
<file path=[Content_Types].xml><?xml version="1.0" encoding="utf-8"?>
<Types xmlns="http://schemas.openxmlformats.org/package/2006/content-types">
  <Default Extension="png" ContentType="image/png"/>
  <Default Extension="bin" ContentType="application/vnd.openxmlformats-officedocument.spreadsheetml.printerSettings"/>
  <Default Extension="svg" ContentType="image/svg+xml"/>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defaultThemeVersion="124226"/>
  <bookViews>
    <workbookView xWindow="240" yWindow="90" windowWidth="20115" windowHeight="9270"/>
  </bookViews>
  <sheets>
    <sheet name="Visualization" sheetId="4" r:id="rId1"/>
    <sheet name="Reporting" sheetId="5" r:id="rId2"/>
    <sheet name="Data Transformation" sheetId="3" r:id="rId3"/>
    <sheet name="Sales Data" sheetId="1" r:id="rId4"/>
    <sheet name="Product Data" sheetId="2" r:id="rId5"/>
  </sheets>
  <definedNames>
    <definedName name="_xlnm._FilterDatabase" localSheetId="2" hidden="1">'Data Transformation'!$A$1:$K$1</definedName>
    <definedName name="_xlnm._FilterDatabase" localSheetId="3" hidden="1">'Sales Data'!$A$1:$G$3792</definedName>
    <definedName name="Slicer_Category">#N/A</definedName>
  </definedNames>
  <calcPr calcId="144525"/>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I17" i="4" l="1"/>
  <c r="J17" i="4"/>
  <c r="K17" i="4"/>
  <c r="L17" i="4"/>
  <c r="M17" i="4"/>
  <c r="N17" i="4"/>
  <c r="O17" i="4"/>
  <c r="I2" i="4"/>
  <c r="J2" i="4"/>
  <c r="K2" i="4"/>
  <c r="L2" i="4"/>
  <c r="M2" i="4"/>
  <c r="N2" i="4"/>
  <c r="O2" i="4"/>
  <c r="I3" i="4"/>
  <c r="J3" i="4"/>
  <c r="K3" i="4"/>
  <c r="L3" i="4"/>
  <c r="M3" i="4"/>
  <c r="N3" i="4"/>
  <c r="O3" i="4"/>
  <c r="I4" i="4"/>
  <c r="J4" i="4"/>
  <c r="K4" i="4"/>
  <c r="L4" i="4"/>
  <c r="M4" i="4"/>
  <c r="N4" i="4"/>
  <c r="O4" i="4"/>
  <c r="I5" i="4"/>
  <c r="J5" i="4"/>
  <c r="K5" i="4"/>
  <c r="L5" i="4"/>
  <c r="M5" i="4"/>
  <c r="N5" i="4"/>
  <c r="O5" i="4"/>
  <c r="I6" i="4"/>
  <c r="J6" i="4"/>
  <c r="K6" i="4"/>
  <c r="L6" i="4"/>
  <c r="M6" i="4"/>
  <c r="N6" i="4"/>
  <c r="O6" i="4"/>
  <c r="I7" i="4"/>
  <c r="J7" i="4"/>
  <c r="K7" i="4"/>
  <c r="L7" i="4"/>
  <c r="M7" i="4"/>
  <c r="N7" i="4"/>
  <c r="O7" i="4"/>
  <c r="I8" i="4"/>
  <c r="J8" i="4"/>
  <c r="K8" i="4"/>
  <c r="L8" i="4"/>
  <c r="M8" i="4"/>
  <c r="N8" i="4"/>
  <c r="O8" i="4"/>
  <c r="I9" i="4"/>
  <c r="J9" i="4"/>
  <c r="K9" i="4"/>
  <c r="L9" i="4"/>
  <c r="M9" i="4"/>
  <c r="N9" i="4"/>
  <c r="O9" i="4"/>
  <c r="I10" i="4"/>
  <c r="J10" i="4"/>
  <c r="K10" i="4"/>
  <c r="L10" i="4"/>
  <c r="M10" i="4"/>
  <c r="N10" i="4"/>
  <c r="O10" i="4"/>
  <c r="I11" i="4"/>
  <c r="J11" i="4"/>
  <c r="K11" i="4"/>
  <c r="L11" i="4"/>
  <c r="M11" i="4"/>
  <c r="N11" i="4"/>
  <c r="O11" i="4"/>
  <c r="I12" i="4"/>
  <c r="J12" i="4"/>
  <c r="K12" i="4"/>
  <c r="L12" i="4"/>
  <c r="M12" i="4"/>
  <c r="N12" i="4"/>
  <c r="O12" i="4"/>
  <c r="I13" i="4"/>
  <c r="J13" i="4"/>
  <c r="K13" i="4"/>
  <c r="L13" i="4"/>
  <c r="M13" i="4"/>
  <c r="N13" i="4"/>
  <c r="O13" i="4"/>
  <c r="I14" i="4"/>
  <c r="J14" i="4"/>
  <c r="K14" i="4"/>
  <c r="L14" i="4"/>
  <c r="M14" i="4"/>
  <c r="N14" i="4"/>
  <c r="O14" i="4"/>
  <c r="I15" i="4"/>
  <c r="J15" i="4"/>
  <c r="K15" i="4"/>
  <c r="L15" i="4"/>
  <c r="M15" i="4"/>
  <c r="N15" i="4"/>
  <c r="O15" i="4"/>
  <c r="I16" i="4"/>
  <c r="J16" i="4"/>
  <c r="K16" i="4"/>
  <c r="L16" i="4"/>
  <c r="M16" i="4"/>
  <c r="N16" i="4"/>
  <c r="O16" i="4"/>
  <c r="P8" i="5"/>
  <c r="P7" i="5"/>
  <c r="O1" i="4"/>
  <c r="J1" i="4"/>
  <c r="K1" i="4"/>
  <c r="L1" i="4"/>
  <c r="M1" i="4"/>
  <c r="N1" i="4"/>
  <c r="I1" i="4"/>
  <c r="D23" i="5"/>
  <c r="D24" i="5"/>
  <c r="D25" i="5"/>
  <c r="D26" i="5"/>
  <c r="D27" i="5"/>
  <c r="D28" i="5"/>
  <c r="C24" i="5"/>
  <c r="C25" i="5"/>
  <c r="C26" i="5"/>
  <c r="C27" i="5"/>
  <c r="C28" i="5"/>
  <c r="C23" i="5"/>
  <c r="L32" i="3"/>
  <c r="L56" i="3"/>
  <c r="L132" i="3"/>
  <c r="L146" i="3"/>
  <c r="L148" i="3"/>
  <c r="L164" i="3"/>
  <c r="L176" i="3"/>
  <c r="L196" i="3"/>
  <c r="L212" i="3"/>
  <c r="L224" i="3"/>
  <c r="L240" i="3"/>
  <c r="L260" i="3"/>
  <c r="L264" i="3"/>
  <c r="L290" i="3"/>
  <c r="L312" i="3"/>
  <c r="L328" i="3"/>
  <c r="L368" i="3"/>
  <c r="L379" i="3"/>
  <c r="L416" i="3"/>
  <c r="L490" i="3"/>
  <c r="L546" i="3"/>
  <c r="L558" i="3"/>
  <c r="L595" i="3"/>
  <c r="L610" i="3"/>
  <c r="L659" i="3"/>
  <c r="L698" i="3"/>
  <c r="L762" i="3"/>
  <c r="L799" i="3"/>
  <c r="L850" i="3"/>
  <c r="L862" i="3"/>
  <c r="L899" i="3"/>
  <c r="L914" i="3"/>
  <c r="L948" i="3"/>
  <c r="L952" i="3"/>
  <c r="L956" i="3"/>
  <c r="L964" i="3"/>
  <c r="L972" i="3"/>
  <c r="L980" i="3"/>
  <c r="L984" i="3"/>
  <c r="L1000" i="3"/>
  <c r="L1012" i="3"/>
  <c r="L1014" i="3"/>
  <c r="L1020" i="3"/>
  <c r="L1028" i="3"/>
  <c r="L1042" i="3"/>
  <c r="L1048" i="3"/>
  <c r="L1052" i="3"/>
  <c r="L1058" i="3"/>
  <c r="L1076" i="3"/>
  <c r="L1080" i="3"/>
  <c r="L1090" i="3"/>
  <c r="L1100" i="3"/>
  <c r="L1115" i="3"/>
  <c r="L1122" i="3"/>
  <c r="L1143" i="3"/>
  <c r="L1150" i="3"/>
  <c r="L1171" i="3"/>
  <c r="L1179" i="3"/>
  <c r="L1207" i="3"/>
  <c r="L1235" i="3"/>
  <c r="L1286" i="3"/>
  <c r="L1314" i="3"/>
  <c r="L1342" i="3"/>
  <c r="L1350" i="3"/>
  <c r="L1371" i="3"/>
  <c r="L1378" i="3"/>
  <c r="L1399" i="3"/>
  <c r="L1406" i="3"/>
  <c r="L1427" i="3"/>
  <c r="L1435" i="3"/>
  <c r="L1463" i="3"/>
  <c r="L1491" i="3"/>
  <c r="L1542" i="3"/>
  <c r="L1570" i="3"/>
  <c r="L1598" i="3"/>
  <c r="L1606" i="3"/>
  <c r="L1627" i="3"/>
  <c r="L1634" i="3"/>
  <c r="L1655" i="3"/>
  <c r="L1662" i="3"/>
  <c r="L1683" i="3"/>
  <c r="L1691" i="3"/>
  <c r="L1719" i="3"/>
  <c r="L1747" i="3"/>
  <c r="L1798" i="3"/>
  <c r="L1819" i="3"/>
  <c r="L1826" i="3"/>
  <c r="L1846" i="3"/>
  <c r="L1859" i="3"/>
  <c r="L1862" i="3"/>
  <c r="L1875" i="3"/>
  <c r="L1890" i="3"/>
  <c r="L1895" i="3"/>
  <c r="L1907" i="3"/>
  <c r="L1915" i="3"/>
  <c r="L1923" i="3"/>
  <c r="L1926" i="3"/>
  <c r="L1943" i="3"/>
  <c r="L1954" i="3"/>
  <c r="L1964" i="3"/>
  <c r="L1971" i="3"/>
  <c r="L1972" i="3"/>
  <c r="L1976" i="3"/>
  <c r="L1977" i="3"/>
  <c r="L1980" i="3"/>
  <c r="L1983" i="3"/>
  <c r="L1988" i="3"/>
  <c r="L1991" i="3"/>
  <c r="L1992" i="3"/>
  <c r="L1996" i="3"/>
  <c r="L1999" i="3"/>
  <c r="L2004" i="3"/>
  <c r="L2007" i="3"/>
  <c r="L2008" i="3"/>
  <c r="L2012" i="3"/>
  <c r="L2019" i="3"/>
  <c r="L2020" i="3"/>
  <c r="L2024" i="3"/>
  <c r="L2028" i="3"/>
  <c r="L2035" i="3"/>
  <c r="L2036" i="3"/>
  <c r="L2040" i="3"/>
  <c r="L2044" i="3"/>
  <c r="L2047" i="3"/>
  <c r="L2049" i="3"/>
  <c r="L2052" i="3"/>
  <c r="L2055" i="3"/>
  <c r="L2056" i="3"/>
  <c r="L2060" i="3"/>
  <c r="L2063" i="3"/>
  <c r="L2068" i="3"/>
  <c r="L2071" i="3"/>
  <c r="L2072" i="3"/>
  <c r="L2076" i="3"/>
  <c r="L2083" i="3"/>
  <c r="L2084" i="3"/>
  <c r="L2088" i="3"/>
  <c r="L2092" i="3"/>
  <c r="L2099" i="3"/>
  <c r="L2100" i="3"/>
  <c r="L2104" i="3"/>
  <c r="L2108" i="3"/>
  <c r="L2111" i="3"/>
  <c r="L2116" i="3"/>
  <c r="L2119" i="3"/>
  <c r="L2120" i="3"/>
  <c r="L2124" i="3"/>
  <c r="L2127" i="3"/>
  <c r="L2132" i="3"/>
  <c r="L2135" i="3"/>
  <c r="L2136" i="3"/>
  <c r="L2140" i="3"/>
  <c r="L2147" i="3"/>
  <c r="L2148" i="3"/>
  <c r="L2152" i="3"/>
  <c r="L2156" i="3"/>
  <c r="L2163" i="3"/>
  <c r="L2164" i="3"/>
  <c r="L2168" i="3"/>
  <c r="L2172" i="3"/>
  <c r="L2175" i="3"/>
  <c r="L2180" i="3"/>
  <c r="L2183" i="3"/>
  <c r="L2184" i="3"/>
  <c r="L2188" i="3"/>
  <c r="L2191" i="3"/>
  <c r="L2196" i="3"/>
  <c r="L2199" i="3"/>
  <c r="L2200" i="3"/>
  <c r="L2204" i="3"/>
  <c r="L2205" i="3"/>
  <c r="L2211" i="3"/>
  <c r="L2212" i="3"/>
  <c r="L2216" i="3"/>
  <c r="L2220" i="3"/>
  <c r="L2227" i="3"/>
  <c r="L2228" i="3"/>
  <c r="L2232" i="3"/>
  <c r="L2233" i="3"/>
  <c r="L2236" i="3"/>
  <c r="L2239" i="3"/>
  <c r="L2244" i="3"/>
  <c r="L2247" i="3"/>
  <c r="L2248" i="3"/>
  <c r="L2252" i="3"/>
  <c r="L2255" i="3"/>
  <c r="L2260" i="3"/>
  <c r="L2263" i="3"/>
  <c r="L2264" i="3"/>
  <c r="L2268" i="3"/>
  <c r="L2275" i="3"/>
  <c r="L2276" i="3"/>
  <c r="L2280" i="3"/>
  <c r="L2284" i="3"/>
  <c r="L2291" i="3"/>
  <c r="L2292" i="3"/>
  <c r="L2296" i="3"/>
  <c r="L2300" i="3"/>
  <c r="L2302" i="3"/>
  <c r="L2304" i="3"/>
  <c r="L2308" i="3"/>
  <c r="L2312" i="3"/>
  <c r="L2314" i="3"/>
  <c r="L2316" i="3"/>
  <c r="L2318" i="3"/>
  <c r="L2320" i="3"/>
  <c r="L2324" i="3"/>
  <c r="L2328" i="3"/>
  <c r="L2330" i="3"/>
  <c r="L2332" i="3"/>
  <c r="L2334" i="3"/>
  <c r="L2336" i="3"/>
  <c r="L2340" i="3"/>
  <c r="L2341" i="3"/>
  <c r="L2344" i="3"/>
  <c r="L2346" i="3"/>
  <c r="L2348" i="3"/>
  <c r="L2350" i="3"/>
  <c r="L2352" i="3"/>
  <c r="L2356" i="3"/>
  <c r="L2360" i="3"/>
  <c r="L2362" i="3"/>
  <c r="L2364" i="3"/>
  <c r="L2366" i="3"/>
  <c r="L2368" i="3"/>
  <c r="L2372" i="3"/>
  <c r="L2376" i="3"/>
  <c r="L2378" i="3"/>
  <c r="L2380" i="3"/>
  <c r="L2382" i="3"/>
  <c r="L2384" i="3"/>
  <c r="L2388" i="3"/>
  <c r="L2392" i="3"/>
  <c r="L2394" i="3"/>
  <c r="L2396" i="3"/>
  <c r="L2398" i="3"/>
  <c r="L2400" i="3"/>
  <c r="L2404" i="3"/>
  <c r="L2405" i="3"/>
  <c r="L2408" i="3"/>
  <c r="L2410" i="3"/>
  <c r="L2412" i="3"/>
  <c r="L2414" i="3"/>
  <c r="L2416" i="3"/>
  <c r="L2420" i="3"/>
  <c r="L2424" i="3"/>
  <c r="L2426" i="3"/>
  <c r="L2428" i="3"/>
  <c r="L2430" i="3"/>
  <c r="L2432" i="3"/>
  <c r="L2436" i="3"/>
  <c r="L2440" i="3"/>
  <c r="L2442" i="3"/>
  <c r="L2444" i="3"/>
  <c r="L2446" i="3"/>
  <c r="L2448" i="3"/>
  <c r="L2452" i="3"/>
  <c r="L2456" i="3"/>
  <c r="L2458" i="3"/>
  <c r="L2460" i="3"/>
  <c r="L2462" i="3"/>
  <c r="L2464" i="3"/>
  <c r="L2468" i="3"/>
  <c r="L2469" i="3"/>
  <c r="L2472" i="3"/>
  <c r="L2474" i="3"/>
  <c r="L2476" i="3"/>
  <c r="L2478" i="3"/>
  <c r="L2480" i="3"/>
  <c r="L2484" i="3"/>
  <c r="L2488" i="3"/>
  <c r="L2490" i="3"/>
  <c r="L2492" i="3"/>
  <c r="L2494" i="3"/>
  <c r="L2496" i="3"/>
  <c r="L2500" i="3"/>
  <c r="L2504" i="3"/>
  <c r="L2506" i="3"/>
  <c r="L2508" i="3"/>
  <c r="L2510" i="3"/>
  <c r="L2512" i="3"/>
  <c r="L2516" i="3"/>
  <c r="L2520" i="3"/>
  <c r="L2522" i="3"/>
  <c r="L2524" i="3"/>
  <c r="L2526" i="3"/>
  <c r="L2528" i="3"/>
  <c r="L2532" i="3"/>
  <c r="L2533" i="3"/>
  <c r="L2536" i="3"/>
  <c r="L2538" i="3"/>
  <c r="L2540" i="3"/>
  <c r="L2542" i="3"/>
  <c r="L2544" i="3"/>
  <c r="L2548" i="3"/>
  <c r="L2552" i="3"/>
  <c r="L2554" i="3"/>
  <c r="L2556" i="3"/>
  <c r="L2558" i="3"/>
  <c r="L2560" i="3"/>
  <c r="L2564" i="3"/>
  <c r="L2568" i="3"/>
  <c r="L2570" i="3"/>
  <c r="L2572" i="3"/>
  <c r="L2574" i="3"/>
  <c r="L2576" i="3"/>
  <c r="L2580" i="3"/>
  <c r="L2584" i="3"/>
  <c r="L2586" i="3"/>
  <c r="L2588" i="3"/>
  <c r="L2590" i="3"/>
  <c r="L2592" i="3"/>
  <c r="L2596" i="3"/>
  <c r="L2597" i="3"/>
  <c r="L2600" i="3"/>
  <c r="L2602" i="3"/>
  <c r="L2604" i="3"/>
  <c r="L2606" i="3"/>
  <c r="L2608" i="3"/>
  <c r="L2612" i="3"/>
  <c r="L2616" i="3"/>
  <c r="L2618" i="3"/>
  <c r="L2620" i="3"/>
  <c r="L2622" i="3"/>
  <c r="L2624" i="3"/>
  <c r="L2628" i="3"/>
  <c r="L2632" i="3"/>
  <c r="L2634" i="3"/>
  <c r="L2636" i="3"/>
  <c r="L2638" i="3"/>
  <c r="L2640" i="3"/>
  <c r="L2644" i="3"/>
  <c r="L2648" i="3"/>
  <c r="L2650" i="3"/>
  <c r="L2652" i="3"/>
  <c r="L2654" i="3"/>
  <c r="L2656" i="3"/>
  <c r="L2660" i="3"/>
  <c r="L2661" i="3"/>
  <c r="L2664" i="3"/>
  <c r="L2666" i="3"/>
  <c r="L2668" i="3"/>
  <c r="L2670" i="3"/>
  <c r="L2672" i="3"/>
  <c r="L2676" i="3"/>
  <c r="L2680" i="3"/>
  <c r="L2682" i="3"/>
  <c r="L2684" i="3"/>
  <c r="L2686" i="3"/>
  <c r="L2688" i="3"/>
  <c r="L2692" i="3"/>
  <c r="L2696" i="3"/>
  <c r="L2698" i="3"/>
  <c r="L2700" i="3"/>
  <c r="L2702" i="3"/>
  <c r="L2704" i="3"/>
  <c r="L2708" i="3"/>
  <c r="L2712" i="3"/>
  <c r="L2714" i="3"/>
  <c r="L2716" i="3"/>
  <c r="L2718" i="3"/>
  <c r="L2720" i="3"/>
  <c r="L2724" i="3"/>
  <c r="L2725" i="3"/>
  <c r="L2728" i="3"/>
  <c r="L2730" i="3"/>
  <c r="L2732" i="3"/>
  <c r="L2734" i="3"/>
  <c r="L2736" i="3"/>
  <c r="L2740" i="3"/>
  <c r="L2744" i="3"/>
  <c r="L2746" i="3"/>
  <c r="L2748" i="3"/>
  <c r="L2750" i="3"/>
  <c r="L2752" i="3"/>
  <c r="L2756" i="3"/>
  <c r="L2760" i="3"/>
  <c r="L2762" i="3"/>
  <c r="L2764" i="3"/>
  <c r="L2766" i="3"/>
  <c r="L2768" i="3"/>
  <c r="L2772" i="3"/>
  <c r="L2776" i="3"/>
  <c r="L2778" i="3"/>
  <c r="L2780" i="3"/>
  <c r="L2782" i="3"/>
  <c r="L2784" i="3"/>
  <c r="L2788" i="3"/>
  <c r="L2789" i="3"/>
  <c r="L2792" i="3"/>
  <c r="L2794" i="3"/>
  <c r="L2796" i="3"/>
  <c r="L2798" i="3"/>
  <c r="L2800" i="3"/>
  <c r="L2804" i="3"/>
  <c r="L2808" i="3"/>
  <c r="L2810" i="3"/>
  <c r="L2812" i="3"/>
  <c r="L2814" i="3"/>
  <c r="L2816" i="3"/>
  <c r="L2820" i="3"/>
  <c r="L2824" i="3"/>
  <c r="L2826" i="3"/>
  <c r="L2828" i="3"/>
  <c r="L2830" i="3"/>
  <c r="L2832" i="3"/>
  <c r="L2836" i="3"/>
  <c r="L2840" i="3"/>
  <c r="L2842" i="3"/>
  <c r="L2844" i="3"/>
  <c r="L2846" i="3"/>
  <c r="L2848" i="3"/>
  <c r="L2852" i="3"/>
  <c r="L2853" i="3"/>
  <c r="L2856" i="3"/>
  <c r="L2858" i="3"/>
  <c r="L2860" i="3"/>
  <c r="L2862" i="3"/>
  <c r="L2864" i="3"/>
  <c r="L2868" i="3"/>
  <c r="L2872" i="3"/>
  <c r="L2874" i="3"/>
  <c r="L2876" i="3"/>
  <c r="L2878" i="3"/>
  <c r="L2880" i="3"/>
  <c r="L2884" i="3"/>
  <c r="L2888" i="3"/>
  <c r="L2890" i="3"/>
  <c r="L2892" i="3"/>
  <c r="L2894" i="3"/>
  <c r="L2896" i="3"/>
  <c r="L2900" i="3"/>
  <c r="L2904" i="3"/>
  <c r="L2906" i="3"/>
  <c r="L2908" i="3"/>
  <c r="L2910" i="3"/>
  <c r="L2912" i="3"/>
  <c r="L2916" i="3"/>
  <c r="L2917" i="3"/>
  <c r="L2920" i="3"/>
  <c r="L2922" i="3"/>
  <c r="L2924" i="3"/>
  <c r="L2926" i="3"/>
  <c r="L2928" i="3"/>
  <c r="L2932" i="3"/>
  <c r="L2936" i="3"/>
  <c r="L2938" i="3"/>
  <c r="L2940" i="3"/>
  <c r="L2942" i="3"/>
  <c r="L2944" i="3"/>
  <c r="L2948" i="3"/>
  <c r="L2952" i="3"/>
  <c r="L2954" i="3"/>
  <c r="L2956" i="3"/>
  <c r="L2958" i="3"/>
  <c r="L2960" i="3"/>
  <c r="L2964" i="3"/>
  <c r="L2968" i="3"/>
  <c r="L2970" i="3"/>
  <c r="L2972" i="3"/>
  <c r="L2974" i="3"/>
  <c r="L2976" i="3"/>
  <c r="L2980" i="3"/>
  <c r="L2981" i="3"/>
  <c r="L2984" i="3"/>
  <c r="L2986" i="3"/>
  <c r="L2988" i="3"/>
  <c r="L2990" i="3"/>
  <c r="L2992" i="3"/>
  <c r="L2996" i="3"/>
  <c r="L3000" i="3"/>
  <c r="L3002" i="3"/>
  <c r="L3004" i="3"/>
  <c r="L3006" i="3"/>
  <c r="L3008" i="3"/>
  <c r="L3012" i="3"/>
  <c r="L3016" i="3"/>
  <c r="L3018" i="3"/>
  <c r="L3020" i="3"/>
  <c r="L3022" i="3"/>
  <c r="L3024" i="3"/>
  <c r="L3028" i="3"/>
  <c r="L3032" i="3"/>
  <c r="L3034" i="3"/>
  <c r="L3036" i="3"/>
  <c r="L3038" i="3"/>
  <c r="L3040" i="3"/>
  <c r="L3044" i="3"/>
  <c r="L3045" i="3"/>
  <c r="L3048" i="3"/>
  <c r="L3050" i="3"/>
  <c r="L3052" i="3"/>
  <c r="L3054" i="3"/>
  <c r="L3056" i="3"/>
  <c r="L3060" i="3"/>
  <c r="L3064" i="3"/>
  <c r="L3066" i="3"/>
  <c r="L3068" i="3"/>
  <c r="L3070" i="3"/>
  <c r="L3072" i="3"/>
  <c r="L3076" i="3"/>
  <c r="L3080" i="3"/>
  <c r="L3082" i="3"/>
  <c r="L3084" i="3"/>
  <c r="L3086" i="3"/>
  <c r="L3088" i="3"/>
  <c r="L3092" i="3"/>
  <c r="L3096" i="3"/>
  <c r="L3098" i="3"/>
  <c r="L3100" i="3"/>
  <c r="L3102" i="3"/>
  <c r="L3104" i="3"/>
  <c r="L3108" i="3"/>
  <c r="L3109" i="3"/>
  <c r="L3112" i="3"/>
  <c r="L3114" i="3"/>
  <c r="L3116" i="3"/>
  <c r="L3118" i="3"/>
  <c r="L3120" i="3"/>
  <c r="L3124" i="3"/>
  <c r="L3128" i="3"/>
  <c r="L3130" i="3"/>
  <c r="L3132" i="3"/>
  <c r="L3134" i="3"/>
  <c r="L3136" i="3"/>
  <c r="L3140" i="3"/>
  <c r="L3144" i="3"/>
  <c r="L3146" i="3"/>
  <c r="L3148" i="3"/>
  <c r="L3150" i="3"/>
  <c r="L3152" i="3"/>
  <c r="L3156" i="3"/>
  <c r="L3160" i="3"/>
  <c r="L3162" i="3"/>
  <c r="L3164" i="3"/>
  <c r="L3166" i="3"/>
  <c r="L3168" i="3"/>
  <c r="L3172" i="3"/>
  <c r="L3173" i="3"/>
  <c r="L3176" i="3"/>
  <c r="L3178" i="3"/>
  <c r="L3180" i="3"/>
  <c r="L3182" i="3"/>
  <c r="L3184" i="3"/>
  <c r="L3188" i="3"/>
  <c r="L3192" i="3"/>
  <c r="L3194" i="3"/>
  <c r="L3196" i="3"/>
  <c r="L3198" i="3"/>
  <c r="L3200" i="3"/>
  <c r="L3204" i="3"/>
  <c r="L3208" i="3"/>
  <c r="L3210" i="3"/>
  <c r="L3212" i="3"/>
  <c r="L3214" i="3"/>
  <c r="L3216" i="3"/>
  <c r="L3220" i="3"/>
  <c r="L3224" i="3"/>
  <c r="L3226" i="3"/>
  <c r="L3228" i="3"/>
  <c r="L3230" i="3"/>
  <c r="L3232" i="3"/>
  <c r="L3236" i="3"/>
  <c r="L3237" i="3"/>
  <c r="L3240" i="3"/>
  <c r="L3242" i="3"/>
  <c r="L3244" i="3"/>
  <c r="L3246" i="3"/>
  <c r="L3248" i="3"/>
  <c r="L3252" i="3"/>
  <c r="L3256" i="3"/>
  <c r="L3258" i="3"/>
  <c r="L3260" i="3"/>
  <c r="L3262" i="3"/>
  <c r="L3264" i="3"/>
  <c r="L3268" i="3"/>
  <c r="L3272" i="3"/>
  <c r="L3274" i="3"/>
  <c r="L3276" i="3"/>
  <c r="L3278" i="3"/>
  <c r="L3280" i="3"/>
  <c r="L3284" i="3"/>
  <c r="L3288" i="3"/>
  <c r="L3290" i="3"/>
  <c r="L3292" i="3"/>
  <c r="L3294" i="3"/>
  <c r="L3296" i="3"/>
  <c r="L3300" i="3"/>
  <c r="L3301" i="3"/>
  <c r="L3304" i="3"/>
  <c r="L3306" i="3"/>
  <c r="L3308" i="3"/>
  <c r="L3310" i="3"/>
  <c r="L3312" i="3"/>
  <c r="L3316" i="3"/>
  <c r="L3320" i="3"/>
  <c r="L3322" i="3"/>
  <c r="L3324" i="3"/>
  <c r="L3326" i="3"/>
  <c r="L3328" i="3"/>
  <c r="L3332" i="3"/>
  <c r="L3336" i="3"/>
  <c r="L3338" i="3"/>
  <c r="L3340" i="3"/>
  <c r="L3342" i="3"/>
  <c r="L3344" i="3"/>
  <c r="L3348" i="3"/>
  <c r="L3352" i="3"/>
  <c r="L3354" i="3"/>
  <c r="L3356" i="3"/>
  <c r="L3358" i="3"/>
  <c r="L3360" i="3"/>
  <c r="L3364" i="3"/>
  <c r="L3365" i="3"/>
  <c r="L3368" i="3"/>
  <c r="L3370" i="3"/>
  <c r="L3372" i="3"/>
  <c r="L3374" i="3"/>
  <c r="L3376" i="3"/>
  <c r="L3380" i="3"/>
  <c r="L3384" i="3"/>
  <c r="L3386" i="3"/>
  <c r="L3388" i="3"/>
  <c r="L3390" i="3"/>
  <c r="L3392" i="3"/>
  <c r="L3396" i="3"/>
  <c r="L3400" i="3"/>
  <c r="L3402" i="3"/>
  <c r="L3404" i="3"/>
  <c r="L3406" i="3"/>
  <c r="L3408" i="3"/>
  <c r="L3412" i="3"/>
  <c r="L3416" i="3"/>
  <c r="L3418" i="3"/>
  <c r="L3420" i="3"/>
  <c r="L3422" i="3"/>
  <c r="L3424" i="3"/>
  <c r="L3428" i="3"/>
  <c r="L3429" i="3"/>
  <c r="L3432" i="3"/>
  <c r="L3434" i="3"/>
  <c r="L3436" i="3"/>
  <c r="L3438" i="3"/>
  <c r="L3440" i="3"/>
  <c r="L3444" i="3"/>
  <c r="L3448" i="3"/>
  <c r="L3450" i="3"/>
  <c r="L3452" i="3"/>
  <c r="L3454" i="3"/>
  <c r="L3456" i="3"/>
  <c r="L3460" i="3"/>
  <c r="L3464" i="3"/>
  <c r="L3466" i="3"/>
  <c r="L3468" i="3"/>
  <c r="L3470" i="3"/>
  <c r="L3472" i="3"/>
  <c r="L3476" i="3"/>
  <c r="L3480" i="3"/>
  <c r="L3482" i="3"/>
  <c r="L3484" i="3"/>
  <c r="L3486" i="3"/>
  <c r="L3488" i="3"/>
  <c r="L3492" i="3"/>
  <c r="L3493" i="3"/>
  <c r="L3496" i="3"/>
  <c r="L3498" i="3"/>
  <c r="L3500" i="3"/>
  <c r="L3502" i="3"/>
  <c r="L3504" i="3"/>
  <c r="L3508" i="3"/>
  <c r="L3512" i="3"/>
  <c r="L3514" i="3"/>
  <c r="L3516" i="3"/>
  <c r="L3518" i="3"/>
  <c r="L3520" i="3"/>
  <c r="L3524" i="3"/>
  <c r="L3528" i="3"/>
  <c r="L3530" i="3"/>
  <c r="L3532" i="3"/>
  <c r="L3534" i="3"/>
  <c r="L3536" i="3"/>
  <c r="L3540" i="3"/>
  <c r="L3544" i="3"/>
  <c r="L3546" i="3"/>
  <c r="L3548" i="3"/>
  <c r="L3550" i="3"/>
  <c r="L3552" i="3"/>
  <c r="L3556" i="3"/>
  <c r="L3557" i="3"/>
  <c r="L3560" i="3"/>
  <c r="L3562" i="3"/>
  <c r="L3564" i="3"/>
  <c r="L3566" i="3"/>
  <c r="L3568" i="3"/>
  <c r="L3572" i="3"/>
  <c r="L3576" i="3"/>
  <c r="L3578" i="3"/>
  <c r="L3580" i="3"/>
  <c r="L3582" i="3"/>
  <c r="L3584" i="3"/>
  <c r="L3588" i="3"/>
  <c r="L3592" i="3"/>
  <c r="L3594" i="3"/>
  <c r="L3596" i="3"/>
  <c r="L3598" i="3"/>
  <c r="L3600" i="3"/>
  <c r="L3604" i="3"/>
  <c r="L3608" i="3"/>
  <c r="L3610" i="3"/>
  <c r="L3612" i="3"/>
  <c r="L3614" i="3"/>
  <c r="L3616" i="3"/>
  <c r="L3620" i="3"/>
  <c r="L3621" i="3"/>
  <c r="L3624" i="3"/>
  <c r="L3626" i="3"/>
  <c r="L3628" i="3"/>
  <c r="L3630" i="3"/>
  <c r="L3632" i="3"/>
  <c r="L3636" i="3"/>
  <c r="L3640" i="3"/>
  <c r="L3642" i="3"/>
  <c r="L3644" i="3"/>
  <c r="L3646" i="3"/>
  <c r="L3648" i="3"/>
  <c r="L3652" i="3"/>
  <c r="L3656" i="3"/>
  <c r="L3658" i="3"/>
  <c r="L3660" i="3"/>
  <c r="L3662" i="3"/>
  <c r="L3664" i="3"/>
  <c r="L3668" i="3"/>
  <c r="L3672" i="3"/>
  <c r="L3674" i="3"/>
  <c r="L3676" i="3"/>
  <c r="L3678" i="3"/>
  <c r="L3680" i="3"/>
  <c r="L3684" i="3"/>
  <c r="L3685" i="3"/>
  <c r="L3688" i="3"/>
  <c r="L3690" i="3"/>
  <c r="L3692" i="3"/>
  <c r="L3694" i="3"/>
  <c r="L3696" i="3"/>
  <c r="L3700" i="3"/>
  <c r="L3704" i="3"/>
  <c r="L3706" i="3"/>
  <c r="L3708" i="3"/>
  <c r="L3710" i="3"/>
  <c r="L3712" i="3"/>
  <c r="L3716" i="3"/>
  <c r="L3720" i="3"/>
  <c r="L3722" i="3"/>
  <c r="L3724" i="3"/>
  <c r="L3726" i="3"/>
  <c r="L3728" i="3"/>
  <c r="L3732" i="3"/>
  <c r="L3736" i="3"/>
  <c r="L3738" i="3"/>
  <c r="L3740" i="3"/>
  <c r="L3742" i="3"/>
  <c r="L3744" i="3"/>
  <c r="L3748" i="3"/>
  <c r="L3749" i="3"/>
  <c r="L3752" i="3"/>
  <c r="L3754" i="3"/>
  <c r="L3756" i="3"/>
  <c r="L3758" i="3"/>
  <c r="L3760" i="3"/>
  <c r="L3764" i="3"/>
  <c r="L3768" i="3"/>
  <c r="L3770" i="3"/>
  <c r="L3772" i="3"/>
  <c r="L3774" i="3"/>
  <c r="L3776" i="3"/>
  <c r="L3780" i="3"/>
  <c r="L3784" i="3"/>
  <c r="L3786" i="3"/>
  <c r="L3788" i="3"/>
  <c r="L3790" i="3"/>
  <c r="L3792" i="3"/>
  <c r="K3" i="3"/>
  <c r="L3" i="3" s="1"/>
  <c r="K4" i="3"/>
  <c r="L4" i="3" s="1"/>
  <c r="K5" i="3"/>
  <c r="L5" i="3" s="1"/>
  <c r="K6" i="3"/>
  <c r="L6" i="3" s="1"/>
  <c r="K7" i="3"/>
  <c r="L7" i="3" s="1"/>
  <c r="K8" i="3"/>
  <c r="L8" i="3" s="1"/>
  <c r="K9" i="3"/>
  <c r="L9" i="3" s="1"/>
  <c r="K10" i="3"/>
  <c r="L10" i="3" s="1"/>
  <c r="K11" i="3"/>
  <c r="L11" i="3" s="1"/>
  <c r="K12" i="3"/>
  <c r="L12" i="3" s="1"/>
  <c r="K13" i="3"/>
  <c r="L13" i="3" s="1"/>
  <c r="K14" i="3"/>
  <c r="L14" i="3" s="1"/>
  <c r="K15" i="3"/>
  <c r="L15" i="3" s="1"/>
  <c r="K16" i="3"/>
  <c r="L16" i="3" s="1"/>
  <c r="K17" i="3"/>
  <c r="L17" i="3" s="1"/>
  <c r="K18" i="3"/>
  <c r="L18" i="3" s="1"/>
  <c r="K19" i="3"/>
  <c r="L19" i="3" s="1"/>
  <c r="K20" i="3"/>
  <c r="L20" i="3" s="1"/>
  <c r="K21" i="3"/>
  <c r="L21" i="3" s="1"/>
  <c r="K22" i="3"/>
  <c r="L22" i="3" s="1"/>
  <c r="K23" i="3"/>
  <c r="L23" i="3" s="1"/>
  <c r="K24" i="3"/>
  <c r="L24" i="3" s="1"/>
  <c r="K25" i="3"/>
  <c r="L25" i="3" s="1"/>
  <c r="K26" i="3"/>
  <c r="L26" i="3" s="1"/>
  <c r="K27" i="3"/>
  <c r="L27" i="3" s="1"/>
  <c r="K28" i="3"/>
  <c r="L28" i="3" s="1"/>
  <c r="K29" i="3"/>
  <c r="L29" i="3" s="1"/>
  <c r="K30" i="3"/>
  <c r="L30" i="3" s="1"/>
  <c r="K31" i="3"/>
  <c r="L31" i="3" s="1"/>
  <c r="K32" i="3"/>
  <c r="K33" i="3"/>
  <c r="L33" i="3" s="1"/>
  <c r="K34" i="3"/>
  <c r="L34" i="3" s="1"/>
  <c r="K35" i="3"/>
  <c r="L35" i="3" s="1"/>
  <c r="K36" i="3"/>
  <c r="L36" i="3" s="1"/>
  <c r="K37" i="3"/>
  <c r="L37" i="3" s="1"/>
  <c r="K38" i="3"/>
  <c r="L38" i="3" s="1"/>
  <c r="K39" i="3"/>
  <c r="L39" i="3" s="1"/>
  <c r="K40" i="3"/>
  <c r="L40" i="3" s="1"/>
  <c r="K41" i="3"/>
  <c r="L41" i="3" s="1"/>
  <c r="K42" i="3"/>
  <c r="L42" i="3" s="1"/>
  <c r="K43" i="3"/>
  <c r="L43" i="3" s="1"/>
  <c r="K44" i="3"/>
  <c r="L44" i="3" s="1"/>
  <c r="K45" i="3"/>
  <c r="L45" i="3" s="1"/>
  <c r="K46" i="3"/>
  <c r="L46" i="3" s="1"/>
  <c r="K47" i="3"/>
  <c r="L47" i="3" s="1"/>
  <c r="K48" i="3"/>
  <c r="L48" i="3" s="1"/>
  <c r="K49" i="3"/>
  <c r="L49" i="3" s="1"/>
  <c r="K50" i="3"/>
  <c r="L50" i="3" s="1"/>
  <c r="K51" i="3"/>
  <c r="L51" i="3" s="1"/>
  <c r="K52" i="3"/>
  <c r="L52" i="3" s="1"/>
  <c r="K53" i="3"/>
  <c r="L53" i="3" s="1"/>
  <c r="K54" i="3"/>
  <c r="L54" i="3" s="1"/>
  <c r="K55" i="3"/>
  <c r="L55" i="3" s="1"/>
  <c r="K56" i="3"/>
  <c r="K57" i="3"/>
  <c r="L57" i="3" s="1"/>
  <c r="K58" i="3"/>
  <c r="L58" i="3" s="1"/>
  <c r="K59" i="3"/>
  <c r="L59" i="3" s="1"/>
  <c r="K60" i="3"/>
  <c r="L60" i="3" s="1"/>
  <c r="K61" i="3"/>
  <c r="L61" i="3" s="1"/>
  <c r="K62" i="3"/>
  <c r="L62" i="3" s="1"/>
  <c r="K63" i="3"/>
  <c r="L63" i="3" s="1"/>
  <c r="K64" i="3"/>
  <c r="L64" i="3" s="1"/>
  <c r="K65" i="3"/>
  <c r="L65" i="3" s="1"/>
  <c r="K66" i="3"/>
  <c r="L66" i="3" s="1"/>
  <c r="K67" i="3"/>
  <c r="L67" i="3" s="1"/>
  <c r="K68" i="3"/>
  <c r="L68" i="3" s="1"/>
  <c r="K69" i="3"/>
  <c r="L69" i="3" s="1"/>
  <c r="K70" i="3"/>
  <c r="L70" i="3" s="1"/>
  <c r="K71" i="3"/>
  <c r="L71" i="3" s="1"/>
  <c r="K72" i="3"/>
  <c r="L72" i="3" s="1"/>
  <c r="K73" i="3"/>
  <c r="L73" i="3" s="1"/>
  <c r="K74" i="3"/>
  <c r="L74" i="3" s="1"/>
  <c r="K75" i="3"/>
  <c r="L75" i="3" s="1"/>
  <c r="K76" i="3"/>
  <c r="L76" i="3" s="1"/>
  <c r="K77" i="3"/>
  <c r="L77" i="3" s="1"/>
  <c r="K78" i="3"/>
  <c r="L78" i="3" s="1"/>
  <c r="K79" i="3"/>
  <c r="L79" i="3" s="1"/>
  <c r="K80" i="3"/>
  <c r="L80" i="3" s="1"/>
  <c r="K81" i="3"/>
  <c r="L81" i="3" s="1"/>
  <c r="K82" i="3"/>
  <c r="L82" i="3" s="1"/>
  <c r="K83" i="3"/>
  <c r="L83" i="3" s="1"/>
  <c r="K84" i="3"/>
  <c r="L84" i="3" s="1"/>
  <c r="K85" i="3"/>
  <c r="L85" i="3" s="1"/>
  <c r="K86" i="3"/>
  <c r="L86" i="3" s="1"/>
  <c r="K87" i="3"/>
  <c r="L87" i="3" s="1"/>
  <c r="K88" i="3"/>
  <c r="L88" i="3" s="1"/>
  <c r="K89" i="3"/>
  <c r="L89" i="3" s="1"/>
  <c r="K90" i="3"/>
  <c r="L90" i="3" s="1"/>
  <c r="K91" i="3"/>
  <c r="L91" i="3" s="1"/>
  <c r="K92" i="3"/>
  <c r="L92" i="3" s="1"/>
  <c r="K93" i="3"/>
  <c r="L93" i="3" s="1"/>
  <c r="K94" i="3"/>
  <c r="L94" i="3" s="1"/>
  <c r="K95" i="3"/>
  <c r="L95" i="3" s="1"/>
  <c r="K96" i="3"/>
  <c r="L96" i="3" s="1"/>
  <c r="K97" i="3"/>
  <c r="L97" i="3" s="1"/>
  <c r="K98" i="3"/>
  <c r="L98" i="3" s="1"/>
  <c r="K99" i="3"/>
  <c r="L99" i="3" s="1"/>
  <c r="K100" i="3"/>
  <c r="L100" i="3" s="1"/>
  <c r="K101" i="3"/>
  <c r="L101" i="3" s="1"/>
  <c r="K102" i="3"/>
  <c r="L102" i="3" s="1"/>
  <c r="K103" i="3"/>
  <c r="L103" i="3" s="1"/>
  <c r="K104" i="3"/>
  <c r="L104" i="3" s="1"/>
  <c r="K105" i="3"/>
  <c r="L105" i="3" s="1"/>
  <c r="K106" i="3"/>
  <c r="L106" i="3" s="1"/>
  <c r="K107" i="3"/>
  <c r="L107" i="3" s="1"/>
  <c r="K108" i="3"/>
  <c r="L108" i="3" s="1"/>
  <c r="K109" i="3"/>
  <c r="L109" i="3" s="1"/>
  <c r="K110" i="3"/>
  <c r="L110" i="3" s="1"/>
  <c r="K111" i="3"/>
  <c r="L111" i="3" s="1"/>
  <c r="K112" i="3"/>
  <c r="L112" i="3" s="1"/>
  <c r="K113" i="3"/>
  <c r="L113" i="3" s="1"/>
  <c r="K114" i="3"/>
  <c r="L114" i="3" s="1"/>
  <c r="K115" i="3"/>
  <c r="L115" i="3" s="1"/>
  <c r="K116" i="3"/>
  <c r="L116" i="3" s="1"/>
  <c r="K117" i="3"/>
  <c r="L117" i="3" s="1"/>
  <c r="K118" i="3"/>
  <c r="L118" i="3" s="1"/>
  <c r="K119" i="3"/>
  <c r="L119" i="3" s="1"/>
  <c r="K120" i="3"/>
  <c r="L120" i="3" s="1"/>
  <c r="K121" i="3"/>
  <c r="L121" i="3" s="1"/>
  <c r="K122" i="3"/>
  <c r="L122" i="3" s="1"/>
  <c r="K123" i="3"/>
  <c r="L123" i="3" s="1"/>
  <c r="K124" i="3"/>
  <c r="L124" i="3" s="1"/>
  <c r="K125" i="3"/>
  <c r="L125" i="3" s="1"/>
  <c r="K126" i="3"/>
  <c r="L126" i="3" s="1"/>
  <c r="K127" i="3"/>
  <c r="L127" i="3" s="1"/>
  <c r="K128" i="3"/>
  <c r="L128" i="3" s="1"/>
  <c r="K129" i="3"/>
  <c r="L129" i="3" s="1"/>
  <c r="K130" i="3"/>
  <c r="L130" i="3" s="1"/>
  <c r="K131" i="3"/>
  <c r="L131" i="3" s="1"/>
  <c r="K132" i="3"/>
  <c r="K133" i="3"/>
  <c r="L133" i="3" s="1"/>
  <c r="K134" i="3"/>
  <c r="L134" i="3" s="1"/>
  <c r="K135" i="3"/>
  <c r="L135" i="3" s="1"/>
  <c r="K136" i="3"/>
  <c r="L136" i="3" s="1"/>
  <c r="K137" i="3"/>
  <c r="L137" i="3" s="1"/>
  <c r="K138" i="3"/>
  <c r="L138" i="3" s="1"/>
  <c r="K139" i="3"/>
  <c r="L139" i="3" s="1"/>
  <c r="K140" i="3"/>
  <c r="L140" i="3" s="1"/>
  <c r="K141" i="3"/>
  <c r="L141" i="3" s="1"/>
  <c r="K142" i="3"/>
  <c r="L142" i="3" s="1"/>
  <c r="K143" i="3"/>
  <c r="L143" i="3" s="1"/>
  <c r="K144" i="3"/>
  <c r="L144" i="3" s="1"/>
  <c r="K145" i="3"/>
  <c r="L145" i="3" s="1"/>
  <c r="K146" i="3"/>
  <c r="K147" i="3"/>
  <c r="L147" i="3" s="1"/>
  <c r="K148" i="3"/>
  <c r="K149" i="3"/>
  <c r="L149" i="3" s="1"/>
  <c r="K150" i="3"/>
  <c r="L150" i="3" s="1"/>
  <c r="K151" i="3"/>
  <c r="L151" i="3" s="1"/>
  <c r="K152" i="3"/>
  <c r="L152" i="3" s="1"/>
  <c r="K153" i="3"/>
  <c r="L153" i="3" s="1"/>
  <c r="K154" i="3"/>
  <c r="L154" i="3" s="1"/>
  <c r="K155" i="3"/>
  <c r="L155" i="3" s="1"/>
  <c r="K156" i="3"/>
  <c r="L156" i="3" s="1"/>
  <c r="K157" i="3"/>
  <c r="L157" i="3" s="1"/>
  <c r="K158" i="3"/>
  <c r="L158" i="3" s="1"/>
  <c r="K159" i="3"/>
  <c r="L159" i="3" s="1"/>
  <c r="K160" i="3"/>
  <c r="L160" i="3" s="1"/>
  <c r="K161" i="3"/>
  <c r="L161" i="3" s="1"/>
  <c r="K162" i="3"/>
  <c r="L162" i="3" s="1"/>
  <c r="K163" i="3"/>
  <c r="L163" i="3" s="1"/>
  <c r="K164" i="3"/>
  <c r="K165" i="3"/>
  <c r="L165" i="3" s="1"/>
  <c r="K166" i="3"/>
  <c r="L166" i="3" s="1"/>
  <c r="K167" i="3"/>
  <c r="L167" i="3" s="1"/>
  <c r="K168" i="3"/>
  <c r="L168" i="3" s="1"/>
  <c r="K169" i="3"/>
  <c r="L169" i="3" s="1"/>
  <c r="K170" i="3"/>
  <c r="L170" i="3" s="1"/>
  <c r="K171" i="3"/>
  <c r="L171" i="3" s="1"/>
  <c r="K172" i="3"/>
  <c r="L172" i="3" s="1"/>
  <c r="K173" i="3"/>
  <c r="L173" i="3" s="1"/>
  <c r="K174" i="3"/>
  <c r="L174" i="3" s="1"/>
  <c r="K175" i="3"/>
  <c r="L175" i="3" s="1"/>
  <c r="K176" i="3"/>
  <c r="K177" i="3"/>
  <c r="L177" i="3" s="1"/>
  <c r="K178" i="3"/>
  <c r="L178" i="3" s="1"/>
  <c r="K179" i="3"/>
  <c r="L179" i="3" s="1"/>
  <c r="K180" i="3"/>
  <c r="L180" i="3" s="1"/>
  <c r="K181" i="3"/>
  <c r="L181" i="3" s="1"/>
  <c r="K182" i="3"/>
  <c r="L182" i="3" s="1"/>
  <c r="K183" i="3"/>
  <c r="L183" i="3" s="1"/>
  <c r="K184" i="3"/>
  <c r="L184" i="3" s="1"/>
  <c r="K185" i="3"/>
  <c r="L185" i="3" s="1"/>
  <c r="K186" i="3"/>
  <c r="L186" i="3" s="1"/>
  <c r="K187" i="3"/>
  <c r="L187" i="3" s="1"/>
  <c r="K188" i="3"/>
  <c r="L188" i="3" s="1"/>
  <c r="K189" i="3"/>
  <c r="L189" i="3" s="1"/>
  <c r="K190" i="3"/>
  <c r="L190" i="3" s="1"/>
  <c r="K191" i="3"/>
  <c r="L191" i="3" s="1"/>
  <c r="K192" i="3"/>
  <c r="L192" i="3" s="1"/>
  <c r="K193" i="3"/>
  <c r="L193" i="3" s="1"/>
  <c r="K194" i="3"/>
  <c r="L194" i="3" s="1"/>
  <c r="K195" i="3"/>
  <c r="L195" i="3" s="1"/>
  <c r="K196" i="3"/>
  <c r="K197" i="3"/>
  <c r="L197" i="3" s="1"/>
  <c r="K198" i="3"/>
  <c r="L198" i="3" s="1"/>
  <c r="K199" i="3"/>
  <c r="L199" i="3" s="1"/>
  <c r="K200" i="3"/>
  <c r="L200" i="3" s="1"/>
  <c r="K201" i="3"/>
  <c r="L201" i="3" s="1"/>
  <c r="K202" i="3"/>
  <c r="L202" i="3" s="1"/>
  <c r="K203" i="3"/>
  <c r="L203" i="3" s="1"/>
  <c r="K204" i="3"/>
  <c r="L204" i="3" s="1"/>
  <c r="K205" i="3"/>
  <c r="L205" i="3" s="1"/>
  <c r="K206" i="3"/>
  <c r="L206" i="3" s="1"/>
  <c r="K207" i="3"/>
  <c r="L207" i="3" s="1"/>
  <c r="K208" i="3"/>
  <c r="L208" i="3" s="1"/>
  <c r="K209" i="3"/>
  <c r="L209" i="3" s="1"/>
  <c r="K210" i="3"/>
  <c r="L210" i="3" s="1"/>
  <c r="K211" i="3"/>
  <c r="L211" i="3" s="1"/>
  <c r="K212" i="3"/>
  <c r="K213" i="3"/>
  <c r="L213" i="3" s="1"/>
  <c r="K214" i="3"/>
  <c r="L214" i="3" s="1"/>
  <c r="K215" i="3"/>
  <c r="L215" i="3" s="1"/>
  <c r="K216" i="3"/>
  <c r="L216" i="3" s="1"/>
  <c r="K217" i="3"/>
  <c r="L217" i="3" s="1"/>
  <c r="K218" i="3"/>
  <c r="L218" i="3" s="1"/>
  <c r="K219" i="3"/>
  <c r="L219" i="3" s="1"/>
  <c r="K220" i="3"/>
  <c r="L220" i="3" s="1"/>
  <c r="K221" i="3"/>
  <c r="L221" i="3" s="1"/>
  <c r="K222" i="3"/>
  <c r="L222" i="3" s="1"/>
  <c r="K223" i="3"/>
  <c r="L223" i="3" s="1"/>
  <c r="K224" i="3"/>
  <c r="K225" i="3"/>
  <c r="L225" i="3" s="1"/>
  <c r="K226" i="3"/>
  <c r="L226" i="3" s="1"/>
  <c r="K227" i="3"/>
  <c r="L227" i="3" s="1"/>
  <c r="K228" i="3"/>
  <c r="L228" i="3" s="1"/>
  <c r="K229" i="3"/>
  <c r="L229" i="3" s="1"/>
  <c r="K230" i="3"/>
  <c r="L230" i="3" s="1"/>
  <c r="K231" i="3"/>
  <c r="L231" i="3" s="1"/>
  <c r="K232" i="3"/>
  <c r="L232" i="3" s="1"/>
  <c r="K233" i="3"/>
  <c r="L233" i="3" s="1"/>
  <c r="K234" i="3"/>
  <c r="L234" i="3" s="1"/>
  <c r="K235" i="3"/>
  <c r="L235" i="3" s="1"/>
  <c r="K236" i="3"/>
  <c r="L236" i="3" s="1"/>
  <c r="K237" i="3"/>
  <c r="L237" i="3" s="1"/>
  <c r="K238" i="3"/>
  <c r="L238" i="3" s="1"/>
  <c r="K239" i="3"/>
  <c r="L239" i="3" s="1"/>
  <c r="K240" i="3"/>
  <c r="K241" i="3"/>
  <c r="L241" i="3" s="1"/>
  <c r="K242" i="3"/>
  <c r="L242" i="3" s="1"/>
  <c r="K243" i="3"/>
  <c r="L243" i="3" s="1"/>
  <c r="K244" i="3"/>
  <c r="L244" i="3" s="1"/>
  <c r="K245" i="3"/>
  <c r="L245" i="3" s="1"/>
  <c r="K246" i="3"/>
  <c r="L246" i="3" s="1"/>
  <c r="K247" i="3"/>
  <c r="L247" i="3" s="1"/>
  <c r="K248" i="3"/>
  <c r="L248" i="3" s="1"/>
  <c r="K249" i="3"/>
  <c r="L249" i="3" s="1"/>
  <c r="K250" i="3"/>
  <c r="L250" i="3" s="1"/>
  <c r="K251" i="3"/>
  <c r="L251" i="3" s="1"/>
  <c r="K252" i="3"/>
  <c r="L252" i="3" s="1"/>
  <c r="K253" i="3"/>
  <c r="L253" i="3" s="1"/>
  <c r="K254" i="3"/>
  <c r="L254" i="3" s="1"/>
  <c r="K255" i="3"/>
  <c r="L255" i="3" s="1"/>
  <c r="K256" i="3"/>
  <c r="L256" i="3" s="1"/>
  <c r="K257" i="3"/>
  <c r="L257" i="3" s="1"/>
  <c r="K258" i="3"/>
  <c r="L258" i="3" s="1"/>
  <c r="K259" i="3"/>
  <c r="L259" i="3" s="1"/>
  <c r="K260" i="3"/>
  <c r="K261" i="3"/>
  <c r="L261" i="3" s="1"/>
  <c r="K262" i="3"/>
  <c r="L262" i="3" s="1"/>
  <c r="K263" i="3"/>
  <c r="L263" i="3" s="1"/>
  <c r="K264" i="3"/>
  <c r="K265" i="3"/>
  <c r="L265" i="3" s="1"/>
  <c r="K266" i="3"/>
  <c r="L266" i="3" s="1"/>
  <c r="K267" i="3"/>
  <c r="L267" i="3" s="1"/>
  <c r="K268" i="3"/>
  <c r="L268" i="3" s="1"/>
  <c r="K269" i="3"/>
  <c r="L269" i="3" s="1"/>
  <c r="K270" i="3"/>
  <c r="L270" i="3" s="1"/>
  <c r="K271" i="3"/>
  <c r="L271" i="3" s="1"/>
  <c r="K272" i="3"/>
  <c r="L272" i="3" s="1"/>
  <c r="K273" i="3"/>
  <c r="L273" i="3" s="1"/>
  <c r="K274" i="3"/>
  <c r="L274" i="3" s="1"/>
  <c r="K275" i="3"/>
  <c r="L275" i="3" s="1"/>
  <c r="K276" i="3"/>
  <c r="L276" i="3" s="1"/>
  <c r="K277" i="3"/>
  <c r="L277" i="3" s="1"/>
  <c r="K278" i="3"/>
  <c r="L278" i="3" s="1"/>
  <c r="K279" i="3"/>
  <c r="L279" i="3" s="1"/>
  <c r="K280" i="3"/>
  <c r="L280" i="3" s="1"/>
  <c r="K281" i="3"/>
  <c r="L281" i="3" s="1"/>
  <c r="K282" i="3"/>
  <c r="L282" i="3" s="1"/>
  <c r="K283" i="3"/>
  <c r="L283" i="3" s="1"/>
  <c r="K284" i="3"/>
  <c r="L284" i="3" s="1"/>
  <c r="K285" i="3"/>
  <c r="L285" i="3" s="1"/>
  <c r="K286" i="3"/>
  <c r="L286" i="3" s="1"/>
  <c r="K287" i="3"/>
  <c r="L287" i="3" s="1"/>
  <c r="K288" i="3"/>
  <c r="L288" i="3" s="1"/>
  <c r="K289" i="3"/>
  <c r="L289" i="3" s="1"/>
  <c r="K290" i="3"/>
  <c r="K291" i="3"/>
  <c r="L291" i="3" s="1"/>
  <c r="K292" i="3"/>
  <c r="L292" i="3" s="1"/>
  <c r="K293" i="3"/>
  <c r="L293" i="3" s="1"/>
  <c r="K294" i="3"/>
  <c r="L294" i="3" s="1"/>
  <c r="K295" i="3"/>
  <c r="L295" i="3" s="1"/>
  <c r="K296" i="3"/>
  <c r="L296" i="3" s="1"/>
  <c r="K297" i="3"/>
  <c r="L297" i="3" s="1"/>
  <c r="K298" i="3"/>
  <c r="L298" i="3" s="1"/>
  <c r="K299" i="3"/>
  <c r="L299" i="3" s="1"/>
  <c r="K300" i="3"/>
  <c r="L300" i="3" s="1"/>
  <c r="K301" i="3"/>
  <c r="L301" i="3" s="1"/>
  <c r="K302" i="3"/>
  <c r="L302" i="3" s="1"/>
  <c r="K303" i="3"/>
  <c r="L303" i="3" s="1"/>
  <c r="K304" i="3"/>
  <c r="L304" i="3" s="1"/>
  <c r="K305" i="3"/>
  <c r="L305" i="3" s="1"/>
  <c r="K306" i="3"/>
  <c r="L306" i="3" s="1"/>
  <c r="K307" i="3"/>
  <c r="L307" i="3" s="1"/>
  <c r="K308" i="3"/>
  <c r="L308" i="3" s="1"/>
  <c r="K309" i="3"/>
  <c r="L309" i="3" s="1"/>
  <c r="K310" i="3"/>
  <c r="L310" i="3" s="1"/>
  <c r="K311" i="3"/>
  <c r="L311" i="3" s="1"/>
  <c r="K312" i="3"/>
  <c r="K313" i="3"/>
  <c r="L313" i="3" s="1"/>
  <c r="K314" i="3"/>
  <c r="L314" i="3" s="1"/>
  <c r="K315" i="3"/>
  <c r="L315" i="3" s="1"/>
  <c r="K316" i="3"/>
  <c r="L316" i="3" s="1"/>
  <c r="K317" i="3"/>
  <c r="L317" i="3" s="1"/>
  <c r="K318" i="3"/>
  <c r="L318" i="3" s="1"/>
  <c r="K319" i="3"/>
  <c r="L319" i="3" s="1"/>
  <c r="K320" i="3"/>
  <c r="L320" i="3" s="1"/>
  <c r="K321" i="3"/>
  <c r="L321" i="3" s="1"/>
  <c r="K322" i="3"/>
  <c r="L322" i="3" s="1"/>
  <c r="K323" i="3"/>
  <c r="L323" i="3" s="1"/>
  <c r="K324" i="3"/>
  <c r="L324" i="3" s="1"/>
  <c r="K325" i="3"/>
  <c r="L325" i="3" s="1"/>
  <c r="K326" i="3"/>
  <c r="L326" i="3" s="1"/>
  <c r="K327" i="3"/>
  <c r="L327" i="3" s="1"/>
  <c r="K328" i="3"/>
  <c r="K329" i="3"/>
  <c r="L329" i="3" s="1"/>
  <c r="K330" i="3"/>
  <c r="L330" i="3" s="1"/>
  <c r="K331" i="3"/>
  <c r="L331" i="3" s="1"/>
  <c r="K332" i="3"/>
  <c r="L332" i="3" s="1"/>
  <c r="K333" i="3"/>
  <c r="L333" i="3" s="1"/>
  <c r="K334" i="3"/>
  <c r="L334" i="3" s="1"/>
  <c r="K335" i="3"/>
  <c r="L335" i="3" s="1"/>
  <c r="K336" i="3"/>
  <c r="L336" i="3" s="1"/>
  <c r="K337" i="3"/>
  <c r="L337" i="3" s="1"/>
  <c r="K338" i="3"/>
  <c r="L338" i="3" s="1"/>
  <c r="K339" i="3"/>
  <c r="L339" i="3" s="1"/>
  <c r="K340" i="3"/>
  <c r="L340" i="3" s="1"/>
  <c r="K341" i="3"/>
  <c r="L341" i="3" s="1"/>
  <c r="K342" i="3"/>
  <c r="L342" i="3" s="1"/>
  <c r="K343" i="3"/>
  <c r="L343" i="3" s="1"/>
  <c r="K344" i="3"/>
  <c r="L344" i="3" s="1"/>
  <c r="K345" i="3"/>
  <c r="L345" i="3" s="1"/>
  <c r="K346" i="3"/>
  <c r="L346" i="3" s="1"/>
  <c r="K347" i="3"/>
  <c r="L347" i="3" s="1"/>
  <c r="K348" i="3"/>
  <c r="L348" i="3" s="1"/>
  <c r="K349" i="3"/>
  <c r="L349" i="3" s="1"/>
  <c r="K350" i="3"/>
  <c r="L350" i="3" s="1"/>
  <c r="K351" i="3"/>
  <c r="L351" i="3" s="1"/>
  <c r="K352" i="3"/>
  <c r="L352" i="3" s="1"/>
  <c r="K353" i="3"/>
  <c r="L353" i="3" s="1"/>
  <c r="K354" i="3"/>
  <c r="L354" i="3" s="1"/>
  <c r="K355" i="3"/>
  <c r="L355" i="3" s="1"/>
  <c r="K356" i="3"/>
  <c r="L356" i="3" s="1"/>
  <c r="K357" i="3"/>
  <c r="L357" i="3" s="1"/>
  <c r="K358" i="3"/>
  <c r="L358" i="3" s="1"/>
  <c r="K359" i="3"/>
  <c r="L359" i="3" s="1"/>
  <c r="K360" i="3"/>
  <c r="L360" i="3" s="1"/>
  <c r="K361" i="3"/>
  <c r="L361" i="3" s="1"/>
  <c r="K362" i="3"/>
  <c r="L362" i="3" s="1"/>
  <c r="K363" i="3"/>
  <c r="L363" i="3" s="1"/>
  <c r="K364" i="3"/>
  <c r="L364" i="3" s="1"/>
  <c r="K365" i="3"/>
  <c r="L365" i="3" s="1"/>
  <c r="K366" i="3"/>
  <c r="L366" i="3" s="1"/>
  <c r="K367" i="3"/>
  <c r="L367" i="3" s="1"/>
  <c r="K368" i="3"/>
  <c r="K369" i="3"/>
  <c r="L369" i="3" s="1"/>
  <c r="K370" i="3"/>
  <c r="L370" i="3" s="1"/>
  <c r="K371" i="3"/>
  <c r="L371" i="3" s="1"/>
  <c r="K372" i="3"/>
  <c r="L372" i="3" s="1"/>
  <c r="K373" i="3"/>
  <c r="L373" i="3" s="1"/>
  <c r="K374" i="3"/>
  <c r="L374" i="3" s="1"/>
  <c r="K375" i="3"/>
  <c r="L375" i="3" s="1"/>
  <c r="K376" i="3"/>
  <c r="L376" i="3" s="1"/>
  <c r="K377" i="3"/>
  <c r="L377" i="3" s="1"/>
  <c r="K378" i="3"/>
  <c r="L378" i="3" s="1"/>
  <c r="K379" i="3"/>
  <c r="K380" i="3"/>
  <c r="L380" i="3" s="1"/>
  <c r="K381" i="3"/>
  <c r="L381" i="3" s="1"/>
  <c r="K382" i="3"/>
  <c r="L382" i="3" s="1"/>
  <c r="K383" i="3"/>
  <c r="L383" i="3" s="1"/>
  <c r="K384" i="3"/>
  <c r="L384" i="3" s="1"/>
  <c r="K385" i="3"/>
  <c r="L385" i="3" s="1"/>
  <c r="K386" i="3"/>
  <c r="L386" i="3" s="1"/>
  <c r="K387" i="3"/>
  <c r="L387" i="3" s="1"/>
  <c r="K388" i="3"/>
  <c r="L388" i="3" s="1"/>
  <c r="K389" i="3"/>
  <c r="L389" i="3" s="1"/>
  <c r="K390" i="3"/>
  <c r="L390" i="3" s="1"/>
  <c r="K391" i="3"/>
  <c r="L391" i="3" s="1"/>
  <c r="K392" i="3"/>
  <c r="L392" i="3" s="1"/>
  <c r="K393" i="3"/>
  <c r="L393" i="3" s="1"/>
  <c r="K394" i="3"/>
  <c r="L394" i="3" s="1"/>
  <c r="K395" i="3"/>
  <c r="L395" i="3" s="1"/>
  <c r="K396" i="3"/>
  <c r="L396" i="3" s="1"/>
  <c r="K397" i="3"/>
  <c r="L397" i="3" s="1"/>
  <c r="K398" i="3"/>
  <c r="L398" i="3" s="1"/>
  <c r="K399" i="3"/>
  <c r="L399" i="3" s="1"/>
  <c r="K400" i="3"/>
  <c r="L400" i="3" s="1"/>
  <c r="K401" i="3"/>
  <c r="L401" i="3" s="1"/>
  <c r="K402" i="3"/>
  <c r="L402" i="3" s="1"/>
  <c r="K403" i="3"/>
  <c r="L403" i="3" s="1"/>
  <c r="K404" i="3"/>
  <c r="L404" i="3" s="1"/>
  <c r="K405" i="3"/>
  <c r="L405" i="3" s="1"/>
  <c r="K406" i="3"/>
  <c r="L406" i="3" s="1"/>
  <c r="K407" i="3"/>
  <c r="L407" i="3" s="1"/>
  <c r="K408" i="3"/>
  <c r="L408" i="3" s="1"/>
  <c r="K409" i="3"/>
  <c r="L409" i="3" s="1"/>
  <c r="K410" i="3"/>
  <c r="L410" i="3" s="1"/>
  <c r="K411" i="3"/>
  <c r="L411" i="3" s="1"/>
  <c r="K412" i="3"/>
  <c r="L412" i="3" s="1"/>
  <c r="K413" i="3"/>
  <c r="L413" i="3" s="1"/>
  <c r="K414" i="3"/>
  <c r="L414" i="3" s="1"/>
  <c r="K415" i="3"/>
  <c r="L415" i="3" s="1"/>
  <c r="K416" i="3"/>
  <c r="K417" i="3"/>
  <c r="L417" i="3" s="1"/>
  <c r="K418" i="3"/>
  <c r="L418" i="3" s="1"/>
  <c r="K419" i="3"/>
  <c r="L419" i="3" s="1"/>
  <c r="K420" i="3"/>
  <c r="L420" i="3" s="1"/>
  <c r="K421" i="3"/>
  <c r="L421" i="3" s="1"/>
  <c r="K422" i="3"/>
  <c r="L422" i="3" s="1"/>
  <c r="K423" i="3"/>
  <c r="L423" i="3" s="1"/>
  <c r="K424" i="3"/>
  <c r="L424" i="3" s="1"/>
  <c r="K425" i="3"/>
  <c r="L425" i="3" s="1"/>
  <c r="K426" i="3"/>
  <c r="L426" i="3" s="1"/>
  <c r="K427" i="3"/>
  <c r="L427" i="3" s="1"/>
  <c r="K428" i="3"/>
  <c r="L428" i="3" s="1"/>
  <c r="K429" i="3"/>
  <c r="L429" i="3" s="1"/>
  <c r="K430" i="3"/>
  <c r="L430" i="3" s="1"/>
  <c r="K431" i="3"/>
  <c r="L431" i="3" s="1"/>
  <c r="K432" i="3"/>
  <c r="L432" i="3" s="1"/>
  <c r="K433" i="3"/>
  <c r="L433" i="3" s="1"/>
  <c r="K434" i="3"/>
  <c r="L434" i="3" s="1"/>
  <c r="K435" i="3"/>
  <c r="L435" i="3" s="1"/>
  <c r="K436" i="3"/>
  <c r="L436" i="3" s="1"/>
  <c r="K437" i="3"/>
  <c r="L437" i="3" s="1"/>
  <c r="K438" i="3"/>
  <c r="L438" i="3" s="1"/>
  <c r="K439" i="3"/>
  <c r="L439" i="3" s="1"/>
  <c r="K440" i="3"/>
  <c r="L440" i="3" s="1"/>
  <c r="K441" i="3"/>
  <c r="L441" i="3" s="1"/>
  <c r="K442" i="3"/>
  <c r="L442" i="3" s="1"/>
  <c r="K443" i="3"/>
  <c r="L443" i="3" s="1"/>
  <c r="K444" i="3"/>
  <c r="L444" i="3" s="1"/>
  <c r="K445" i="3"/>
  <c r="L445" i="3" s="1"/>
  <c r="K446" i="3"/>
  <c r="L446" i="3" s="1"/>
  <c r="K447" i="3"/>
  <c r="L447" i="3" s="1"/>
  <c r="K448" i="3"/>
  <c r="L448" i="3" s="1"/>
  <c r="K449" i="3"/>
  <c r="L449" i="3" s="1"/>
  <c r="K450" i="3"/>
  <c r="L450" i="3" s="1"/>
  <c r="K451" i="3"/>
  <c r="L451" i="3" s="1"/>
  <c r="K452" i="3"/>
  <c r="L452" i="3" s="1"/>
  <c r="K453" i="3"/>
  <c r="L453" i="3" s="1"/>
  <c r="K454" i="3"/>
  <c r="L454" i="3" s="1"/>
  <c r="K455" i="3"/>
  <c r="L455" i="3" s="1"/>
  <c r="K456" i="3"/>
  <c r="L456" i="3" s="1"/>
  <c r="K457" i="3"/>
  <c r="L457" i="3" s="1"/>
  <c r="K458" i="3"/>
  <c r="L458" i="3" s="1"/>
  <c r="K459" i="3"/>
  <c r="L459" i="3" s="1"/>
  <c r="K460" i="3"/>
  <c r="L460" i="3" s="1"/>
  <c r="K461" i="3"/>
  <c r="L461" i="3" s="1"/>
  <c r="K462" i="3"/>
  <c r="L462" i="3" s="1"/>
  <c r="K463" i="3"/>
  <c r="L463" i="3" s="1"/>
  <c r="K464" i="3"/>
  <c r="L464" i="3" s="1"/>
  <c r="K465" i="3"/>
  <c r="L465" i="3" s="1"/>
  <c r="K466" i="3"/>
  <c r="L466" i="3" s="1"/>
  <c r="K467" i="3"/>
  <c r="L467" i="3" s="1"/>
  <c r="K468" i="3"/>
  <c r="L468" i="3" s="1"/>
  <c r="K469" i="3"/>
  <c r="L469" i="3" s="1"/>
  <c r="K470" i="3"/>
  <c r="L470" i="3" s="1"/>
  <c r="K471" i="3"/>
  <c r="L471" i="3" s="1"/>
  <c r="K472" i="3"/>
  <c r="L472" i="3" s="1"/>
  <c r="K473" i="3"/>
  <c r="L473" i="3" s="1"/>
  <c r="K474" i="3"/>
  <c r="L474" i="3" s="1"/>
  <c r="K475" i="3"/>
  <c r="L475" i="3" s="1"/>
  <c r="K476" i="3"/>
  <c r="L476" i="3" s="1"/>
  <c r="K477" i="3"/>
  <c r="L477" i="3" s="1"/>
  <c r="K478" i="3"/>
  <c r="L478" i="3" s="1"/>
  <c r="K479" i="3"/>
  <c r="L479" i="3" s="1"/>
  <c r="K480" i="3"/>
  <c r="L480" i="3" s="1"/>
  <c r="K481" i="3"/>
  <c r="L481" i="3" s="1"/>
  <c r="K482" i="3"/>
  <c r="L482" i="3" s="1"/>
  <c r="K483" i="3"/>
  <c r="L483" i="3" s="1"/>
  <c r="K484" i="3"/>
  <c r="L484" i="3" s="1"/>
  <c r="K485" i="3"/>
  <c r="L485" i="3" s="1"/>
  <c r="K486" i="3"/>
  <c r="L486" i="3" s="1"/>
  <c r="K487" i="3"/>
  <c r="L487" i="3" s="1"/>
  <c r="K488" i="3"/>
  <c r="L488" i="3" s="1"/>
  <c r="K489" i="3"/>
  <c r="L489" i="3" s="1"/>
  <c r="K490" i="3"/>
  <c r="K491" i="3"/>
  <c r="L491" i="3" s="1"/>
  <c r="K492" i="3"/>
  <c r="L492" i="3" s="1"/>
  <c r="K493" i="3"/>
  <c r="L493" i="3" s="1"/>
  <c r="K494" i="3"/>
  <c r="L494" i="3" s="1"/>
  <c r="K495" i="3"/>
  <c r="L495" i="3" s="1"/>
  <c r="K496" i="3"/>
  <c r="L496" i="3" s="1"/>
  <c r="K497" i="3"/>
  <c r="L497" i="3" s="1"/>
  <c r="K498" i="3"/>
  <c r="L498" i="3" s="1"/>
  <c r="K499" i="3"/>
  <c r="L499" i="3" s="1"/>
  <c r="K500" i="3"/>
  <c r="L500" i="3" s="1"/>
  <c r="K501" i="3"/>
  <c r="L501" i="3" s="1"/>
  <c r="K502" i="3"/>
  <c r="L502" i="3" s="1"/>
  <c r="K503" i="3"/>
  <c r="L503" i="3" s="1"/>
  <c r="K504" i="3"/>
  <c r="L504" i="3" s="1"/>
  <c r="K505" i="3"/>
  <c r="L505" i="3" s="1"/>
  <c r="K506" i="3"/>
  <c r="L506" i="3" s="1"/>
  <c r="K507" i="3"/>
  <c r="L507" i="3" s="1"/>
  <c r="K508" i="3"/>
  <c r="L508" i="3" s="1"/>
  <c r="K509" i="3"/>
  <c r="L509" i="3" s="1"/>
  <c r="K510" i="3"/>
  <c r="L510" i="3" s="1"/>
  <c r="K511" i="3"/>
  <c r="L511" i="3" s="1"/>
  <c r="K512" i="3"/>
  <c r="L512" i="3" s="1"/>
  <c r="K513" i="3"/>
  <c r="L513" i="3" s="1"/>
  <c r="K514" i="3"/>
  <c r="L514" i="3" s="1"/>
  <c r="K515" i="3"/>
  <c r="L515" i="3" s="1"/>
  <c r="K516" i="3"/>
  <c r="L516" i="3" s="1"/>
  <c r="K517" i="3"/>
  <c r="L517" i="3" s="1"/>
  <c r="K518" i="3"/>
  <c r="L518" i="3" s="1"/>
  <c r="K519" i="3"/>
  <c r="L519" i="3" s="1"/>
  <c r="K520" i="3"/>
  <c r="L520" i="3" s="1"/>
  <c r="K521" i="3"/>
  <c r="L521" i="3" s="1"/>
  <c r="K522" i="3"/>
  <c r="L522" i="3" s="1"/>
  <c r="K523" i="3"/>
  <c r="L523" i="3" s="1"/>
  <c r="K524" i="3"/>
  <c r="L524" i="3" s="1"/>
  <c r="K525" i="3"/>
  <c r="L525" i="3" s="1"/>
  <c r="K526" i="3"/>
  <c r="L526" i="3" s="1"/>
  <c r="K527" i="3"/>
  <c r="L527" i="3" s="1"/>
  <c r="K528" i="3"/>
  <c r="L528" i="3" s="1"/>
  <c r="K529" i="3"/>
  <c r="L529" i="3" s="1"/>
  <c r="K530" i="3"/>
  <c r="L530" i="3" s="1"/>
  <c r="K531" i="3"/>
  <c r="L531" i="3" s="1"/>
  <c r="K532" i="3"/>
  <c r="L532" i="3" s="1"/>
  <c r="K533" i="3"/>
  <c r="L533" i="3" s="1"/>
  <c r="K534" i="3"/>
  <c r="L534" i="3" s="1"/>
  <c r="K535" i="3"/>
  <c r="L535" i="3" s="1"/>
  <c r="K536" i="3"/>
  <c r="L536" i="3" s="1"/>
  <c r="K537" i="3"/>
  <c r="L537" i="3" s="1"/>
  <c r="K538" i="3"/>
  <c r="L538" i="3" s="1"/>
  <c r="K539" i="3"/>
  <c r="L539" i="3" s="1"/>
  <c r="K540" i="3"/>
  <c r="L540" i="3" s="1"/>
  <c r="K541" i="3"/>
  <c r="L541" i="3" s="1"/>
  <c r="K542" i="3"/>
  <c r="L542" i="3" s="1"/>
  <c r="K543" i="3"/>
  <c r="L543" i="3" s="1"/>
  <c r="K544" i="3"/>
  <c r="L544" i="3" s="1"/>
  <c r="K545" i="3"/>
  <c r="L545" i="3" s="1"/>
  <c r="K546" i="3"/>
  <c r="K547" i="3"/>
  <c r="L547" i="3" s="1"/>
  <c r="K548" i="3"/>
  <c r="L548" i="3" s="1"/>
  <c r="K549" i="3"/>
  <c r="L549" i="3" s="1"/>
  <c r="K550" i="3"/>
  <c r="L550" i="3" s="1"/>
  <c r="K551" i="3"/>
  <c r="L551" i="3" s="1"/>
  <c r="K552" i="3"/>
  <c r="L552" i="3" s="1"/>
  <c r="K553" i="3"/>
  <c r="L553" i="3" s="1"/>
  <c r="K554" i="3"/>
  <c r="L554" i="3" s="1"/>
  <c r="K555" i="3"/>
  <c r="L555" i="3" s="1"/>
  <c r="K556" i="3"/>
  <c r="L556" i="3" s="1"/>
  <c r="K557" i="3"/>
  <c r="L557" i="3" s="1"/>
  <c r="K558" i="3"/>
  <c r="K559" i="3"/>
  <c r="L559" i="3" s="1"/>
  <c r="K560" i="3"/>
  <c r="L560" i="3" s="1"/>
  <c r="K561" i="3"/>
  <c r="L561" i="3" s="1"/>
  <c r="K562" i="3"/>
  <c r="L562" i="3" s="1"/>
  <c r="K563" i="3"/>
  <c r="L563" i="3" s="1"/>
  <c r="K564" i="3"/>
  <c r="L564" i="3" s="1"/>
  <c r="K565" i="3"/>
  <c r="L565" i="3" s="1"/>
  <c r="K566" i="3"/>
  <c r="L566" i="3" s="1"/>
  <c r="K567" i="3"/>
  <c r="L567" i="3" s="1"/>
  <c r="K568" i="3"/>
  <c r="L568" i="3" s="1"/>
  <c r="K569" i="3"/>
  <c r="L569" i="3" s="1"/>
  <c r="K570" i="3"/>
  <c r="L570" i="3" s="1"/>
  <c r="K571" i="3"/>
  <c r="L571" i="3" s="1"/>
  <c r="K572" i="3"/>
  <c r="L572" i="3" s="1"/>
  <c r="K573" i="3"/>
  <c r="L573" i="3" s="1"/>
  <c r="K574" i="3"/>
  <c r="L574" i="3" s="1"/>
  <c r="K575" i="3"/>
  <c r="L575" i="3" s="1"/>
  <c r="K576" i="3"/>
  <c r="L576" i="3" s="1"/>
  <c r="K577" i="3"/>
  <c r="L577" i="3" s="1"/>
  <c r="K578" i="3"/>
  <c r="L578" i="3" s="1"/>
  <c r="K579" i="3"/>
  <c r="L579" i="3" s="1"/>
  <c r="K580" i="3"/>
  <c r="L580" i="3" s="1"/>
  <c r="K581" i="3"/>
  <c r="L581" i="3" s="1"/>
  <c r="K582" i="3"/>
  <c r="L582" i="3" s="1"/>
  <c r="K583" i="3"/>
  <c r="L583" i="3" s="1"/>
  <c r="K584" i="3"/>
  <c r="L584" i="3" s="1"/>
  <c r="K585" i="3"/>
  <c r="L585" i="3" s="1"/>
  <c r="K586" i="3"/>
  <c r="L586" i="3" s="1"/>
  <c r="K587" i="3"/>
  <c r="L587" i="3" s="1"/>
  <c r="K588" i="3"/>
  <c r="L588" i="3" s="1"/>
  <c r="K589" i="3"/>
  <c r="L589" i="3" s="1"/>
  <c r="K590" i="3"/>
  <c r="L590" i="3" s="1"/>
  <c r="K591" i="3"/>
  <c r="L591" i="3" s="1"/>
  <c r="K592" i="3"/>
  <c r="L592" i="3" s="1"/>
  <c r="K593" i="3"/>
  <c r="L593" i="3" s="1"/>
  <c r="K594" i="3"/>
  <c r="L594" i="3" s="1"/>
  <c r="K595" i="3"/>
  <c r="K596" i="3"/>
  <c r="L596" i="3" s="1"/>
  <c r="K597" i="3"/>
  <c r="L597" i="3" s="1"/>
  <c r="K598" i="3"/>
  <c r="L598" i="3" s="1"/>
  <c r="K599" i="3"/>
  <c r="L599" i="3" s="1"/>
  <c r="K600" i="3"/>
  <c r="L600" i="3" s="1"/>
  <c r="K601" i="3"/>
  <c r="L601" i="3" s="1"/>
  <c r="K602" i="3"/>
  <c r="L602" i="3" s="1"/>
  <c r="K603" i="3"/>
  <c r="L603" i="3" s="1"/>
  <c r="K604" i="3"/>
  <c r="L604" i="3" s="1"/>
  <c r="K605" i="3"/>
  <c r="L605" i="3" s="1"/>
  <c r="K606" i="3"/>
  <c r="L606" i="3" s="1"/>
  <c r="K607" i="3"/>
  <c r="L607" i="3" s="1"/>
  <c r="K608" i="3"/>
  <c r="L608" i="3" s="1"/>
  <c r="K609" i="3"/>
  <c r="L609" i="3" s="1"/>
  <c r="K610" i="3"/>
  <c r="K611" i="3"/>
  <c r="L611" i="3" s="1"/>
  <c r="K612" i="3"/>
  <c r="L612" i="3" s="1"/>
  <c r="K613" i="3"/>
  <c r="L613" i="3" s="1"/>
  <c r="K614" i="3"/>
  <c r="L614" i="3" s="1"/>
  <c r="K615" i="3"/>
  <c r="L615" i="3" s="1"/>
  <c r="K616" i="3"/>
  <c r="L616" i="3" s="1"/>
  <c r="K617" i="3"/>
  <c r="L617" i="3" s="1"/>
  <c r="K618" i="3"/>
  <c r="L618" i="3" s="1"/>
  <c r="K619" i="3"/>
  <c r="L619" i="3" s="1"/>
  <c r="K620" i="3"/>
  <c r="L620" i="3" s="1"/>
  <c r="K621" i="3"/>
  <c r="L621" i="3" s="1"/>
  <c r="K622" i="3"/>
  <c r="L622" i="3" s="1"/>
  <c r="K623" i="3"/>
  <c r="L623" i="3" s="1"/>
  <c r="K624" i="3"/>
  <c r="L624" i="3" s="1"/>
  <c r="K625" i="3"/>
  <c r="L625" i="3" s="1"/>
  <c r="K626" i="3"/>
  <c r="L626" i="3" s="1"/>
  <c r="K627" i="3"/>
  <c r="L627" i="3" s="1"/>
  <c r="K628" i="3"/>
  <c r="L628" i="3" s="1"/>
  <c r="K629" i="3"/>
  <c r="L629" i="3" s="1"/>
  <c r="K630" i="3"/>
  <c r="L630" i="3" s="1"/>
  <c r="K631" i="3"/>
  <c r="L631" i="3" s="1"/>
  <c r="K632" i="3"/>
  <c r="L632" i="3" s="1"/>
  <c r="K633" i="3"/>
  <c r="L633" i="3" s="1"/>
  <c r="K634" i="3"/>
  <c r="L634" i="3" s="1"/>
  <c r="K635" i="3"/>
  <c r="L635" i="3" s="1"/>
  <c r="K636" i="3"/>
  <c r="L636" i="3" s="1"/>
  <c r="K637" i="3"/>
  <c r="L637" i="3" s="1"/>
  <c r="K638" i="3"/>
  <c r="L638" i="3" s="1"/>
  <c r="K639" i="3"/>
  <c r="L639" i="3" s="1"/>
  <c r="K640" i="3"/>
  <c r="L640" i="3" s="1"/>
  <c r="K641" i="3"/>
  <c r="L641" i="3" s="1"/>
  <c r="K642" i="3"/>
  <c r="L642" i="3" s="1"/>
  <c r="K643" i="3"/>
  <c r="L643" i="3" s="1"/>
  <c r="K644" i="3"/>
  <c r="L644" i="3" s="1"/>
  <c r="K645" i="3"/>
  <c r="L645" i="3" s="1"/>
  <c r="K646" i="3"/>
  <c r="L646" i="3" s="1"/>
  <c r="K647" i="3"/>
  <c r="L647" i="3" s="1"/>
  <c r="K648" i="3"/>
  <c r="L648" i="3" s="1"/>
  <c r="K649" i="3"/>
  <c r="L649" i="3" s="1"/>
  <c r="K650" i="3"/>
  <c r="L650" i="3" s="1"/>
  <c r="K651" i="3"/>
  <c r="L651" i="3" s="1"/>
  <c r="K652" i="3"/>
  <c r="L652" i="3" s="1"/>
  <c r="K653" i="3"/>
  <c r="L653" i="3" s="1"/>
  <c r="K654" i="3"/>
  <c r="L654" i="3" s="1"/>
  <c r="K655" i="3"/>
  <c r="L655" i="3" s="1"/>
  <c r="K656" i="3"/>
  <c r="L656" i="3" s="1"/>
  <c r="K657" i="3"/>
  <c r="L657" i="3" s="1"/>
  <c r="K658" i="3"/>
  <c r="L658" i="3" s="1"/>
  <c r="K659" i="3"/>
  <c r="K660" i="3"/>
  <c r="L660" i="3" s="1"/>
  <c r="K661" i="3"/>
  <c r="L661" i="3" s="1"/>
  <c r="K662" i="3"/>
  <c r="L662" i="3" s="1"/>
  <c r="K663" i="3"/>
  <c r="L663" i="3" s="1"/>
  <c r="K664" i="3"/>
  <c r="L664" i="3" s="1"/>
  <c r="K665" i="3"/>
  <c r="L665" i="3" s="1"/>
  <c r="K666" i="3"/>
  <c r="L666" i="3" s="1"/>
  <c r="K667" i="3"/>
  <c r="L667" i="3" s="1"/>
  <c r="K668" i="3"/>
  <c r="L668" i="3" s="1"/>
  <c r="K669" i="3"/>
  <c r="L669" i="3" s="1"/>
  <c r="K670" i="3"/>
  <c r="L670" i="3" s="1"/>
  <c r="K671" i="3"/>
  <c r="L671" i="3" s="1"/>
  <c r="K672" i="3"/>
  <c r="L672" i="3" s="1"/>
  <c r="K673" i="3"/>
  <c r="L673" i="3" s="1"/>
  <c r="K674" i="3"/>
  <c r="L674" i="3" s="1"/>
  <c r="K675" i="3"/>
  <c r="L675" i="3" s="1"/>
  <c r="K676" i="3"/>
  <c r="L676" i="3" s="1"/>
  <c r="K677" i="3"/>
  <c r="L677" i="3" s="1"/>
  <c r="K678" i="3"/>
  <c r="L678" i="3" s="1"/>
  <c r="K679" i="3"/>
  <c r="L679" i="3" s="1"/>
  <c r="K680" i="3"/>
  <c r="L680" i="3" s="1"/>
  <c r="K681" i="3"/>
  <c r="L681" i="3" s="1"/>
  <c r="K682" i="3"/>
  <c r="L682" i="3" s="1"/>
  <c r="K683" i="3"/>
  <c r="L683" i="3" s="1"/>
  <c r="K684" i="3"/>
  <c r="L684" i="3" s="1"/>
  <c r="K685" i="3"/>
  <c r="L685" i="3" s="1"/>
  <c r="K686" i="3"/>
  <c r="L686" i="3" s="1"/>
  <c r="K687" i="3"/>
  <c r="L687" i="3" s="1"/>
  <c r="K688" i="3"/>
  <c r="L688" i="3" s="1"/>
  <c r="K689" i="3"/>
  <c r="L689" i="3" s="1"/>
  <c r="K690" i="3"/>
  <c r="L690" i="3" s="1"/>
  <c r="K691" i="3"/>
  <c r="L691" i="3" s="1"/>
  <c r="K692" i="3"/>
  <c r="L692" i="3" s="1"/>
  <c r="K693" i="3"/>
  <c r="L693" i="3" s="1"/>
  <c r="K694" i="3"/>
  <c r="L694" i="3" s="1"/>
  <c r="K695" i="3"/>
  <c r="L695" i="3" s="1"/>
  <c r="K696" i="3"/>
  <c r="L696" i="3" s="1"/>
  <c r="K697" i="3"/>
  <c r="L697" i="3" s="1"/>
  <c r="K698" i="3"/>
  <c r="K699" i="3"/>
  <c r="L699" i="3" s="1"/>
  <c r="K700" i="3"/>
  <c r="L700" i="3" s="1"/>
  <c r="K701" i="3"/>
  <c r="L701" i="3" s="1"/>
  <c r="K702" i="3"/>
  <c r="L702" i="3" s="1"/>
  <c r="K703" i="3"/>
  <c r="L703" i="3" s="1"/>
  <c r="K704" i="3"/>
  <c r="L704" i="3" s="1"/>
  <c r="K705" i="3"/>
  <c r="L705" i="3" s="1"/>
  <c r="K706" i="3"/>
  <c r="L706" i="3" s="1"/>
  <c r="K707" i="3"/>
  <c r="L707" i="3" s="1"/>
  <c r="K708" i="3"/>
  <c r="L708" i="3" s="1"/>
  <c r="K709" i="3"/>
  <c r="L709" i="3" s="1"/>
  <c r="K710" i="3"/>
  <c r="L710" i="3" s="1"/>
  <c r="K711" i="3"/>
  <c r="L711" i="3" s="1"/>
  <c r="K712" i="3"/>
  <c r="L712" i="3" s="1"/>
  <c r="K713" i="3"/>
  <c r="L713" i="3" s="1"/>
  <c r="K714" i="3"/>
  <c r="L714" i="3" s="1"/>
  <c r="K715" i="3"/>
  <c r="L715" i="3" s="1"/>
  <c r="K716" i="3"/>
  <c r="L716" i="3" s="1"/>
  <c r="K717" i="3"/>
  <c r="L717" i="3" s="1"/>
  <c r="K718" i="3"/>
  <c r="L718" i="3" s="1"/>
  <c r="K719" i="3"/>
  <c r="L719" i="3" s="1"/>
  <c r="K720" i="3"/>
  <c r="L720" i="3" s="1"/>
  <c r="K721" i="3"/>
  <c r="L721" i="3" s="1"/>
  <c r="K722" i="3"/>
  <c r="L722" i="3" s="1"/>
  <c r="K723" i="3"/>
  <c r="L723" i="3" s="1"/>
  <c r="K724" i="3"/>
  <c r="L724" i="3" s="1"/>
  <c r="K725" i="3"/>
  <c r="L725" i="3" s="1"/>
  <c r="K726" i="3"/>
  <c r="L726" i="3" s="1"/>
  <c r="K727" i="3"/>
  <c r="L727" i="3" s="1"/>
  <c r="K728" i="3"/>
  <c r="L728" i="3" s="1"/>
  <c r="K729" i="3"/>
  <c r="L729" i="3" s="1"/>
  <c r="K730" i="3"/>
  <c r="L730" i="3" s="1"/>
  <c r="K731" i="3"/>
  <c r="L731" i="3" s="1"/>
  <c r="K732" i="3"/>
  <c r="L732" i="3" s="1"/>
  <c r="K733" i="3"/>
  <c r="L733" i="3" s="1"/>
  <c r="K734" i="3"/>
  <c r="L734" i="3" s="1"/>
  <c r="K735" i="3"/>
  <c r="L735" i="3" s="1"/>
  <c r="K736" i="3"/>
  <c r="L736" i="3" s="1"/>
  <c r="K737" i="3"/>
  <c r="L737" i="3" s="1"/>
  <c r="K738" i="3"/>
  <c r="L738" i="3" s="1"/>
  <c r="K739" i="3"/>
  <c r="L739" i="3" s="1"/>
  <c r="K740" i="3"/>
  <c r="L740" i="3" s="1"/>
  <c r="K741" i="3"/>
  <c r="L741" i="3" s="1"/>
  <c r="K742" i="3"/>
  <c r="L742" i="3" s="1"/>
  <c r="K743" i="3"/>
  <c r="L743" i="3" s="1"/>
  <c r="K744" i="3"/>
  <c r="L744" i="3" s="1"/>
  <c r="K745" i="3"/>
  <c r="L745" i="3" s="1"/>
  <c r="K746" i="3"/>
  <c r="L746" i="3" s="1"/>
  <c r="K747" i="3"/>
  <c r="L747" i="3" s="1"/>
  <c r="K748" i="3"/>
  <c r="L748" i="3" s="1"/>
  <c r="K749" i="3"/>
  <c r="L749" i="3" s="1"/>
  <c r="K750" i="3"/>
  <c r="L750" i="3" s="1"/>
  <c r="K751" i="3"/>
  <c r="L751" i="3" s="1"/>
  <c r="K752" i="3"/>
  <c r="L752" i="3" s="1"/>
  <c r="K753" i="3"/>
  <c r="L753" i="3" s="1"/>
  <c r="K754" i="3"/>
  <c r="L754" i="3" s="1"/>
  <c r="K755" i="3"/>
  <c r="L755" i="3" s="1"/>
  <c r="K756" i="3"/>
  <c r="L756" i="3" s="1"/>
  <c r="K757" i="3"/>
  <c r="L757" i="3" s="1"/>
  <c r="K758" i="3"/>
  <c r="L758" i="3" s="1"/>
  <c r="K759" i="3"/>
  <c r="L759" i="3" s="1"/>
  <c r="K760" i="3"/>
  <c r="L760" i="3" s="1"/>
  <c r="K761" i="3"/>
  <c r="L761" i="3" s="1"/>
  <c r="K762" i="3"/>
  <c r="K763" i="3"/>
  <c r="L763" i="3" s="1"/>
  <c r="K764" i="3"/>
  <c r="L764" i="3" s="1"/>
  <c r="K765" i="3"/>
  <c r="L765" i="3" s="1"/>
  <c r="K766" i="3"/>
  <c r="L766" i="3" s="1"/>
  <c r="K767" i="3"/>
  <c r="L767" i="3" s="1"/>
  <c r="K768" i="3"/>
  <c r="L768" i="3" s="1"/>
  <c r="K769" i="3"/>
  <c r="L769" i="3" s="1"/>
  <c r="K770" i="3"/>
  <c r="L770" i="3" s="1"/>
  <c r="K771" i="3"/>
  <c r="L771" i="3" s="1"/>
  <c r="K772" i="3"/>
  <c r="L772" i="3" s="1"/>
  <c r="K773" i="3"/>
  <c r="L773" i="3" s="1"/>
  <c r="K774" i="3"/>
  <c r="L774" i="3" s="1"/>
  <c r="K775" i="3"/>
  <c r="L775" i="3" s="1"/>
  <c r="K776" i="3"/>
  <c r="L776" i="3" s="1"/>
  <c r="K777" i="3"/>
  <c r="L777" i="3" s="1"/>
  <c r="K778" i="3"/>
  <c r="L778" i="3" s="1"/>
  <c r="K779" i="3"/>
  <c r="L779" i="3" s="1"/>
  <c r="K780" i="3"/>
  <c r="L780" i="3" s="1"/>
  <c r="K781" i="3"/>
  <c r="L781" i="3" s="1"/>
  <c r="K782" i="3"/>
  <c r="L782" i="3" s="1"/>
  <c r="K783" i="3"/>
  <c r="L783" i="3" s="1"/>
  <c r="K784" i="3"/>
  <c r="L784" i="3" s="1"/>
  <c r="K785" i="3"/>
  <c r="L785" i="3" s="1"/>
  <c r="K786" i="3"/>
  <c r="L786" i="3" s="1"/>
  <c r="K787" i="3"/>
  <c r="L787" i="3" s="1"/>
  <c r="K788" i="3"/>
  <c r="L788" i="3" s="1"/>
  <c r="K789" i="3"/>
  <c r="L789" i="3" s="1"/>
  <c r="K790" i="3"/>
  <c r="L790" i="3" s="1"/>
  <c r="K791" i="3"/>
  <c r="L791" i="3" s="1"/>
  <c r="K792" i="3"/>
  <c r="L792" i="3" s="1"/>
  <c r="K793" i="3"/>
  <c r="L793" i="3" s="1"/>
  <c r="K794" i="3"/>
  <c r="L794" i="3" s="1"/>
  <c r="K795" i="3"/>
  <c r="L795" i="3" s="1"/>
  <c r="K796" i="3"/>
  <c r="L796" i="3" s="1"/>
  <c r="K797" i="3"/>
  <c r="L797" i="3" s="1"/>
  <c r="K798" i="3"/>
  <c r="L798" i="3" s="1"/>
  <c r="K799" i="3"/>
  <c r="K800" i="3"/>
  <c r="L800" i="3" s="1"/>
  <c r="K801" i="3"/>
  <c r="L801" i="3" s="1"/>
  <c r="K802" i="3"/>
  <c r="L802" i="3" s="1"/>
  <c r="K803" i="3"/>
  <c r="L803" i="3" s="1"/>
  <c r="K804" i="3"/>
  <c r="L804" i="3" s="1"/>
  <c r="K805" i="3"/>
  <c r="L805" i="3" s="1"/>
  <c r="K806" i="3"/>
  <c r="L806" i="3" s="1"/>
  <c r="K807" i="3"/>
  <c r="L807" i="3" s="1"/>
  <c r="K808" i="3"/>
  <c r="L808" i="3" s="1"/>
  <c r="K809" i="3"/>
  <c r="L809" i="3" s="1"/>
  <c r="K810" i="3"/>
  <c r="L810" i="3" s="1"/>
  <c r="K811" i="3"/>
  <c r="L811" i="3" s="1"/>
  <c r="K812" i="3"/>
  <c r="L812" i="3" s="1"/>
  <c r="K813" i="3"/>
  <c r="L813" i="3" s="1"/>
  <c r="K814" i="3"/>
  <c r="L814" i="3" s="1"/>
  <c r="K815" i="3"/>
  <c r="L815" i="3" s="1"/>
  <c r="K816" i="3"/>
  <c r="L816" i="3" s="1"/>
  <c r="K817" i="3"/>
  <c r="L817" i="3" s="1"/>
  <c r="K818" i="3"/>
  <c r="L818" i="3" s="1"/>
  <c r="K819" i="3"/>
  <c r="L819" i="3" s="1"/>
  <c r="K820" i="3"/>
  <c r="L820" i="3" s="1"/>
  <c r="K821" i="3"/>
  <c r="L821" i="3" s="1"/>
  <c r="K822" i="3"/>
  <c r="L822" i="3" s="1"/>
  <c r="K823" i="3"/>
  <c r="L823" i="3" s="1"/>
  <c r="K824" i="3"/>
  <c r="L824" i="3" s="1"/>
  <c r="K825" i="3"/>
  <c r="L825" i="3" s="1"/>
  <c r="K826" i="3"/>
  <c r="L826" i="3" s="1"/>
  <c r="K827" i="3"/>
  <c r="L827" i="3" s="1"/>
  <c r="K828" i="3"/>
  <c r="L828" i="3" s="1"/>
  <c r="K829" i="3"/>
  <c r="L829" i="3" s="1"/>
  <c r="K830" i="3"/>
  <c r="L830" i="3" s="1"/>
  <c r="K831" i="3"/>
  <c r="L831" i="3" s="1"/>
  <c r="K832" i="3"/>
  <c r="L832" i="3" s="1"/>
  <c r="K833" i="3"/>
  <c r="L833" i="3" s="1"/>
  <c r="K834" i="3"/>
  <c r="L834" i="3" s="1"/>
  <c r="K835" i="3"/>
  <c r="L835" i="3" s="1"/>
  <c r="K836" i="3"/>
  <c r="L836" i="3" s="1"/>
  <c r="K837" i="3"/>
  <c r="L837" i="3" s="1"/>
  <c r="K838" i="3"/>
  <c r="L838" i="3" s="1"/>
  <c r="K839" i="3"/>
  <c r="L839" i="3" s="1"/>
  <c r="K840" i="3"/>
  <c r="L840" i="3" s="1"/>
  <c r="K841" i="3"/>
  <c r="L841" i="3" s="1"/>
  <c r="K842" i="3"/>
  <c r="L842" i="3" s="1"/>
  <c r="K843" i="3"/>
  <c r="L843" i="3" s="1"/>
  <c r="K844" i="3"/>
  <c r="L844" i="3" s="1"/>
  <c r="K845" i="3"/>
  <c r="L845" i="3" s="1"/>
  <c r="K846" i="3"/>
  <c r="L846" i="3" s="1"/>
  <c r="K847" i="3"/>
  <c r="L847" i="3" s="1"/>
  <c r="K848" i="3"/>
  <c r="L848" i="3" s="1"/>
  <c r="K849" i="3"/>
  <c r="L849" i="3" s="1"/>
  <c r="K850" i="3"/>
  <c r="K851" i="3"/>
  <c r="L851" i="3" s="1"/>
  <c r="K852" i="3"/>
  <c r="L852" i="3" s="1"/>
  <c r="K853" i="3"/>
  <c r="L853" i="3" s="1"/>
  <c r="K854" i="3"/>
  <c r="L854" i="3" s="1"/>
  <c r="K855" i="3"/>
  <c r="L855" i="3" s="1"/>
  <c r="K856" i="3"/>
  <c r="L856" i="3" s="1"/>
  <c r="K857" i="3"/>
  <c r="L857" i="3" s="1"/>
  <c r="K858" i="3"/>
  <c r="L858" i="3" s="1"/>
  <c r="K859" i="3"/>
  <c r="L859" i="3" s="1"/>
  <c r="K860" i="3"/>
  <c r="L860" i="3" s="1"/>
  <c r="K861" i="3"/>
  <c r="L861" i="3" s="1"/>
  <c r="K862" i="3"/>
  <c r="K863" i="3"/>
  <c r="L863" i="3" s="1"/>
  <c r="K864" i="3"/>
  <c r="L864" i="3" s="1"/>
  <c r="K865" i="3"/>
  <c r="L865" i="3" s="1"/>
  <c r="K866" i="3"/>
  <c r="L866" i="3" s="1"/>
  <c r="K867" i="3"/>
  <c r="L867" i="3" s="1"/>
  <c r="K868" i="3"/>
  <c r="L868" i="3" s="1"/>
  <c r="K869" i="3"/>
  <c r="L869" i="3" s="1"/>
  <c r="K870" i="3"/>
  <c r="L870" i="3" s="1"/>
  <c r="K871" i="3"/>
  <c r="L871" i="3" s="1"/>
  <c r="K872" i="3"/>
  <c r="L872" i="3" s="1"/>
  <c r="K873" i="3"/>
  <c r="L873" i="3" s="1"/>
  <c r="K874" i="3"/>
  <c r="L874" i="3" s="1"/>
  <c r="K875" i="3"/>
  <c r="L875" i="3" s="1"/>
  <c r="K876" i="3"/>
  <c r="L876" i="3" s="1"/>
  <c r="K877" i="3"/>
  <c r="L877" i="3" s="1"/>
  <c r="K878" i="3"/>
  <c r="L878" i="3" s="1"/>
  <c r="K879" i="3"/>
  <c r="L879" i="3" s="1"/>
  <c r="K880" i="3"/>
  <c r="L880" i="3" s="1"/>
  <c r="K881" i="3"/>
  <c r="L881" i="3" s="1"/>
  <c r="K882" i="3"/>
  <c r="L882" i="3" s="1"/>
  <c r="K883" i="3"/>
  <c r="L883" i="3" s="1"/>
  <c r="K884" i="3"/>
  <c r="L884" i="3" s="1"/>
  <c r="K885" i="3"/>
  <c r="L885" i="3" s="1"/>
  <c r="K886" i="3"/>
  <c r="L886" i="3" s="1"/>
  <c r="K887" i="3"/>
  <c r="L887" i="3" s="1"/>
  <c r="K888" i="3"/>
  <c r="L888" i="3" s="1"/>
  <c r="K889" i="3"/>
  <c r="L889" i="3" s="1"/>
  <c r="K890" i="3"/>
  <c r="L890" i="3" s="1"/>
  <c r="K891" i="3"/>
  <c r="L891" i="3" s="1"/>
  <c r="K892" i="3"/>
  <c r="L892" i="3" s="1"/>
  <c r="K893" i="3"/>
  <c r="L893" i="3" s="1"/>
  <c r="K894" i="3"/>
  <c r="L894" i="3" s="1"/>
  <c r="K895" i="3"/>
  <c r="L895" i="3" s="1"/>
  <c r="K896" i="3"/>
  <c r="L896" i="3" s="1"/>
  <c r="K897" i="3"/>
  <c r="L897" i="3" s="1"/>
  <c r="K898" i="3"/>
  <c r="L898" i="3" s="1"/>
  <c r="K899" i="3"/>
  <c r="K900" i="3"/>
  <c r="L900" i="3" s="1"/>
  <c r="K901" i="3"/>
  <c r="L901" i="3" s="1"/>
  <c r="K902" i="3"/>
  <c r="L902" i="3" s="1"/>
  <c r="K903" i="3"/>
  <c r="L903" i="3" s="1"/>
  <c r="K904" i="3"/>
  <c r="L904" i="3" s="1"/>
  <c r="K905" i="3"/>
  <c r="L905" i="3" s="1"/>
  <c r="K906" i="3"/>
  <c r="L906" i="3" s="1"/>
  <c r="K907" i="3"/>
  <c r="L907" i="3" s="1"/>
  <c r="K908" i="3"/>
  <c r="L908" i="3" s="1"/>
  <c r="K909" i="3"/>
  <c r="L909" i="3" s="1"/>
  <c r="K910" i="3"/>
  <c r="L910" i="3" s="1"/>
  <c r="K911" i="3"/>
  <c r="L911" i="3" s="1"/>
  <c r="K912" i="3"/>
  <c r="L912" i="3" s="1"/>
  <c r="K913" i="3"/>
  <c r="L913" i="3" s="1"/>
  <c r="K914" i="3"/>
  <c r="K915" i="3"/>
  <c r="L915" i="3" s="1"/>
  <c r="K916" i="3"/>
  <c r="L916" i="3" s="1"/>
  <c r="K917" i="3"/>
  <c r="L917" i="3" s="1"/>
  <c r="K918" i="3"/>
  <c r="L918" i="3" s="1"/>
  <c r="K919" i="3"/>
  <c r="L919" i="3" s="1"/>
  <c r="K920" i="3"/>
  <c r="L920" i="3" s="1"/>
  <c r="K921" i="3"/>
  <c r="L921" i="3" s="1"/>
  <c r="K922" i="3"/>
  <c r="L922" i="3" s="1"/>
  <c r="K923" i="3"/>
  <c r="L923" i="3" s="1"/>
  <c r="K924" i="3"/>
  <c r="L924" i="3" s="1"/>
  <c r="K925" i="3"/>
  <c r="L925" i="3" s="1"/>
  <c r="K926" i="3"/>
  <c r="L926" i="3" s="1"/>
  <c r="K927" i="3"/>
  <c r="L927" i="3" s="1"/>
  <c r="K928" i="3"/>
  <c r="L928" i="3" s="1"/>
  <c r="K929" i="3"/>
  <c r="L929" i="3" s="1"/>
  <c r="K930" i="3"/>
  <c r="L930" i="3" s="1"/>
  <c r="K931" i="3"/>
  <c r="L931" i="3" s="1"/>
  <c r="K932" i="3"/>
  <c r="L932" i="3" s="1"/>
  <c r="K933" i="3"/>
  <c r="L933" i="3" s="1"/>
  <c r="K934" i="3"/>
  <c r="L934" i="3" s="1"/>
  <c r="K935" i="3"/>
  <c r="L935" i="3" s="1"/>
  <c r="K936" i="3"/>
  <c r="L936" i="3" s="1"/>
  <c r="K937" i="3"/>
  <c r="L937" i="3" s="1"/>
  <c r="K938" i="3"/>
  <c r="L938" i="3" s="1"/>
  <c r="K939" i="3"/>
  <c r="L939" i="3" s="1"/>
  <c r="K940" i="3"/>
  <c r="L940" i="3" s="1"/>
  <c r="K941" i="3"/>
  <c r="L941" i="3" s="1"/>
  <c r="K942" i="3"/>
  <c r="L942" i="3" s="1"/>
  <c r="K943" i="3"/>
  <c r="L943" i="3" s="1"/>
  <c r="K944" i="3"/>
  <c r="L944" i="3" s="1"/>
  <c r="K945" i="3"/>
  <c r="L945" i="3" s="1"/>
  <c r="K946" i="3"/>
  <c r="L946" i="3" s="1"/>
  <c r="K947" i="3"/>
  <c r="L947" i="3" s="1"/>
  <c r="K948" i="3"/>
  <c r="K949" i="3"/>
  <c r="L949" i="3" s="1"/>
  <c r="K950" i="3"/>
  <c r="L950" i="3" s="1"/>
  <c r="K951" i="3"/>
  <c r="L951" i="3" s="1"/>
  <c r="K952" i="3"/>
  <c r="K953" i="3"/>
  <c r="L953" i="3" s="1"/>
  <c r="K954" i="3"/>
  <c r="L954" i="3" s="1"/>
  <c r="K955" i="3"/>
  <c r="L955" i="3" s="1"/>
  <c r="K956" i="3"/>
  <c r="K957" i="3"/>
  <c r="L957" i="3" s="1"/>
  <c r="K958" i="3"/>
  <c r="L958" i="3" s="1"/>
  <c r="K959" i="3"/>
  <c r="L959" i="3" s="1"/>
  <c r="K960" i="3"/>
  <c r="L960" i="3" s="1"/>
  <c r="K961" i="3"/>
  <c r="L961" i="3" s="1"/>
  <c r="K962" i="3"/>
  <c r="L962" i="3" s="1"/>
  <c r="K963" i="3"/>
  <c r="L963" i="3" s="1"/>
  <c r="K964" i="3"/>
  <c r="K965" i="3"/>
  <c r="L965" i="3" s="1"/>
  <c r="K966" i="3"/>
  <c r="L966" i="3" s="1"/>
  <c r="K967" i="3"/>
  <c r="L967" i="3" s="1"/>
  <c r="K968" i="3"/>
  <c r="L968" i="3" s="1"/>
  <c r="K969" i="3"/>
  <c r="L969" i="3" s="1"/>
  <c r="K970" i="3"/>
  <c r="L970" i="3" s="1"/>
  <c r="K971" i="3"/>
  <c r="L971" i="3" s="1"/>
  <c r="K972" i="3"/>
  <c r="K973" i="3"/>
  <c r="L973" i="3" s="1"/>
  <c r="K974" i="3"/>
  <c r="L974" i="3" s="1"/>
  <c r="K975" i="3"/>
  <c r="L975" i="3" s="1"/>
  <c r="K976" i="3"/>
  <c r="L976" i="3" s="1"/>
  <c r="K977" i="3"/>
  <c r="L977" i="3" s="1"/>
  <c r="K978" i="3"/>
  <c r="L978" i="3" s="1"/>
  <c r="K979" i="3"/>
  <c r="L979" i="3" s="1"/>
  <c r="K980" i="3"/>
  <c r="K981" i="3"/>
  <c r="L981" i="3" s="1"/>
  <c r="K982" i="3"/>
  <c r="L982" i="3" s="1"/>
  <c r="K983" i="3"/>
  <c r="L983" i="3" s="1"/>
  <c r="K984" i="3"/>
  <c r="K985" i="3"/>
  <c r="L985" i="3" s="1"/>
  <c r="K986" i="3"/>
  <c r="L986" i="3" s="1"/>
  <c r="K987" i="3"/>
  <c r="L987" i="3" s="1"/>
  <c r="K988" i="3"/>
  <c r="L988" i="3" s="1"/>
  <c r="K989" i="3"/>
  <c r="L989" i="3" s="1"/>
  <c r="K990" i="3"/>
  <c r="L990" i="3" s="1"/>
  <c r="K991" i="3"/>
  <c r="L991" i="3" s="1"/>
  <c r="K992" i="3"/>
  <c r="L992" i="3" s="1"/>
  <c r="K993" i="3"/>
  <c r="L993" i="3" s="1"/>
  <c r="K994" i="3"/>
  <c r="L994" i="3" s="1"/>
  <c r="K995" i="3"/>
  <c r="L995" i="3" s="1"/>
  <c r="K996" i="3"/>
  <c r="L996" i="3" s="1"/>
  <c r="K997" i="3"/>
  <c r="L997" i="3" s="1"/>
  <c r="K998" i="3"/>
  <c r="L998" i="3" s="1"/>
  <c r="K999" i="3"/>
  <c r="L999" i="3" s="1"/>
  <c r="K1000" i="3"/>
  <c r="K1001" i="3"/>
  <c r="L1001" i="3" s="1"/>
  <c r="K1002" i="3"/>
  <c r="L1002" i="3" s="1"/>
  <c r="K1003" i="3"/>
  <c r="L1003" i="3" s="1"/>
  <c r="K1004" i="3"/>
  <c r="L1004" i="3" s="1"/>
  <c r="K1005" i="3"/>
  <c r="L1005" i="3" s="1"/>
  <c r="K1006" i="3"/>
  <c r="L1006" i="3" s="1"/>
  <c r="K1007" i="3"/>
  <c r="L1007" i="3" s="1"/>
  <c r="K1008" i="3"/>
  <c r="L1008" i="3" s="1"/>
  <c r="K1009" i="3"/>
  <c r="L1009" i="3" s="1"/>
  <c r="K1010" i="3"/>
  <c r="L1010" i="3" s="1"/>
  <c r="K1011" i="3"/>
  <c r="L1011" i="3" s="1"/>
  <c r="K1012" i="3"/>
  <c r="K1013" i="3"/>
  <c r="L1013" i="3" s="1"/>
  <c r="K1014" i="3"/>
  <c r="K1015" i="3"/>
  <c r="L1015" i="3" s="1"/>
  <c r="K1016" i="3"/>
  <c r="L1016" i="3" s="1"/>
  <c r="K1017" i="3"/>
  <c r="L1017" i="3" s="1"/>
  <c r="K1018" i="3"/>
  <c r="L1018" i="3" s="1"/>
  <c r="K1019" i="3"/>
  <c r="L1019" i="3" s="1"/>
  <c r="K1020" i="3"/>
  <c r="K1021" i="3"/>
  <c r="L1021" i="3" s="1"/>
  <c r="K1022" i="3"/>
  <c r="L1022" i="3" s="1"/>
  <c r="K1023" i="3"/>
  <c r="L1023" i="3" s="1"/>
  <c r="K1024" i="3"/>
  <c r="L1024" i="3" s="1"/>
  <c r="K1025" i="3"/>
  <c r="L1025" i="3" s="1"/>
  <c r="K1026" i="3"/>
  <c r="L1026" i="3" s="1"/>
  <c r="K1027" i="3"/>
  <c r="L1027" i="3" s="1"/>
  <c r="K1028" i="3"/>
  <c r="K1029" i="3"/>
  <c r="L1029" i="3" s="1"/>
  <c r="K1030" i="3"/>
  <c r="L1030" i="3" s="1"/>
  <c r="K1031" i="3"/>
  <c r="L1031" i="3" s="1"/>
  <c r="K1032" i="3"/>
  <c r="L1032" i="3" s="1"/>
  <c r="K1033" i="3"/>
  <c r="L1033" i="3" s="1"/>
  <c r="K1034" i="3"/>
  <c r="L1034" i="3" s="1"/>
  <c r="K1035" i="3"/>
  <c r="L1035" i="3" s="1"/>
  <c r="K1036" i="3"/>
  <c r="L1036" i="3" s="1"/>
  <c r="K1037" i="3"/>
  <c r="L1037" i="3" s="1"/>
  <c r="K1038" i="3"/>
  <c r="L1038" i="3" s="1"/>
  <c r="K1039" i="3"/>
  <c r="L1039" i="3" s="1"/>
  <c r="K1040" i="3"/>
  <c r="L1040" i="3" s="1"/>
  <c r="K1041" i="3"/>
  <c r="L1041" i="3" s="1"/>
  <c r="K1042" i="3"/>
  <c r="K1043" i="3"/>
  <c r="L1043" i="3" s="1"/>
  <c r="K1044" i="3"/>
  <c r="L1044" i="3" s="1"/>
  <c r="K1045" i="3"/>
  <c r="L1045" i="3" s="1"/>
  <c r="K1046" i="3"/>
  <c r="L1046" i="3" s="1"/>
  <c r="K1047" i="3"/>
  <c r="L1047" i="3" s="1"/>
  <c r="K1048" i="3"/>
  <c r="K1049" i="3"/>
  <c r="L1049" i="3" s="1"/>
  <c r="K1050" i="3"/>
  <c r="L1050" i="3" s="1"/>
  <c r="K1051" i="3"/>
  <c r="L1051" i="3" s="1"/>
  <c r="K1052" i="3"/>
  <c r="K1053" i="3"/>
  <c r="L1053" i="3" s="1"/>
  <c r="K1054" i="3"/>
  <c r="L1054" i="3" s="1"/>
  <c r="K1055" i="3"/>
  <c r="L1055" i="3" s="1"/>
  <c r="K1056" i="3"/>
  <c r="L1056" i="3" s="1"/>
  <c r="K1057" i="3"/>
  <c r="L1057" i="3" s="1"/>
  <c r="K1058" i="3"/>
  <c r="K1059" i="3"/>
  <c r="L1059" i="3" s="1"/>
  <c r="K1060" i="3"/>
  <c r="L1060" i="3" s="1"/>
  <c r="K1061" i="3"/>
  <c r="L1061" i="3" s="1"/>
  <c r="K1062" i="3"/>
  <c r="L1062" i="3" s="1"/>
  <c r="K1063" i="3"/>
  <c r="L1063" i="3" s="1"/>
  <c r="K1064" i="3"/>
  <c r="L1064" i="3" s="1"/>
  <c r="K1065" i="3"/>
  <c r="L1065" i="3" s="1"/>
  <c r="K1066" i="3"/>
  <c r="L1066" i="3" s="1"/>
  <c r="K1067" i="3"/>
  <c r="L1067" i="3" s="1"/>
  <c r="K1068" i="3"/>
  <c r="L1068" i="3" s="1"/>
  <c r="K1069" i="3"/>
  <c r="L1069" i="3" s="1"/>
  <c r="K1070" i="3"/>
  <c r="L1070" i="3" s="1"/>
  <c r="K1071" i="3"/>
  <c r="L1071" i="3" s="1"/>
  <c r="K1072" i="3"/>
  <c r="L1072" i="3" s="1"/>
  <c r="K1073" i="3"/>
  <c r="L1073" i="3" s="1"/>
  <c r="K1074" i="3"/>
  <c r="L1074" i="3" s="1"/>
  <c r="K1075" i="3"/>
  <c r="L1075" i="3" s="1"/>
  <c r="K1076" i="3"/>
  <c r="K1077" i="3"/>
  <c r="L1077" i="3" s="1"/>
  <c r="K1078" i="3"/>
  <c r="L1078" i="3" s="1"/>
  <c r="K1079" i="3"/>
  <c r="L1079" i="3" s="1"/>
  <c r="K1080" i="3"/>
  <c r="K1081" i="3"/>
  <c r="L1081" i="3" s="1"/>
  <c r="K1082" i="3"/>
  <c r="L1082" i="3" s="1"/>
  <c r="K1083" i="3"/>
  <c r="L1083" i="3" s="1"/>
  <c r="K1084" i="3"/>
  <c r="L1084" i="3" s="1"/>
  <c r="K1085" i="3"/>
  <c r="L1085" i="3" s="1"/>
  <c r="K1086" i="3"/>
  <c r="L1086" i="3" s="1"/>
  <c r="K1087" i="3"/>
  <c r="L1087" i="3" s="1"/>
  <c r="K1088" i="3"/>
  <c r="L1088" i="3" s="1"/>
  <c r="K1089" i="3"/>
  <c r="L1089" i="3" s="1"/>
  <c r="K1090" i="3"/>
  <c r="K1091" i="3"/>
  <c r="L1091" i="3" s="1"/>
  <c r="K1092" i="3"/>
  <c r="L1092" i="3" s="1"/>
  <c r="K1093" i="3"/>
  <c r="L1093" i="3" s="1"/>
  <c r="K1094" i="3"/>
  <c r="L1094" i="3" s="1"/>
  <c r="K1095" i="3"/>
  <c r="L1095" i="3" s="1"/>
  <c r="K1096" i="3"/>
  <c r="L1096" i="3" s="1"/>
  <c r="K1097" i="3"/>
  <c r="L1097" i="3" s="1"/>
  <c r="K1098" i="3"/>
  <c r="L1098" i="3" s="1"/>
  <c r="K1099" i="3"/>
  <c r="L1099" i="3" s="1"/>
  <c r="K1100" i="3"/>
  <c r="K1101" i="3"/>
  <c r="L1101" i="3" s="1"/>
  <c r="K1102" i="3"/>
  <c r="L1102" i="3" s="1"/>
  <c r="K1103" i="3"/>
  <c r="L1103" i="3" s="1"/>
  <c r="K1104" i="3"/>
  <c r="L1104" i="3" s="1"/>
  <c r="K1105" i="3"/>
  <c r="L1105" i="3" s="1"/>
  <c r="K1106" i="3"/>
  <c r="L1106" i="3" s="1"/>
  <c r="K1107" i="3"/>
  <c r="L1107" i="3" s="1"/>
  <c r="K1108" i="3"/>
  <c r="L1108" i="3" s="1"/>
  <c r="K1109" i="3"/>
  <c r="L1109" i="3" s="1"/>
  <c r="K1110" i="3"/>
  <c r="L1110" i="3" s="1"/>
  <c r="K1111" i="3"/>
  <c r="L1111" i="3" s="1"/>
  <c r="K1112" i="3"/>
  <c r="L1112" i="3" s="1"/>
  <c r="K1113" i="3"/>
  <c r="L1113" i="3" s="1"/>
  <c r="K1114" i="3"/>
  <c r="L1114" i="3" s="1"/>
  <c r="K1115" i="3"/>
  <c r="K1116" i="3"/>
  <c r="L1116" i="3" s="1"/>
  <c r="K1117" i="3"/>
  <c r="L1117" i="3" s="1"/>
  <c r="K1118" i="3"/>
  <c r="L1118" i="3" s="1"/>
  <c r="K1119" i="3"/>
  <c r="L1119" i="3" s="1"/>
  <c r="K1120" i="3"/>
  <c r="L1120" i="3" s="1"/>
  <c r="K1121" i="3"/>
  <c r="L1121" i="3" s="1"/>
  <c r="K1122" i="3"/>
  <c r="K1123" i="3"/>
  <c r="L1123" i="3" s="1"/>
  <c r="K1124" i="3"/>
  <c r="L1124" i="3" s="1"/>
  <c r="K1125" i="3"/>
  <c r="L1125" i="3" s="1"/>
  <c r="K1126" i="3"/>
  <c r="L1126" i="3" s="1"/>
  <c r="K1127" i="3"/>
  <c r="L1127" i="3" s="1"/>
  <c r="K1128" i="3"/>
  <c r="L1128" i="3" s="1"/>
  <c r="K1129" i="3"/>
  <c r="L1129" i="3" s="1"/>
  <c r="K1130" i="3"/>
  <c r="L1130" i="3" s="1"/>
  <c r="K1131" i="3"/>
  <c r="L1131" i="3" s="1"/>
  <c r="K1132" i="3"/>
  <c r="L1132" i="3" s="1"/>
  <c r="K1133" i="3"/>
  <c r="L1133" i="3" s="1"/>
  <c r="K1134" i="3"/>
  <c r="L1134" i="3" s="1"/>
  <c r="K1135" i="3"/>
  <c r="L1135" i="3" s="1"/>
  <c r="K1136" i="3"/>
  <c r="L1136" i="3" s="1"/>
  <c r="K1137" i="3"/>
  <c r="L1137" i="3" s="1"/>
  <c r="K1138" i="3"/>
  <c r="L1138" i="3" s="1"/>
  <c r="K1139" i="3"/>
  <c r="L1139" i="3" s="1"/>
  <c r="K1140" i="3"/>
  <c r="L1140" i="3" s="1"/>
  <c r="K1141" i="3"/>
  <c r="L1141" i="3" s="1"/>
  <c r="K1142" i="3"/>
  <c r="L1142" i="3" s="1"/>
  <c r="K1143" i="3"/>
  <c r="K1144" i="3"/>
  <c r="L1144" i="3" s="1"/>
  <c r="K1145" i="3"/>
  <c r="L1145" i="3" s="1"/>
  <c r="K1146" i="3"/>
  <c r="L1146" i="3" s="1"/>
  <c r="K1147" i="3"/>
  <c r="L1147" i="3" s="1"/>
  <c r="K1148" i="3"/>
  <c r="L1148" i="3" s="1"/>
  <c r="K1149" i="3"/>
  <c r="L1149" i="3" s="1"/>
  <c r="K1150" i="3"/>
  <c r="K1151" i="3"/>
  <c r="L1151" i="3" s="1"/>
  <c r="K1152" i="3"/>
  <c r="L1152" i="3" s="1"/>
  <c r="K1153" i="3"/>
  <c r="L1153" i="3" s="1"/>
  <c r="K1154" i="3"/>
  <c r="L1154" i="3" s="1"/>
  <c r="K1155" i="3"/>
  <c r="L1155" i="3" s="1"/>
  <c r="K1156" i="3"/>
  <c r="L1156" i="3" s="1"/>
  <c r="K1157" i="3"/>
  <c r="L1157" i="3" s="1"/>
  <c r="K1158" i="3"/>
  <c r="L1158" i="3" s="1"/>
  <c r="K1159" i="3"/>
  <c r="L1159" i="3" s="1"/>
  <c r="K1160" i="3"/>
  <c r="L1160" i="3" s="1"/>
  <c r="K1161" i="3"/>
  <c r="L1161" i="3" s="1"/>
  <c r="K1162" i="3"/>
  <c r="L1162" i="3" s="1"/>
  <c r="K1163" i="3"/>
  <c r="L1163" i="3" s="1"/>
  <c r="K1164" i="3"/>
  <c r="L1164" i="3" s="1"/>
  <c r="K1165" i="3"/>
  <c r="L1165" i="3" s="1"/>
  <c r="K1166" i="3"/>
  <c r="L1166" i="3" s="1"/>
  <c r="K1167" i="3"/>
  <c r="L1167" i="3" s="1"/>
  <c r="K1168" i="3"/>
  <c r="L1168" i="3" s="1"/>
  <c r="K1169" i="3"/>
  <c r="L1169" i="3" s="1"/>
  <c r="K1170" i="3"/>
  <c r="L1170" i="3" s="1"/>
  <c r="K1171" i="3"/>
  <c r="K1172" i="3"/>
  <c r="L1172" i="3" s="1"/>
  <c r="K1173" i="3"/>
  <c r="L1173" i="3" s="1"/>
  <c r="K1174" i="3"/>
  <c r="L1174" i="3" s="1"/>
  <c r="K1175" i="3"/>
  <c r="L1175" i="3" s="1"/>
  <c r="K1176" i="3"/>
  <c r="L1176" i="3" s="1"/>
  <c r="K1177" i="3"/>
  <c r="L1177" i="3" s="1"/>
  <c r="K1178" i="3"/>
  <c r="L1178" i="3" s="1"/>
  <c r="K1179" i="3"/>
  <c r="K1180" i="3"/>
  <c r="L1180" i="3" s="1"/>
  <c r="K1181" i="3"/>
  <c r="L1181" i="3" s="1"/>
  <c r="K1182" i="3"/>
  <c r="L1182" i="3" s="1"/>
  <c r="K1183" i="3"/>
  <c r="L1183" i="3" s="1"/>
  <c r="K1184" i="3"/>
  <c r="L1184" i="3" s="1"/>
  <c r="K1185" i="3"/>
  <c r="L1185" i="3" s="1"/>
  <c r="K1186" i="3"/>
  <c r="L1186" i="3" s="1"/>
  <c r="K1187" i="3"/>
  <c r="L1187" i="3" s="1"/>
  <c r="K1188" i="3"/>
  <c r="L1188" i="3" s="1"/>
  <c r="K1189" i="3"/>
  <c r="L1189" i="3" s="1"/>
  <c r="K1190" i="3"/>
  <c r="L1190" i="3" s="1"/>
  <c r="K1191" i="3"/>
  <c r="L1191" i="3" s="1"/>
  <c r="K1192" i="3"/>
  <c r="L1192" i="3" s="1"/>
  <c r="K1193" i="3"/>
  <c r="L1193" i="3" s="1"/>
  <c r="K1194" i="3"/>
  <c r="L1194" i="3" s="1"/>
  <c r="K1195" i="3"/>
  <c r="L1195" i="3" s="1"/>
  <c r="K1196" i="3"/>
  <c r="L1196" i="3" s="1"/>
  <c r="K1197" i="3"/>
  <c r="L1197" i="3" s="1"/>
  <c r="K1198" i="3"/>
  <c r="L1198" i="3" s="1"/>
  <c r="K1199" i="3"/>
  <c r="L1199" i="3" s="1"/>
  <c r="K1200" i="3"/>
  <c r="L1200" i="3" s="1"/>
  <c r="K1201" i="3"/>
  <c r="L1201" i="3" s="1"/>
  <c r="K1202" i="3"/>
  <c r="L1202" i="3" s="1"/>
  <c r="K1203" i="3"/>
  <c r="L1203" i="3" s="1"/>
  <c r="K1204" i="3"/>
  <c r="L1204" i="3" s="1"/>
  <c r="K1205" i="3"/>
  <c r="L1205" i="3" s="1"/>
  <c r="K1206" i="3"/>
  <c r="L1206" i="3" s="1"/>
  <c r="K1207" i="3"/>
  <c r="K1208" i="3"/>
  <c r="L1208" i="3" s="1"/>
  <c r="K1209" i="3"/>
  <c r="L1209" i="3" s="1"/>
  <c r="K1210" i="3"/>
  <c r="L1210" i="3" s="1"/>
  <c r="K1211" i="3"/>
  <c r="L1211" i="3" s="1"/>
  <c r="K1212" i="3"/>
  <c r="L1212" i="3" s="1"/>
  <c r="K1213" i="3"/>
  <c r="L1213" i="3" s="1"/>
  <c r="K1214" i="3"/>
  <c r="L1214" i="3" s="1"/>
  <c r="K1215" i="3"/>
  <c r="L1215" i="3" s="1"/>
  <c r="K1216" i="3"/>
  <c r="L1216" i="3" s="1"/>
  <c r="K1217" i="3"/>
  <c r="L1217" i="3" s="1"/>
  <c r="K1218" i="3"/>
  <c r="L1218" i="3" s="1"/>
  <c r="K1219" i="3"/>
  <c r="L1219" i="3" s="1"/>
  <c r="K1220" i="3"/>
  <c r="L1220" i="3" s="1"/>
  <c r="K1221" i="3"/>
  <c r="L1221" i="3" s="1"/>
  <c r="K1222" i="3"/>
  <c r="L1222" i="3" s="1"/>
  <c r="K1223" i="3"/>
  <c r="L1223" i="3" s="1"/>
  <c r="K1224" i="3"/>
  <c r="L1224" i="3" s="1"/>
  <c r="K1225" i="3"/>
  <c r="L1225" i="3" s="1"/>
  <c r="K1226" i="3"/>
  <c r="L1226" i="3" s="1"/>
  <c r="K1227" i="3"/>
  <c r="L1227" i="3" s="1"/>
  <c r="K1228" i="3"/>
  <c r="L1228" i="3" s="1"/>
  <c r="K1229" i="3"/>
  <c r="L1229" i="3" s="1"/>
  <c r="K1230" i="3"/>
  <c r="L1230" i="3" s="1"/>
  <c r="K1231" i="3"/>
  <c r="L1231" i="3" s="1"/>
  <c r="K1232" i="3"/>
  <c r="L1232" i="3" s="1"/>
  <c r="K1233" i="3"/>
  <c r="L1233" i="3" s="1"/>
  <c r="K1234" i="3"/>
  <c r="L1234" i="3" s="1"/>
  <c r="K1235" i="3"/>
  <c r="K1236" i="3"/>
  <c r="L1236" i="3" s="1"/>
  <c r="K1237" i="3"/>
  <c r="L1237" i="3" s="1"/>
  <c r="K1238" i="3"/>
  <c r="L1238" i="3" s="1"/>
  <c r="K1239" i="3"/>
  <c r="L1239" i="3" s="1"/>
  <c r="K1240" i="3"/>
  <c r="L1240" i="3" s="1"/>
  <c r="K1241" i="3"/>
  <c r="L1241" i="3" s="1"/>
  <c r="K1242" i="3"/>
  <c r="L1242" i="3" s="1"/>
  <c r="K1243" i="3"/>
  <c r="L1243" i="3" s="1"/>
  <c r="K1244" i="3"/>
  <c r="L1244" i="3" s="1"/>
  <c r="K1245" i="3"/>
  <c r="L1245" i="3" s="1"/>
  <c r="K1246" i="3"/>
  <c r="L1246" i="3" s="1"/>
  <c r="K1247" i="3"/>
  <c r="L1247" i="3" s="1"/>
  <c r="K1248" i="3"/>
  <c r="L1248" i="3" s="1"/>
  <c r="K1249" i="3"/>
  <c r="L1249" i="3" s="1"/>
  <c r="K1250" i="3"/>
  <c r="L1250" i="3" s="1"/>
  <c r="K1251" i="3"/>
  <c r="L1251" i="3" s="1"/>
  <c r="K1252" i="3"/>
  <c r="L1252" i="3" s="1"/>
  <c r="K1253" i="3"/>
  <c r="L1253" i="3" s="1"/>
  <c r="K1254" i="3"/>
  <c r="L1254" i="3" s="1"/>
  <c r="K1255" i="3"/>
  <c r="L1255" i="3" s="1"/>
  <c r="K1256" i="3"/>
  <c r="L1256" i="3" s="1"/>
  <c r="K1257" i="3"/>
  <c r="L1257" i="3" s="1"/>
  <c r="K1258" i="3"/>
  <c r="L1258" i="3" s="1"/>
  <c r="K1259" i="3"/>
  <c r="L1259" i="3" s="1"/>
  <c r="K1260" i="3"/>
  <c r="L1260" i="3" s="1"/>
  <c r="K1261" i="3"/>
  <c r="L1261" i="3" s="1"/>
  <c r="K1262" i="3"/>
  <c r="L1262" i="3" s="1"/>
  <c r="K1263" i="3"/>
  <c r="L1263" i="3" s="1"/>
  <c r="K1264" i="3"/>
  <c r="L1264" i="3" s="1"/>
  <c r="K1265" i="3"/>
  <c r="L1265" i="3" s="1"/>
  <c r="K1266" i="3"/>
  <c r="L1266" i="3" s="1"/>
  <c r="K1267" i="3"/>
  <c r="L1267" i="3" s="1"/>
  <c r="K1268" i="3"/>
  <c r="L1268" i="3" s="1"/>
  <c r="K1269" i="3"/>
  <c r="L1269" i="3" s="1"/>
  <c r="K1270" i="3"/>
  <c r="L1270" i="3" s="1"/>
  <c r="K1271" i="3"/>
  <c r="L1271" i="3" s="1"/>
  <c r="K1272" i="3"/>
  <c r="L1272" i="3" s="1"/>
  <c r="K1273" i="3"/>
  <c r="L1273" i="3" s="1"/>
  <c r="K1274" i="3"/>
  <c r="L1274" i="3" s="1"/>
  <c r="K1275" i="3"/>
  <c r="L1275" i="3" s="1"/>
  <c r="K1276" i="3"/>
  <c r="L1276" i="3" s="1"/>
  <c r="K1277" i="3"/>
  <c r="L1277" i="3" s="1"/>
  <c r="K1278" i="3"/>
  <c r="L1278" i="3" s="1"/>
  <c r="K1279" i="3"/>
  <c r="L1279" i="3" s="1"/>
  <c r="K1280" i="3"/>
  <c r="L1280" i="3" s="1"/>
  <c r="K1281" i="3"/>
  <c r="L1281" i="3" s="1"/>
  <c r="K1282" i="3"/>
  <c r="L1282" i="3" s="1"/>
  <c r="K1283" i="3"/>
  <c r="L1283" i="3" s="1"/>
  <c r="K1284" i="3"/>
  <c r="L1284" i="3" s="1"/>
  <c r="K1285" i="3"/>
  <c r="L1285" i="3" s="1"/>
  <c r="K1286" i="3"/>
  <c r="K1287" i="3"/>
  <c r="L1287" i="3" s="1"/>
  <c r="K1288" i="3"/>
  <c r="L1288" i="3" s="1"/>
  <c r="K1289" i="3"/>
  <c r="L1289" i="3" s="1"/>
  <c r="K1290" i="3"/>
  <c r="L1290" i="3" s="1"/>
  <c r="K1291" i="3"/>
  <c r="L1291" i="3" s="1"/>
  <c r="K1292" i="3"/>
  <c r="L1292" i="3" s="1"/>
  <c r="K1293" i="3"/>
  <c r="L1293" i="3" s="1"/>
  <c r="K1294" i="3"/>
  <c r="L1294" i="3" s="1"/>
  <c r="K1295" i="3"/>
  <c r="L1295" i="3" s="1"/>
  <c r="K1296" i="3"/>
  <c r="L1296" i="3" s="1"/>
  <c r="K1297" i="3"/>
  <c r="L1297" i="3" s="1"/>
  <c r="K1298" i="3"/>
  <c r="L1298" i="3" s="1"/>
  <c r="K1299" i="3"/>
  <c r="L1299" i="3" s="1"/>
  <c r="K1300" i="3"/>
  <c r="L1300" i="3" s="1"/>
  <c r="K1301" i="3"/>
  <c r="L1301" i="3" s="1"/>
  <c r="K1302" i="3"/>
  <c r="L1302" i="3" s="1"/>
  <c r="K1303" i="3"/>
  <c r="L1303" i="3" s="1"/>
  <c r="K1304" i="3"/>
  <c r="L1304" i="3" s="1"/>
  <c r="K1305" i="3"/>
  <c r="L1305" i="3" s="1"/>
  <c r="K1306" i="3"/>
  <c r="L1306" i="3" s="1"/>
  <c r="K1307" i="3"/>
  <c r="L1307" i="3" s="1"/>
  <c r="K1308" i="3"/>
  <c r="L1308" i="3" s="1"/>
  <c r="K1309" i="3"/>
  <c r="L1309" i="3" s="1"/>
  <c r="K1310" i="3"/>
  <c r="L1310" i="3" s="1"/>
  <c r="K1311" i="3"/>
  <c r="L1311" i="3" s="1"/>
  <c r="K1312" i="3"/>
  <c r="L1312" i="3" s="1"/>
  <c r="K1313" i="3"/>
  <c r="L1313" i="3" s="1"/>
  <c r="K1314" i="3"/>
  <c r="K1315" i="3"/>
  <c r="L1315" i="3" s="1"/>
  <c r="K1316" i="3"/>
  <c r="L1316" i="3" s="1"/>
  <c r="K1317" i="3"/>
  <c r="L1317" i="3" s="1"/>
  <c r="K1318" i="3"/>
  <c r="L1318" i="3" s="1"/>
  <c r="K1319" i="3"/>
  <c r="L1319" i="3" s="1"/>
  <c r="K1320" i="3"/>
  <c r="L1320" i="3" s="1"/>
  <c r="K1321" i="3"/>
  <c r="L1321" i="3" s="1"/>
  <c r="K1322" i="3"/>
  <c r="L1322" i="3" s="1"/>
  <c r="K1323" i="3"/>
  <c r="L1323" i="3" s="1"/>
  <c r="K1324" i="3"/>
  <c r="L1324" i="3" s="1"/>
  <c r="K1325" i="3"/>
  <c r="L1325" i="3" s="1"/>
  <c r="K1326" i="3"/>
  <c r="L1326" i="3" s="1"/>
  <c r="K1327" i="3"/>
  <c r="L1327" i="3" s="1"/>
  <c r="K1328" i="3"/>
  <c r="L1328" i="3" s="1"/>
  <c r="K1329" i="3"/>
  <c r="L1329" i="3" s="1"/>
  <c r="K1330" i="3"/>
  <c r="L1330" i="3" s="1"/>
  <c r="K1331" i="3"/>
  <c r="L1331" i="3" s="1"/>
  <c r="K1332" i="3"/>
  <c r="L1332" i="3" s="1"/>
  <c r="K1333" i="3"/>
  <c r="L1333" i="3" s="1"/>
  <c r="K1334" i="3"/>
  <c r="L1334" i="3" s="1"/>
  <c r="K1335" i="3"/>
  <c r="L1335" i="3" s="1"/>
  <c r="K1336" i="3"/>
  <c r="L1336" i="3" s="1"/>
  <c r="K1337" i="3"/>
  <c r="L1337" i="3" s="1"/>
  <c r="K1338" i="3"/>
  <c r="L1338" i="3" s="1"/>
  <c r="K1339" i="3"/>
  <c r="L1339" i="3" s="1"/>
  <c r="K1340" i="3"/>
  <c r="L1340" i="3" s="1"/>
  <c r="K1341" i="3"/>
  <c r="L1341" i="3" s="1"/>
  <c r="K1342" i="3"/>
  <c r="K1343" i="3"/>
  <c r="L1343" i="3" s="1"/>
  <c r="K1344" i="3"/>
  <c r="L1344" i="3" s="1"/>
  <c r="K1345" i="3"/>
  <c r="L1345" i="3" s="1"/>
  <c r="K1346" i="3"/>
  <c r="L1346" i="3" s="1"/>
  <c r="K1347" i="3"/>
  <c r="L1347" i="3" s="1"/>
  <c r="K1348" i="3"/>
  <c r="L1348" i="3" s="1"/>
  <c r="K1349" i="3"/>
  <c r="L1349" i="3" s="1"/>
  <c r="K1350" i="3"/>
  <c r="K1351" i="3"/>
  <c r="L1351" i="3" s="1"/>
  <c r="K1352" i="3"/>
  <c r="L1352" i="3" s="1"/>
  <c r="K1353" i="3"/>
  <c r="L1353" i="3" s="1"/>
  <c r="K1354" i="3"/>
  <c r="L1354" i="3" s="1"/>
  <c r="K1355" i="3"/>
  <c r="L1355" i="3" s="1"/>
  <c r="K1356" i="3"/>
  <c r="L1356" i="3" s="1"/>
  <c r="K1357" i="3"/>
  <c r="L1357" i="3" s="1"/>
  <c r="K1358" i="3"/>
  <c r="L1358" i="3" s="1"/>
  <c r="K1359" i="3"/>
  <c r="L1359" i="3" s="1"/>
  <c r="K1360" i="3"/>
  <c r="L1360" i="3" s="1"/>
  <c r="K1361" i="3"/>
  <c r="L1361" i="3" s="1"/>
  <c r="K1362" i="3"/>
  <c r="L1362" i="3" s="1"/>
  <c r="K1363" i="3"/>
  <c r="L1363" i="3" s="1"/>
  <c r="K1364" i="3"/>
  <c r="L1364" i="3" s="1"/>
  <c r="K1365" i="3"/>
  <c r="L1365" i="3" s="1"/>
  <c r="K1366" i="3"/>
  <c r="L1366" i="3" s="1"/>
  <c r="K1367" i="3"/>
  <c r="L1367" i="3" s="1"/>
  <c r="K1368" i="3"/>
  <c r="L1368" i="3" s="1"/>
  <c r="K1369" i="3"/>
  <c r="L1369" i="3" s="1"/>
  <c r="K1370" i="3"/>
  <c r="L1370" i="3" s="1"/>
  <c r="K1371" i="3"/>
  <c r="K1372" i="3"/>
  <c r="L1372" i="3" s="1"/>
  <c r="K1373" i="3"/>
  <c r="L1373" i="3" s="1"/>
  <c r="K1374" i="3"/>
  <c r="L1374" i="3" s="1"/>
  <c r="K1375" i="3"/>
  <c r="L1375" i="3" s="1"/>
  <c r="K1376" i="3"/>
  <c r="L1376" i="3" s="1"/>
  <c r="K1377" i="3"/>
  <c r="L1377" i="3" s="1"/>
  <c r="K1378" i="3"/>
  <c r="K1379" i="3"/>
  <c r="L1379" i="3" s="1"/>
  <c r="K1380" i="3"/>
  <c r="L1380" i="3" s="1"/>
  <c r="K1381" i="3"/>
  <c r="L1381" i="3" s="1"/>
  <c r="K1382" i="3"/>
  <c r="L1382" i="3" s="1"/>
  <c r="K1383" i="3"/>
  <c r="L1383" i="3" s="1"/>
  <c r="K1384" i="3"/>
  <c r="L1384" i="3" s="1"/>
  <c r="K1385" i="3"/>
  <c r="L1385" i="3" s="1"/>
  <c r="K1386" i="3"/>
  <c r="L1386" i="3" s="1"/>
  <c r="K1387" i="3"/>
  <c r="L1387" i="3" s="1"/>
  <c r="K1388" i="3"/>
  <c r="L1388" i="3" s="1"/>
  <c r="K1389" i="3"/>
  <c r="L1389" i="3" s="1"/>
  <c r="K1390" i="3"/>
  <c r="L1390" i="3" s="1"/>
  <c r="K1391" i="3"/>
  <c r="L1391" i="3" s="1"/>
  <c r="K1392" i="3"/>
  <c r="L1392" i="3" s="1"/>
  <c r="K1393" i="3"/>
  <c r="L1393" i="3" s="1"/>
  <c r="K1394" i="3"/>
  <c r="L1394" i="3" s="1"/>
  <c r="K1395" i="3"/>
  <c r="L1395" i="3" s="1"/>
  <c r="K1396" i="3"/>
  <c r="L1396" i="3" s="1"/>
  <c r="K1397" i="3"/>
  <c r="L1397" i="3" s="1"/>
  <c r="K1398" i="3"/>
  <c r="L1398" i="3" s="1"/>
  <c r="K1399" i="3"/>
  <c r="K1400" i="3"/>
  <c r="L1400" i="3" s="1"/>
  <c r="K1401" i="3"/>
  <c r="L1401" i="3" s="1"/>
  <c r="K1402" i="3"/>
  <c r="L1402" i="3" s="1"/>
  <c r="K1403" i="3"/>
  <c r="L1403" i="3" s="1"/>
  <c r="K1404" i="3"/>
  <c r="L1404" i="3" s="1"/>
  <c r="K1405" i="3"/>
  <c r="L1405" i="3" s="1"/>
  <c r="K1406" i="3"/>
  <c r="K1407" i="3"/>
  <c r="L1407" i="3" s="1"/>
  <c r="K1408" i="3"/>
  <c r="L1408" i="3" s="1"/>
  <c r="K1409" i="3"/>
  <c r="L1409" i="3" s="1"/>
  <c r="K1410" i="3"/>
  <c r="L1410" i="3" s="1"/>
  <c r="K1411" i="3"/>
  <c r="L1411" i="3" s="1"/>
  <c r="K1412" i="3"/>
  <c r="L1412" i="3" s="1"/>
  <c r="K1413" i="3"/>
  <c r="L1413" i="3" s="1"/>
  <c r="K1414" i="3"/>
  <c r="L1414" i="3" s="1"/>
  <c r="K1415" i="3"/>
  <c r="L1415" i="3" s="1"/>
  <c r="K1416" i="3"/>
  <c r="L1416" i="3" s="1"/>
  <c r="K1417" i="3"/>
  <c r="L1417" i="3" s="1"/>
  <c r="K1418" i="3"/>
  <c r="L1418" i="3" s="1"/>
  <c r="K1419" i="3"/>
  <c r="L1419" i="3" s="1"/>
  <c r="K1420" i="3"/>
  <c r="L1420" i="3" s="1"/>
  <c r="K1421" i="3"/>
  <c r="L1421" i="3" s="1"/>
  <c r="K1422" i="3"/>
  <c r="L1422" i="3" s="1"/>
  <c r="K1423" i="3"/>
  <c r="L1423" i="3" s="1"/>
  <c r="K1424" i="3"/>
  <c r="L1424" i="3" s="1"/>
  <c r="K1425" i="3"/>
  <c r="L1425" i="3" s="1"/>
  <c r="K1426" i="3"/>
  <c r="L1426" i="3" s="1"/>
  <c r="K1427" i="3"/>
  <c r="K1428" i="3"/>
  <c r="L1428" i="3" s="1"/>
  <c r="K1429" i="3"/>
  <c r="L1429" i="3" s="1"/>
  <c r="K1430" i="3"/>
  <c r="L1430" i="3" s="1"/>
  <c r="K1431" i="3"/>
  <c r="L1431" i="3" s="1"/>
  <c r="K1432" i="3"/>
  <c r="L1432" i="3" s="1"/>
  <c r="K1433" i="3"/>
  <c r="L1433" i="3" s="1"/>
  <c r="K1434" i="3"/>
  <c r="L1434" i="3" s="1"/>
  <c r="K1435" i="3"/>
  <c r="K1436" i="3"/>
  <c r="L1436" i="3" s="1"/>
  <c r="K1437" i="3"/>
  <c r="L1437" i="3" s="1"/>
  <c r="K1438" i="3"/>
  <c r="L1438" i="3" s="1"/>
  <c r="K1439" i="3"/>
  <c r="L1439" i="3" s="1"/>
  <c r="K1440" i="3"/>
  <c r="L1440" i="3" s="1"/>
  <c r="K1441" i="3"/>
  <c r="L1441" i="3" s="1"/>
  <c r="K1442" i="3"/>
  <c r="L1442" i="3" s="1"/>
  <c r="K1443" i="3"/>
  <c r="L1443" i="3" s="1"/>
  <c r="K1444" i="3"/>
  <c r="L1444" i="3" s="1"/>
  <c r="K1445" i="3"/>
  <c r="L1445" i="3" s="1"/>
  <c r="K1446" i="3"/>
  <c r="L1446" i="3" s="1"/>
  <c r="K1447" i="3"/>
  <c r="L1447" i="3" s="1"/>
  <c r="K1448" i="3"/>
  <c r="L1448" i="3" s="1"/>
  <c r="K1449" i="3"/>
  <c r="L1449" i="3" s="1"/>
  <c r="K1450" i="3"/>
  <c r="L1450" i="3" s="1"/>
  <c r="K1451" i="3"/>
  <c r="L1451" i="3" s="1"/>
  <c r="K1452" i="3"/>
  <c r="L1452" i="3" s="1"/>
  <c r="K1453" i="3"/>
  <c r="L1453" i="3" s="1"/>
  <c r="K1454" i="3"/>
  <c r="L1454" i="3" s="1"/>
  <c r="K1455" i="3"/>
  <c r="L1455" i="3" s="1"/>
  <c r="K1456" i="3"/>
  <c r="L1456" i="3" s="1"/>
  <c r="K1457" i="3"/>
  <c r="L1457" i="3" s="1"/>
  <c r="K1458" i="3"/>
  <c r="L1458" i="3" s="1"/>
  <c r="K1459" i="3"/>
  <c r="L1459" i="3" s="1"/>
  <c r="K1460" i="3"/>
  <c r="L1460" i="3" s="1"/>
  <c r="K1461" i="3"/>
  <c r="L1461" i="3" s="1"/>
  <c r="K1462" i="3"/>
  <c r="L1462" i="3" s="1"/>
  <c r="K1463" i="3"/>
  <c r="K1464" i="3"/>
  <c r="L1464" i="3" s="1"/>
  <c r="K1465" i="3"/>
  <c r="L1465" i="3" s="1"/>
  <c r="K1466" i="3"/>
  <c r="L1466" i="3" s="1"/>
  <c r="K1467" i="3"/>
  <c r="L1467" i="3" s="1"/>
  <c r="K1468" i="3"/>
  <c r="L1468" i="3" s="1"/>
  <c r="K1469" i="3"/>
  <c r="L1469" i="3" s="1"/>
  <c r="K1470" i="3"/>
  <c r="L1470" i="3" s="1"/>
  <c r="K1471" i="3"/>
  <c r="L1471" i="3" s="1"/>
  <c r="K1472" i="3"/>
  <c r="L1472" i="3" s="1"/>
  <c r="K1473" i="3"/>
  <c r="L1473" i="3" s="1"/>
  <c r="K1474" i="3"/>
  <c r="L1474" i="3" s="1"/>
  <c r="K1475" i="3"/>
  <c r="L1475" i="3" s="1"/>
  <c r="K1476" i="3"/>
  <c r="L1476" i="3" s="1"/>
  <c r="K1477" i="3"/>
  <c r="L1477" i="3" s="1"/>
  <c r="K1478" i="3"/>
  <c r="L1478" i="3" s="1"/>
  <c r="K1479" i="3"/>
  <c r="L1479" i="3" s="1"/>
  <c r="K1480" i="3"/>
  <c r="L1480" i="3" s="1"/>
  <c r="K1481" i="3"/>
  <c r="L1481" i="3" s="1"/>
  <c r="K1482" i="3"/>
  <c r="L1482" i="3" s="1"/>
  <c r="K1483" i="3"/>
  <c r="L1483" i="3" s="1"/>
  <c r="K1484" i="3"/>
  <c r="L1484" i="3" s="1"/>
  <c r="K1485" i="3"/>
  <c r="L1485" i="3" s="1"/>
  <c r="K1486" i="3"/>
  <c r="L1486" i="3" s="1"/>
  <c r="K1487" i="3"/>
  <c r="L1487" i="3" s="1"/>
  <c r="K1488" i="3"/>
  <c r="L1488" i="3" s="1"/>
  <c r="K1489" i="3"/>
  <c r="L1489" i="3" s="1"/>
  <c r="K1490" i="3"/>
  <c r="L1490" i="3" s="1"/>
  <c r="K1491" i="3"/>
  <c r="K1492" i="3"/>
  <c r="L1492" i="3" s="1"/>
  <c r="K1493" i="3"/>
  <c r="L1493" i="3" s="1"/>
  <c r="K1494" i="3"/>
  <c r="L1494" i="3" s="1"/>
  <c r="K1495" i="3"/>
  <c r="L1495" i="3" s="1"/>
  <c r="K1496" i="3"/>
  <c r="L1496" i="3" s="1"/>
  <c r="K1497" i="3"/>
  <c r="L1497" i="3" s="1"/>
  <c r="K1498" i="3"/>
  <c r="L1498" i="3" s="1"/>
  <c r="K1499" i="3"/>
  <c r="L1499" i="3" s="1"/>
  <c r="K1500" i="3"/>
  <c r="L1500" i="3" s="1"/>
  <c r="K1501" i="3"/>
  <c r="L1501" i="3" s="1"/>
  <c r="K1502" i="3"/>
  <c r="L1502" i="3" s="1"/>
  <c r="K1503" i="3"/>
  <c r="L1503" i="3" s="1"/>
  <c r="K1504" i="3"/>
  <c r="L1504" i="3" s="1"/>
  <c r="K1505" i="3"/>
  <c r="L1505" i="3" s="1"/>
  <c r="K1506" i="3"/>
  <c r="L1506" i="3" s="1"/>
  <c r="K1507" i="3"/>
  <c r="L1507" i="3" s="1"/>
  <c r="K1508" i="3"/>
  <c r="L1508" i="3" s="1"/>
  <c r="K1509" i="3"/>
  <c r="L1509" i="3" s="1"/>
  <c r="K1510" i="3"/>
  <c r="L1510" i="3" s="1"/>
  <c r="K1511" i="3"/>
  <c r="L1511" i="3" s="1"/>
  <c r="K1512" i="3"/>
  <c r="L1512" i="3" s="1"/>
  <c r="K1513" i="3"/>
  <c r="L1513" i="3" s="1"/>
  <c r="K1514" i="3"/>
  <c r="L1514" i="3" s="1"/>
  <c r="K1515" i="3"/>
  <c r="L1515" i="3" s="1"/>
  <c r="K1516" i="3"/>
  <c r="L1516" i="3" s="1"/>
  <c r="K1517" i="3"/>
  <c r="L1517" i="3" s="1"/>
  <c r="K1518" i="3"/>
  <c r="L1518" i="3" s="1"/>
  <c r="K1519" i="3"/>
  <c r="L1519" i="3" s="1"/>
  <c r="K1520" i="3"/>
  <c r="L1520" i="3" s="1"/>
  <c r="K1521" i="3"/>
  <c r="L1521" i="3" s="1"/>
  <c r="K1522" i="3"/>
  <c r="L1522" i="3" s="1"/>
  <c r="K1523" i="3"/>
  <c r="L1523" i="3" s="1"/>
  <c r="K1524" i="3"/>
  <c r="L1524" i="3" s="1"/>
  <c r="K1525" i="3"/>
  <c r="L1525" i="3" s="1"/>
  <c r="K1526" i="3"/>
  <c r="L1526" i="3" s="1"/>
  <c r="K1527" i="3"/>
  <c r="L1527" i="3" s="1"/>
  <c r="K1528" i="3"/>
  <c r="L1528" i="3" s="1"/>
  <c r="K1529" i="3"/>
  <c r="L1529" i="3" s="1"/>
  <c r="K1530" i="3"/>
  <c r="L1530" i="3" s="1"/>
  <c r="K1531" i="3"/>
  <c r="L1531" i="3" s="1"/>
  <c r="K1532" i="3"/>
  <c r="L1532" i="3" s="1"/>
  <c r="K1533" i="3"/>
  <c r="L1533" i="3" s="1"/>
  <c r="K1534" i="3"/>
  <c r="L1534" i="3" s="1"/>
  <c r="K1535" i="3"/>
  <c r="L1535" i="3" s="1"/>
  <c r="K1536" i="3"/>
  <c r="L1536" i="3" s="1"/>
  <c r="K1537" i="3"/>
  <c r="L1537" i="3" s="1"/>
  <c r="K1538" i="3"/>
  <c r="L1538" i="3" s="1"/>
  <c r="K1539" i="3"/>
  <c r="L1539" i="3" s="1"/>
  <c r="K1540" i="3"/>
  <c r="L1540" i="3" s="1"/>
  <c r="K1541" i="3"/>
  <c r="L1541" i="3" s="1"/>
  <c r="K1542" i="3"/>
  <c r="K1543" i="3"/>
  <c r="L1543" i="3" s="1"/>
  <c r="K1544" i="3"/>
  <c r="L1544" i="3" s="1"/>
  <c r="K1545" i="3"/>
  <c r="L1545" i="3" s="1"/>
  <c r="K1546" i="3"/>
  <c r="L1546" i="3" s="1"/>
  <c r="K1547" i="3"/>
  <c r="L1547" i="3" s="1"/>
  <c r="K1548" i="3"/>
  <c r="L1548" i="3" s="1"/>
  <c r="K1549" i="3"/>
  <c r="L1549" i="3" s="1"/>
  <c r="K1550" i="3"/>
  <c r="L1550" i="3" s="1"/>
  <c r="K1551" i="3"/>
  <c r="L1551" i="3" s="1"/>
  <c r="K1552" i="3"/>
  <c r="L1552" i="3" s="1"/>
  <c r="K1553" i="3"/>
  <c r="L1553" i="3" s="1"/>
  <c r="K1554" i="3"/>
  <c r="L1554" i="3" s="1"/>
  <c r="K1555" i="3"/>
  <c r="L1555" i="3" s="1"/>
  <c r="K1556" i="3"/>
  <c r="L1556" i="3" s="1"/>
  <c r="K1557" i="3"/>
  <c r="L1557" i="3" s="1"/>
  <c r="K1558" i="3"/>
  <c r="L1558" i="3" s="1"/>
  <c r="K1559" i="3"/>
  <c r="L1559" i="3" s="1"/>
  <c r="K1560" i="3"/>
  <c r="L1560" i="3" s="1"/>
  <c r="K1561" i="3"/>
  <c r="L1561" i="3" s="1"/>
  <c r="K1562" i="3"/>
  <c r="L1562" i="3" s="1"/>
  <c r="K1563" i="3"/>
  <c r="L1563" i="3" s="1"/>
  <c r="K1564" i="3"/>
  <c r="L1564" i="3" s="1"/>
  <c r="K1565" i="3"/>
  <c r="L1565" i="3" s="1"/>
  <c r="K1566" i="3"/>
  <c r="L1566" i="3" s="1"/>
  <c r="K1567" i="3"/>
  <c r="L1567" i="3" s="1"/>
  <c r="K1568" i="3"/>
  <c r="L1568" i="3" s="1"/>
  <c r="K1569" i="3"/>
  <c r="L1569" i="3" s="1"/>
  <c r="K1570" i="3"/>
  <c r="K1571" i="3"/>
  <c r="L1571" i="3" s="1"/>
  <c r="K1572" i="3"/>
  <c r="L1572" i="3" s="1"/>
  <c r="K1573" i="3"/>
  <c r="L1573" i="3" s="1"/>
  <c r="K1574" i="3"/>
  <c r="L1574" i="3" s="1"/>
  <c r="K1575" i="3"/>
  <c r="L1575" i="3" s="1"/>
  <c r="K1576" i="3"/>
  <c r="L1576" i="3" s="1"/>
  <c r="K1577" i="3"/>
  <c r="L1577" i="3" s="1"/>
  <c r="K1578" i="3"/>
  <c r="L1578" i="3" s="1"/>
  <c r="K1579" i="3"/>
  <c r="L1579" i="3" s="1"/>
  <c r="K1580" i="3"/>
  <c r="L1580" i="3" s="1"/>
  <c r="K1581" i="3"/>
  <c r="L1581" i="3" s="1"/>
  <c r="K1582" i="3"/>
  <c r="L1582" i="3" s="1"/>
  <c r="K1583" i="3"/>
  <c r="L1583" i="3" s="1"/>
  <c r="K1584" i="3"/>
  <c r="L1584" i="3" s="1"/>
  <c r="K1585" i="3"/>
  <c r="L1585" i="3" s="1"/>
  <c r="K1586" i="3"/>
  <c r="L1586" i="3" s="1"/>
  <c r="K1587" i="3"/>
  <c r="L1587" i="3" s="1"/>
  <c r="K1588" i="3"/>
  <c r="L1588" i="3" s="1"/>
  <c r="K1589" i="3"/>
  <c r="L1589" i="3" s="1"/>
  <c r="K1590" i="3"/>
  <c r="L1590" i="3" s="1"/>
  <c r="K1591" i="3"/>
  <c r="L1591" i="3" s="1"/>
  <c r="K1592" i="3"/>
  <c r="L1592" i="3" s="1"/>
  <c r="K1593" i="3"/>
  <c r="L1593" i="3" s="1"/>
  <c r="K1594" i="3"/>
  <c r="L1594" i="3" s="1"/>
  <c r="K1595" i="3"/>
  <c r="L1595" i="3" s="1"/>
  <c r="K1596" i="3"/>
  <c r="L1596" i="3" s="1"/>
  <c r="K1597" i="3"/>
  <c r="L1597" i="3" s="1"/>
  <c r="K1598" i="3"/>
  <c r="K1599" i="3"/>
  <c r="L1599" i="3" s="1"/>
  <c r="K1600" i="3"/>
  <c r="L1600" i="3" s="1"/>
  <c r="K1601" i="3"/>
  <c r="L1601" i="3" s="1"/>
  <c r="K1602" i="3"/>
  <c r="L1602" i="3" s="1"/>
  <c r="K1603" i="3"/>
  <c r="L1603" i="3" s="1"/>
  <c r="K1604" i="3"/>
  <c r="L1604" i="3" s="1"/>
  <c r="K1605" i="3"/>
  <c r="L1605" i="3" s="1"/>
  <c r="K1606" i="3"/>
  <c r="K1607" i="3"/>
  <c r="L1607" i="3" s="1"/>
  <c r="K1608" i="3"/>
  <c r="L1608" i="3" s="1"/>
  <c r="K1609" i="3"/>
  <c r="L1609" i="3" s="1"/>
  <c r="K1610" i="3"/>
  <c r="L1610" i="3" s="1"/>
  <c r="K1611" i="3"/>
  <c r="L1611" i="3" s="1"/>
  <c r="K1612" i="3"/>
  <c r="L1612" i="3" s="1"/>
  <c r="K1613" i="3"/>
  <c r="L1613" i="3" s="1"/>
  <c r="K1614" i="3"/>
  <c r="L1614" i="3" s="1"/>
  <c r="K1615" i="3"/>
  <c r="L1615" i="3" s="1"/>
  <c r="K1616" i="3"/>
  <c r="L1616" i="3" s="1"/>
  <c r="K1617" i="3"/>
  <c r="L1617" i="3" s="1"/>
  <c r="K1618" i="3"/>
  <c r="L1618" i="3" s="1"/>
  <c r="K1619" i="3"/>
  <c r="L1619" i="3" s="1"/>
  <c r="K1620" i="3"/>
  <c r="L1620" i="3" s="1"/>
  <c r="K1621" i="3"/>
  <c r="L1621" i="3" s="1"/>
  <c r="K1622" i="3"/>
  <c r="L1622" i="3" s="1"/>
  <c r="K1623" i="3"/>
  <c r="L1623" i="3" s="1"/>
  <c r="K1624" i="3"/>
  <c r="L1624" i="3" s="1"/>
  <c r="K1625" i="3"/>
  <c r="L1625" i="3" s="1"/>
  <c r="K1626" i="3"/>
  <c r="L1626" i="3" s="1"/>
  <c r="K1627" i="3"/>
  <c r="K1628" i="3"/>
  <c r="L1628" i="3" s="1"/>
  <c r="K1629" i="3"/>
  <c r="L1629" i="3" s="1"/>
  <c r="K1630" i="3"/>
  <c r="L1630" i="3" s="1"/>
  <c r="K1631" i="3"/>
  <c r="L1631" i="3" s="1"/>
  <c r="K1632" i="3"/>
  <c r="L1632" i="3" s="1"/>
  <c r="K1633" i="3"/>
  <c r="L1633" i="3" s="1"/>
  <c r="K1634" i="3"/>
  <c r="K1635" i="3"/>
  <c r="L1635" i="3" s="1"/>
  <c r="K1636" i="3"/>
  <c r="L1636" i="3" s="1"/>
  <c r="K1637" i="3"/>
  <c r="L1637" i="3" s="1"/>
  <c r="K1638" i="3"/>
  <c r="L1638" i="3" s="1"/>
  <c r="K1639" i="3"/>
  <c r="L1639" i="3" s="1"/>
  <c r="K1640" i="3"/>
  <c r="L1640" i="3" s="1"/>
  <c r="K1641" i="3"/>
  <c r="L1641" i="3" s="1"/>
  <c r="K1642" i="3"/>
  <c r="L1642" i="3" s="1"/>
  <c r="K1643" i="3"/>
  <c r="L1643" i="3" s="1"/>
  <c r="K1644" i="3"/>
  <c r="L1644" i="3" s="1"/>
  <c r="K1645" i="3"/>
  <c r="L1645" i="3" s="1"/>
  <c r="K1646" i="3"/>
  <c r="L1646" i="3" s="1"/>
  <c r="K1647" i="3"/>
  <c r="L1647" i="3" s="1"/>
  <c r="K1648" i="3"/>
  <c r="L1648" i="3" s="1"/>
  <c r="K1649" i="3"/>
  <c r="L1649" i="3" s="1"/>
  <c r="K1650" i="3"/>
  <c r="L1650" i="3" s="1"/>
  <c r="K1651" i="3"/>
  <c r="L1651" i="3" s="1"/>
  <c r="K1652" i="3"/>
  <c r="L1652" i="3" s="1"/>
  <c r="K1653" i="3"/>
  <c r="L1653" i="3" s="1"/>
  <c r="K1654" i="3"/>
  <c r="L1654" i="3" s="1"/>
  <c r="K1655" i="3"/>
  <c r="K1656" i="3"/>
  <c r="L1656" i="3" s="1"/>
  <c r="K1657" i="3"/>
  <c r="L1657" i="3" s="1"/>
  <c r="K1658" i="3"/>
  <c r="L1658" i="3" s="1"/>
  <c r="K1659" i="3"/>
  <c r="L1659" i="3" s="1"/>
  <c r="K1660" i="3"/>
  <c r="L1660" i="3" s="1"/>
  <c r="K1661" i="3"/>
  <c r="L1661" i="3" s="1"/>
  <c r="K1662" i="3"/>
  <c r="K1663" i="3"/>
  <c r="L1663" i="3" s="1"/>
  <c r="K1664" i="3"/>
  <c r="L1664" i="3" s="1"/>
  <c r="K1665" i="3"/>
  <c r="L1665" i="3" s="1"/>
  <c r="K1666" i="3"/>
  <c r="L1666" i="3" s="1"/>
  <c r="K1667" i="3"/>
  <c r="L1667" i="3" s="1"/>
  <c r="K1668" i="3"/>
  <c r="L1668" i="3" s="1"/>
  <c r="K1669" i="3"/>
  <c r="L1669" i="3" s="1"/>
  <c r="K1670" i="3"/>
  <c r="L1670" i="3" s="1"/>
  <c r="K1671" i="3"/>
  <c r="L1671" i="3" s="1"/>
  <c r="K1672" i="3"/>
  <c r="L1672" i="3" s="1"/>
  <c r="K1673" i="3"/>
  <c r="L1673" i="3" s="1"/>
  <c r="K1674" i="3"/>
  <c r="L1674" i="3" s="1"/>
  <c r="K1675" i="3"/>
  <c r="L1675" i="3" s="1"/>
  <c r="K1676" i="3"/>
  <c r="L1676" i="3" s="1"/>
  <c r="K1677" i="3"/>
  <c r="L1677" i="3" s="1"/>
  <c r="K1678" i="3"/>
  <c r="L1678" i="3" s="1"/>
  <c r="K1679" i="3"/>
  <c r="L1679" i="3" s="1"/>
  <c r="K1680" i="3"/>
  <c r="L1680" i="3" s="1"/>
  <c r="K1681" i="3"/>
  <c r="L1681" i="3" s="1"/>
  <c r="K1682" i="3"/>
  <c r="L1682" i="3" s="1"/>
  <c r="K1683" i="3"/>
  <c r="K1684" i="3"/>
  <c r="L1684" i="3" s="1"/>
  <c r="K1685" i="3"/>
  <c r="L1685" i="3" s="1"/>
  <c r="K1686" i="3"/>
  <c r="L1686" i="3" s="1"/>
  <c r="K1687" i="3"/>
  <c r="L1687" i="3" s="1"/>
  <c r="K1688" i="3"/>
  <c r="L1688" i="3" s="1"/>
  <c r="K1689" i="3"/>
  <c r="L1689" i="3" s="1"/>
  <c r="K1690" i="3"/>
  <c r="L1690" i="3" s="1"/>
  <c r="K1691" i="3"/>
  <c r="K1692" i="3"/>
  <c r="L1692" i="3" s="1"/>
  <c r="K1693" i="3"/>
  <c r="L1693" i="3" s="1"/>
  <c r="K1694" i="3"/>
  <c r="L1694" i="3" s="1"/>
  <c r="K1695" i="3"/>
  <c r="L1695" i="3" s="1"/>
  <c r="K1696" i="3"/>
  <c r="L1696" i="3" s="1"/>
  <c r="K1697" i="3"/>
  <c r="L1697" i="3" s="1"/>
  <c r="K1698" i="3"/>
  <c r="L1698" i="3" s="1"/>
  <c r="K1699" i="3"/>
  <c r="L1699" i="3" s="1"/>
  <c r="K1700" i="3"/>
  <c r="L1700" i="3" s="1"/>
  <c r="K1701" i="3"/>
  <c r="L1701" i="3" s="1"/>
  <c r="K1702" i="3"/>
  <c r="L1702" i="3" s="1"/>
  <c r="K1703" i="3"/>
  <c r="L1703" i="3" s="1"/>
  <c r="K1704" i="3"/>
  <c r="L1704" i="3" s="1"/>
  <c r="K1705" i="3"/>
  <c r="L1705" i="3" s="1"/>
  <c r="K1706" i="3"/>
  <c r="L1706" i="3" s="1"/>
  <c r="K1707" i="3"/>
  <c r="L1707" i="3" s="1"/>
  <c r="K1708" i="3"/>
  <c r="L1708" i="3" s="1"/>
  <c r="K1709" i="3"/>
  <c r="L1709" i="3" s="1"/>
  <c r="K1710" i="3"/>
  <c r="L1710" i="3" s="1"/>
  <c r="K1711" i="3"/>
  <c r="L1711" i="3" s="1"/>
  <c r="K1712" i="3"/>
  <c r="L1712" i="3" s="1"/>
  <c r="K1713" i="3"/>
  <c r="L1713" i="3" s="1"/>
  <c r="K1714" i="3"/>
  <c r="L1714" i="3" s="1"/>
  <c r="K1715" i="3"/>
  <c r="L1715" i="3" s="1"/>
  <c r="K1716" i="3"/>
  <c r="L1716" i="3" s="1"/>
  <c r="K1717" i="3"/>
  <c r="L1717" i="3" s="1"/>
  <c r="K1718" i="3"/>
  <c r="L1718" i="3" s="1"/>
  <c r="K1719" i="3"/>
  <c r="K1720" i="3"/>
  <c r="L1720" i="3" s="1"/>
  <c r="K1721" i="3"/>
  <c r="L1721" i="3" s="1"/>
  <c r="K1722" i="3"/>
  <c r="L1722" i="3" s="1"/>
  <c r="K1723" i="3"/>
  <c r="L1723" i="3" s="1"/>
  <c r="K1724" i="3"/>
  <c r="L1724" i="3" s="1"/>
  <c r="K1725" i="3"/>
  <c r="L1725" i="3" s="1"/>
  <c r="K1726" i="3"/>
  <c r="L1726" i="3" s="1"/>
  <c r="K1727" i="3"/>
  <c r="L1727" i="3" s="1"/>
  <c r="K1728" i="3"/>
  <c r="L1728" i="3" s="1"/>
  <c r="K1729" i="3"/>
  <c r="L1729" i="3" s="1"/>
  <c r="K1730" i="3"/>
  <c r="L1730" i="3" s="1"/>
  <c r="K1731" i="3"/>
  <c r="L1731" i="3" s="1"/>
  <c r="K1732" i="3"/>
  <c r="L1732" i="3" s="1"/>
  <c r="K1733" i="3"/>
  <c r="L1733" i="3" s="1"/>
  <c r="K1734" i="3"/>
  <c r="L1734" i="3" s="1"/>
  <c r="K1735" i="3"/>
  <c r="L1735" i="3" s="1"/>
  <c r="K1736" i="3"/>
  <c r="L1736" i="3" s="1"/>
  <c r="K1737" i="3"/>
  <c r="L1737" i="3" s="1"/>
  <c r="K1738" i="3"/>
  <c r="L1738" i="3" s="1"/>
  <c r="K1739" i="3"/>
  <c r="L1739" i="3" s="1"/>
  <c r="K1740" i="3"/>
  <c r="L1740" i="3" s="1"/>
  <c r="K1741" i="3"/>
  <c r="L1741" i="3" s="1"/>
  <c r="K1742" i="3"/>
  <c r="L1742" i="3" s="1"/>
  <c r="K1743" i="3"/>
  <c r="L1743" i="3" s="1"/>
  <c r="K1744" i="3"/>
  <c r="L1744" i="3" s="1"/>
  <c r="K1745" i="3"/>
  <c r="L1745" i="3" s="1"/>
  <c r="K1746" i="3"/>
  <c r="L1746" i="3" s="1"/>
  <c r="K1747" i="3"/>
  <c r="K1748" i="3"/>
  <c r="L1748" i="3" s="1"/>
  <c r="K1749" i="3"/>
  <c r="L1749" i="3" s="1"/>
  <c r="K1750" i="3"/>
  <c r="L1750" i="3" s="1"/>
  <c r="K1751" i="3"/>
  <c r="L1751" i="3" s="1"/>
  <c r="K1752" i="3"/>
  <c r="L1752" i="3" s="1"/>
  <c r="K1753" i="3"/>
  <c r="L1753" i="3" s="1"/>
  <c r="K1754" i="3"/>
  <c r="L1754" i="3" s="1"/>
  <c r="K1755" i="3"/>
  <c r="L1755" i="3" s="1"/>
  <c r="K1756" i="3"/>
  <c r="L1756" i="3" s="1"/>
  <c r="K1757" i="3"/>
  <c r="L1757" i="3" s="1"/>
  <c r="K1758" i="3"/>
  <c r="L1758" i="3" s="1"/>
  <c r="K1759" i="3"/>
  <c r="L1759" i="3" s="1"/>
  <c r="K1760" i="3"/>
  <c r="L1760" i="3" s="1"/>
  <c r="K1761" i="3"/>
  <c r="L1761" i="3" s="1"/>
  <c r="K1762" i="3"/>
  <c r="L1762" i="3" s="1"/>
  <c r="K1763" i="3"/>
  <c r="L1763" i="3" s="1"/>
  <c r="K1764" i="3"/>
  <c r="L1764" i="3" s="1"/>
  <c r="K1765" i="3"/>
  <c r="L1765" i="3" s="1"/>
  <c r="K1766" i="3"/>
  <c r="L1766" i="3" s="1"/>
  <c r="K1767" i="3"/>
  <c r="L1767" i="3" s="1"/>
  <c r="K1768" i="3"/>
  <c r="L1768" i="3" s="1"/>
  <c r="K1769" i="3"/>
  <c r="L1769" i="3" s="1"/>
  <c r="K1770" i="3"/>
  <c r="L1770" i="3" s="1"/>
  <c r="K1771" i="3"/>
  <c r="L1771" i="3" s="1"/>
  <c r="K1772" i="3"/>
  <c r="L1772" i="3" s="1"/>
  <c r="K1773" i="3"/>
  <c r="L1773" i="3" s="1"/>
  <c r="K1774" i="3"/>
  <c r="L1774" i="3" s="1"/>
  <c r="K1775" i="3"/>
  <c r="L1775" i="3" s="1"/>
  <c r="K1776" i="3"/>
  <c r="L1776" i="3" s="1"/>
  <c r="K1777" i="3"/>
  <c r="L1777" i="3" s="1"/>
  <c r="K1778" i="3"/>
  <c r="L1778" i="3" s="1"/>
  <c r="K1779" i="3"/>
  <c r="L1779" i="3" s="1"/>
  <c r="K1780" i="3"/>
  <c r="L1780" i="3" s="1"/>
  <c r="K1781" i="3"/>
  <c r="L1781" i="3" s="1"/>
  <c r="K1782" i="3"/>
  <c r="L1782" i="3" s="1"/>
  <c r="K1783" i="3"/>
  <c r="L1783" i="3" s="1"/>
  <c r="K1784" i="3"/>
  <c r="L1784" i="3" s="1"/>
  <c r="K1785" i="3"/>
  <c r="L1785" i="3" s="1"/>
  <c r="K1786" i="3"/>
  <c r="L1786" i="3" s="1"/>
  <c r="K1787" i="3"/>
  <c r="L1787" i="3" s="1"/>
  <c r="K1788" i="3"/>
  <c r="L1788" i="3" s="1"/>
  <c r="K1789" i="3"/>
  <c r="L1789" i="3" s="1"/>
  <c r="K1790" i="3"/>
  <c r="L1790" i="3" s="1"/>
  <c r="K1791" i="3"/>
  <c r="L1791" i="3" s="1"/>
  <c r="K1792" i="3"/>
  <c r="L1792" i="3" s="1"/>
  <c r="K1793" i="3"/>
  <c r="L1793" i="3" s="1"/>
  <c r="K1794" i="3"/>
  <c r="L1794" i="3" s="1"/>
  <c r="K1795" i="3"/>
  <c r="L1795" i="3" s="1"/>
  <c r="K1796" i="3"/>
  <c r="L1796" i="3" s="1"/>
  <c r="K1797" i="3"/>
  <c r="L1797" i="3" s="1"/>
  <c r="K1798" i="3"/>
  <c r="K1799" i="3"/>
  <c r="L1799" i="3" s="1"/>
  <c r="K1800" i="3"/>
  <c r="L1800" i="3" s="1"/>
  <c r="K1801" i="3"/>
  <c r="L1801" i="3" s="1"/>
  <c r="K1802" i="3"/>
  <c r="L1802" i="3" s="1"/>
  <c r="K1803" i="3"/>
  <c r="L1803" i="3" s="1"/>
  <c r="K1804" i="3"/>
  <c r="L1804" i="3" s="1"/>
  <c r="K1805" i="3"/>
  <c r="L1805" i="3" s="1"/>
  <c r="K1806" i="3"/>
  <c r="L1806" i="3" s="1"/>
  <c r="K1807" i="3"/>
  <c r="L1807" i="3" s="1"/>
  <c r="K1808" i="3"/>
  <c r="L1808" i="3" s="1"/>
  <c r="K1809" i="3"/>
  <c r="L1809" i="3" s="1"/>
  <c r="K1810" i="3"/>
  <c r="L1810" i="3" s="1"/>
  <c r="K1811" i="3"/>
  <c r="L1811" i="3" s="1"/>
  <c r="K1812" i="3"/>
  <c r="L1812" i="3" s="1"/>
  <c r="K1813" i="3"/>
  <c r="L1813" i="3" s="1"/>
  <c r="K1814" i="3"/>
  <c r="L1814" i="3" s="1"/>
  <c r="K1815" i="3"/>
  <c r="L1815" i="3" s="1"/>
  <c r="K1816" i="3"/>
  <c r="L1816" i="3" s="1"/>
  <c r="K1817" i="3"/>
  <c r="L1817" i="3" s="1"/>
  <c r="K1818" i="3"/>
  <c r="L1818" i="3" s="1"/>
  <c r="K1819" i="3"/>
  <c r="K1820" i="3"/>
  <c r="L1820" i="3" s="1"/>
  <c r="K1821" i="3"/>
  <c r="L1821" i="3" s="1"/>
  <c r="K1822" i="3"/>
  <c r="L1822" i="3" s="1"/>
  <c r="K1823" i="3"/>
  <c r="L1823" i="3" s="1"/>
  <c r="K1824" i="3"/>
  <c r="L1824" i="3" s="1"/>
  <c r="K1825" i="3"/>
  <c r="L1825" i="3" s="1"/>
  <c r="K1826" i="3"/>
  <c r="K1827" i="3"/>
  <c r="L1827" i="3" s="1"/>
  <c r="K1828" i="3"/>
  <c r="L1828" i="3" s="1"/>
  <c r="K1829" i="3"/>
  <c r="L1829" i="3" s="1"/>
  <c r="K1830" i="3"/>
  <c r="L1830" i="3" s="1"/>
  <c r="K1831" i="3"/>
  <c r="L1831" i="3" s="1"/>
  <c r="K1832" i="3"/>
  <c r="L1832" i="3" s="1"/>
  <c r="K1833" i="3"/>
  <c r="L1833" i="3" s="1"/>
  <c r="K1834" i="3"/>
  <c r="L1834" i="3" s="1"/>
  <c r="K1835" i="3"/>
  <c r="L1835" i="3" s="1"/>
  <c r="K1836" i="3"/>
  <c r="L1836" i="3" s="1"/>
  <c r="K1837" i="3"/>
  <c r="L1837" i="3" s="1"/>
  <c r="K1838" i="3"/>
  <c r="L1838" i="3" s="1"/>
  <c r="K1839" i="3"/>
  <c r="L1839" i="3" s="1"/>
  <c r="K1840" i="3"/>
  <c r="L1840" i="3" s="1"/>
  <c r="K1841" i="3"/>
  <c r="L1841" i="3" s="1"/>
  <c r="K1842" i="3"/>
  <c r="L1842" i="3" s="1"/>
  <c r="K1843" i="3"/>
  <c r="L1843" i="3" s="1"/>
  <c r="K1844" i="3"/>
  <c r="L1844" i="3" s="1"/>
  <c r="K1845" i="3"/>
  <c r="L1845" i="3" s="1"/>
  <c r="K1846" i="3"/>
  <c r="K1847" i="3"/>
  <c r="L1847" i="3" s="1"/>
  <c r="K1848" i="3"/>
  <c r="L1848" i="3" s="1"/>
  <c r="K1849" i="3"/>
  <c r="L1849" i="3" s="1"/>
  <c r="K1850" i="3"/>
  <c r="L1850" i="3" s="1"/>
  <c r="K1851" i="3"/>
  <c r="L1851" i="3" s="1"/>
  <c r="K1852" i="3"/>
  <c r="L1852" i="3" s="1"/>
  <c r="K1853" i="3"/>
  <c r="L1853" i="3" s="1"/>
  <c r="K1854" i="3"/>
  <c r="L1854" i="3" s="1"/>
  <c r="K1855" i="3"/>
  <c r="L1855" i="3" s="1"/>
  <c r="K1856" i="3"/>
  <c r="L1856" i="3" s="1"/>
  <c r="K1857" i="3"/>
  <c r="L1857" i="3" s="1"/>
  <c r="K1858" i="3"/>
  <c r="L1858" i="3" s="1"/>
  <c r="K1859" i="3"/>
  <c r="K1860" i="3"/>
  <c r="L1860" i="3" s="1"/>
  <c r="K1861" i="3"/>
  <c r="L1861" i="3" s="1"/>
  <c r="K1862" i="3"/>
  <c r="K1863" i="3"/>
  <c r="L1863" i="3" s="1"/>
  <c r="K1864" i="3"/>
  <c r="L1864" i="3" s="1"/>
  <c r="K1865" i="3"/>
  <c r="L1865" i="3" s="1"/>
  <c r="K1866" i="3"/>
  <c r="L1866" i="3" s="1"/>
  <c r="K1867" i="3"/>
  <c r="L1867" i="3" s="1"/>
  <c r="K1868" i="3"/>
  <c r="L1868" i="3" s="1"/>
  <c r="K1869" i="3"/>
  <c r="L1869" i="3" s="1"/>
  <c r="K1870" i="3"/>
  <c r="L1870" i="3" s="1"/>
  <c r="K1871" i="3"/>
  <c r="L1871" i="3" s="1"/>
  <c r="K1872" i="3"/>
  <c r="L1872" i="3" s="1"/>
  <c r="K1873" i="3"/>
  <c r="L1873" i="3" s="1"/>
  <c r="K1874" i="3"/>
  <c r="L1874" i="3" s="1"/>
  <c r="K1875" i="3"/>
  <c r="K1876" i="3"/>
  <c r="L1876" i="3" s="1"/>
  <c r="K1877" i="3"/>
  <c r="L1877" i="3" s="1"/>
  <c r="K1878" i="3"/>
  <c r="L1878" i="3" s="1"/>
  <c r="K1879" i="3"/>
  <c r="L1879" i="3" s="1"/>
  <c r="K1880" i="3"/>
  <c r="L1880" i="3" s="1"/>
  <c r="K1881" i="3"/>
  <c r="L1881" i="3" s="1"/>
  <c r="K1882" i="3"/>
  <c r="L1882" i="3" s="1"/>
  <c r="K1883" i="3"/>
  <c r="L1883" i="3" s="1"/>
  <c r="K1884" i="3"/>
  <c r="L1884" i="3" s="1"/>
  <c r="K1885" i="3"/>
  <c r="L1885" i="3" s="1"/>
  <c r="K1886" i="3"/>
  <c r="L1886" i="3" s="1"/>
  <c r="K1887" i="3"/>
  <c r="L1887" i="3" s="1"/>
  <c r="K1888" i="3"/>
  <c r="L1888" i="3" s="1"/>
  <c r="K1889" i="3"/>
  <c r="L1889" i="3" s="1"/>
  <c r="K1890" i="3"/>
  <c r="K1891" i="3"/>
  <c r="L1891" i="3" s="1"/>
  <c r="K1892" i="3"/>
  <c r="L1892" i="3" s="1"/>
  <c r="K1893" i="3"/>
  <c r="L1893" i="3" s="1"/>
  <c r="K1894" i="3"/>
  <c r="L1894" i="3" s="1"/>
  <c r="K1895" i="3"/>
  <c r="K1896" i="3"/>
  <c r="L1896" i="3" s="1"/>
  <c r="K1897" i="3"/>
  <c r="L1897" i="3" s="1"/>
  <c r="K1898" i="3"/>
  <c r="L1898" i="3" s="1"/>
  <c r="K1899" i="3"/>
  <c r="L1899" i="3" s="1"/>
  <c r="K1900" i="3"/>
  <c r="L1900" i="3" s="1"/>
  <c r="K1901" i="3"/>
  <c r="L1901" i="3" s="1"/>
  <c r="K1902" i="3"/>
  <c r="L1902" i="3" s="1"/>
  <c r="K1903" i="3"/>
  <c r="L1903" i="3" s="1"/>
  <c r="K1904" i="3"/>
  <c r="L1904" i="3" s="1"/>
  <c r="K1905" i="3"/>
  <c r="L1905" i="3" s="1"/>
  <c r="K1906" i="3"/>
  <c r="L1906" i="3" s="1"/>
  <c r="K1907" i="3"/>
  <c r="K1908" i="3"/>
  <c r="L1908" i="3" s="1"/>
  <c r="K1909" i="3"/>
  <c r="L1909" i="3" s="1"/>
  <c r="K1910" i="3"/>
  <c r="L1910" i="3" s="1"/>
  <c r="K1911" i="3"/>
  <c r="L1911" i="3" s="1"/>
  <c r="K1912" i="3"/>
  <c r="L1912" i="3" s="1"/>
  <c r="K1913" i="3"/>
  <c r="L1913" i="3" s="1"/>
  <c r="K1914" i="3"/>
  <c r="L1914" i="3" s="1"/>
  <c r="K1915" i="3"/>
  <c r="K1916" i="3"/>
  <c r="L1916" i="3" s="1"/>
  <c r="K1917" i="3"/>
  <c r="L1917" i="3" s="1"/>
  <c r="K1918" i="3"/>
  <c r="L1918" i="3" s="1"/>
  <c r="K1919" i="3"/>
  <c r="L1919" i="3" s="1"/>
  <c r="K1920" i="3"/>
  <c r="L1920" i="3" s="1"/>
  <c r="K1921" i="3"/>
  <c r="L1921" i="3" s="1"/>
  <c r="K1922" i="3"/>
  <c r="L1922" i="3" s="1"/>
  <c r="K1923" i="3"/>
  <c r="K1924" i="3"/>
  <c r="L1924" i="3" s="1"/>
  <c r="K1925" i="3"/>
  <c r="L1925" i="3" s="1"/>
  <c r="K1926" i="3"/>
  <c r="K1927" i="3"/>
  <c r="L1927" i="3" s="1"/>
  <c r="K1928" i="3"/>
  <c r="L1928" i="3" s="1"/>
  <c r="K1929" i="3"/>
  <c r="L1929" i="3" s="1"/>
  <c r="K1930" i="3"/>
  <c r="L1930" i="3" s="1"/>
  <c r="K1931" i="3"/>
  <c r="L1931" i="3" s="1"/>
  <c r="K1932" i="3"/>
  <c r="L1932" i="3" s="1"/>
  <c r="K1933" i="3"/>
  <c r="L1933" i="3" s="1"/>
  <c r="K1934" i="3"/>
  <c r="L1934" i="3" s="1"/>
  <c r="K1935" i="3"/>
  <c r="L1935" i="3" s="1"/>
  <c r="K1936" i="3"/>
  <c r="L1936" i="3" s="1"/>
  <c r="K1937" i="3"/>
  <c r="L1937" i="3" s="1"/>
  <c r="K1938" i="3"/>
  <c r="L1938" i="3" s="1"/>
  <c r="K1939" i="3"/>
  <c r="L1939" i="3" s="1"/>
  <c r="K1940" i="3"/>
  <c r="L1940" i="3" s="1"/>
  <c r="K1941" i="3"/>
  <c r="L1941" i="3" s="1"/>
  <c r="K1942" i="3"/>
  <c r="L1942" i="3" s="1"/>
  <c r="K1943" i="3"/>
  <c r="K1944" i="3"/>
  <c r="L1944" i="3" s="1"/>
  <c r="K1945" i="3"/>
  <c r="L1945" i="3" s="1"/>
  <c r="K1946" i="3"/>
  <c r="L1946" i="3" s="1"/>
  <c r="K1947" i="3"/>
  <c r="L1947" i="3" s="1"/>
  <c r="K1948" i="3"/>
  <c r="L1948" i="3" s="1"/>
  <c r="K1949" i="3"/>
  <c r="L1949" i="3" s="1"/>
  <c r="K1950" i="3"/>
  <c r="L1950" i="3" s="1"/>
  <c r="K1951" i="3"/>
  <c r="L1951" i="3" s="1"/>
  <c r="K1952" i="3"/>
  <c r="L1952" i="3" s="1"/>
  <c r="K1953" i="3"/>
  <c r="L1953" i="3" s="1"/>
  <c r="K1954" i="3"/>
  <c r="K1955" i="3"/>
  <c r="L1955" i="3" s="1"/>
  <c r="K1956" i="3"/>
  <c r="L1956" i="3" s="1"/>
  <c r="K1957" i="3"/>
  <c r="L1957" i="3" s="1"/>
  <c r="K1958" i="3"/>
  <c r="L1958" i="3" s="1"/>
  <c r="K1959" i="3"/>
  <c r="L1959" i="3" s="1"/>
  <c r="K1960" i="3"/>
  <c r="L1960" i="3" s="1"/>
  <c r="K1961" i="3"/>
  <c r="L1961" i="3" s="1"/>
  <c r="K1962" i="3"/>
  <c r="L1962" i="3" s="1"/>
  <c r="K1963" i="3"/>
  <c r="L1963" i="3" s="1"/>
  <c r="K1964" i="3"/>
  <c r="K1965" i="3"/>
  <c r="L1965" i="3" s="1"/>
  <c r="K1966" i="3"/>
  <c r="L1966" i="3" s="1"/>
  <c r="K1967" i="3"/>
  <c r="L1967" i="3" s="1"/>
  <c r="K1968" i="3"/>
  <c r="L1968" i="3" s="1"/>
  <c r="K1969" i="3"/>
  <c r="L1969" i="3" s="1"/>
  <c r="K1970" i="3"/>
  <c r="L1970" i="3" s="1"/>
  <c r="K1971" i="3"/>
  <c r="K1972" i="3"/>
  <c r="K1973" i="3"/>
  <c r="L1973" i="3" s="1"/>
  <c r="K1974" i="3"/>
  <c r="L1974" i="3" s="1"/>
  <c r="K1975" i="3"/>
  <c r="L1975" i="3" s="1"/>
  <c r="K1976" i="3"/>
  <c r="K1977" i="3"/>
  <c r="K1978" i="3"/>
  <c r="L1978" i="3" s="1"/>
  <c r="K1979" i="3"/>
  <c r="L1979" i="3" s="1"/>
  <c r="K1980" i="3"/>
  <c r="K1981" i="3"/>
  <c r="L1981" i="3" s="1"/>
  <c r="K1982" i="3"/>
  <c r="L1982" i="3" s="1"/>
  <c r="K1983" i="3"/>
  <c r="K1984" i="3"/>
  <c r="L1984" i="3" s="1"/>
  <c r="K1985" i="3"/>
  <c r="L1985" i="3" s="1"/>
  <c r="K1986" i="3"/>
  <c r="L1986" i="3" s="1"/>
  <c r="K1987" i="3"/>
  <c r="L1987" i="3" s="1"/>
  <c r="K1988" i="3"/>
  <c r="K1989" i="3"/>
  <c r="L1989" i="3" s="1"/>
  <c r="K1990" i="3"/>
  <c r="L1990" i="3" s="1"/>
  <c r="K1991" i="3"/>
  <c r="K1992" i="3"/>
  <c r="K1993" i="3"/>
  <c r="L1993" i="3" s="1"/>
  <c r="K1994" i="3"/>
  <c r="L1994" i="3" s="1"/>
  <c r="K1995" i="3"/>
  <c r="L1995" i="3" s="1"/>
  <c r="K1996" i="3"/>
  <c r="K1997" i="3"/>
  <c r="L1997" i="3" s="1"/>
  <c r="K1998" i="3"/>
  <c r="L1998" i="3" s="1"/>
  <c r="K1999" i="3"/>
  <c r="K2000" i="3"/>
  <c r="L2000" i="3" s="1"/>
  <c r="K2001" i="3"/>
  <c r="L2001" i="3" s="1"/>
  <c r="K2002" i="3"/>
  <c r="L2002" i="3" s="1"/>
  <c r="K2003" i="3"/>
  <c r="L2003" i="3" s="1"/>
  <c r="K2004" i="3"/>
  <c r="K2005" i="3"/>
  <c r="L2005" i="3" s="1"/>
  <c r="K2006" i="3"/>
  <c r="L2006" i="3" s="1"/>
  <c r="K2007" i="3"/>
  <c r="K2008" i="3"/>
  <c r="K2009" i="3"/>
  <c r="L2009" i="3" s="1"/>
  <c r="K2010" i="3"/>
  <c r="L2010" i="3" s="1"/>
  <c r="K2011" i="3"/>
  <c r="L2011" i="3" s="1"/>
  <c r="K2012" i="3"/>
  <c r="K2013" i="3"/>
  <c r="L2013" i="3" s="1"/>
  <c r="K2014" i="3"/>
  <c r="L2014" i="3" s="1"/>
  <c r="K2015" i="3"/>
  <c r="L2015" i="3" s="1"/>
  <c r="K2016" i="3"/>
  <c r="L2016" i="3" s="1"/>
  <c r="K2017" i="3"/>
  <c r="L2017" i="3" s="1"/>
  <c r="K2018" i="3"/>
  <c r="L2018" i="3" s="1"/>
  <c r="K2019" i="3"/>
  <c r="K2020" i="3"/>
  <c r="K2021" i="3"/>
  <c r="L2021" i="3" s="1"/>
  <c r="K2022" i="3"/>
  <c r="L2022" i="3" s="1"/>
  <c r="K2023" i="3"/>
  <c r="L2023" i="3" s="1"/>
  <c r="K2024" i="3"/>
  <c r="K2025" i="3"/>
  <c r="L2025" i="3" s="1"/>
  <c r="K2026" i="3"/>
  <c r="L2026" i="3" s="1"/>
  <c r="K2027" i="3"/>
  <c r="L2027" i="3" s="1"/>
  <c r="K2028" i="3"/>
  <c r="K2029" i="3"/>
  <c r="L2029" i="3" s="1"/>
  <c r="K2030" i="3"/>
  <c r="L2030" i="3" s="1"/>
  <c r="K2031" i="3"/>
  <c r="L2031" i="3" s="1"/>
  <c r="K2032" i="3"/>
  <c r="L2032" i="3" s="1"/>
  <c r="K2033" i="3"/>
  <c r="L2033" i="3" s="1"/>
  <c r="K2034" i="3"/>
  <c r="L2034" i="3" s="1"/>
  <c r="K2035" i="3"/>
  <c r="K2036" i="3"/>
  <c r="K2037" i="3"/>
  <c r="L2037" i="3" s="1"/>
  <c r="K2038" i="3"/>
  <c r="L2038" i="3" s="1"/>
  <c r="K2039" i="3"/>
  <c r="L2039" i="3" s="1"/>
  <c r="K2040" i="3"/>
  <c r="K2041" i="3"/>
  <c r="L2041" i="3" s="1"/>
  <c r="K2042" i="3"/>
  <c r="L2042" i="3" s="1"/>
  <c r="K2043" i="3"/>
  <c r="L2043" i="3" s="1"/>
  <c r="K2044" i="3"/>
  <c r="K2045" i="3"/>
  <c r="L2045" i="3" s="1"/>
  <c r="K2046" i="3"/>
  <c r="L2046" i="3" s="1"/>
  <c r="K2047" i="3"/>
  <c r="K2048" i="3"/>
  <c r="L2048" i="3" s="1"/>
  <c r="K2049" i="3"/>
  <c r="K2050" i="3"/>
  <c r="L2050" i="3" s="1"/>
  <c r="K2051" i="3"/>
  <c r="L2051" i="3" s="1"/>
  <c r="K2052" i="3"/>
  <c r="K2053" i="3"/>
  <c r="L2053" i="3" s="1"/>
  <c r="K2054" i="3"/>
  <c r="L2054" i="3" s="1"/>
  <c r="K2055" i="3"/>
  <c r="K2056" i="3"/>
  <c r="K2057" i="3"/>
  <c r="L2057" i="3" s="1"/>
  <c r="K2058" i="3"/>
  <c r="L2058" i="3" s="1"/>
  <c r="K2059" i="3"/>
  <c r="L2059" i="3" s="1"/>
  <c r="K2060" i="3"/>
  <c r="K2061" i="3"/>
  <c r="L2061" i="3" s="1"/>
  <c r="K2062" i="3"/>
  <c r="L2062" i="3" s="1"/>
  <c r="K2063" i="3"/>
  <c r="K2064" i="3"/>
  <c r="L2064" i="3" s="1"/>
  <c r="K2065" i="3"/>
  <c r="L2065" i="3" s="1"/>
  <c r="K2066" i="3"/>
  <c r="L2066" i="3" s="1"/>
  <c r="K2067" i="3"/>
  <c r="L2067" i="3" s="1"/>
  <c r="K2068" i="3"/>
  <c r="K2069" i="3"/>
  <c r="L2069" i="3" s="1"/>
  <c r="K2070" i="3"/>
  <c r="L2070" i="3" s="1"/>
  <c r="K2071" i="3"/>
  <c r="K2072" i="3"/>
  <c r="K2073" i="3"/>
  <c r="L2073" i="3" s="1"/>
  <c r="K2074" i="3"/>
  <c r="L2074" i="3" s="1"/>
  <c r="K2075" i="3"/>
  <c r="L2075" i="3" s="1"/>
  <c r="K2076" i="3"/>
  <c r="K2077" i="3"/>
  <c r="L2077" i="3" s="1"/>
  <c r="K2078" i="3"/>
  <c r="L2078" i="3" s="1"/>
  <c r="K2079" i="3"/>
  <c r="L2079" i="3" s="1"/>
  <c r="K2080" i="3"/>
  <c r="L2080" i="3" s="1"/>
  <c r="K2081" i="3"/>
  <c r="L2081" i="3" s="1"/>
  <c r="K2082" i="3"/>
  <c r="L2082" i="3" s="1"/>
  <c r="K2083" i="3"/>
  <c r="K2084" i="3"/>
  <c r="K2085" i="3"/>
  <c r="L2085" i="3" s="1"/>
  <c r="K2086" i="3"/>
  <c r="L2086" i="3" s="1"/>
  <c r="K2087" i="3"/>
  <c r="L2087" i="3" s="1"/>
  <c r="K2088" i="3"/>
  <c r="K2089" i="3"/>
  <c r="L2089" i="3" s="1"/>
  <c r="K2090" i="3"/>
  <c r="L2090" i="3" s="1"/>
  <c r="K2091" i="3"/>
  <c r="L2091" i="3" s="1"/>
  <c r="K2092" i="3"/>
  <c r="K2093" i="3"/>
  <c r="L2093" i="3" s="1"/>
  <c r="K2094" i="3"/>
  <c r="L2094" i="3" s="1"/>
  <c r="K2095" i="3"/>
  <c r="L2095" i="3" s="1"/>
  <c r="K2096" i="3"/>
  <c r="L2096" i="3" s="1"/>
  <c r="K2097" i="3"/>
  <c r="L2097" i="3" s="1"/>
  <c r="K2098" i="3"/>
  <c r="L2098" i="3" s="1"/>
  <c r="K2099" i="3"/>
  <c r="K2100" i="3"/>
  <c r="K2101" i="3"/>
  <c r="L2101" i="3" s="1"/>
  <c r="K2102" i="3"/>
  <c r="L2102" i="3" s="1"/>
  <c r="K2103" i="3"/>
  <c r="L2103" i="3" s="1"/>
  <c r="K2104" i="3"/>
  <c r="K2105" i="3"/>
  <c r="L2105" i="3" s="1"/>
  <c r="K2106" i="3"/>
  <c r="L2106" i="3" s="1"/>
  <c r="K2107" i="3"/>
  <c r="L2107" i="3" s="1"/>
  <c r="K2108" i="3"/>
  <c r="K2109" i="3"/>
  <c r="L2109" i="3" s="1"/>
  <c r="K2110" i="3"/>
  <c r="L2110" i="3" s="1"/>
  <c r="K2111" i="3"/>
  <c r="K2112" i="3"/>
  <c r="L2112" i="3" s="1"/>
  <c r="K2113" i="3"/>
  <c r="L2113" i="3" s="1"/>
  <c r="K2114" i="3"/>
  <c r="L2114" i="3" s="1"/>
  <c r="K2115" i="3"/>
  <c r="L2115" i="3" s="1"/>
  <c r="K2116" i="3"/>
  <c r="K2117" i="3"/>
  <c r="L2117" i="3" s="1"/>
  <c r="K2118" i="3"/>
  <c r="L2118" i="3" s="1"/>
  <c r="K2119" i="3"/>
  <c r="K2120" i="3"/>
  <c r="K2121" i="3"/>
  <c r="L2121" i="3" s="1"/>
  <c r="K2122" i="3"/>
  <c r="L2122" i="3" s="1"/>
  <c r="K2123" i="3"/>
  <c r="L2123" i="3" s="1"/>
  <c r="K2124" i="3"/>
  <c r="K2125" i="3"/>
  <c r="L2125" i="3" s="1"/>
  <c r="K2126" i="3"/>
  <c r="L2126" i="3" s="1"/>
  <c r="K2127" i="3"/>
  <c r="K2128" i="3"/>
  <c r="L2128" i="3" s="1"/>
  <c r="K2129" i="3"/>
  <c r="L2129" i="3" s="1"/>
  <c r="K2130" i="3"/>
  <c r="L2130" i="3" s="1"/>
  <c r="K2131" i="3"/>
  <c r="L2131" i="3" s="1"/>
  <c r="K2132" i="3"/>
  <c r="K2133" i="3"/>
  <c r="L2133" i="3" s="1"/>
  <c r="K2134" i="3"/>
  <c r="L2134" i="3" s="1"/>
  <c r="K2135" i="3"/>
  <c r="K2136" i="3"/>
  <c r="K2137" i="3"/>
  <c r="L2137" i="3" s="1"/>
  <c r="K2138" i="3"/>
  <c r="L2138" i="3" s="1"/>
  <c r="K2139" i="3"/>
  <c r="L2139" i="3" s="1"/>
  <c r="K2140" i="3"/>
  <c r="K2141" i="3"/>
  <c r="L2141" i="3" s="1"/>
  <c r="K2142" i="3"/>
  <c r="L2142" i="3" s="1"/>
  <c r="K2143" i="3"/>
  <c r="L2143" i="3" s="1"/>
  <c r="K2144" i="3"/>
  <c r="L2144" i="3" s="1"/>
  <c r="K2145" i="3"/>
  <c r="L2145" i="3" s="1"/>
  <c r="K2146" i="3"/>
  <c r="L2146" i="3" s="1"/>
  <c r="K2147" i="3"/>
  <c r="K2148" i="3"/>
  <c r="K2149" i="3"/>
  <c r="L2149" i="3" s="1"/>
  <c r="K2150" i="3"/>
  <c r="L2150" i="3" s="1"/>
  <c r="K2151" i="3"/>
  <c r="L2151" i="3" s="1"/>
  <c r="K2152" i="3"/>
  <c r="K2153" i="3"/>
  <c r="L2153" i="3" s="1"/>
  <c r="K2154" i="3"/>
  <c r="L2154" i="3" s="1"/>
  <c r="K2155" i="3"/>
  <c r="L2155" i="3" s="1"/>
  <c r="K2156" i="3"/>
  <c r="K2157" i="3"/>
  <c r="L2157" i="3" s="1"/>
  <c r="K2158" i="3"/>
  <c r="L2158" i="3" s="1"/>
  <c r="K2159" i="3"/>
  <c r="L2159" i="3" s="1"/>
  <c r="K2160" i="3"/>
  <c r="L2160" i="3" s="1"/>
  <c r="K2161" i="3"/>
  <c r="L2161" i="3" s="1"/>
  <c r="K2162" i="3"/>
  <c r="L2162" i="3" s="1"/>
  <c r="K2163" i="3"/>
  <c r="K2164" i="3"/>
  <c r="K2165" i="3"/>
  <c r="L2165" i="3" s="1"/>
  <c r="K2166" i="3"/>
  <c r="L2166" i="3" s="1"/>
  <c r="K2167" i="3"/>
  <c r="L2167" i="3" s="1"/>
  <c r="K2168" i="3"/>
  <c r="K2169" i="3"/>
  <c r="L2169" i="3" s="1"/>
  <c r="K2170" i="3"/>
  <c r="L2170" i="3" s="1"/>
  <c r="K2171" i="3"/>
  <c r="L2171" i="3" s="1"/>
  <c r="K2172" i="3"/>
  <c r="K2173" i="3"/>
  <c r="L2173" i="3" s="1"/>
  <c r="K2174" i="3"/>
  <c r="L2174" i="3" s="1"/>
  <c r="K2175" i="3"/>
  <c r="K2176" i="3"/>
  <c r="L2176" i="3" s="1"/>
  <c r="K2177" i="3"/>
  <c r="L2177" i="3" s="1"/>
  <c r="K2178" i="3"/>
  <c r="L2178" i="3" s="1"/>
  <c r="K2179" i="3"/>
  <c r="L2179" i="3" s="1"/>
  <c r="K2180" i="3"/>
  <c r="K2181" i="3"/>
  <c r="L2181" i="3" s="1"/>
  <c r="K2182" i="3"/>
  <c r="L2182" i="3" s="1"/>
  <c r="K2183" i="3"/>
  <c r="K2184" i="3"/>
  <c r="K2185" i="3"/>
  <c r="L2185" i="3" s="1"/>
  <c r="K2186" i="3"/>
  <c r="L2186" i="3" s="1"/>
  <c r="K2187" i="3"/>
  <c r="L2187" i="3" s="1"/>
  <c r="K2188" i="3"/>
  <c r="K2189" i="3"/>
  <c r="L2189" i="3" s="1"/>
  <c r="K2190" i="3"/>
  <c r="L2190" i="3" s="1"/>
  <c r="K2191" i="3"/>
  <c r="K2192" i="3"/>
  <c r="L2192" i="3" s="1"/>
  <c r="K2193" i="3"/>
  <c r="L2193" i="3" s="1"/>
  <c r="K2194" i="3"/>
  <c r="L2194" i="3" s="1"/>
  <c r="K2195" i="3"/>
  <c r="L2195" i="3" s="1"/>
  <c r="K2196" i="3"/>
  <c r="K2197" i="3"/>
  <c r="L2197" i="3" s="1"/>
  <c r="K2198" i="3"/>
  <c r="L2198" i="3" s="1"/>
  <c r="K2199" i="3"/>
  <c r="K2200" i="3"/>
  <c r="K2201" i="3"/>
  <c r="L2201" i="3" s="1"/>
  <c r="K2202" i="3"/>
  <c r="L2202" i="3" s="1"/>
  <c r="K2203" i="3"/>
  <c r="L2203" i="3" s="1"/>
  <c r="K2204" i="3"/>
  <c r="K2205" i="3"/>
  <c r="K2206" i="3"/>
  <c r="L2206" i="3" s="1"/>
  <c r="K2207" i="3"/>
  <c r="L2207" i="3" s="1"/>
  <c r="K2208" i="3"/>
  <c r="L2208" i="3" s="1"/>
  <c r="K2209" i="3"/>
  <c r="L2209" i="3" s="1"/>
  <c r="K2210" i="3"/>
  <c r="L2210" i="3" s="1"/>
  <c r="K2211" i="3"/>
  <c r="K2212" i="3"/>
  <c r="K2213" i="3"/>
  <c r="L2213" i="3" s="1"/>
  <c r="K2214" i="3"/>
  <c r="L2214" i="3" s="1"/>
  <c r="K2215" i="3"/>
  <c r="L2215" i="3" s="1"/>
  <c r="K2216" i="3"/>
  <c r="K2217" i="3"/>
  <c r="L2217" i="3" s="1"/>
  <c r="K2218" i="3"/>
  <c r="L2218" i="3" s="1"/>
  <c r="K2219" i="3"/>
  <c r="L2219" i="3" s="1"/>
  <c r="K2220" i="3"/>
  <c r="K2221" i="3"/>
  <c r="L2221" i="3" s="1"/>
  <c r="K2222" i="3"/>
  <c r="L2222" i="3" s="1"/>
  <c r="K2223" i="3"/>
  <c r="L2223" i="3" s="1"/>
  <c r="K2224" i="3"/>
  <c r="L2224" i="3" s="1"/>
  <c r="K2225" i="3"/>
  <c r="L2225" i="3" s="1"/>
  <c r="K2226" i="3"/>
  <c r="L2226" i="3" s="1"/>
  <c r="K2227" i="3"/>
  <c r="K2228" i="3"/>
  <c r="K2229" i="3"/>
  <c r="L2229" i="3" s="1"/>
  <c r="K2230" i="3"/>
  <c r="L2230" i="3" s="1"/>
  <c r="K2231" i="3"/>
  <c r="L2231" i="3" s="1"/>
  <c r="K2232" i="3"/>
  <c r="K2233" i="3"/>
  <c r="K2234" i="3"/>
  <c r="L2234" i="3" s="1"/>
  <c r="K2235" i="3"/>
  <c r="L2235" i="3" s="1"/>
  <c r="K2236" i="3"/>
  <c r="K2237" i="3"/>
  <c r="L2237" i="3" s="1"/>
  <c r="K2238" i="3"/>
  <c r="L2238" i="3" s="1"/>
  <c r="K2239" i="3"/>
  <c r="K2240" i="3"/>
  <c r="L2240" i="3" s="1"/>
  <c r="K2241" i="3"/>
  <c r="L2241" i="3" s="1"/>
  <c r="K2242" i="3"/>
  <c r="L2242" i="3" s="1"/>
  <c r="K2243" i="3"/>
  <c r="L2243" i="3" s="1"/>
  <c r="K2244" i="3"/>
  <c r="K2245" i="3"/>
  <c r="L2245" i="3" s="1"/>
  <c r="K2246" i="3"/>
  <c r="L2246" i="3" s="1"/>
  <c r="K2247" i="3"/>
  <c r="K2248" i="3"/>
  <c r="K2249" i="3"/>
  <c r="L2249" i="3" s="1"/>
  <c r="K2250" i="3"/>
  <c r="L2250" i="3" s="1"/>
  <c r="K2251" i="3"/>
  <c r="L2251" i="3" s="1"/>
  <c r="K2252" i="3"/>
  <c r="K2253" i="3"/>
  <c r="L2253" i="3" s="1"/>
  <c r="K2254" i="3"/>
  <c r="L2254" i="3" s="1"/>
  <c r="K2255" i="3"/>
  <c r="K2256" i="3"/>
  <c r="L2256" i="3" s="1"/>
  <c r="K2257" i="3"/>
  <c r="L2257" i="3" s="1"/>
  <c r="K2258" i="3"/>
  <c r="L2258" i="3" s="1"/>
  <c r="K2259" i="3"/>
  <c r="L2259" i="3" s="1"/>
  <c r="K2260" i="3"/>
  <c r="K2261" i="3"/>
  <c r="L2261" i="3" s="1"/>
  <c r="K2262" i="3"/>
  <c r="L2262" i="3" s="1"/>
  <c r="K2263" i="3"/>
  <c r="K2264" i="3"/>
  <c r="K2265" i="3"/>
  <c r="L2265" i="3" s="1"/>
  <c r="K2266" i="3"/>
  <c r="L2266" i="3" s="1"/>
  <c r="K2267" i="3"/>
  <c r="L2267" i="3" s="1"/>
  <c r="K2268" i="3"/>
  <c r="K2269" i="3"/>
  <c r="L2269" i="3" s="1"/>
  <c r="K2270" i="3"/>
  <c r="L2270" i="3" s="1"/>
  <c r="K2271" i="3"/>
  <c r="L2271" i="3" s="1"/>
  <c r="K2272" i="3"/>
  <c r="L2272" i="3" s="1"/>
  <c r="K2273" i="3"/>
  <c r="L2273" i="3" s="1"/>
  <c r="K2274" i="3"/>
  <c r="L2274" i="3" s="1"/>
  <c r="K2275" i="3"/>
  <c r="K2276" i="3"/>
  <c r="K2277" i="3"/>
  <c r="L2277" i="3" s="1"/>
  <c r="K2278" i="3"/>
  <c r="L2278" i="3" s="1"/>
  <c r="K2279" i="3"/>
  <c r="L2279" i="3" s="1"/>
  <c r="K2280" i="3"/>
  <c r="K2281" i="3"/>
  <c r="L2281" i="3" s="1"/>
  <c r="K2282" i="3"/>
  <c r="L2282" i="3" s="1"/>
  <c r="K2283" i="3"/>
  <c r="L2283" i="3" s="1"/>
  <c r="K2284" i="3"/>
  <c r="K2285" i="3"/>
  <c r="L2285" i="3" s="1"/>
  <c r="K2286" i="3"/>
  <c r="L2286" i="3" s="1"/>
  <c r="K2287" i="3"/>
  <c r="L2287" i="3" s="1"/>
  <c r="K2288" i="3"/>
  <c r="L2288" i="3" s="1"/>
  <c r="K2289" i="3"/>
  <c r="L2289" i="3" s="1"/>
  <c r="K2290" i="3"/>
  <c r="L2290" i="3" s="1"/>
  <c r="K2291" i="3"/>
  <c r="K2292" i="3"/>
  <c r="K2293" i="3"/>
  <c r="L2293" i="3" s="1"/>
  <c r="K2294" i="3"/>
  <c r="L2294" i="3" s="1"/>
  <c r="K2295" i="3"/>
  <c r="L2295" i="3" s="1"/>
  <c r="K2296" i="3"/>
  <c r="K2297" i="3"/>
  <c r="L2297" i="3" s="1"/>
  <c r="K2298" i="3"/>
  <c r="L2298" i="3" s="1"/>
  <c r="K2299" i="3"/>
  <c r="L2299" i="3" s="1"/>
  <c r="K2300" i="3"/>
  <c r="K2301" i="3"/>
  <c r="L2301" i="3" s="1"/>
  <c r="K2302" i="3"/>
  <c r="K2303" i="3"/>
  <c r="L2303" i="3" s="1"/>
  <c r="K2304" i="3"/>
  <c r="K2305" i="3"/>
  <c r="L2305" i="3" s="1"/>
  <c r="K2306" i="3"/>
  <c r="L2306" i="3" s="1"/>
  <c r="K2307" i="3"/>
  <c r="L2307" i="3" s="1"/>
  <c r="K2308" i="3"/>
  <c r="K2309" i="3"/>
  <c r="L2309" i="3" s="1"/>
  <c r="K2310" i="3"/>
  <c r="L2310" i="3" s="1"/>
  <c r="K2311" i="3"/>
  <c r="L2311" i="3" s="1"/>
  <c r="K2312" i="3"/>
  <c r="K2313" i="3"/>
  <c r="L2313" i="3" s="1"/>
  <c r="K2314" i="3"/>
  <c r="K2315" i="3"/>
  <c r="L2315" i="3" s="1"/>
  <c r="K2316" i="3"/>
  <c r="K2317" i="3"/>
  <c r="L2317" i="3" s="1"/>
  <c r="K2318" i="3"/>
  <c r="K2319" i="3"/>
  <c r="L2319" i="3" s="1"/>
  <c r="K2320" i="3"/>
  <c r="K2321" i="3"/>
  <c r="L2321" i="3" s="1"/>
  <c r="K2322" i="3"/>
  <c r="L2322" i="3" s="1"/>
  <c r="K2323" i="3"/>
  <c r="L2323" i="3" s="1"/>
  <c r="K2324" i="3"/>
  <c r="K2325" i="3"/>
  <c r="L2325" i="3" s="1"/>
  <c r="K2326" i="3"/>
  <c r="L2326" i="3" s="1"/>
  <c r="K2327" i="3"/>
  <c r="L2327" i="3" s="1"/>
  <c r="K2328" i="3"/>
  <c r="K2329" i="3"/>
  <c r="L2329" i="3" s="1"/>
  <c r="K2330" i="3"/>
  <c r="K2331" i="3"/>
  <c r="L2331" i="3" s="1"/>
  <c r="K2332" i="3"/>
  <c r="K2333" i="3"/>
  <c r="L2333" i="3" s="1"/>
  <c r="K2334" i="3"/>
  <c r="K2335" i="3"/>
  <c r="L2335" i="3" s="1"/>
  <c r="K2336" i="3"/>
  <c r="K2337" i="3"/>
  <c r="L2337" i="3" s="1"/>
  <c r="K2338" i="3"/>
  <c r="L2338" i="3" s="1"/>
  <c r="K2339" i="3"/>
  <c r="L2339" i="3" s="1"/>
  <c r="K2340" i="3"/>
  <c r="K2341" i="3"/>
  <c r="K2342" i="3"/>
  <c r="L2342" i="3" s="1"/>
  <c r="K2343" i="3"/>
  <c r="L2343" i="3" s="1"/>
  <c r="K2344" i="3"/>
  <c r="K2345" i="3"/>
  <c r="L2345" i="3" s="1"/>
  <c r="K2346" i="3"/>
  <c r="K2347" i="3"/>
  <c r="L2347" i="3" s="1"/>
  <c r="K2348" i="3"/>
  <c r="K2349" i="3"/>
  <c r="L2349" i="3" s="1"/>
  <c r="K2350" i="3"/>
  <c r="K2351" i="3"/>
  <c r="L2351" i="3" s="1"/>
  <c r="K2352" i="3"/>
  <c r="K2353" i="3"/>
  <c r="L2353" i="3" s="1"/>
  <c r="K2354" i="3"/>
  <c r="L2354" i="3" s="1"/>
  <c r="K2355" i="3"/>
  <c r="L2355" i="3" s="1"/>
  <c r="K2356" i="3"/>
  <c r="K2357" i="3"/>
  <c r="L2357" i="3" s="1"/>
  <c r="K2358" i="3"/>
  <c r="L2358" i="3" s="1"/>
  <c r="K2359" i="3"/>
  <c r="L2359" i="3" s="1"/>
  <c r="K2360" i="3"/>
  <c r="K2361" i="3"/>
  <c r="L2361" i="3" s="1"/>
  <c r="K2362" i="3"/>
  <c r="K2363" i="3"/>
  <c r="L2363" i="3" s="1"/>
  <c r="K2364" i="3"/>
  <c r="K2365" i="3"/>
  <c r="L2365" i="3" s="1"/>
  <c r="K2366" i="3"/>
  <c r="K2367" i="3"/>
  <c r="L2367" i="3" s="1"/>
  <c r="K2368" i="3"/>
  <c r="K2369" i="3"/>
  <c r="L2369" i="3" s="1"/>
  <c r="K2370" i="3"/>
  <c r="L2370" i="3" s="1"/>
  <c r="K2371" i="3"/>
  <c r="L2371" i="3" s="1"/>
  <c r="K2372" i="3"/>
  <c r="K2373" i="3"/>
  <c r="L2373" i="3" s="1"/>
  <c r="K2374" i="3"/>
  <c r="L2374" i="3" s="1"/>
  <c r="K2375" i="3"/>
  <c r="L2375" i="3" s="1"/>
  <c r="K2376" i="3"/>
  <c r="K2377" i="3"/>
  <c r="L2377" i="3" s="1"/>
  <c r="K2378" i="3"/>
  <c r="K2379" i="3"/>
  <c r="L2379" i="3" s="1"/>
  <c r="K2380" i="3"/>
  <c r="K2381" i="3"/>
  <c r="L2381" i="3" s="1"/>
  <c r="K2382" i="3"/>
  <c r="K2383" i="3"/>
  <c r="L2383" i="3" s="1"/>
  <c r="K2384" i="3"/>
  <c r="K2385" i="3"/>
  <c r="L2385" i="3" s="1"/>
  <c r="K2386" i="3"/>
  <c r="L2386" i="3" s="1"/>
  <c r="K2387" i="3"/>
  <c r="L2387" i="3" s="1"/>
  <c r="K2388" i="3"/>
  <c r="K2389" i="3"/>
  <c r="L2389" i="3" s="1"/>
  <c r="K2390" i="3"/>
  <c r="L2390" i="3" s="1"/>
  <c r="K2391" i="3"/>
  <c r="L2391" i="3" s="1"/>
  <c r="K2392" i="3"/>
  <c r="K2393" i="3"/>
  <c r="L2393" i="3" s="1"/>
  <c r="K2394" i="3"/>
  <c r="K2395" i="3"/>
  <c r="L2395" i="3" s="1"/>
  <c r="K2396" i="3"/>
  <c r="K2397" i="3"/>
  <c r="L2397" i="3" s="1"/>
  <c r="K2398" i="3"/>
  <c r="K2399" i="3"/>
  <c r="L2399" i="3" s="1"/>
  <c r="K2400" i="3"/>
  <c r="K2401" i="3"/>
  <c r="L2401" i="3" s="1"/>
  <c r="K2402" i="3"/>
  <c r="L2402" i="3" s="1"/>
  <c r="K2403" i="3"/>
  <c r="L2403" i="3" s="1"/>
  <c r="K2404" i="3"/>
  <c r="K2405" i="3"/>
  <c r="K2406" i="3"/>
  <c r="L2406" i="3" s="1"/>
  <c r="K2407" i="3"/>
  <c r="L2407" i="3" s="1"/>
  <c r="K2408" i="3"/>
  <c r="K2409" i="3"/>
  <c r="L2409" i="3" s="1"/>
  <c r="K2410" i="3"/>
  <c r="K2411" i="3"/>
  <c r="L2411" i="3" s="1"/>
  <c r="K2412" i="3"/>
  <c r="K2413" i="3"/>
  <c r="L2413" i="3" s="1"/>
  <c r="K2414" i="3"/>
  <c r="K2415" i="3"/>
  <c r="L2415" i="3" s="1"/>
  <c r="K2416" i="3"/>
  <c r="K2417" i="3"/>
  <c r="L2417" i="3" s="1"/>
  <c r="K2418" i="3"/>
  <c r="L2418" i="3" s="1"/>
  <c r="K2419" i="3"/>
  <c r="L2419" i="3" s="1"/>
  <c r="K2420" i="3"/>
  <c r="K2421" i="3"/>
  <c r="L2421" i="3" s="1"/>
  <c r="K2422" i="3"/>
  <c r="L2422" i="3" s="1"/>
  <c r="K2423" i="3"/>
  <c r="L2423" i="3" s="1"/>
  <c r="K2424" i="3"/>
  <c r="K2425" i="3"/>
  <c r="L2425" i="3" s="1"/>
  <c r="K2426" i="3"/>
  <c r="K2427" i="3"/>
  <c r="L2427" i="3" s="1"/>
  <c r="K2428" i="3"/>
  <c r="K2429" i="3"/>
  <c r="L2429" i="3" s="1"/>
  <c r="K2430" i="3"/>
  <c r="K2431" i="3"/>
  <c r="L2431" i="3" s="1"/>
  <c r="K2432" i="3"/>
  <c r="K2433" i="3"/>
  <c r="L2433" i="3" s="1"/>
  <c r="K2434" i="3"/>
  <c r="L2434" i="3" s="1"/>
  <c r="K2435" i="3"/>
  <c r="L2435" i="3" s="1"/>
  <c r="K2436" i="3"/>
  <c r="K2437" i="3"/>
  <c r="L2437" i="3" s="1"/>
  <c r="K2438" i="3"/>
  <c r="L2438" i="3" s="1"/>
  <c r="K2439" i="3"/>
  <c r="L2439" i="3" s="1"/>
  <c r="K2440" i="3"/>
  <c r="K2441" i="3"/>
  <c r="L2441" i="3" s="1"/>
  <c r="K2442" i="3"/>
  <c r="K2443" i="3"/>
  <c r="L2443" i="3" s="1"/>
  <c r="K2444" i="3"/>
  <c r="K2445" i="3"/>
  <c r="L2445" i="3" s="1"/>
  <c r="K2446" i="3"/>
  <c r="K2447" i="3"/>
  <c r="L2447" i="3" s="1"/>
  <c r="K2448" i="3"/>
  <c r="K2449" i="3"/>
  <c r="L2449" i="3" s="1"/>
  <c r="K2450" i="3"/>
  <c r="L2450" i="3" s="1"/>
  <c r="K2451" i="3"/>
  <c r="L2451" i="3" s="1"/>
  <c r="K2452" i="3"/>
  <c r="K2453" i="3"/>
  <c r="L2453" i="3" s="1"/>
  <c r="K2454" i="3"/>
  <c r="L2454" i="3" s="1"/>
  <c r="K2455" i="3"/>
  <c r="L2455" i="3" s="1"/>
  <c r="K2456" i="3"/>
  <c r="K2457" i="3"/>
  <c r="L2457" i="3" s="1"/>
  <c r="K2458" i="3"/>
  <c r="K2459" i="3"/>
  <c r="L2459" i="3" s="1"/>
  <c r="K2460" i="3"/>
  <c r="K2461" i="3"/>
  <c r="L2461" i="3" s="1"/>
  <c r="K2462" i="3"/>
  <c r="K2463" i="3"/>
  <c r="L2463" i="3" s="1"/>
  <c r="K2464" i="3"/>
  <c r="K2465" i="3"/>
  <c r="L2465" i="3" s="1"/>
  <c r="K2466" i="3"/>
  <c r="L2466" i="3" s="1"/>
  <c r="K2467" i="3"/>
  <c r="L2467" i="3" s="1"/>
  <c r="K2468" i="3"/>
  <c r="K2469" i="3"/>
  <c r="K2470" i="3"/>
  <c r="L2470" i="3" s="1"/>
  <c r="K2471" i="3"/>
  <c r="L2471" i="3" s="1"/>
  <c r="K2472" i="3"/>
  <c r="K2473" i="3"/>
  <c r="L2473" i="3" s="1"/>
  <c r="K2474" i="3"/>
  <c r="K2475" i="3"/>
  <c r="L2475" i="3" s="1"/>
  <c r="K2476" i="3"/>
  <c r="K2477" i="3"/>
  <c r="L2477" i="3" s="1"/>
  <c r="K2478" i="3"/>
  <c r="K2479" i="3"/>
  <c r="L2479" i="3" s="1"/>
  <c r="K2480" i="3"/>
  <c r="K2481" i="3"/>
  <c r="L2481" i="3" s="1"/>
  <c r="K2482" i="3"/>
  <c r="L2482" i="3" s="1"/>
  <c r="K2483" i="3"/>
  <c r="L2483" i="3" s="1"/>
  <c r="K2484" i="3"/>
  <c r="K2485" i="3"/>
  <c r="L2485" i="3" s="1"/>
  <c r="K2486" i="3"/>
  <c r="L2486" i="3" s="1"/>
  <c r="K2487" i="3"/>
  <c r="L2487" i="3" s="1"/>
  <c r="K2488" i="3"/>
  <c r="K2489" i="3"/>
  <c r="L2489" i="3" s="1"/>
  <c r="K2490" i="3"/>
  <c r="K2491" i="3"/>
  <c r="L2491" i="3" s="1"/>
  <c r="K2492" i="3"/>
  <c r="K2493" i="3"/>
  <c r="L2493" i="3" s="1"/>
  <c r="K2494" i="3"/>
  <c r="K2495" i="3"/>
  <c r="L2495" i="3" s="1"/>
  <c r="K2496" i="3"/>
  <c r="K2497" i="3"/>
  <c r="L2497" i="3" s="1"/>
  <c r="K2498" i="3"/>
  <c r="L2498" i="3" s="1"/>
  <c r="K2499" i="3"/>
  <c r="L2499" i="3" s="1"/>
  <c r="K2500" i="3"/>
  <c r="K2501" i="3"/>
  <c r="L2501" i="3" s="1"/>
  <c r="K2502" i="3"/>
  <c r="L2502" i="3" s="1"/>
  <c r="K2503" i="3"/>
  <c r="L2503" i="3" s="1"/>
  <c r="K2504" i="3"/>
  <c r="K2505" i="3"/>
  <c r="L2505" i="3" s="1"/>
  <c r="K2506" i="3"/>
  <c r="K2507" i="3"/>
  <c r="L2507" i="3" s="1"/>
  <c r="K2508" i="3"/>
  <c r="K2509" i="3"/>
  <c r="L2509" i="3" s="1"/>
  <c r="K2510" i="3"/>
  <c r="K2511" i="3"/>
  <c r="L2511" i="3" s="1"/>
  <c r="K2512" i="3"/>
  <c r="K2513" i="3"/>
  <c r="L2513" i="3" s="1"/>
  <c r="K2514" i="3"/>
  <c r="L2514" i="3" s="1"/>
  <c r="K2515" i="3"/>
  <c r="L2515" i="3" s="1"/>
  <c r="K2516" i="3"/>
  <c r="K2517" i="3"/>
  <c r="L2517" i="3" s="1"/>
  <c r="K2518" i="3"/>
  <c r="L2518" i="3" s="1"/>
  <c r="K2519" i="3"/>
  <c r="L2519" i="3" s="1"/>
  <c r="K2520" i="3"/>
  <c r="K2521" i="3"/>
  <c r="L2521" i="3" s="1"/>
  <c r="K2522" i="3"/>
  <c r="K2523" i="3"/>
  <c r="L2523" i="3" s="1"/>
  <c r="K2524" i="3"/>
  <c r="K2525" i="3"/>
  <c r="L2525" i="3" s="1"/>
  <c r="K2526" i="3"/>
  <c r="K2527" i="3"/>
  <c r="L2527" i="3" s="1"/>
  <c r="K2528" i="3"/>
  <c r="K2529" i="3"/>
  <c r="L2529" i="3" s="1"/>
  <c r="K2530" i="3"/>
  <c r="L2530" i="3" s="1"/>
  <c r="K2531" i="3"/>
  <c r="L2531" i="3" s="1"/>
  <c r="K2532" i="3"/>
  <c r="K2533" i="3"/>
  <c r="K2534" i="3"/>
  <c r="L2534" i="3" s="1"/>
  <c r="K2535" i="3"/>
  <c r="L2535" i="3" s="1"/>
  <c r="K2536" i="3"/>
  <c r="K2537" i="3"/>
  <c r="L2537" i="3" s="1"/>
  <c r="K2538" i="3"/>
  <c r="K2539" i="3"/>
  <c r="L2539" i="3" s="1"/>
  <c r="K2540" i="3"/>
  <c r="K2541" i="3"/>
  <c r="L2541" i="3" s="1"/>
  <c r="K2542" i="3"/>
  <c r="K2543" i="3"/>
  <c r="L2543" i="3" s="1"/>
  <c r="K2544" i="3"/>
  <c r="K2545" i="3"/>
  <c r="L2545" i="3" s="1"/>
  <c r="K2546" i="3"/>
  <c r="L2546" i="3" s="1"/>
  <c r="K2547" i="3"/>
  <c r="L2547" i="3" s="1"/>
  <c r="K2548" i="3"/>
  <c r="K2549" i="3"/>
  <c r="L2549" i="3" s="1"/>
  <c r="K2550" i="3"/>
  <c r="L2550" i="3" s="1"/>
  <c r="K2551" i="3"/>
  <c r="L2551" i="3" s="1"/>
  <c r="K2552" i="3"/>
  <c r="K2553" i="3"/>
  <c r="L2553" i="3" s="1"/>
  <c r="K2554" i="3"/>
  <c r="K2555" i="3"/>
  <c r="L2555" i="3" s="1"/>
  <c r="K2556" i="3"/>
  <c r="K2557" i="3"/>
  <c r="L2557" i="3" s="1"/>
  <c r="K2558" i="3"/>
  <c r="K2559" i="3"/>
  <c r="L2559" i="3" s="1"/>
  <c r="K2560" i="3"/>
  <c r="K2561" i="3"/>
  <c r="L2561" i="3" s="1"/>
  <c r="K2562" i="3"/>
  <c r="L2562" i="3" s="1"/>
  <c r="K2563" i="3"/>
  <c r="L2563" i="3" s="1"/>
  <c r="K2564" i="3"/>
  <c r="K2565" i="3"/>
  <c r="L2565" i="3" s="1"/>
  <c r="K2566" i="3"/>
  <c r="L2566" i="3" s="1"/>
  <c r="K2567" i="3"/>
  <c r="L2567" i="3" s="1"/>
  <c r="K2568" i="3"/>
  <c r="K2569" i="3"/>
  <c r="L2569" i="3" s="1"/>
  <c r="K2570" i="3"/>
  <c r="K2571" i="3"/>
  <c r="L2571" i="3" s="1"/>
  <c r="K2572" i="3"/>
  <c r="K2573" i="3"/>
  <c r="L2573" i="3" s="1"/>
  <c r="K2574" i="3"/>
  <c r="K2575" i="3"/>
  <c r="L2575" i="3" s="1"/>
  <c r="K2576" i="3"/>
  <c r="K2577" i="3"/>
  <c r="L2577" i="3" s="1"/>
  <c r="K2578" i="3"/>
  <c r="L2578" i="3" s="1"/>
  <c r="K2579" i="3"/>
  <c r="L2579" i="3" s="1"/>
  <c r="K2580" i="3"/>
  <c r="K2581" i="3"/>
  <c r="L2581" i="3" s="1"/>
  <c r="K2582" i="3"/>
  <c r="L2582" i="3" s="1"/>
  <c r="K2583" i="3"/>
  <c r="L2583" i="3" s="1"/>
  <c r="K2584" i="3"/>
  <c r="K2585" i="3"/>
  <c r="L2585" i="3" s="1"/>
  <c r="K2586" i="3"/>
  <c r="K2587" i="3"/>
  <c r="L2587" i="3" s="1"/>
  <c r="K2588" i="3"/>
  <c r="K2589" i="3"/>
  <c r="L2589" i="3" s="1"/>
  <c r="K2590" i="3"/>
  <c r="K2591" i="3"/>
  <c r="L2591" i="3" s="1"/>
  <c r="K2592" i="3"/>
  <c r="K2593" i="3"/>
  <c r="L2593" i="3" s="1"/>
  <c r="K2594" i="3"/>
  <c r="L2594" i="3" s="1"/>
  <c r="K2595" i="3"/>
  <c r="L2595" i="3" s="1"/>
  <c r="K2596" i="3"/>
  <c r="K2597" i="3"/>
  <c r="K2598" i="3"/>
  <c r="L2598" i="3" s="1"/>
  <c r="K2599" i="3"/>
  <c r="L2599" i="3" s="1"/>
  <c r="K2600" i="3"/>
  <c r="K2601" i="3"/>
  <c r="L2601" i="3" s="1"/>
  <c r="K2602" i="3"/>
  <c r="K2603" i="3"/>
  <c r="L2603" i="3" s="1"/>
  <c r="K2604" i="3"/>
  <c r="K2605" i="3"/>
  <c r="L2605" i="3" s="1"/>
  <c r="K2606" i="3"/>
  <c r="K2607" i="3"/>
  <c r="L2607" i="3" s="1"/>
  <c r="K2608" i="3"/>
  <c r="K2609" i="3"/>
  <c r="L2609" i="3" s="1"/>
  <c r="K2610" i="3"/>
  <c r="L2610" i="3" s="1"/>
  <c r="K2611" i="3"/>
  <c r="L2611" i="3" s="1"/>
  <c r="K2612" i="3"/>
  <c r="K2613" i="3"/>
  <c r="L2613" i="3" s="1"/>
  <c r="K2614" i="3"/>
  <c r="L2614" i="3" s="1"/>
  <c r="K2615" i="3"/>
  <c r="L2615" i="3" s="1"/>
  <c r="K2616" i="3"/>
  <c r="K2617" i="3"/>
  <c r="L2617" i="3" s="1"/>
  <c r="K2618" i="3"/>
  <c r="K2619" i="3"/>
  <c r="L2619" i="3" s="1"/>
  <c r="K2620" i="3"/>
  <c r="K2621" i="3"/>
  <c r="L2621" i="3" s="1"/>
  <c r="K2622" i="3"/>
  <c r="K2623" i="3"/>
  <c r="L2623" i="3" s="1"/>
  <c r="K2624" i="3"/>
  <c r="K2625" i="3"/>
  <c r="L2625" i="3" s="1"/>
  <c r="K2626" i="3"/>
  <c r="L2626" i="3" s="1"/>
  <c r="K2627" i="3"/>
  <c r="L2627" i="3" s="1"/>
  <c r="K2628" i="3"/>
  <c r="K2629" i="3"/>
  <c r="L2629" i="3" s="1"/>
  <c r="K2630" i="3"/>
  <c r="L2630" i="3" s="1"/>
  <c r="K2631" i="3"/>
  <c r="L2631" i="3" s="1"/>
  <c r="K2632" i="3"/>
  <c r="K2633" i="3"/>
  <c r="L2633" i="3" s="1"/>
  <c r="K2634" i="3"/>
  <c r="K2635" i="3"/>
  <c r="L2635" i="3" s="1"/>
  <c r="K2636" i="3"/>
  <c r="K2637" i="3"/>
  <c r="L2637" i="3" s="1"/>
  <c r="K2638" i="3"/>
  <c r="K2639" i="3"/>
  <c r="L2639" i="3" s="1"/>
  <c r="K2640" i="3"/>
  <c r="K2641" i="3"/>
  <c r="L2641" i="3" s="1"/>
  <c r="K2642" i="3"/>
  <c r="L2642" i="3" s="1"/>
  <c r="K2643" i="3"/>
  <c r="L2643" i="3" s="1"/>
  <c r="K2644" i="3"/>
  <c r="K2645" i="3"/>
  <c r="L2645" i="3" s="1"/>
  <c r="K2646" i="3"/>
  <c r="L2646" i="3" s="1"/>
  <c r="K2647" i="3"/>
  <c r="L2647" i="3" s="1"/>
  <c r="K2648" i="3"/>
  <c r="K2649" i="3"/>
  <c r="L2649" i="3" s="1"/>
  <c r="K2650" i="3"/>
  <c r="K2651" i="3"/>
  <c r="L2651" i="3" s="1"/>
  <c r="K2652" i="3"/>
  <c r="K2653" i="3"/>
  <c r="L2653" i="3" s="1"/>
  <c r="K2654" i="3"/>
  <c r="K2655" i="3"/>
  <c r="L2655" i="3" s="1"/>
  <c r="K2656" i="3"/>
  <c r="K2657" i="3"/>
  <c r="L2657" i="3" s="1"/>
  <c r="K2658" i="3"/>
  <c r="L2658" i="3" s="1"/>
  <c r="K2659" i="3"/>
  <c r="L2659" i="3" s="1"/>
  <c r="K2660" i="3"/>
  <c r="K2661" i="3"/>
  <c r="K2662" i="3"/>
  <c r="L2662" i="3" s="1"/>
  <c r="K2663" i="3"/>
  <c r="L2663" i="3" s="1"/>
  <c r="K2664" i="3"/>
  <c r="K2665" i="3"/>
  <c r="L2665" i="3" s="1"/>
  <c r="K2666" i="3"/>
  <c r="K2667" i="3"/>
  <c r="L2667" i="3" s="1"/>
  <c r="K2668" i="3"/>
  <c r="K2669" i="3"/>
  <c r="L2669" i="3" s="1"/>
  <c r="K2670" i="3"/>
  <c r="K2671" i="3"/>
  <c r="L2671" i="3" s="1"/>
  <c r="K2672" i="3"/>
  <c r="K2673" i="3"/>
  <c r="L2673" i="3" s="1"/>
  <c r="K2674" i="3"/>
  <c r="L2674" i="3" s="1"/>
  <c r="K2675" i="3"/>
  <c r="L2675" i="3" s="1"/>
  <c r="K2676" i="3"/>
  <c r="K2677" i="3"/>
  <c r="L2677" i="3" s="1"/>
  <c r="K2678" i="3"/>
  <c r="L2678" i="3" s="1"/>
  <c r="K2679" i="3"/>
  <c r="L2679" i="3" s="1"/>
  <c r="K2680" i="3"/>
  <c r="K2681" i="3"/>
  <c r="L2681" i="3" s="1"/>
  <c r="K2682" i="3"/>
  <c r="K2683" i="3"/>
  <c r="L2683" i="3" s="1"/>
  <c r="K2684" i="3"/>
  <c r="K2685" i="3"/>
  <c r="L2685" i="3" s="1"/>
  <c r="K2686" i="3"/>
  <c r="K2687" i="3"/>
  <c r="L2687" i="3" s="1"/>
  <c r="K2688" i="3"/>
  <c r="K2689" i="3"/>
  <c r="L2689" i="3" s="1"/>
  <c r="K2690" i="3"/>
  <c r="L2690" i="3" s="1"/>
  <c r="K2691" i="3"/>
  <c r="L2691" i="3" s="1"/>
  <c r="K2692" i="3"/>
  <c r="K2693" i="3"/>
  <c r="L2693" i="3" s="1"/>
  <c r="K2694" i="3"/>
  <c r="L2694" i="3" s="1"/>
  <c r="K2695" i="3"/>
  <c r="L2695" i="3" s="1"/>
  <c r="K2696" i="3"/>
  <c r="K2697" i="3"/>
  <c r="L2697" i="3" s="1"/>
  <c r="K2698" i="3"/>
  <c r="K2699" i="3"/>
  <c r="L2699" i="3" s="1"/>
  <c r="K2700" i="3"/>
  <c r="K2701" i="3"/>
  <c r="L2701" i="3" s="1"/>
  <c r="K2702" i="3"/>
  <c r="K2703" i="3"/>
  <c r="L2703" i="3" s="1"/>
  <c r="K2704" i="3"/>
  <c r="K2705" i="3"/>
  <c r="L2705" i="3" s="1"/>
  <c r="K2706" i="3"/>
  <c r="L2706" i="3" s="1"/>
  <c r="K2707" i="3"/>
  <c r="L2707" i="3" s="1"/>
  <c r="K2708" i="3"/>
  <c r="K2709" i="3"/>
  <c r="L2709" i="3" s="1"/>
  <c r="K2710" i="3"/>
  <c r="L2710" i="3" s="1"/>
  <c r="K2711" i="3"/>
  <c r="L2711" i="3" s="1"/>
  <c r="K2712" i="3"/>
  <c r="K2713" i="3"/>
  <c r="L2713" i="3" s="1"/>
  <c r="K2714" i="3"/>
  <c r="K2715" i="3"/>
  <c r="L2715" i="3" s="1"/>
  <c r="K2716" i="3"/>
  <c r="K2717" i="3"/>
  <c r="L2717" i="3" s="1"/>
  <c r="K2718" i="3"/>
  <c r="K2719" i="3"/>
  <c r="L2719" i="3" s="1"/>
  <c r="K2720" i="3"/>
  <c r="K2721" i="3"/>
  <c r="L2721" i="3" s="1"/>
  <c r="K2722" i="3"/>
  <c r="L2722" i="3" s="1"/>
  <c r="K2723" i="3"/>
  <c r="L2723" i="3" s="1"/>
  <c r="K2724" i="3"/>
  <c r="K2725" i="3"/>
  <c r="K2726" i="3"/>
  <c r="L2726" i="3" s="1"/>
  <c r="K2727" i="3"/>
  <c r="L2727" i="3" s="1"/>
  <c r="K2728" i="3"/>
  <c r="K2729" i="3"/>
  <c r="L2729" i="3" s="1"/>
  <c r="K2730" i="3"/>
  <c r="K2731" i="3"/>
  <c r="L2731" i="3" s="1"/>
  <c r="K2732" i="3"/>
  <c r="K2733" i="3"/>
  <c r="L2733" i="3" s="1"/>
  <c r="K2734" i="3"/>
  <c r="K2735" i="3"/>
  <c r="L2735" i="3" s="1"/>
  <c r="K2736" i="3"/>
  <c r="K2737" i="3"/>
  <c r="L2737" i="3" s="1"/>
  <c r="K2738" i="3"/>
  <c r="L2738" i="3" s="1"/>
  <c r="K2739" i="3"/>
  <c r="L2739" i="3" s="1"/>
  <c r="K2740" i="3"/>
  <c r="K2741" i="3"/>
  <c r="L2741" i="3" s="1"/>
  <c r="K2742" i="3"/>
  <c r="L2742" i="3" s="1"/>
  <c r="K2743" i="3"/>
  <c r="L2743" i="3" s="1"/>
  <c r="K2744" i="3"/>
  <c r="K2745" i="3"/>
  <c r="L2745" i="3" s="1"/>
  <c r="K2746" i="3"/>
  <c r="K2747" i="3"/>
  <c r="L2747" i="3" s="1"/>
  <c r="K2748" i="3"/>
  <c r="K2749" i="3"/>
  <c r="L2749" i="3" s="1"/>
  <c r="K2750" i="3"/>
  <c r="K2751" i="3"/>
  <c r="L2751" i="3" s="1"/>
  <c r="K2752" i="3"/>
  <c r="K2753" i="3"/>
  <c r="L2753" i="3" s="1"/>
  <c r="K2754" i="3"/>
  <c r="L2754" i="3" s="1"/>
  <c r="K2755" i="3"/>
  <c r="L2755" i="3" s="1"/>
  <c r="K2756" i="3"/>
  <c r="K2757" i="3"/>
  <c r="L2757" i="3" s="1"/>
  <c r="K2758" i="3"/>
  <c r="L2758" i="3" s="1"/>
  <c r="K2759" i="3"/>
  <c r="L2759" i="3" s="1"/>
  <c r="K2760" i="3"/>
  <c r="K2761" i="3"/>
  <c r="L2761" i="3" s="1"/>
  <c r="K2762" i="3"/>
  <c r="K2763" i="3"/>
  <c r="L2763" i="3" s="1"/>
  <c r="K2764" i="3"/>
  <c r="K2765" i="3"/>
  <c r="L2765" i="3" s="1"/>
  <c r="K2766" i="3"/>
  <c r="K2767" i="3"/>
  <c r="L2767" i="3" s="1"/>
  <c r="K2768" i="3"/>
  <c r="K2769" i="3"/>
  <c r="L2769" i="3" s="1"/>
  <c r="K2770" i="3"/>
  <c r="L2770" i="3" s="1"/>
  <c r="K2771" i="3"/>
  <c r="L2771" i="3" s="1"/>
  <c r="K2772" i="3"/>
  <c r="K2773" i="3"/>
  <c r="L2773" i="3" s="1"/>
  <c r="K2774" i="3"/>
  <c r="L2774" i="3" s="1"/>
  <c r="K2775" i="3"/>
  <c r="L2775" i="3" s="1"/>
  <c r="K2776" i="3"/>
  <c r="K2777" i="3"/>
  <c r="L2777" i="3" s="1"/>
  <c r="K2778" i="3"/>
  <c r="K2779" i="3"/>
  <c r="L2779" i="3" s="1"/>
  <c r="K2780" i="3"/>
  <c r="K2781" i="3"/>
  <c r="L2781" i="3" s="1"/>
  <c r="K2782" i="3"/>
  <c r="K2783" i="3"/>
  <c r="L2783" i="3" s="1"/>
  <c r="K2784" i="3"/>
  <c r="K2785" i="3"/>
  <c r="L2785" i="3" s="1"/>
  <c r="K2786" i="3"/>
  <c r="L2786" i="3" s="1"/>
  <c r="K2787" i="3"/>
  <c r="L2787" i="3" s="1"/>
  <c r="K2788" i="3"/>
  <c r="K2789" i="3"/>
  <c r="K2790" i="3"/>
  <c r="L2790" i="3" s="1"/>
  <c r="K2791" i="3"/>
  <c r="L2791" i="3" s="1"/>
  <c r="K2792" i="3"/>
  <c r="K2793" i="3"/>
  <c r="L2793" i="3" s="1"/>
  <c r="K2794" i="3"/>
  <c r="K2795" i="3"/>
  <c r="L2795" i="3" s="1"/>
  <c r="K2796" i="3"/>
  <c r="K2797" i="3"/>
  <c r="L2797" i="3" s="1"/>
  <c r="K2798" i="3"/>
  <c r="K2799" i="3"/>
  <c r="L2799" i="3" s="1"/>
  <c r="K2800" i="3"/>
  <c r="K2801" i="3"/>
  <c r="L2801" i="3" s="1"/>
  <c r="K2802" i="3"/>
  <c r="L2802" i="3" s="1"/>
  <c r="K2803" i="3"/>
  <c r="L2803" i="3" s="1"/>
  <c r="K2804" i="3"/>
  <c r="K2805" i="3"/>
  <c r="L2805" i="3" s="1"/>
  <c r="K2806" i="3"/>
  <c r="L2806" i="3" s="1"/>
  <c r="K2807" i="3"/>
  <c r="L2807" i="3" s="1"/>
  <c r="K2808" i="3"/>
  <c r="K2809" i="3"/>
  <c r="L2809" i="3" s="1"/>
  <c r="K2810" i="3"/>
  <c r="K2811" i="3"/>
  <c r="L2811" i="3" s="1"/>
  <c r="K2812" i="3"/>
  <c r="K2813" i="3"/>
  <c r="L2813" i="3" s="1"/>
  <c r="K2814" i="3"/>
  <c r="K2815" i="3"/>
  <c r="L2815" i="3" s="1"/>
  <c r="K2816" i="3"/>
  <c r="K2817" i="3"/>
  <c r="L2817" i="3" s="1"/>
  <c r="K2818" i="3"/>
  <c r="L2818" i="3" s="1"/>
  <c r="K2819" i="3"/>
  <c r="L2819" i="3" s="1"/>
  <c r="K2820" i="3"/>
  <c r="K2821" i="3"/>
  <c r="L2821" i="3" s="1"/>
  <c r="K2822" i="3"/>
  <c r="L2822" i="3" s="1"/>
  <c r="K2823" i="3"/>
  <c r="L2823" i="3" s="1"/>
  <c r="K2824" i="3"/>
  <c r="K2825" i="3"/>
  <c r="L2825" i="3" s="1"/>
  <c r="K2826" i="3"/>
  <c r="K2827" i="3"/>
  <c r="L2827" i="3" s="1"/>
  <c r="K2828" i="3"/>
  <c r="K2829" i="3"/>
  <c r="L2829" i="3" s="1"/>
  <c r="K2830" i="3"/>
  <c r="K2831" i="3"/>
  <c r="L2831" i="3" s="1"/>
  <c r="K2832" i="3"/>
  <c r="K2833" i="3"/>
  <c r="L2833" i="3" s="1"/>
  <c r="K2834" i="3"/>
  <c r="L2834" i="3" s="1"/>
  <c r="K2835" i="3"/>
  <c r="L2835" i="3" s="1"/>
  <c r="K2836" i="3"/>
  <c r="K2837" i="3"/>
  <c r="L2837" i="3" s="1"/>
  <c r="K2838" i="3"/>
  <c r="L2838" i="3" s="1"/>
  <c r="K2839" i="3"/>
  <c r="L2839" i="3" s="1"/>
  <c r="K2840" i="3"/>
  <c r="K2841" i="3"/>
  <c r="L2841" i="3" s="1"/>
  <c r="K2842" i="3"/>
  <c r="K2843" i="3"/>
  <c r="L2843" i="3" s="1"/>
  <c r="K2844" i="3"/>
  <c r="K2845" i="3"/>
  <c r="L2845" i="3" s="1"/>
  <c r="K2846" i="3"/>
  <c r="K2847" i="3"/>
  <c r="L2847" i="3" s="1"/>
  <c r="K2848" i="3"/>
  <c r="K2849" i="3"/>
  <c r="L2849" i="3" s="1"/>
  <c r="K2850" i="3"/>
  <c r="L2850" i="3" s="1"/>
  <c r="K2851" i="3"/>
  <c r="L2851" i="3" s="1"/>
  <c r="K2852" i="3"/>
  <c r="K2853" i="3"/>
  <c r="K2854" i="3"/>
  <c r="L2854" i="3" s="1"/>
  <c r="K2855" i="3"/>
  <c r="L2855" i="3" s="1"/>
  <c r="K2856" i="3"/>
  <c r="K2857" i="3"/>
  <c r="L2857" i="3" s="1"/>
  <c r="K2858" i="3"/>
  <c r="K2859" i="3"/>
  <c r="L2859" i="3" s="1"/>
  <c r="K2860" i="3"/>
  <c r="K2861" i="3"/>
  <c r="L2861" i="3" s="1"/>
  <c r="K2862" i="3"/>
  <c r="K2863" i="3"/>
  <c r="L2863" i="3" s="1"/>
  <c r="K2864" i="3"/>
  <c r="K2865" i="3"/>
  <c r="L2865" i="3" s="1"/>
  <c r="K2866" i="3"/>
  <c r="L2866" i="3" s="1"/>
  <c r="K2867" i="3"/>
  <c r="L2867" i="3" s="1"/>
  <c r="K2868" i="3"/>
  <c r="K2869" i="3"/>
  <c r="L2869" i="3" s="1"/>
  <c r="K2870" i="3"/>
  <c r="L2870" i="3" s="1"/>
  <c r="K2871" i="3"/>
  <c r="L2871" i="3" s="1"/>
  <c r="K2872" i="3"/>
  <c r="K2873" i="3"/>
  <c r="L2873" i="3" s="1"/>
  <c r="K2874" i="3"/>
  <c r="K2875" i="3"/>
  <c r="L2875" i="3" s="1"/>
  <c r="K2876" i="3"/>
  <c r="K2877" i="3"/>
  <c r="L2877" i="3" s="1"/>
  <c r="K2878" i="3"/>
  <c r="K2879" i="3"/>
  <c r="L2879" i="3" s="1"/>
  <c r="K2880" i="3"/>
  <c r="K2881" i="3"/>
  <c r="L2881" i="3" s="1"/>
  <c r="K2882" i="3"/>
  <c r="L2882" i="3" s="1"/>
  <c r="K2883" i="3"/>
  <c r="L2883" i="3" s="1"/>
  <c r="K2884" i="3"/>
  <c r="K2885" i="3"/>
  <c r="L2885" i="3" s="1"/>
  <c r="K2886" i="3"/>
  <c r="L2886" i="3" s="1"/>
  <c r="K2887" i="3"/>
  <c r="L2887" i="3" s="1"/>
  <c r="K2888" i="3"/>
  <c r="K2889" i="3"/>
  <c r="L2889" i="3" s="1"/>
  <c r="K2890" i="3"/>
  <c r="K2891" i="3"/>
  <c r="L2891" i="3" s="1"/>
  <c r="K2892" i="3"/>
  <c r="K2893" i="3"/>
  <c r="L2893" i="3" s="1"/>
  <c r="K2894" i="3"/>
  <c r="K2895" i="3"/>
  <c r="L2895" i="3" s="1"/>
  <c r="K2896" i="3"/>
  <c r="K2897" i="3"/>
  <c r="L2897" i="3" s="1"/>
  <c r="K2898" i="3"/>
  <c r="L2898" i="3" s="1"/>
  <c r="K2899" i="3"/>
  <c r="L2899" i="3" s="1"/>
  <c r="K2900" i="3"/>
  <c r="K2901" i="3"/>
  <c r="L2901" i="3" s="1"/>
  <c r="K2902" i="3"/>
  <c r="L2902" i="3" s="1"/>
  <c r="K2903" i="3"/>
  <c r="L2903" i="3" s="1"/>
  <c r="K2904" i="3"/>
  <c r="K2905" i="3"/>
  <c r="L2905" i="3" s="1"/>
  <c r="K2906" i="3"/>
  <c r="K2907" i="3"/>
  <c r="L2907" i="3" s="1"/>
  <c r="K2908" i="3"/>
  <c r="K2909" i="3"/>
  <c r="L2909" i="3" s="1"/>
  <c r="K2910" i="3"/>
  <c r="K2911" i="3"/>
  <c r="L2911" i="3" s="1"/>
  <c r="K2912" i="3"/>
  <c r="K2913" i="3"/>
  <c r="L2913" i="3" s="1"/>
  <c r="K2914" i="3"/>
  <c r="L2914" i="3" s="1"/>
  <c r="K2915" i="3"/>
  <c r="L2915" i="3" s="1"/>
  <c r="K2916" i="3"/>
  <c r="K2917" i="3"/>
  <c r="K2918" i="3"/>
  <c r="L2918" i="3" s="1"/>
  <c r="K2919" i="3"/>
  <c r="L2919" i="3" s="1"/>
  <c r="K2920" i="3"/>
  <c r="K2921" i="3"/>
  <c r="L2921" i="3" s="1"/>
  <c r="K2922" i="3"/>
  <c r="K2923" i="3"/>
  <c r="L2923" i="3" s="1"/>
  <c r="K2924" i="3"/>
  <c r="K2925" i="3"/>
  <c r="L2925" i="3" s="1"/>
  <c r="K2926" i="3"/>
  <c r="K2927" i="3"/>
  <c r="L2927" i="3" s="1"/>
  <c r="K2928" i="3"/>
  <c r="K2929" i="3"/>
  <c r="L2929" i="3" s="1"/>
  <c r="K2930" i="3"/>
  <c r="L2930" i="3" s="1"/>
  <c r="K2931" i="3"/>
  <c r="L2931" i="3" s="1"/>
  <c r="K2932" i="3"/>
  <c r="K2933" i="3"/>
  <c r="L2933" i="3" s="1"/>
  <c r="K2934" i="3"/>
  <c r="L2934" i="3" s="1"/>
  <c r="K2935" i="3"/>
  <c r="L2935" i="3" s="1"/>
  <c r="K2936" i="3"/>
  <c r="K2937" i="3"/>
  <c r="L2937" i="3" s="1"/>
  <c r="K2938" i="3"/>
  <c r="K2939" i="3"/>
  <c r="L2939" i="3" s="1"/>
  <c r="K2940" i="3"/>
  <c r="K2941" i="3"/>
  <c r="L2941" i="3" s="1"/>
  <c r="K2942" i="3"/>
  <c r="K2943" i="3"/>
  <c r="L2943" i="3" s="1"/>
  <c r="K2944" i="3"/>
  <c r="K2945" i="3"/>
  <c r="L2945" i="3" s="1"/>
  <c r="K2946" i="3"/>
  <c r="L2946" i="3" s="1"/>
  <c r="K2947" i="3"/>
  <c r="L2947" i="3" s="1"/>
  <c r="K2948" i="3"/>
  <c r="K2949" i="3"/>
  <c r="L2949" i="3" s="1"/>
  <c r="K2950" i="3"/>
  <c r="L2950" i="3" s="1"/>
  <c r="K2951" i="3"/>
  <c r="L2951" i="3" s="1"/>
  <c r="K2952" i="3"/>
  <c r="K2953" i="3"/>
  <c r="L2953" i="3" s="1"/>
  <c r="K2954" i="3"/>
  <c r="K2955" i="3"/>
  <c r="L2955" i="3" s="1"/>
  <c r="K2956" i="3"/>
  <c r="K2957" i="3"/>
  <c r="L2957" i="3" s="1"/>
  <c r="K2958" i="3"/>
  <c r="K2959" i="3"/>
  <c r="L2959" i="3" s="1"/>
  <c r="K2960" i="3"/>
  <c r="K2961" i="3"/>
  <c r="L2961" i="3" s="1"/>
  <c r="K2962" i="3"/>
  <c r="L2962" i="3" s="1"/>
  <c r="K2963" i="3"/>
  <c r="L2963" i="3" s="1"/>
  <c r="K2964" i="3"/>
  <c r="K2965" i="3"/>
  <c r="L2965" i="3" s="1"/>
  <c r="K2966" i="3"/>
  <c r="L2966" i="3" s="1"/>
  <c r="K2967" i="3"/>
  <c r="L2967" i="3" s="1"/>
  <c r="K2968" i="3"/>
  <c r="K2969" i="3"/>
  <c r="L2969" i="3" s="1"/>
  <c r="K2970" i="3"/>
  <c r="K2971" i="3"/>
  <c r="L2971" i="3" s="1"/>
  <c r="K2972" i="3"/>
  <c r="K2973" i="3"/>
  <c r="L2973" i="3" s="1"/>
  <c r="K2974" i="3"/>
  <c r="K2975" i="3"/>
  <c r="L2975" i="3" s="1"/>
  <c r="K2976" i="3"/>
  <c r="K2977" i="3"/>
  <c r="L2977" i="3" s="1"/>
  <c r="K2978" i="3"/>
  <c r="L2978" i="3" s="1"/>
  <c r="K2979" i="3"/>
  <c r="L2979" i="3" s="1"/>
  <c r="K2980" i="3"/>
  <c r="K2981" i="3"/>
  <c r="K2982" i="3"/>
  <c r="L2982" i="3" s="1"/>
  <c r="K2983" i="3"/>
  <c r="L2983" i="3" s="1"/>
  <c r="K2984" i="3"/>
  <c r="K2985" i="3"/>
  <c r="L2985" i="3" s="1"/>
  <c r="K2986" i="3"/>
  <c r="K2987" i="3"/>
  <c r="L2987" i="3" s="1"/>
  <c r="K2988" i="3"/>
  <c r="K2989" i="3"/>
  <c r="L2989" i="3" s="1"/>
  <c r="K2990" i="3"/>
  <c r="K2991" i="3"/>
  <c r="L2991" i="3" s="1"/>
  <c r="K2992" i="3"/>
  <c r="K2993" i="3"/>
  <c r="L2993" i="3" s="1"/>
  <c r="K2994" i="3"/>
  <c r="L2994" i="3" s="1"/>
  <c r="K2995" i="3"/>
  <c r="L2995" i="3" s="1"/>
  <c r="K2996" i="3"/>
  <c r="K2997" i="3"/>
  <c r="L2997" i="3" s="1"/>
  <c r="K2998" i="3"/>
  <c r="L2998" i="3" s="1"/>
  <c r="K2999" i="3"/>
  <c r="L2999" i="3" s="1"/>
  <c r="K3000" i="3"/>
  <c r="K3001" i="3"/>
  <c r="L3001" i="3" s="1"/>
  <c r="K3002" i="3"/>
  <c r="K3003" i="3"/>
  <c r="L3003" i="3" s="1"/>
  <c r="K3004" i="3"/>
  <c r="K3005" i="3"/>
  <c r="L3005" i="3" s="1"/>
  <c r="K3006" i="3"/>
  <c r="K3007" i="3"/>
  <c r="L3007" i="3" s="1"/>
  <c r="K3008" i="3"/>
  <c r="K3009" i="3"/>
  <c r="L3009" i="3" s="1"/>
  <c r="K3010" i="3"/>
  <c r="L3010" i="3" s="1"/>
  <c r="K3011" i="3"/>
  <c r="L3011" i="3" s="1"/>
  <c r="K3012" i="3"/>
  <c r="K3013" i="3"/>
  <c r="L3013" i="3" s="1"/>
  <c r="K3014" i="3"/>
  <c r="L3014" i="3" s="1"/>
  <c r="K3015" i="3"/>
  <c r="L3015" i="3" s="1"/>
  <c r="K3016" i="3"/>
  <c r="K3017" i="3"/>
  <c r="L3017" i="3" s="1"/>
  <c r="K3018" i="3"/>
  <c r="K3019" i="3"/>
  <c r="L3019" i="3" s="1"/>
  <c r="K3020" i="3"/>
  <c r="K3021" i="3"/>
  <c r="L3021" i="3" s="1"/>
  <c r="K3022" i="3"/>
  <c r="K3023" i="3"/>
  <c r="L3023" i="3" s="1"/>
  <c r="K3024" i="3"/>
  <c r="K3025" i="3"/>
  <c r="L3025" i="3" s="1"/>
  <c r="K3026" i="3"/>
  <c r="L3026" i="3" s="1"/>
  <c r="K3027" i="3"/>
  <c r="L3027" i="3" s="1"/>
  <c r="K3028" i="3"/>
  <c r="K3029" i="3"/>
  <c r="L3029" i="3" s="1"/>
  <c r="K3030" i="3"/>
  <c r="L3030" i="3" s="1"/>
  <c r="K3031" i="3"/>
  <c r="L3031" i="3" s="1"/>
  <c r="K3032" i="3"/>
  <c r="K3033" i="3"/>
  <c r="L3033" i="3" s="1"/>
  <c r="K3034" i="3"/>
  <c r="K3035" i="3"/>
  <c r="L3035" i="3" s="1"/>
  <c r="K3036" i="3"/>
  <c r="K3037" i="3"/>
  <c r="L3037" i="3" s="1"/>
  <c r="K3038" i="3"/>
  <c r="K3039" i="3"/>
  <c r="L3039" i="3" s="1"/>
  <c r="K3040" i="3"/>
  <c r="K3041" i="3"/>
  <c r="L3041" i="3" s="1"/>
  <c r="K3042" i="3"/>
  <c r="L3042" i="3" s="1"/>
  <c r="K3043" i="3"/>
  <c r="L3043" i="3" s="1"/>
  <c r="K3044" i="3"/>
  <c r="K3045" i="3"/>
  <c r="K3046" i="3"/>
  <c r="L3046" i="3" s="1"/>
  <c r="K3047" i="3"/>
  <c r="L3047" i="3" s="1"/>
  <c r="K3048" i="3"/>
  <c r="K3049" i="3"/>
  <c r="L3049" i="3" s="1"/>
  <c r="K3050" i="3"/>
  <c r="K3051" i="3"/>
  <c r="L3051" i="3" s="1"/>
  <c r="K3052" i="3"/>
  <c r="K3053" i="3"/>
  <c r="L3053" i="3" s="1"/>
  <c r="K3054" i="3"/>
  <c r="K3055" i="3"/>
  <c r="L3055" i="3" s="1"/>
  <c r="K3056" i="3"/>
  <c r="K3057" i="3"/>
  <c r="L3057" i="3" s="1"/>
  <c r="K3058" i="3"/>
  <c r="L3058" i="3" s="1"/>
  <c r="K3059" i="3"/>
  <c r="L3059" i="3" s="1"/>
  <c r="K3060" i="3"/>
  <c r="K3061" i="3"/>
  <c r="L3061" i="3" s="1"/>
  <c r="K3062" i="3"/>
  <c r="L3062" i="3" s="1"/>
  <c r="K3063" i="3"/>
  <c r="L3063" i="3" s="1"/>
  <c r="K3064" i="3"/>
  <c r="K3065" i="3"/>
  <c r="L3065" i="3" s="1"/>
  <c r="K3066" i="3"/>
  <c r="K3067" i="3"/>
  <c r="L3067" i="3" s="1"/>
  <c r="K3068" i="3"/>
  <c r="K3069" i="3"/>
  <c r="L3069" i="3" s="1"/>
  <c r="K3070" i="3"/>
  <c r="K3071" i="3"/>
  <c r="L3071" i="3" s="1"/>
  <c r="K3072" i="3"/>
  <c r="K3073" i="3"/>
  <c r="L3073" i="3" s="1"/>
  <c r="K3074" i="3"/>
  <c r="L3074" i="3" s="1"/>
  <c r="K3075" i="3"/>
  <c r="L3075" i="3" s="1"/>
  <c r="K3076" i="3"/>
  <c r="K3077" i="3"/>
  <c r="L3077" i="3" s="1"/>
  <c r="K3078" i="3"/>
  <c r="L3078" i="3" s="1"/>
  <c r="K3079" i="3"/>
  <c r="L3079" i="3" s="1"/>
  <c r="K3080" i="3"/>
  <c r="K3081" i="3"/>
  <c r="L3081" i="3" s="1"/>
  <c r="K3082" i="3"/>
  <c r="K3083" i="3"/>
  <c r="L3083" i="3" s="1"/>
  <c r="K3084" i="3"/>
  <c r="K3085" i="3"/>
  <c r="L3085" i="3" s="1"/>
  <c r="K3086" i="3"/>
  <c r="K3087" i="3"/>
  <c r="L3087" i="3" s="1"/>
  <c r="K3088" i="3"/>
  <c r="K3089" i="3"/>
  <c r="L3089" i="3" s="1"/>
  <c r="K3090" i="3"/>
  <c r="L3090" i="3" s="1"/>
  <c r="K3091" i="3"/>
  <c r="L3091" i="3" s="1"/>
  <c r="K3092" i="3"/>
  <c r="K3093" i="3"/>
  <c r="L3093" i="3" s="1"/>
  <c r="K3094" i="3"/>
  <c r="L3094" i="3" s="1"/>
  <c r="K3095" i="3"/>
  <c r="L3095" i="3" s="1"/>
  <c r="K3096" i="3"/>
  <c r="K3097" i="3"/>
  <c r="L3097" i="3" s="1"/>
  <c r="K3098" i="3"/>
  <c r="K3099" i="3"/>
  <c r="L3099" i="3" s="1"/>
  <c r="K3100" i="3"/>
  <c r="K3101" i="3"/>
  <c r="L3101" i="3" s="1"/>
  <c r="K3102" i="3"/>
  <c r="K3103" i="3"/>
  <c r="L3103" i="3" s="1"/>
  <c r="K3104" i="3"/>
  <c r="K3105" i="3"/>
  <c r="L3105" i="3" s="1"/>
  <c r="K3106" i="3"/>
  <c r="L3106" i="3" s="1"/>
  <c r="K3107" i="3"/>
  <c r="L3107" i="3" s="1"/>
  <c r="K3108" i="3"/>
  <c r="K3109" i="3"/>
  <c r="K3110" i="3"/>
  <c r="L3110" i="3" s="1"/>
  <c r="K3111" i="3"/>
  <c r="L3111" i="3" s="1"/>
  <c r="K3112" i="3"/>
  <c r="K3113" i="3"/>
  <c r="L3113" i="3" s="1"/>
  <c r="K3114" i="3"/>
  <c r="K3115" i="3"/>
  <c r="L3115" i="3" s="1"/>
  <c r="K3116" i="3"/>
  <c r="K3117" i="3"/>
  <c r="L3117" i="3" s="1"/>
  <c r="K3118" i="3"/>
  <c r="K3119" i="3"/>
  <c r="L3119" i="3" s="1"/>
  <c r="K3120" i="3"/>
  <c r="K3121" i="3"/>
  <c r="L3121" i="3" s="1"/>
  <c r="K3122" i="3"/>
  <c r="L3122" i="3" s="1"/>
  <c r="K3123" i="3"/>
  <c r="L3123" i="3" s="1"/>
  <c r="K3124" i="3"/>
  <c r="K3125" i="3"/>
  <c r="L3125" i="3" s="1"/>
  <c r="K3126" i="3"/>
  <c r="L3126" i="3" s="1"/>
  <c r="K3127" i="3"/>
  <c r="L3127" i="3" s="1"/>
  <c r="K3128" i="3"/>
  <c r="K3129" i="3"/>
  <c r="L3129" i="3" s="1"/>
  <c r="K3130" i="3"/>
  <c r="K3131" i="3"/>
  <c r="L3131" i="3" s="1"/>
  <c r="K3132" i="3"/>
  <c r="K3133" i="3"/>
  <c r="L3133" i="3" s="1"/>
  <c r="K3134" i="3"/>
  <c r="K3135" i="3"/>
  <c r="L3135" i="3" s="1"/>
  <c r="K3136" i="3"/>
  <c r="K3137" i="3"/>
  <c r="L3137" i="3" s="1"/>
  <c r="K3138" i="3"/>
  <c r="L3138" i="3" s="1"/>
  <c r="K3139" i="3"/>
  <c r="L3139" i="3" s="1"/>
  <c r="K3140" i="3"/>
  <c r="K3141" i="3"/>
  <c r="L3141" i="3" s="1"/>
  <c r="K3142" i="3"/>
  <c r="L3142" i="3" s="1"/>
  <c r="K3143" i="3"/>
  <c r="L3143" i="3" s="1"/>
  <c r="K3144" i="3"/>
  <c r="K3145" i="3"/>
  <c r="L3145" i="3" s="1"/>
  <c r="K3146" i="3"/>
  <c r="K3147" i="3"/>
  <c r="L3147" i="3" s="1"/>
  <c r="K3148" i="3"/>
  <c r="K3149" i="3"/>
  <c r="L3149" i="3" s="1"/>
  <c r="K3150" i="3"/>
  <c r="K3151" i="3"/>
  <c r="L3151" i="3" s="1"/>
  <c r="K3152" i="3"/>
  <c r="K3153" i="3"/>
  <c r="L3153" i="3" s="1"/>
  <c r="K3154" i="3"/>
  <c r="L3154" i="3" s="1"/>
  <c r="K3155" i="3"/>
  <c r="L3155" i="3" s="1"/>
  <c r="K3156" i="3"/>
  <c r="K3157" i="3"/>
  <c r="L3157" i="3" s="1"/>
  <c r="K3158" i="3"/>
  <c r="L3158" i="3" s="1"/>
  <c r="K3159" i="3"/>
  <c r="L3159" i="3" s="1"/>
  <c r="K3160" i="3"/>
  <c r="K3161" i="3"/>
  <c r="L3161" i="3" s="1"/>
  <c r="K3162" i="3"/>
  <c r="K3163" i="3"/>
  <c r="L3163" i="3" s="1"/>
  <c r="K3164" i="3"/>
  <c r="K3165" i="3"/>
  <c r="L3165" i="3" s="1"/>
  <c r="K3166" i="3"/>
  <c r="K3167" i="3"/>
  <c r="L3167" i="3" s="1"/>
  <c r="K3168" i="3"/>
  <c r="K3169" i="3"/>
  <c r="L3169" i="3" s="1"/>
  <c r="K3170" i="3"/>
  <c r="L3170" i="3" s="1"/>
  <c r="K3171" i="3"/>
  <c r="L3171" i="3" s="1"/>
  <c r="K3172" i="3"/>
  <c r="K3173" i="3"/>
  <c r="K3174" i="3"/>
  <c r="L3174" i="3" s="1"/>
  <c r="K3175" i="3"/>
  <c r="L3175" i="3" s="1"/>
  <c r="K3176" i="3"/>
  <c r="K3177" i="3"/>
  <c r="L3177" i="3" s="1"/>
  <c r="K3178" i="3"/>
  <c r="K3179" i="3"/>
  <c r="L3179" i="3" s="1"/>
  <c r="K3180" i="3"/>
  <c r="K3181" i="3"/>
  <c r="L3181" i="3" s="1"/>
  <c r="K3182" i="3"/>
  <c r="K3183" i="3"/>
  <c r="L3183" i="3" s="1"/>
  <c r="K3184" i="3"/>
  <c r="K3185" i="3"/>
  <c r="L3185" i="3" s="1"/>
  <c r="K3186" i="3"/>
  <c r="L3186" i="3" s="1"/>
  <c r="K3187" i="3"/>
  <c r="L3187" i="3" s="1"/>
  <c r="K3188" i="3"/>
  <c r="K3189" i="3"/>
  <c r="L3189" i="3" s="1"/>
  <c r="K3190" i="3"/>
  <c r="L3190" i="3" s="1"/>
  <c r="K3191" i="3"/>
  <c r="L3191" i="3" s="1"/>
  <c r="K3192" i="3"/>
  <c r="K3193" i="3"/>
  <c r="L3193" i="3" s="1"/>
  <c r="K3194" i="3"/>
  <c r="K3195" i="3"/>
  <c r="L3195" i="3" s="1"/>
  <c r="K3196" i="3"/>
  <c r="K3197" i="3"/>
  <c r="L3197" i="3" s="1"/>
  <c r="K3198" i="3"/>
  <c r="K3199" i="3"/>
  <c r="L3199" i="3" s="1"/>
  <c r="K3200" i="3"/>
  <c r="K3201" i="3"/>
  <c r="L3201" i="3" s="1"/>
  <c r="K3202" i="3"/>
  <c r="L3202" i="3" s="1"/>
  <c r="K3203" i="3"/>
  <c r="L3203" i="3" s="1"/>
  <c r="K3204" i="3"/>
  <c r="K3205" i="3"/>
  <c r="L3205" i="3" s="1"/>
  <c r="K3206" i="3"/>
  <c r="L3206" i="3" s="1"/>
  <c r="K3207" i="3"/>
  <c r="L3207" i="3" s="1"/>
  <c r="K3208" i="3"/>
  <c r="K3209" i="3"/>
  <c r="L3209" i="3" s="1"/>
  <c r="K3210" i="3"/>
  <c r="K3211" i="3"/>
  <c r="L3211" i="3" s="1"/>
  <c r="K3212" i="3"/>
  <c r="K3213" i="3"/>
  <c r="L3213" i="3" s="1"/>
  <c r="K3214" i="3"/>
  <c r="K3215" i="3"/>
  <c r="L3215" i="3" s="1"/>
  <c r="K3216" i="3"/>
  <c r="K3217" i="3"/>
  <c r="L3217" i="3" s="1"/>
  <c r="K3218" i="3"/>
  <c r="L3218" i="3" s="1"/>
  <c r="K3219" i="3"/>
  <c r="L3219" i="3" s="1"/>
  <c r="K3220" i="3"/>
  <c r="K3221" i="3"/>
  <c r="L3221" i="3" s="1"/>
  <c r="K3222" i="3"/>
  <c r="L3222" i="3" s="1"/>
  <c r="K3223" i="3"/>
  <c r="L3223" i="3" s="1"/>
  <c r="K3224" i="3"/>
  <c r="K3225" i="3"/>
  <c r="L3225" i="3" s="1"/>
  <c r="K3226" i="3"/>
  <c r="K3227" i="3"/>
  <c r="L3227" i="3" s="1"/>
  <c r="K3228" i="3"/>
  <c r="K3229" i="3"/>
  <c r="L3229" i="3" s="1"/>
  <c r="K3230" i="3"/>
  <c r="K3231" i="3"/>
  <c r="L3231" i="3" s="1"/>
  <c r="K3232" i="3"/>
  <c r="K3233" i="3"/>
  <c r="L3233" i="3" s="1"/>
  <c r="K3234" i="3"/>
  <c r="L3234" i="3" s="1"/>
  <c r="K3235" i="3"/>
  <c r="L3235" i="3" s="1"/>
  <c r="K3236" i="3"/>
  <c r="K3237" i="3"/>
  <c r="K3238" i="3"/>
  <c r="L3238" i="3" s="1"/>
  <c r="K3239" i="3"/>
  <c r="L3239" i="3" s="1"/>
  <c r="K3240" i="3"/>
  <c r="K3241" i="3"/>
  <c r="L3241" i="3" s="1"/>
  <c r="K3242" i="3"/>
  <c r="K3243" i="3"/>
  <c r="L3243" i="3" s="1"/>
  <c r="K3244" i="3"/>
  <c r="K3245" i="3"/>
  <c r="L3245" i="3" s="1"/>
  <c r="K3246" i="3"/>
  <c r="K3247" i="3"/>
  <c r="L3247" i="3" s="1"/>
  <c r="K3248" i="3"/>
  <c r="K3249" i="3"/>
  <c r="L3249" i="3" s="1"/>
  <c r="K3250" i="3"/>
  <c r="L3250" i="3" s="1"/>
  <c r="K3251" i="3"/>
  <c r="L3251" i="3" s="1"/>
  <c r="K3252" i="3"/>
  <c r="K3253" i="3"/>
  <c r="L3253" i="3" s="1"/>
  <c r="K3254" i="3"/>
  <c r="L3254" i="3" s="1"/>
  <c r="K3255" i="3"/>
  <c r="L3255" i="3" s="1"/>
  <c r="K3256" i="3"/>
  <c r="K3257" i="3"/>
  <c r="L3257" i="3" s="1"/>
  <c r="K3258" i="3"/>
  <c r="K3259" i="3"/>
  <c r="L3259" i="3" s="1"/>
  <c r="K3260" i="3"/>
  <c r="K3261" i="3"/>
  <c r="L3261" i="3" s="1"/>
  <c r="K3262" i="3"/>
  <c r="K3263" i="3"/>
  <c r="L3263" i="3" s="1"/>
  <c r="K3264" i="3"/>
  <c r="K3265" i="3"/>
  <c r="L3265" i="3" s="1"/>
  <c r="K3266" i="3"/>
  <c r="L3266" i="3" s="1"/>
  <c r="K3267" i="3"/>
  <c r="L3267" i="3" s="1"/>
  <c r="K3268" i="3"/>
  <c r="K3269" i="3"/>
  <c r="L3269" i="3" s="1"/>
  <c r="K3270" i="3"/>
  <c r="L3270" i="3" s="1"/>
  <c r="K3271" i="3"/>
  <c r="L3271" i="3" s="1"/>
  <c r="K3272" i="3"/>
  <c r="K3273" i="3"/>
  <c r="L3273" i="3" s="1"/>
  <c r="K3274" i="3"/>
  <c r="K3275" i="3"/>
  <c r="L3275" i="3" s="1"/>
  <c r="K3276" i="3"/>
  <c r="K3277" i="3"/>
  <c r="L3277" i="3" s="1"/>
  <c r="K3278" i="3"/>
  <c r="K3279" i="3"/>
  <c r="L3279" i="3" s="1"/>
  <c r="K3280" i="3"/>
  <c r="K3281" i="3"/>
  <c r="L3281" i="3" s="1"/>
  <c r="K3282" i="3"/>
  <c r="L3282" i="3" s="1"/>
  <c r="K3283" i="3"/>
  <c r="L3283" i="3" s="1"/>
  <c r="K3284" i="3"/>
  <c r="K3285" i="3"/>
  <c r="L3285" i="3" s="1"/>
  <c r="K3286" i="3"/>
  <c r="L3286" i="3" s="1"/>
  <c r="K3287" i="3"/>
  <c r="L3287" i="3" s="1"/>
  <c r="K3288" i="3"/>
  <c r="K3289" i="3"/>
  <c r="L3289" i="3" s="1"/>
  <c r="K3290" i="3"/>
  <c r="K3291" i="3"/>
  <c r="L3291" i="3" s="1"/>
  <c r="K3292" i="3"/>
  <c r="K3293" i="3"/>
  <c r="L3293" i="3" s="1"/>
  <c r="K3294" i="3"/>
  <c r="K3295" i="3"/>
  <c r="L3295" i="3" s="1"/>
  <c r="K3296" i="3"/>
  <c r="K3297" i="3"/>
  <c r="L3297" i="3" s="1"/>
  <c r="K3298" i="3"/>
  <c r="L3298" i="3" s="1"/>
  <c r="K3299" i="3"/>
  <c r="L3299" i="3" s="1"/>
  <c r="K3300" i="3"/>
  <c r="K3301" i="3"/>
  <c r="K3302" i="3"/>
  <c r="L3302" i="3" s="1"/>
  <c r="K3303" i="3"/>
  <c r="L3303" i="3" s="1"/>
  <c r="K3304" i="3"/>
  <c r="K3305" i="3"/>
  <c r="L3305" i="3" s="1"/>
  <c r="K3306" i="3"/>
  <c r="K3307" i="3"/>
  <c r="L3307" i="3" s="1"/>
  <c r="K3308" i="3"/>
  <c r="K3309" i="3"/>
  <c r="L3309" i="3" s="1"/>
  <c r="K3310" i="3"/>
  <c r="K3311" i="3"/>
  <c r="L3311" i="3" s="1"/>
  <c r="K3312" i="3"/>
  <c r="K3313" i="3"/>
  <c r="L3313" i="3" s="1"/>
  <c r="K3314" i="3"/>
  <c r="L3314" i="3" s="1"/>
  <c r="K3315" i="3"/>
  <c r="L3315" i="3" s="1"/>
  <c r="K3316" i="3"/>
  <c r="K3317" i="3"/>
  <c r="L3317" i="3" s="1"/>
  <c r="K3318" i="3"/>
  <c r="L3318" i="3" s="1"/>
  <c r="K3319" i="3"/>
  <c r="L3319" i="3" s="1"/>
  <c r="K3320" i="3"/>
  <c r="K3321" i="3"/>
  <c r="L3321" i="3" s="1"/>
  <c r="K3322" i="3"/>
  <c r="K3323" i="3"/>
  <c r="L3323" i="3" s="1"/>
  <c r="K3324" i="3"/>
  <c r="K3325" i="3"/>
  <c r="L3325" i="3" s="1"/>
  <c r="K3326" i="3"/>
  <c r="K3327" i="3"/>
  <c r="L3327" i="3" s="1"/>
  <c r="K3328" i="3"/>
  <c r="K3329" i="3"/>
  <c r="L3329" i="3" s="1"/>
  <c r="K3330" i="3"/>
  <c r="L3330" i="3" s="1"/>
  <c r="K3331" i="3"/>
  <c r="L3331" i="3" s="1"/>
  <c r="K3332" i="3"/>
  <c r="K3333" i="3"/>
  <c r="L3333" i="3" s="1"/>
  <c r="K3334" i="3"/>
  <c r="L3334" i="3" s="1"/>
  <c r="K3335" i="3"/>
  <c r="L3335" i="3" s="1"/>
  <c r="K3336" i="3"/>
  <c r="K3337" i="3"/>
  <c r="L3337" i="3" s="1"/>
  <c r="K3338" i="3"/>
  <c r="K3339" i="3"/>
  <c r="L3339" i="3" s="1"/>
  <c r="K3340" i="3"/>
  <c r="K3341" i="3"/>
  <c r="L3341" i="3" s="1"/>
  <c r="K3342" i="3"/>
  <c r="K3343" i="3"/>
  <c r="L3343" i="3" s="1"/>
  <c r="K3344" i="3"/>
  <c r="K3345" i="3"/>
  <c r="L3345" i="3" s="1"/>
  <c r="K3346" i="3"/>
  <c r="L3346" i="3" s="1"/>
  <c r="K3347" i="3"/>
  <c r="L3347" i="3" s="1"/>
  <c r="K3348" i="3"/>
  <c r="K3349" i="3"/>
  <c r="L3349" i="3" s="1"/>
  <c r="K3350" i="3"/>
  <c r="L3350" i="3" s="1"/>
  <c r="K3351" i="3"/>
  <c r="L3351" i="3" s="1"/>
  <c r="K3352" i="3"/>
  <c r="K3353" i="3"/>
  <c r="L3353" i="3" s="1"/>
  <c r="K3354" i="3"/>
  <c r="K3355" i="3"/>
  <c r="L3355" i="3" s="1"/>
  <c r="K3356" i="3"/>
  <c r="K3357" i="3"/>
  <c r="L3357" i="3" s="1"/>
  <c r="K3358" i="3"/>
  <c r="K3359" i="3"/>
  <c r="L3359" i="3" s="1"/>
  <c r="K3360" i="3"/>
  <c r="K3361" i="3"/>
  <c r="L3361" i="3" s="1"/>
  <c r="K3362" i="3"/>
  <c r="L3362" i="3" s="1"/>
  <c r="K3363" i="3"/>
  <c r="L3363" i="3" s="1"/>
  <c r="K3364" i="3"/>
  <c r="K3365" i="3"/>
  <c r="K3366" i="3"/>
  <c r="L3366" i="3" s="1"/>
  <c r="K3367" i="3"/>
  <c r="L3367" i="3" s="1"/>
  <c r="K3368" i="3"/>
  <c r="K3369" i="3"/>
  <c r="L3369" i="3" s="1"/>
  <c r="K3370" i="3"/>
  <c r="K3371" i="3"/>
  <c r="L3371" i="3" s="1"/>
  <c r="K3372" i="3"/>
  <c r="K3373" i="3"/>
  <c r="L3373" i="3" s="1"/>
  <c r="K3374" i="3"/>
  <c r="K3375" i="3"/>
  <c r="L3375" i="3" s="1"/>
  <c r="K3376" i="3"/>
  <c r="K3377" i="3"/>
  <c r="L3377" i="3" s="1"/>
  <c r="K3378" i="3"/>
  <c r="L3378" i="3" s="1"/>
  <c r="K3379" i="3"/>
  <c r="L3379" i="3" s="1"/>
  <c r="K3380" i="3"/>
  <c r="K3381" i="3"/>
  <c r="L3381" i="3" s="1"/>
  <c r="K3382" i="3"/>
  <c r="L3382" i="3" s="1"/>
  <c r="K3383" i="3"/>
  <c r="L3383" i="3" s="1"/>
  <c r="K3384" i="3"/>
  <c r="K3385" i="3"/>
  <c r="L3385" i="3" s="1"/>
  <c r="K3386" i="3"/>
  <c r="K3387" i="3"/>
  <c r="L3387" i="3" s="1"/>
  <c r="K3388" i="3"/>
  <c r="K3389" i="3"/>
  <c r="L3389" i="3" s="1"/>
  <c r="K3390" i="3"/>
  <c r="K3391" i="3"/>
  <c r="L3391" i="3" s="1"/>
  <c r="K3392" i="3"/>
  <c r="K3393" i="3"/>
  <c r="L3393" i="3" s="1"/>
  <c r="K3394" i="3"/>
  <c r="L3394" i="3" s="1"/>
  <c r="K3395" i="3"/>
  <c r="L3395" i="3" s="1"/>
  <c r="K3396" i="3"/>
  <c r="K3397" i="3"/>
  <c r="L3397" i="3" s="1"/>
  <c r="K3398" i="3"/>
  <c r="L3398" i="3" s="1"/>
  <c r="K3399" i="3"/>
  <c r="L3399" i="3" s="1"/>
  <c r="K3400" i="3"/>
  <c r="K3401" i="3"/>
  <c r="L3401" i="3" s="1"/>
  <c r="K3402" i="3"/>
  <c r="K3403" i="3"/>
  <c r="L3403" i="3" s="1"/>
  <c r="K3404" i="3"/>
  <c r="K3405" i="3"/>
  <c r="L3405" i="3" s="1"/>
  <c r="K3406" i="3"/>
  <c r="K3407" i="3"/>
  <c r="L3407" i="3" s="1"/>
  <c r="K3408" i="3"/>
  <c r="K3409" i="3"/>
  <c r="L3409" i="3" s="1"/>
  <c r="K3410" i="3"/>
  <c r="L3410" i="3" s="1"/>
  <c r="K3411" i="3"/>
  <c r="L3411" i="3" s="1"/>
  <c r="K3412" i="3"/>
  <c r="K3413" i="3"/>
  <c r="L3413" i="3" s="1"/>
  <c r="K3414" i="3"/>
  <c r="L3414" i="3" s="1"/>
  <c r="K3415" i="3"/>
  <c r="L3415" i="3" s="1"/>
  <c r="K3416" i="3"/>
  <c r="K3417" i="3"/>
  <c r="L3417" i="3" s="1"/>
  <c r="K3418" i="3"/>
  <c r="K3419" i="3"/>
  <c r="L3419" i="3" s="1"/>
  <c r="K3420" i="3"/>
  <c r="K3421" i="3"/>
  <c r="L3421" i="3" s="1"/>
  <c r="K3422" i="3"/>
  <c r="K3423" i="3"/>
  <c r="L3423" i="3" s="1"/>
  <c r="K3424" i="3"/>
  <c r="K3425" i="3"/>
  <c r="L3425" i="3" s="1"/>
  <c r="K3426" i="3"/>
  <c r="L3426" i="3" s="1"/>
  <c r="K3427" i="3"/>
  <c r="L3427" i="3" s="1"/>
  <c r="K3428" i="3"/>
  <c r="K3429" i="3"/>
  <c r="K3430" i="3"/>
  <c r="L3430" i="3" s="1"/>
  <c r="K3431" i="3"/>
  <c r="L3431" i="3" s="1"/>
  <c r="K3432" i="3"/>
  <c r="K3433" i="3"/>
  <c r="L3433" i="3" s="1"/>
  <c r="K3434" i="3"/>
  <c r="K3435" i="3"/>
  <c r="L3435" i="3" s="1"/>
  <c r="K3436" i="3"/>
  <c r="K3437" i="3"/>
  <c r="L3437" i="3" s="1"/>
  <c r="K3438" i="3"/>
  <c r="K3439" i="3"/>
  <c r="L3439" i="3" s="1"/>
  <c r="K3440" i="3"/>
  <c r="K3441" i="3"/>
  <c r="L3441" i="3" s="1"/>
  <c r="K3442" i="3"/>
  <c r="L3442" i="3" s="1"/>
  <c r="K3443" i="3"/>
  <c r="L3443" i="3" s="1"/>
  <c r="K3444" i="3"/>
  <c r="K3445" i="3"/>
  <c r="L3445" i="3" s="1"/>
  <c r="K3446" i="3"/>
  <c r="L3446" i="3" s="1"/>
  <c r="K3447" i="3"/>
  <c r="L3447" i="3" s="1"/>
  <c r="K3448" i="3"/>
  <c r="K3449" i="3"/>
  <c r="L3449" i="3" s="1"/>
  <c r="K3450" i="3"/>
  <c r="K3451" i="3"/>
  <c r="L3451" i="3" s="1"/>
  <c r="K3452" i="3"/>
  <c r="K3453" i="3"/>
  <c r="L3453" i="3" s="1"/>
  <c r="K3454" i="3"/>
  <c r="K3455" i="3"/>
  <c r="L3455" i="3" s="1"/>
  <c r="K3456" i="3"/>
  <c r="K3457" i="3"/>
  <c r="L3457" i="3" s="1"/>
  <c r="K3458" i="3"/>
  <c r="L3458" i="3" s="1"/>
  <c r="K3459" i="3"/>
  <c r="L3459" i="3" s="1"/>
  <c r="K3460" i="3"/>
  <c r="K3461" i="3"/>
  <c r="L3461" i="3" s="1"/>
  <c r="K3462" i="3"/>
  <c r="L3462" i="3" s="1"/>
  <c r="K3463" i="3"/>
  <c r="L3463" i="3" s="1"/>
  <c r="K3464" i="3"/>
  <c r="K3465" i="3"/>
  <c r="L3465" i="3" s="1"/>
  <c r="K3466" i="3"/>
  <c r="K3467" i="3"/>
  <c r="L3467" i="3" s="1"/>
  <c r="K3468" i="3"/>
  <c r="K3469" i="3"/>
  <c r="L3469" i="3" s="1"/>
  <c r="K3470" i="3"/>
  <c r="K3471" i="3"/>
  <c r="L3471" i="3" s="1"/>
  <c r="K3472" i="3"/>
  <c r="K3473" i="3"/>
  <c r="L3473" i="3" s="1"/>
  <c r="K3474" i="3"/>
  <c r="L3474" i="3" s="1"/>
  <c r="K3475" i="3"/>
  <c r="L3475" i="3" s="1"/>
  <c r="K3476" i="3"/>
  <c r="K3477" i="3"/>
  <c r="L3477" i="3" s="1"/>
  <c r="K3478" i="3"/>
  <c r="L3478" i="3" s="1"/>
  <c r="K3479" i="3"/>
  <c r="L3479" i="3" s="1"/>
  <c r="K3480" i="3"/>
  <c r="K3481" i="3"/>
  <c r="L3481" i="3" s="1"/>
  <c r="K3482" i="3"/>
  <c r="K3483" i="3"/>
  <c r="L3483" i="3" s="1"/>
  <c r="K3484" i="3"/>
  <c r="K3485" i="3"/>
  <c r="L3485" i="3" s="1"/>
  <c r="K3486" i="3"/>
  <c r="K3487" i="3"/>
  <c r="L3487" i="3" s="1"/>
  <c r="K3488" i="3"/>
  <c r="K3489" i="3"/>
  <c r="L3489" i="3" s="1"/>
  <c r="K3490" i="3"/>
  <c r="L3490" i="3" s="1"/>
  <c r="K3491" i="3"/>
  <c r="L3491" i="3" s="1"/>
  <c r="K3492" i="3"/>
  <c r="K3493" i="3"/>
  <c r="K3494" i="3"/>
  <c r="L3494" i="3" s="1"/>
  <c r="K3495" i="3"/>
  <c r="L3495" i="3" s="1"/>
  <c r="K3496" i="3"/>
  <c r="K3497" i="3"/>
  <c r="L3497" i="3" s="1"/>
  <c r="K3498" i="3"/>
  <c r="K3499" i="3"/>
  <c r="L3499" i="3" s="1"/>
  <c r="K3500" i="3"/>
  <c r="K3501" i="3"/>
  <c r="L3501" i="3" s="1"/>
  <c r="K3502" i="3"/>
  <c r="K3503" i="3"/>
  <c r="L3503" i="3" s="1"/>
  <c r="K3504" i="3"/>
  <c r="K3505" i="3"/>
  <c r="L3505" i="3" s="1"/>
  <c r="K3506" i="3"/>
  <c r="L3506" i="3" s="1"/>
  <c r="K3507" i="3"/>
  <c r="L3507" i="3" s="1"/>
  <c r="K3508" i="3"/>
  <c r="K3509" i="3"/>
  <c r="L3509" i="3" s="1"/>
  <c r="K3510" i="3"/>
  <c r="L3510" i="3" s="1"/>
  <c r="K3511" i="3"/>
  <c r="L3511" i="3" s="1"/>
  <c r="K3512" i="3"/>
  <c r="K3513" i="3"/>
  <c r="L3513" i="3" s="1"/>
  <c r="K3514" i="3"/>
  <c r="K3515" i="3"/>
  <c r="L3515" i="3" s="1"/>
  <c r="K3516" i="3"/>
  <c r="K3517" i="3"/>
  <c r="L3517" i="3" s="1"/>
  <c r="K3518" i="3"/>
  <c r="K3519" i="3"/>
  <c r="L3519" i="3" s="1"/>
  <c r="K3520" i="3"/>
  <c r="K3521" i="3"/>
  <c r="L3521" i="3" s="1"/>
  <c r="K3522" i="3"/>
  <c r="L3522" i="3" s="1"/>
  <c r="K3523" i="3"/>
  <c r="L3523" i="3" s="1"/>
  <c r="K3524" i="3"/>
  <c r="K3525" i="3"/>
  <c r="L3525" i="3" s="1"/>
  <c r="K3526" i="3"/>
  <c r="L3526" i="3" s="1"/>
  <c r="K3527" i="3"/>
  <c r="L3527" i="3" s="1"/>
  <c r="K3528" i="3"/>
  <c r="K3529" i="3"/>
  <c r="L3529" i="3" s="1"/>
  <c r="K3530" i="3"/>
  <c r="K3531" i="3"/>
  <c r="L3531" i="3" s="1"/>
  <c r="K3532" i="3"/>
  <c r="K3533" i="3"/>
  <c r="L3533" i="3" s="1"/>
  <c r="K3534" i="3"/>
  <c r="K3535" i="3"/>
  <c r="L3535" i="3" s="1"/>
  <c r="K3536" i="3"/>
  <c r="K3537" i="3"/>
  <c r="L3537" i="3" s="1"/>
  <c r="K3538" i="3"/>
  <c r="L3538" i="3" s="1"/>
  <c r="K3539" i="3"/>
  <c r="L3539" i="3" s="1"/>
  <c r="K3540" i="3"/>
  <c r="K3541" i="3"/>
  <c r="L3541" i="3" s="1"/>
  <c r="K3542" i="3"/>
  <c r="L3542" i="3" s="1"/>
  <c r="K3543" i="3"/>
  <c r="L3543" i="3" s="1"/>
  <c r="K3544" i="3"/>
  <c r="K3545" i="3"/>
  <c r="L3545" i="3" s="1"/>
  <c r="K3546" i="3"/>
  <c r="K3547" i="3"/>
  <c r="L3547" i="3" s="1"/>
  <c r="K3548" i="3"/>
  <c r="K3549" i="3"/>
  <c r="L3549" i="3" s="1"/>
  <c r="K3550" i="3"/>
  <c r="K3551" i="3"/>
  <c r="L3551" i="3" s="1"/>
  <c r="K3552" i="3"/>
  <c r="K3553" i="3"/>
  <c r="L3553" i="3" s="1"/>
  <c r="K3554" i="3"/>
  <c r="L3554" i="3" s="1"/>
  <c r="K3555" i="3"/>
  <c r="L3555" i="3" s="1"/>
  <c r="K3556" i="3"/>
  <c r="K3557" i="3"/>
  <c r="K3558" i="3"/>
  <c r="L3558" i="3" s="1"/>
  <c r="K3559" i="3"/>
  <c r="L3559" i="3" s="1"/>
  <c r="K3560" i="3"/>
  <c r="K3561" i="3"/>
  <c r="L3561" i="3" s="1"/>
  <c r="K3562" i="3"/>
  <c r="K3563" i="3"/>
  <c r="L3563" i="3" s="1"/>
  <c r="K3564" i="3"/>
  <c r="K3565" i="3"/>
  <c r="L3565" i="3" s="1"/>
  <c r="K3566" i="3"/>
  <c r="K3567" i="3"/>
  <c r="L3567" i="3" s="1"/>
  <c r="K3568" i="3"/>
  <c r="K3569" i="3"/>
  <c r="L3569" i="3" s="1"/>
  <c r="K3570" i="3"/>
  <c r="L3570" i="3" s="1"/>
  <c r="K3571" i="3"/>
  <c r="L3571" i="3" s="1"/>
  <c r="K3572" i="3"/>
  <c r="K3573" i="3"/>
  <c r="L3573" i="3" s="1"/>
  <c r="K3574" i="3"/>
  <c r="L3574" i="3" s="1"/>
  <c r="K3575" i="3"/>
  <c r="L3575" i="3" s="1"/>
  <c r="K3576" i="3"/>
  <c r="K3577" i="3"/>
  <c r="L3577" i="3" s="1"/>
  <c r="K3578" i="3"/>
  <c r="K3579" i="3"/>
  <c r="L3579" i="3" s="1"/>
  <c r="K3580" i="3"/>
  <c r="K3581" i="3"/>
  <c r="L3581" i="3" s="1"/>
  <c r="K3582" i="3"/>
  <c r="K3583" i="3"/>
  <c r="L3583" i="3" s="1"/>
  <c r="K3584" i="3"/>
  <c r="K3585" i="3"/>
  <c r="L3585" i="3" s="1"/>
  <c r="K3586" i="3"/>
  <c r="L3586" i="3" s="1"/>
  <c r="K3587" i="3"/>
  <c r="L3587" i="3" s="1"/>
  <c r="K3588" i="3"/>
  <c r="K3589" i="3"/>
  <c r="L3589" i="3" s="1"/>
  <c r="K3590" i="3"/>
  <c r="L3590" i="3" s="1"/>
  <c r="K3591" i="3"/>
  <c r="L3591" i="3" s="1"/>
  <c r="K3592" i="3"/>
  <c r="K3593" i="3"/>
  <c r="L3593" i="3" s="1"/>
  <c r="K3594" i="3"/>
  <c r="K3595" i="3"/>
  <c r="L3595" i="3" s="1"/>
  <c r="K3596" i="3"/>
  <c r="K3597" i="3"/>
  <c r="L3597" i="3" s="1"/>
  <c r="K3598" i="3"/>
  <c r="K3599" i="3"/>
  <c r="L3599" i="3" s="1"/>
  <c r="K3600" i="3"/>
  <c r="K3601" i="3"/>
  <c r="L3601" i="3" s="1"/>
  <c r="K3602" i="3"/>
  <c r="L3602" i="3" s="1"/>
  <c r="K3603" i="3"/>
  <c r="L3603" i="3" s="1"/>
  <c r="K3604" i="3"/>
  <c r="K3605" i="3"/>
  <c r="L3605" i="3" s="1"/>
  <c r="K3606" i="3"/>
  <c r="L3606" i="3" s="1"/>
  <c r="K3607" i="3"/>
  <c r="L3607" i="3" s="1"/>
  <c r="K3608" i="3"/>
  <c r="K3609" i="3"/>
  <c r="L3609" i="3" s="1"/>
  <c r="K3610" i="3"/>
  <c r="K3611" i="3"/>
  <c r="L3611" i="3" s="1"/>
  <c r="K3612" i="3"/>
  <c r="K3613" i="3"/>
  <c r="L3613" i="3" s="1"/>
  <c r="K3614" i="3"/>
  <c r="K3615" i="3"/>
  <c r="L3615" i="3" s="1"/>
  <c r="K3616" i="3"/>
  <c r="K3617" i="3"/>
  <c r="L3617" i="3" s="1"/>
  <c r="K3618" i="3"/>
  <c r="L3618" i="3" s="1"/>
  <c r="K3619" i="3"/>
  <c r="L3619" i="3" s="1"/>
  <c r="K3620" i="3"/>
  <c r="K3621" i="3"/>
  <c r="K3622" i="3"/>
  <c r="L3622" i="3" s="1"/>
  <c r="K3623" i="3"/>
  <c r="L3623" i="3" s="1"/>
  <c r="K3624" i="3"/>
  <c r="K3625" i="3"/>
  <c r="L3625" i="3" s="1"/>
  <c r="K3626" i="3"/>
  <c r="K3627" i="3"/>
  <c r="L3627" i="3" s="1"/>
  <c r="K3628" i="3"/>
  <c r="K3629" i="3"/>
  <c r="L3629" i="3" s="1"/>
  <c r="K3630" i="3"/>
  <c r="K3631" i="3"/>
  <c r="L3631" i="3" s="1"/>
  <c r="K3632" i="3"/>
  <c r="K3633" i="3"/>
  <c r="L3633" i="3" s="1"/>
  <c r="K3634" i="3"/>
  <c r="L3634" i="3" s="1"/>
  <c r="K3635" i="3"/>
  <c r="L3635" i="3" s="1"/>
  <c r="K3636" i="3"/>
  <c r="K3637" i="3"/>
  <c r="L3637" i="3" s="1"/>
  <c r="K3638" i="3"/>
  <c r="L3638" i="3" s="1"/>
  <c r="K3639" i="3"/>
  <c r="L3639" i="3" s="1"/>
  <c r="K3640" i="3"/>
  <c r="K3641" i="3"/>
  <c r="L3641" i="3" s="1"/>
  <c r="K3642" i="3"/>
  <c r="K3643" i="3"/>
  <c r="L3643" i="3" s="1"/>
  <c r="K3644" i="3"/>
  <c r="K3645" i="3"/>
  <c r="L3645" i="3" s="1"/>
  <c r="K3646" i="3"/>
  <c r="K3647" i="3"/>
  <c r="L3647" i="3" s="1"/>
  <c r="K3648" i="3"/>
  <c r="K3649" i="3"/>
  <c r="L3649" i="3" s="1"/>
  <c r="K3650" i="3"/>
  <c r="L3650" i="3" s="1"/>
  <c r="K3651" i="3"/>
  <c r="L3651" i="3" s="1"/>
  <c r="K3652" i="3"/>
  <c r="K3653" i="3"/>
  <c r="L3653" i="3" s="1"/>
  <c r="K3654" i="3"/>
  <c r="L3654" i="3" s="1"/>
  <c r="K3655" i="3"/>
  <c r="L3655" i="3" s="1"/>
  <c r="K3656" i="3"/>
  <c r="K3657" i="3"/>
  <c r="L3657" i="3" s="1"/>
  <c r="K3658" i="3"/>
  <c r="K3659" i="3"/>
  <c r="L3659" i="3" s="1"/>
  <c r="K3660" i="3"/>
  <c r="K3661" i="3"/>
  <c r="L3661" i="3" s="1"/>
  <c r="K3662" i="3"/>
  <c r="K3663" i="3"/>
  <c r="L3663" i="3" s="1"/>
  <c r="K3664" i="3"/>
  <c r="K3665" i="3"/>
  <c r="L3665" i="3" s="1"/>
  <c r="K3666" i="3"/>
  <c r="L3666" i="3" s="1"/>
  <c r="K3667" i="3"/>
  <c r="L3667" i="3" s="1"/>
  <c r="K3668" i="3"/>
  <c r="K3669" i="3"/>
  <c r="L3669" i="3" s="1"/>
  <c r="K3670" i="3"/>
  <c r="L3670" i="3" s="1"/>
  <c r="K3671" i="3"/>
  <c r="L3671" i="3" s="1"/>
  <c r="K3672" i="3"/>
  <c r="K3673" i="3"/>
  <c r="L3673" i="3" s="1"/>
  <c r="K3674" i="3"/>
  <c r="K3675" i="3"/>
  <c r="L3675" i="3" s="1"/>
  <c r="K3676" i="3"/>
  <c r="K3677" i="3"/>
  <c r="L3677" i="3" s="1"/>
  <c r="K3678" i="3"/>
  <c r="K3679" i="3"/>
  <c r="L3679" i="3" s="1"/>
  <c r="K3680" i="3"/>
  <c r="K3681" i="3"/>
  <c r="L3681" i="3" s="1"/>
  <c r="K3682" i="3"/>
  <c r="L3682" i="3" s="1"/>
  <c r="K3683" i="3"/>
  <c r="L3683" i="3" s="1"/>
  <c r="K3684" i="3"/>
  <c r="K3685" i="3"/>
  <c r="K3686" i="3"/>
  <c r="L3686" i="3" s="1"/>
  <c r="K3687" i="3"/>
  <c r="L3687" i="3" s="1"/>
  <c r="K3688" i="3"/>
  <c r="K3689" i="3"/>
  <c r="L3689" i="3" s="1"/>
  <c r="K3690" i="3"/>
  <c r="K3691" i="3"/>
  <c r="L3691" i="3" s="1"/>
  <c r="K3692" i="3"/>
  <c r="K3693" i="3"/>
  <c r="L3693" i="3" s="1"/>
  <c r="K3694" i="3"/>
  <c r="K3695" i="3"/>
  <c r="L3695" i="3" s="1"/>
  <c r="K3696" i="3"/>
  <c r="K3697" i="3"/>
  <c r="L3697" i="3" s="1"/>
  <c r="K3698" i="3"/>
  <c r="L3698" i="3" s="1"/>
  <c r="K3699" i="3"/>
  <c r="L3699" i="3" s="1"/>
  <c r="K3700" i="3"/>
  <c r="K3701" i="3"/>
  <c r="L3701" i="3" s="1"/>
  <c r="K3702" i="3"/>
  <c r="L3702" i="3" s="1"/>
  <c r="K3703" i="3"/>
  <c r="L3703" i="3" s="1"/>
  <c r="K3704" i="3"/>
  <c r="K3705" i="3"/>
  <c r="L3705" i="3" s="1"/>
  <c r="K3706" i="3"/>
  <c r="K3707" i="3"/>
  <c r="L3707" i="3" s="1"/>
  <c r="K3708" i="3"/>
  <c r="K3709" i="3"/>
  <c r="L3709" i="3" s="1"/>
  <c r="K3710" i="3"/>
  <c r="K3711" i="3"/>
  <c r="L3711" i="3" s="1"/>
  <c r="K3712" i="3"/>
  <c r="K3713" i="3"/>
  <c r="L3713" i="3" s="1"/>
  <c r="K3714" i="3"/>
  <c r="L3714" i="3" s="1"/>
  <c r="K3715" i="3"/>
  <c r="L3715" i="3" s="1"/>
  <c r="K3716" i="3"/>
  <c r="K3717" i="3"/>
  <c r="L3717" i="3" s="1"/>
  <c r="K3718" i="3"/>
  <c r="L3718" i="3" s="1"/>
  <c r="K3719" i="3"/>
  <c r="L3719" i="3" s="1"/>
  <c r="K3720" i="3"/>
  <c r="K3721" i="3"/>
  <c r="L3721" i="3" s="1"/>
  <c r="K3722" i="3"/>
  <c r="K3723" i="3"/>
  <c r="L3723" i="3" s="1"/>
  <c r="K3724" i="3"/>
  <c r="K3725" i="3"/>
  <c r="L3725" i="3" s="1"/>
  <c r="K3726" i="3"/>
  <c r="K3727" i="3"/>
  <c r="L3727" i="3" s="1"/>
  <c r="K3728" i="3"/>
  <c r="K3729" i="3"/>
  <c r="L3729" i="3" s="1"/>
  <c r="K3730" i="3"/>
  <c r="L3730" i="3" s="1"/>
  <c r="K3731" i="3"/>
  <c r="L3731" i="3" s="1"/>
  <c r="K3732" i="3"/>
  <c r="K3733" i="3"/>
  <c r="L3733" i="3" s="1"/>
  <c r="K3734" i="3"/>
  <c r="L3734" i="3" s="1"/>
  <c r="K3735" i="3"/>
  <c r="L3735" i="3" s="1"/>
  <c r="K3736" i="3"/>
  <c r="K3737" i="3"/>
  <c r="L3737" i="3" s="1"/>
  <c r="K3738" i="3"/>
  <c r="K3739" i="3"/>
  <c r="L3739" i="3" s="1"/>
  <c r="K3740" i="3"/>
  <c r="K3741" i="3"/>
  <c r="L3741" i="3" s="1"/>
  <c r="K3742" i="3"/>
  <c r="K3743" i="3"/>
  <c r="L3743" i="3" s="1"/>
  <c r="K3744" i="3"/>
  <c r="K3745" i="3"/>
  <c r="L3745" i="3" s="1"/>
  <c r="K3746" i="3"/>
  <c r="L3746" i="3" s="1"/>
  <c r="K3747" i="3"/>
  <c r="L3747" i="3" s="1"/>
  <c r="K3748" i="3"/>
  <c r="K3749" i="3"/>
  <c r="K3750" i="3"/>
  <c r="L3750" i="3" s="1"/>
  <c r="K3751" i="3"/>
  <c r="L3751" i="3" s="1"/>
  <c r="K3752" i="3"/>
  <c r="K3753" i="3"/>
  <c r="L3753" i="3" s="1"/>
  <c r="K3754" i="3"/>
  <c r="K3755" i="3"/>
  <c r="L3755" i="3" s="1"/>
  <c r="K3756" i="3"/>
  <c r="K3757" i="3"/>
  <c r="L3757" i="3" s="1"/>
  <c r="K3758" i="3"/>
  <c r="K3759" i="3"/>
  <c r="L3759" i="3" s="1"/>
  <c r="K3760" i="3"/>
  <c r="K3761" i="3"/>
  <c r="L3761" i="3" s="1"/>
  <c r="K3762" i="3"/>
  <c r="L3762" i="3" s="1"/>
  <c r="K3763" i="3"/>
  <c r="L3763" i="3" s="1"/>
  <c r="K3764" i="3"/>
  <c r="K3765" i="3"/>
  <c r="L3765" i="3" s="1"/>
  <c r="K3766" i="3"/>
  <c r="L3766" i="3" s="1"/>
  <c r="K3767" i="3"/>
  <c r="L3767" i="3" s="1"/>
  <c r="K3768" i="3"/>
  <c r="K3769" i="3"/>
  <c r="L3769" i="3" s="1"/>
  <c r="K3770" i="3"/>
  <c r="K3771" i="3"/>
  <c r="L3771" i="3" s="1"/>
  <c r="K3772" i="3"/>
  <c r="K3773" i="3"/>
  <c r="L3773" i="3" s="1"/>
  <c r="K3774" i="3"/>
  <c r="K3775" i="3"/>
  <c r="L3775" i="3" s="1"/>
  <c r="K3776" i="3"/>
  <c r="K3777" i="3"/>
  <c r="L3777" i="3" s="1"/>
  <c r="K3778" i="3"/>
  <c r="L3778" i="3" s="1"/>
  <c r="K3779" i="3"/>
  <c r="L3779" i="3" s="1"/>
  <c r="K3780" i="3"/>
  <c r="K3781" i="3"/>
  <c r="L3781" i="3" s="1"/>
  <c r="K3782" i="3"/>
  <c r="L3782" i="3" s="1"/>
  <c r="K3783" i="3"/>
  <c r="L3783" i="3" s="1"/>
  <c r="K3784" i="3"/>
  <c r="K3785" i="3"/>
  <c r="L3785" i="3" s="1"/>
  <c r="K3786" i="3"/>
  <c r="K3787" i="3"/>
  <c r="L3787" i="3" s="1"/>
  <c r="K3788" i="3"/>
  <c r="K3789" i="3"/>
  <c r="L3789" i="3" s="1"/>
  <c r="K3790" i="3"/>
  <c r="K3791" i="3"/>
  <c r="L3791" i="3" s="1"/>
  <c r="K3792" i="3"/>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500" i="3"/>
  <c r="J501" i="3"/>
  <c r="J502" i="3"/>
  <c r="J503" i="3"/>
  <c r="J504" i="3"/>
  <c r="J505" i="3"/>
  <c r="J506" i="3"/>
  <c r="J507" i="3"/>
  <c r="J508" i="3"/>
  <c r="J509" i="3"/>
  <c r="J510" i="3"/>
  <c r="J511" i="3"/>
  <c r="J512" i="3"/>
  <c r="J513" i="3"/>
  <c r="J514" i="3"/>
  <c r="J515" i="3"/>
  <c r="J516" i="3"/>
  <c r="J517" i="3"/>
  <c r="J518" i="3"/>
  <c r="J519" i="3"/>
  <c r="J520" i="3"/>
  <c r="J521" i="3"/>
  <c r="J522" i="3"/>
  <c r="J523" i="3"/>
  <c r="J524" i="3"/>
  <c r="J525" i="3"/>
  <c r="J526" i="3"/>
  <c r="J527" i="3"/>
  <c r="J528" i="3"/>
  <c r="J529" i="3"/>
  <c r="J530" i="3"/>
  <c r="J531" i="3"/>
  <c r="J532" i="3"/>
  <c r="J533" i="3"/>
  <c r="J534" i="3"/>
  <c r="J535" i="3"/>
  <c r="J536" i="3"/>
  <c r="J537" i="3"/>
  <c r="J538" i="3"/>
  <c r="J539" i="3"/>
  <c r="J540" i="3"/>
  <c r="J541" i="3"/>
  <c r="J542" i="3"/>
  <c r="J543" i="3"/>
  <c r="J544" i="3"/>
  <c r="J545" i="3"/>
  <c r="J546" i="3"/>
  <c r="J547" i="3"/>
  <c r="J548" i="3"/>
  <c r="J549" i="3"/>
  <c r="J550" i="3"/>
  <c r="J551" i="3"/>
  <c r="J552" i="3"/>
  <c r="J553" i="3"/>
  <c r="J554" i="3"/>
  <c r="J555" i="3"/>
  <c r="J556" i="3"/>
  <c r="J557" i="3"/>
  <c r="J558" i="3"/>
  <c r="J559" i="3"/>
  <c r="J560" i="3"/>
  <c r="J561" i="3"/>
  <c r="J562" i="3"/>
  <c r="J563" i="3"/>
  <c r="J564" i="3"/>
  <c r="J565" i="3"/>
  <c r="J566" i="3"/>
  <c r="J567" i="3"/>
  <c r="J568" i="3"/>
  <c r="J569" i="3"/>
  <c r="J570" i="3"/>
  <c r="J571" i="3"/>
  <c r="J572" i="3"/>
  <c r="J573" i="3"/>
  <c r="J574" i="3"/>
  <c r="J575" i="3"/>
  <c r="J576" i="3"/>
  <c r="J577" i="3"/>
  <c r="J578" i="3"/>
  <c r="J579" i="3"/>
  <c r="J580" i="3"/>
  <c r="J581" i="3"/>
  <c r="J582" i="3"/>
  <c r="J583" i="3"/>
  <c r="J584" i="3"/>
  <c r="J585" i="3"/>
  <c r="J586" i="3"/>
  <c r="J587" i="3"/>
  <c r="J588" i="3"/>
  <c r="J589" i="3"/>
  <c r="J590" i="3"/>
  <c r="J591" i="3"/>
  <c r="J592" i="3"/>
  <c r="J593" i="3"/>
  <c r="J594" i="3"/>
  <c r="J595" i="3"/>
  <c r="J596" i="3"/>
  <c r="J597" i="3"/>
  <c r="J598" i="3"/>
  <c r="J599" i="3"/>
  <c r="J600" i="3"/>
  <c r="J601" i="3"/>
  <c r="J602" i="3"/>
  <c r="J603" i="3"/>
  <c r="J604" i="3"/>
  <c r="J605" i="3"/>
  <c r="J606" i="3"/>
  <c r="J607" i="3"/>
  <c r="J608" i="3"/>
  <c r="J609" i="3"/>
  <c r="J610" i="3"/>
  <c r="J611" i="3"/>
  <c r="J612" i="3"/>
  <c r="J613" i="3"/>
  <c r="J614" i="3"/>
  <c r="J615" i="3"/>
  <c r="J616" i="3"/>
  <c r="J617" i="3"/>
  <c r="J618" i="3"/>
  <c r="J619" i="3"/>
  <c r="J620" i="3"/>
  <c r="J621" i="3"/>
  <c r="J622" i="3"/>
  <c r="J623" i="3"/>
  <c r="J624" i="3"/>
  <c r="J625" i="3"/>
  <c r="J626" i="3"/>
  <c r="J627" i="3"/>
  <c r="J628" i="3"/>
  <c r="J629" i="3"/>
  <c r="J630" i="3"/>
  <c r="J631" i="3"/>
  <c r="J632" i="3"/>
  <c r="J633" i="3"/>
  <c r="J634" i="3"/>
  <c r="J635" i="3"/>
  <c r="J636" i="3"/>
  <c r="J637" i="3"/>
  <c r="J638" i="3"/>
  <c r="J639" i="3"/>
  <c r="J640" i="3"/>
  <c r="J641" i="3"/>
  <c r="J642" i="3"/>
  <c r="J643" i="3"/>
  <c r="J644" i="3"/>
  <c r="J645" i="3"/>
  <c r="J646" i="3"/>
  <c r="J647" i="3"/>
  <c r="J648" i="3"/>
  <c r="J649" i="3"/>
  <c r="J650" i="3"/>
  <c r="J651" i="3"/>
  <c r="J652" i="3"/>
  <c r="J653" i="3"/>
  <c r="J654" i="3"/>
  <c r="J655" i="3"/>
  <c r="J656" i="3"/>
  <c r="J657" i="3"/>
  <c r="J658" i="3"/>
  <c r="J659" i="3"/>
  <c r="J660" i="3"/>
  <c r="J661" i="3"/>
  <c r="J662" i="3"/>
  <c r="J663" i="3"/>
  <c r="J664" i="3"/>
  <c r="J665" i="3"/>
  <c r="J666" i="3"/>
  <c r="J667" i="3"/>
  <c r="J668" i="3"/>
  <c r="J669" i="3"/>
  <c r="J670" i="3"/>
  <c r="J671" i="3"/>
  <c r="J672" i="3"/>
  <c r="J673" i="3"/>
  <c r="J674" i="3"/>
  <c r="J675" i="3"/>
  <c r="J676" i="3"/>
  <c r="J677" i="3"/>
  <c r="J678" i="3"/>
  <c r="J679" i="3"/>
  <c r="J680" i="3"/>
  <c r="J681" i="3"/>
  <c r="J682" i="3"/>
  <c r="J683" i="3"/>
  <c r="J684" i="3"/>
  <c r="J685" i="3"/>
  <c r="J686" i="3"/>
  <c r="J687" i="3"/>
  <c r="J688" i="3"/>
  <c r="J689" i="3"/>
  <c r="J690" i="3"/>
  <c r="J691" i="3"/>
  <c r="J692" i="3"/>
  <c r="J693" i="3"/>
  <c r="J694" i="3"/>
  <c r="J695" i="3"/>
  <c r="J696" i="3"/>
  <c r="J697" i="3"/>
  <c r="J698" i="3"/>
  <c r="J699" i="3"/>
  <c r="J700" i="3"/>
  <c r="J701" i="3"/>
  <c r="J702" i="3"/>
  <c r="J703" i="3"/>
  <c r="J704" i="3"/>
  <c r="J705" i="3"/>
  <c r="J706" i="3"/>
  <c r="J707" i="3"/>
  <c r="J708" i="3"/>
  <c r="J709" i="3"/>
  <c r="J710" i="3"/>
  <c r="J711" i="3"/>
  <c r="J712" i="3"/>
  <c r="J713" i="3"/>
  <c r="J714" i="3"/>
  <c r="J715" i="3"/>
  <c r="J716" i="3"/>
  <c r="J717" i="3"/>
  <c r="J718" i="3"/>
  <c r="J719" i="3"/>
  <c r="J720" i="3"/>
  <c r="J721" i="3"/>
  <c r="J722" i="3"/>
  <c r="J723" i="3"/>
  <c r="J724" i="3"/>
  <c r="J725" i="3"/>
  <c r="J726" i="3"/>
  <c r="J727" i="3"/>
  <c r="J728" i="3"/>
  <c r="J729" i="3"/>
  <c r="J730" i="3"/>
  <c r="J731" i="3"/>
  <c r="J732" i="3"/>
  <c r="J733" i="3"/>
  <c r="J734" i="3"/>
  <c r="J735" i="3"/>
  <c r="J736" i="3"/>
  <c r="J737" i="3"/>
  <c r="J738" i="3"/>
  <c r="J739" i="3"/>
  <c r="J740" i="3"/>
  <c r="J741" i="3"/>
  <c r="J742" i="3"/>
  <c r="J743" i="3"/>
  <c r="J744" i="3"/>
  <c r="J745" i="3"/>
  <c r="J746" i="3"/>
  <c r="J747" i="3"/>
  <c r="J748" i="3"/>
  <c r="J749" i="3"/>
  <c r="J750" i="3"/>
  <c r="J751" i="3"/>
  <c r="J752" i="3"/>
  <c r="J753" i="3"/>
  <c r="J754" i="3"/>
  <c r="J755" i="3"/>
  <c r="J756" i="3"/>
  <c r="J757" i="3"/>
  <c r="J758" i="3"/>
  <c r="J759" i="3"/>
  <c r="J760" i="3"/>
  <c r="J761" i="3"/>
  <c r="J762" i="3"/>
  <c r="J763" i="3"/>
  <c r="J764" i="3"/>
  <c r="J765" i="3"/>
  <c r="J766" i="3"/>
  <c r="J767" i="3"/>
  <c r="J768" i="3"/>
  <c r="J769" i="3"/>
  <c r="J770" i="3"/>
  <c r="J771" i="3"/>
  <c r="J772" i="3"/>
  <c r="J773" i="3"/>
  <c r="J774" i="3"/>
  <c r="J775" i="3"/>
  <c r="J776" i="3"/>
  <c r="J777" i="3"/>
  <c r="J778" i="3"/>
  <c r="J779" i="3"/>
  <c r="J780" i="3"/>
  <c r="J781" i="3"/>
  <c r="J782" i="3"/>
  <c r="J783" i="3"/>
  <c r="J784" i="3"/>
  <c r="J785" i="3"/>
  <c r="J786" i="3"/>
  <c r="J787" i="3"/>
  <c r="J788" i="3"/>
  <c r="J789" i="3"/>
  <c r="J790" i="3"/>
  <c r="J791" i="3"/>
  <c r="J792" i="3"/>
  <c r="J793" i="3"/>
  <c r="J794" i="3"/>
  <c r="J795" i="3"/>
  <c r="J796" i="3"/>
  <c r="J797" i="3"/>
  <c r="J798" i="3"/>
  <c r="J799" i="3"/>
  <c r="J800" i="3"/>
  <c r="J801" i="3"/>
  <c r="J802" i="3"/>
  <c r="J803" i="3"/>
  <c r="J804" i="3"/>
  <c r="J805" i="3"/>
  <c r="J806" i="3"/>
  <c r="J807" i="3"/>
  <c r="J808" i="3"/>
  <c r="J809" i="3"/>
  <c r="J810" i="3"/>
  <c r="J811" i="3"/>
  <c r="J812" i="3"/>
  <c r="J813" i="3"/>
  <c r="J814" i="3"/>
  <c r="J815" i="3"/>
  <c r="J816" i="3"/>
  <c r="J817" i="3"/>
  <c r="J818" i="3"/>
  <c r="J819" i="3"/>
  <c r="J820" i="3"/>
  <c r="J821" i="3"/>
  <c r="J822" i="3"/>
  <c r="J823" i="3"/>
  <c r="J824" i="3"/>
  <c r="J825" i="3"/>
  <c r="J826" i="3"/>
  <c r="J827" i="3"/>
  <c r="J828" i="3"/>
  <c r="J829" i="3"/>
  <c r="J830" i="3"/>
  <c r="J831" i="3"/>
  <c r="J832" i="3"/>
  <c r="J833" i="3"/>
  <c r="J834" i="3"/>
  <c r="J835" i="3"/>
  <c r="J836" i="3"/>
  <c r="J837" i="3"/>
  <c r="J838" i="3"/>
  <c r="J839" i="3"/>
  <c r="J840" i="3"/>
  <c r="J841" i="3"/>
  <c r="J842" i="3"/>
  <c r="J843" i="3"/>
  <c r="J844" i="3"/>
  <c r="J845" i="3"/>
  <c r="J846" i="3"/>
  <c r="J847" i="3"/>
  <c r="J848" i="3"/>
  <c r="J849" i="3"/>
  <c r="J850" i="3"/>
  <c r="J851" i="3"/>
  <c r="J852" i="3"/>
  <c r="J853" i="3"/>
  <c r="J854" i="3"/>
  <c r="J855" i="3"/>
  <c r="J856" i="3"/>
  <c r="J857" i="3"/>
  <c r="J858" i="3"/>
  <c r="J859" i="3"/>
  <c r="J860" i="3"/>
  <c r="J861" i="3"/>
  <c r="J862" i="3"/>
  <c r="J863" i="3"/>
  <c r="J864" i="3"/>
  <c r="J865" i="3"/>
  <c r="J866" i="3"/>
  <c r="J867" i="3"/>
  <c r="J868" i="3"/>
  <c r="J869" i="3"/>
  <c r="J870" i="3"/>
  <c r="J871" i="3"/>
  <c r="J872" i="3"/>
  <c r="J873" i="3"/>
  <c r="J874" i="3"/>
  <c r="J875" i="3"/>
  <c r="J876" i="3"/>
  <c r="J877" i="3"/>
  <c r="J878" i="3"/>
  <c r="J879" i="3"/>
  <c r="J880" i="3"/>
  <c r="J881" i="3"/>
  <c r="J882" i="3"/>
  <c r="J883" i="3"/>
  <c r="J884" i="3"/>
  <c r="J885" i="3"/>
  <c r="J886" i="3"/>
  <c r="J887" i="3"/>
  <c r="J888" i="3"/>
  <c r="J889" i="3"/>
  <c r="J890" i="3"/>
  <c r="J891" i="3"/>
  <c r="J892" i="3"/>
  <c r="J893" i="3"/>
  <c r="J894" i="3"/>
  <c r="J895" i="3"/>
  <c r="J896" i="3"/>
  <c r="J897" i="3"/>
  <c r="J898" i="3"/>
  <c r="J899" i="3"/>
  <c r="J900" i="3"/>
  <c r="J901" i="3"/>
  <c r="J902" i="3"/>
  <c r="J903" i="3"/>
  <c r="J904" i="3"/>
  <c r="J905" i="3"/>
  <c r="J906" i="3"/>
  <c r="J907" i="3"/>
  <c r="J908" i="3"/>
  <c r="J909" i="3"/>
  <c r="J910" i="3"/>
  <c r="J911" i="3"/>
  <c r="J912" i="3"/>
  <c r="J913" i="3"/>
  <c r="J914" i="3"/>
  <c r="J915" i="3"/>
  <c r="J916" i="3"/>
  <c r="J917" i="3"/>
  <c r="J918" i="3"/>
  <c r="J919" i="3"/>
  <c r="J920" i="3"/>
  <c r="J921" i="3"/>
  <c r="J922" i="3"/>
  <c r="J923" i="3"/>
  <c r="J924" i="3"/>
  <c r="J925" i="3"/>
  <c r="J926" i="3"/>
  <c r="J927" i="3"/>
  <c r="J928" i="3"/>
  <c r="J929" i="3"/>
  <c r="J930" i="3"/>
  <c r="J931" i="3"/>
  <c r="J932" i="3"/>
  <c r="J933" i="3"/>
  <c r="J934" i="3"/>
  <c r="J935" i="3"/>
  <c r="J936" i="3"/>
  <c r="J937" i="3"/>
  <c r="J938" i="3"/>
  <c r="J939" i="3"/>
  <c r="J940" i="3"/>
  <c r="J941" i="3"/>
  <c r="J942" i="3"/>
  <c r="J943" i="3"/>
  <c r="J944" i="3"/>
  <c r="J945" i="3"/>
  <c r="J946" i="3"/>
  <c r="J947" i="3"/>
  <c r="J948" i="3"/>
  <c r="J949" i="3"/>
  <c r="J950" i="3"/>
  <c r="J951" i="3"/>
  <c r="J952" i="3"/>
  <c r="J953" i="3"/>
  <c r="J954" i="3"/>
  <c r="J955" i="3"/>
  <c r="J956" i="3"/>
  <c r="J957" i="3"/>
  <c r="J958" i="3"/>
  <c r="J959" i="3"/>
  <c r="J960" i="3"/>
  <c r="J961" i="3"/>
  <c r="J962" i="3"/>
  <c r="J963" i="3"/>
  <c r="J964" i="3"/>
  <c r="J965" i="3"/>
  <c r="J966" i="3"/>
  <c r="J967" i="3"/>
  <c r="J968" i="3"/>
  <c r="J969" i="3"/>
  <c r="J970" i="3"/>
  <c r="J971" i="3"/>
  <c r="J972" i="3"/>
  <c r="J973" i="3"/>
  <c r="J974" i="3"/>
  <c r="J975" i="3"/>
  <c r="J976" i="3"/>
  <c r="J977" i="3"/>
  <c r="J978" i="3"/>
  <c r="J979" i="3"/>
  <c r="J980" i="3"/>
  <c r="J981" i="3"/>
  <c r="J982" i="3"/>
  <c r="J983" i="3"/>
  <c r="J984" i="3"/>
  <c r="J985" i="3"/>
  <c r="J986" i="3"/>
  <c r="J987" i="3"/>
  <c r="J988" i="3"/>
  <c r="J989" i="3"/>
  <c r="J990" i="3"/>
  <c r="J991" i="3"/>
  <c r="J992" i="3"/>
  <c r="J993" i="3"/>
  <c r="J994" i="3"/>
  <c r="J995" i="3"/>
  <c r="J996" i="3"/>
  <c r="J997" i="3"/>
  <c r="J998" i="3"/>
  <c r="J999" i="3"/>
  <c r="J1000" i="3"/>
  <c r="J1001" i="3"/>
  <c r="J1002" i="3"/>
  <c r="J1003" i="3"/>
  <c r="J1004" i="3"/>
  <c r="J1005" i="3"/>
  <c r="J1006" i="3"/>
  <c r="J1007" i="3"/>
  <c r="J1008" i="3"/>
  <c r="J1009" i="3"/>
  <c r="J1010" i="3"/>
  <c r="J1011" i="3"/>
  <c r="J1012" i="3"/>
  <c r="J1013" i="3"/>
  <c r="J1014" i="3"/>
  <c r="J1015" i="3"/>
  <c r="J1016" i="3"/>
  <c r="J1017" i="3"/>
  <c r="J1018" i="3"/>
  <c r="J1019" i="3"/>
  <c r="J1020" i="3"/>
  <c r="J1021" i="3"/>
  <c r="J1022" i="3"/>
  <c r="J1023" i="3"/>
  <c r="J1024" i="3"/>
  <c r="J1025" i="3"/>
  <c r="J1026" i="3"/>
  <c r="J1027" i="3"/>
  <c r="J1028" i="3"/>
  <c r="J1029" i="3"/>
  <c r="J1030" i="3"/>
  <c r="J1031" i="3"/>
  <c r="J1032" i="3"/>
  <c r="J1033" i="3"/>
  <c r="J1034" i="3"/>
  <c r="J1035" i="3"/>
  <c r="J1036" i="3"/>
  <c r="J1037" i="3"/>
  <c r="J1038" i="3"/>
  <c r="J1039" i="3"/>
  <c r="J1040" i="3"/>
  <c r="J1041" i="3"/>
  <c r="J1042" i="3"/>
  <c r="J1043" i="3"/>
  <c r="J1044" i="3"/>
  <c r="J1045" i="3"/>
  <c r="J1046" i="3"/>
  <c r="J1047" i="3"/>
  <c r="J1048" i="3"/>
  <c r="J1049" i="3"/>
  <c r="J1050" i="3"/>
  <c r="J1051" i="3"/>
  <c r="J1052" i="3"/>
  <c r="J1053" i="3"/>
  <c r="J1054" i="3"/>
  <c r="J1055" i="3"/>
  <c r="J1056" i="3"/>
  <c r="J1057" i="3"/>
  <c r="J1058" i="3"/>
  <c r="J1059" i="3"/>
  <c r="J1060" i="3"/>
  <c r="J1061" i="3"/>
  <c r="J1062" i="3"/>
  <c r="J1063" i="3"/>
  <c r="J1064" i="3"/>
  <c r="J1065" i="3"/>
  <c r="J1066" i="3"/>
  <c r="J1067" i="3"/>
  <c r="J1068" i="3"/>
  <c r="J1069" i="3"/>
  <c r="J1070" i="3"/>
  <c r="J1071" i="3"/>
  <c r="J1072" i="3"/>
  <c r="J1073" i="3"/>
  <c r="J1074" i="3"/>
  <c r="J1075" i="3"/>
  <c r="J1076" i="3"/>
  <c r="J1077" i="3"/>
  <c r="J1078" i="3"/>
  <c r="J1079" i="3"/>
  <c r="J1080" i="3"/>
  <c r="J1081" i="3"/>
  <c r="J1082" i="3"/>
  <c r="J1083" i="3"/>
  <c r="J1084" i="3"/>
  <c r="J1085" i="3"/>
  <c r="J1086" i="3"/>
  <c r="J1087" i="3"/>
  <c r="J1088" i="3"/>
  <c r="J1089" i="3"/>
  <c r="J1090" i="3"/>
  <c r="J1091" i="3"/>
  <c r="J1092" i="3"/>
  <c r="J1093" i="3"/>
  <c r="J1094" i="3"/>
  <c r="J1095" i="3"/>
  <c r="J1096" i="3"/>
  <c r="J1097" i="3"/>
  <c r="J1098" i="3"/>
  <c r="J1099" i="3"/>
  <c r="J1100" i="3"/>
  <c r="J1101" i="3"/>
  <c r="J1102" i="3"/>
  <c r="J1103" i="3"/>
  <c r="J1104" i="3"/>
  <c r="J1105" i="3"/>
  <c r="J1106" i="3"/>
  <c r="J1107" i="3"/>
  <c r="J1108" i="3"/>
  <c r="J1109" i="3"/>
  <c r="J1110" i="3"/>
  <c r="J1111" i="3"/>
  <c r="J1112" i="3"/>
  <c r="J1113" i="3"/>
  <c r="J1114" i="3"/>
  <c r="J1115" i="3"/>
  <c r="J1116" i="3"/>
  <c r="J1117" i="3"/>
  <c r="J1118" i="3"/>
  <c r="J1119" i="3"/>
  <c r="J1120" i="3"/>
  <c r="J1121" i="3"/>
  <c r="J1122" i="3"/>
  <c r="J1123" i="3"/>
  <c r="J1124" i="3"/>
  <c r="J1125" i="3"/>
  <c r="J1126" i="3"/>
  <c r="J1127" i="3"/>
  <c r="J1128" i="3"/>
  <c r="J1129" i="3"/>
  <c r="J1130" i="3"/>
  <c r="J1131" i="3"/>
  <c r="J1132" i="3"/>
  <c r="J1133" i="3"/>
  <c r="J1134" i="3"/>
  <c r="J1135" i="3"/>
  <c r="J1136" i="3"/>
  <c r="J1137" i="3"/>
  <c r="J1138" i="3"/>
  <c r="J1139" i="3"/>
  <c r="J1140" i="3"/>
  <c r="J1141" i="3"/>
  <c r="J1142" i="3"/>
  <c r="J1143" i="3"/>
  <c r="J1144" i="3"/>
  <c r="J1145" i="3"/>
  <c r="J1146" i="3"/>
  <c r="J1147" i="3"/>
  <c r="J1148" i="3"/>
  <c r="J1149" i="3"/>
  <c r="J1150" i="3"/>
  <c r="J1151" i="3"/>
  <c r="J1152" i="3"/>
  <c r="J1153" i="3"/>
  <c r="J1154" i="3"/>
  <c r="J1155" i="3"/>
  <c r="J1156" i="3"/>
  <c r="J1157" i="3"/>
  <c r="J1158" i="3"/>
  <c r="J1159" i="3"/>
  <c r="J1160" i="3"/>
  <c r="J1161" i="3"/>
  <c r="J1162" i="3"/>
  <c r="J1163" i="3"/>
  <c r="J1164" i="3"/>
  <c r="J1165" i="3"/>
  <c r="J1166" i="3"/>
  <c r="J1167" i="3"/>
  <c r="J1168" i="3"/>
  <c r="J1169" i="3"/>
  <c r="J1170" i="3"/>
  <c r="J1171" i="3"/>
  <c r="J1172" i="3"/>
  <c r="J1173" i="3"/>
  <c r="J1174" i="3"/>
  <c r="J1175" i="3"/>
  <c r="J1176" i="3"/>
  <c r="J1177" i="3"/>
  <c r="J1178" i="3"/>
  <c r="J1179" i="3"/>
  <c r="J1180" i="3"/>
  <c r="J1181" i="3"/>
  <c r="J1182" i="3"/>
  <c r="J1183" i="3"/>
  <c r="J1184" i="3"/>
  <c r="J1185" i="3"/>
  <c r="J1186" i="3"/>
  <c r="J1187" i="3"/>
  <c r="J1188" i="3"/>
  <c r="J1189" i="3"/>
  <c r="J1190" i="3"/>
  <c r="J1191" i="3"/>
  <c r="J1192" i="3"/>
  <c r="J1193" i="3"/>
  <c r="J1194" i="3"/>
  <c r="J1195" i="3"/>
  <c r="J1196" i="3"/>
  <c r="J1197" i="3"/>
  <c r="J1198" i="3"/>
  <c r="J1199" i="3"/>
  <c r="J1200" i="3"/>
  <c r="J1201" i="3"/>
  <c r="J1202" i="3"/>
  <c r="J1203" i="3"/>
  <c r="J1204" i="3"/>
  <c r="J1205" i="3"/>
  <c r="J1206" i="3"/>
  <c r="J1207" i="3"/>
  <c r="J1208" i="3"/>
  <c r="J1209" i="3"/>
  <c r="J1210" i="3"/>
  <c r="J1211" i="3"/>
  <c r="J1212" i="3"/>
  <c r="J1213" i="3"/>
  <c r="J1214" i="3"/>
  <c r="J1215" i="3"/>
  <c r="J1216" i="3"/>
  <c r="J1217" i="3"/>
  <c r="J1218" i="3"/>
  <c r="J1219" i="3"/>
  <c r="J1220" i="3"/>
  <c r="J1221" i="3"/>
  <c r="J1222" i="3"/>
  <c r="J1223" i="3"/>
  <c r="J1224" i="3"/>
  <c r="J1225" i="3"/>
  <c r="J1226" i="3"/>
  <c r="J1227" i="3"/>
  <c r="J1228" i="3"/>
  <c r="J1229" i="3"/>
  <c r="J1230" i="3"/>
  <c r="J1231" i="3"/>
  <c r="J1232" i="3"/>
  <c r="J1233" i="3"/>
  <c r="J1234" i="3"/>
  <c r="J1235" i="3"/>
  <c r="J1236" i="3"/>
  <c r="J1237" i="3"/>
  <c r="J1238" i="3"/>
  <c r="J1239" i="3"/>
  <c r="J1240" i="3"/>
  <c r="J1241" i="3"/>
  <c r="J1242" i="3"/>
  <c r="J1243" i="3"/>
  <c r="J1244" i="3"/>
  <c r="J1245" i="3"/>
  <c r="J1246" i="3"/>
  <c r="J1247" i="3"/>
  <c r="J1248" i="3"/>
  <c r="J1249" i="3"/>
  <c r="J1250" i="3"/>
  <c r="J1251" i="3"/>
  <c r="J1252" i="3"/>
  <c r="J1253" i="3"/>
  <c r="J1254" i="3"/>
  <c r="J1255" i="3"/>
  <c r="J1256" i="3"/>
  <c r="J1257" i="3"/>
  <c r="J1258" i="3"/>
  <c r="J1259" i="3"/>
  <c r="J1260" i="3"/>
  <c r="J1261" i="3"/>
  <c r="J1262" i="3"/>
  <c r="J1263" i="3"/>
  <c r="J1264" i="3"/>
  <c r="J1265" i="3"/>
  <c r="J1266" i="3"/>
  <c r="J1267" i="3"/>
  <c r="J1268" i="3"/>
  <c r="J1269" i="3"/>
  <c r="J1270" i="3"/>
  <c r="J1271" i="3"/>
  <c r="J1272" i="3"/>
  <c r="J1273" i="3"/>
  <c r="J1274" i="3"/>
  <c r="J1275" i="3"/>
  <c r="J1276" i="3"/>
  <c r="J1277" i="3"/>
  <c r="J1278" i="3"/>
  <c r="J1279" i="3"/>
  <c r="J1280" i="3"/>
  <c r="J1281" i="3"/>
  <c r="J1282" i="3"/>
  <c r="J1283" i="3"/>
  <c r="J1284" i="3"/>
  <c r="J1285" i="3"/>
  <c r="J1286" i="3"/>
  <c r="J1287" i="3"/>
  <c r="J1288" i="3"/>
  <c r="J1289" i="3"/>
  <c r="J1290" i="3"/>
  <c r="J1291" i="3"/>
  <c r="J1292" i="3"/>
  <c r="J1293" i="3"/>
  <c r="J1294" i="3"/>
  <c r="J1295" i="3"/>
  <c r="J1296" i="3"/>
  <c r="J1297" i="3"/>
  <c r="J1298" i="3"/>
  <c r="J1299" i="3"/>
  <c r="J1300" i="3"/>
  <c r="J1301" i="3"/>
  <c r="J1302" i="3"/>
  <c r="J1303" i="3"/>
  <c r="J1304" i="3"/>
  <c r="J1305" i="3"/>
  <c r="J1306" i="3"/>
  <c r="J1307" i="3"/>
  <c r="J1308" i="3"/>
  <c r="J1309" i="3"/>
  <c r="J1310" i="3"/>
  <c r="J1311" i="3"/>
  <c r="J1312" i="3"/>
  <c r="J1313" i="3"/>
  <c r="J1314" i="3"/>
  <c r="J1315" i="3"/>
  <c r="J1316" i="3"/>
  <c r="J1317" i="3"/>
  <c r="J1318" i="3"/>
  <c r="J1319" i="3"/>
  <c r="J1320" i="3"/>
  <c r="J1321" i="3"/>
  <c r="J1322" i="3"/>
  <c r="J1323" i="3"/>
  <c r="J1324" i="3"/>
  <c r="J1325" i="3"/>
  <c r="J1326" i="3"/>
  <c r="J1327" i="3"/>
  <c r="J1328" i="3"/>
  <c r="J1329" i="3"/>
  <c r="J1330" i="3"/>
  <c r="J1331" i="3"/>
  <c r="J1332" i="3"/>
  <c r="J1333" i="3"/>
  <c r="J1334" i="3"/>
  <c r="J1335" i="3"/>
  <c r="J1336" i="3"/>
  <c r="J1337" i="3"/>
  <c r="J1338" i="3"/>
  <c r="J1339" i="3"/>
  <c r="J1340" i="3"/>
  <c r="J1341" i="3"/>
  <c r="J1342" i="3"/>
  <c r="J1343" i="3"/>
  <c r="J1344" i="3"/>
  <c r="J1345" i="3"/>
  <c r="J1346" i="3"/>
  <c r="J1347" i="3"/>
  <c r="J1348" i="3"/>
  <c r="J1349" i="3"/>
  <c r="J1350" i="3"/>
  <c r="J1351" i="3"/>
  <c r="J1352" i="3"/>
  <c r="J1353" i="3"/>
  <c r="J1354" i="3"/>
  <c r="J1355" i="3"/>
  <c r="J1356" i="3"/>
  <c r="J1357" i="3"/>
  <c r="J1358" i="3"/>
  <c r="J1359" i="3"/>
  <c r="J1360" i="3"/>
  <c r="J1361" i="3"/>
  <c r="J1362" i="3"/>
  <c r="J1363" i="3"/>
  <c r="J1364" i="3"/>
  <c r="J1365" i="3"/>
  <c r="J1366" i="3"/>
  <c r="J1367" i="3"/>
  <c r="J1368" i="3"/>
  <c r="J1369" i="3"/>
  <c r="J1370" i="3"/>
  <c r="J1371" i="3"/>
  <c r="J1372" i="3"/>
  <c r="J1373" i="3"/>
  <c r="J1374" i="3"/>
  <c r="J1375" i="3"/>
  <c r="J1376" i="3"/>
  <c r="J1377" i="3"/>
  <c r="J1378" i="3"/>
  <c r="J1379" i="3"/>
  <c r="J1380" i="3"/>
  <c r="J1381" i="3"/>
  <c r="J1382" i="3"/>
  <c r="J1383" i="3"/>
  <c r="J1384" i="3"/>
  <c r="J1385" i="3"/>
  <c r="J1386" i="3"/>
  <c r="J1387" i="3"/>
  <c r="J1388" i="3"/>
  <c r="J1389" i="3"/>
  <c r="J1390" i="3"/>
  <c r="J1391" i="3"/>
  <c r="J1392" i="3"/>
  <c r="J1393" i="3"/>
  <c r="J1394" i="3"/>
  <c r="J1395" i="3"/>
  <c r="J1396" i="3"/>
  <c r="J1397" i="3"/>
  <c r="J1398" i="3"/>
  <c r="J1399" i="3"/>
  <c r="J1400" i="3"/>
  <c r="J1401" i="3"/>
  <c r="J1402" i="3"/>
  <c r="J1403" i="3"/>
  <c r="J1404" i="3"/>
  <c r="J1405" i="3"/>
  <c r="J1406" i="3"/>
  <c r="J1407" i="3"/>
  <c r="J1408" i="3"/>
  <c r="J1409" i="3"/>
  <c r="J1410" i="3"/>
  <c r="J1411" i="3"/>
  <c r="J1412" i="3"/>
  <c r="J1413" i="3"/>
  <c r="J1414" i="3"/>
  <c r="J1415" i="3"/>
  <c r="J1416" i="3"/>
  <c r="J1417" i="3"/>
  <c r="J1418" i="3"/>
  <c r="J1419" i="3"/>
  <c r="J1420" i="3"/>
  <c r="J1421" i="3"/>
  <c r="J1422" i="3"/>
  <c r="J1423" i="3"/>
  <c r="J1424" i="3"/>
  <c r="J1425" i="3"/>
  <c r="J1426" i="3"/>
  <c r="J1427" i="3"/>
  <c r="J1428" i="3"/>
  <c r="J1429" i="3"/>
  <c r="J1430" i="3"/>
  <c r="J1431" i="3"/>
  <c r="J1432" i="3"/>
  <c r="J1433" i="3"/>
  <c r="J1434" i="3"/>
  <c r="J1435" i="3"/>
  <c r="J1436" i="3"/>
  <c r="J1437" i="3"/>
  <c r="J1438" i="3"/>
  <c r="J1439" i="3"/>
  <c r="J1440" i="3"/>
  <c r="J1441" i="3"/>
  <c r="J1442" i="3"/>
  <c r="J1443" i="3"/>
  <c r="J1444" i="3"/>
  <c r="J1445" i="3"/>
  <c r="J1446" i="3"/>
  <c r="J1447" i="3"/>
  <c r="J1448" i="3"/>
  <c r="J1449" i="3"/>
  <c r="J1450" i="3"/>
  <c r="J1451" i="3"/>
  <c r="J1452" i="3"/>
  <c r="J1453" i="3"/>
  <c r="J1454" i="3"/>
  <c r="J1455" i="3"/>
  <c r="J1456" i="3"/>
  <c r="J1457" i="3"/>
  <c r="J1458" i="3"/>
  <c r="J1459" i="3"/>
  <c r="J1460" i="3"/>
  <c r="J1461" i="3"/>
  <c r="J1462" i="3"/>
  <c r="J1463" i="3"/>
  <c r="J1464" i="3"/>
  <c r="J1465" i="3"/>
  <c r="J1466" i="3"/>
  <c r="J1467" i="3"/>
  <c r="J1468" i="3"/>
  <c r="J1469" i="3"/>
  <c r="J1470" i="3"/>
  <c r="J1471" i="3"/>
  <c r="J1472" i="3"/>
  <c r="J1473" i="3"/>
  <c r="J1474" i="3"/>
  <c r="J1475" i="3"/>
  <c r="J1476" i="3"/>
  <c r="J1477" i="3"/>
  <c r="J1478" i="3"/>
  <c r="J1479" i="3"/>
  <c r="J1480" i="3"/>
  <c r="J1481" i="3"/>
  <c r="J1482" i="3"/>
  <c r="J1483" i="3"/>
  <c r="J1484" i="3"/>
  <c r="J1485" i="3"/>
  <c r="J1486" i="3"/>
  <c r="J1487" i="3"/>
  <c r="J1488" i="3"/>
  <c r="J1489" i="3"/>
  <c r="J1490" i="3"/>
  <c r="J1491" i="3"/>
  <c r="J1492" i="3"/>
  <c r="J1493" i="3"/>
  <c r="J1494" i="3"/>
  <c r="J1495" i="3"/>
  <c r="J1496" i="3"/>
  <c r="J1497" i="3"/>
  <c r="J1498" i="3"/>
  <c r="J1499" i="3"/>
  <c r="J1500" i="3"/>
  <c r="J1501" i="3"/>
  <c r="J1502" i="3"/>
  <c r="J1503" i="3"/>
  <c r="J1504" i="3"/>
  <c r="J1505" i="3"/>
  <c r="J1506" i="3"/>
  <c r="J1507" i="3"/>
  <c r="J1508" i="3"/>
  <c r="J1509" i="3"/>
  <c r="J1510" i="3"/>
  <c r="J1511" i="3"/>
  <c r="J1512" i="3"/>
  <c r="J1513" i="3"/>
  <c r="J1514" i="3"/>
  <c r="J1515" i="3"/>
  <c r="J1516" i="3"/>
  <c r="J1517" i="3"/>
  <c r="J1518" i="3"/>
  <c r="J1519" i="3"/>
  <c r="J1520" i="3"/>
  <c r="J1521" i="3"/>
  <c r="J1522" i="3"/>
  <c r="J1523" i="3"/>
  <c r="J1524" i="3"/>
  <c r="J1525" i="3"/>
  <c r="J1526" i="3"/>
  <c r="J1527" i="3"/>
  <c r="J1528" i="3"/>
  <c r="J1529" i="3"/>
  <c r="J1530" i="3"/>
  <c r="J1531" i="3"/>
  <c r="J1532" i="3"/>
  <c r="J1533" i="3"/>
  <c r="J1534" i="3"/>
  <c r="J1535" i="3"/>
  <c r="J1536" i="3"/>
  <c r="J1537" i="3"/>
  <c r="J1538" i="3"/>
  <c r="J1539" i="3"/>
  <c r="J1540" i="3"/>
  <c r="J1541" i="3"/>
  <c r="J1542" i="3"/>
  <c r="J1543" i="3"/>
  <c r="J1544" i="3"/>
  <c r="J1545" i="3"/>
  <c r="J1546" i="3"/>
  <c r="J1547" i="3"/>
  <c r="J1548" i="3"/>
  <c r="J1549" i="3"/>
  <c r="J1550" i="3"/>
  <c r="J1551" i="3"/>
  <c r="J1552" i="3"/>
  <c r="J1553" i="3"/>
  <c r="J1554" i="3"/>
  <c r="J1555" i="3"/>
  <c r="J1556" i="3"/>
  <c r="J1557" i="3"/>
  <c r="J1558" i="3"/>
  <c r="J1559" i="3"/>
  <c r="J1560" i="3"/>
  <c r="J1561" i="3"/>
  <c r="J1562" i="3"/>
  <c r="J1563" i="3"/>
  <c r="J1564" i="3"/>
  <c r="J1565" i="3"/>
  <c r="J1566" i="3"/>
  <c r="J1567" i="3"/>
  <c r="J1568" i="3"/>
  <c r="J1569" i="3"/>
  <c r="J1570" i="3"/>
  <c r="J1571" i="3"/>
  <c r="J1572" i="3"/>
  <c r="J1573" i="3"/>
  <c r="J1574" i="3"/>
  <c r="J1575" i="3"/>
  <c r="J1576" i="3"/>
  <c r="J1577" i="3"/>
  <c r="J1578" i="3"/>
  <c r="J1579" i="3"/>
  <c r="J1580" i="3"/>
  <c r="J1581" i="3"/>
  <c r="J1582" i="3"/>
  <c r="J1583" i="3"/>
  <c r="J1584" i="3"/>
  <c r="J1585" i="3"/>
  <c r="J1586" i="3"/>
  <c r="J1587" i="3"/>
  <c r="J1588" i="3"/>
  <c r="J1589" i="3"/>
  <c r="J1590" i="3"/>
  <c r="J1591" i="3"/>
  <c r="J1592" i="3"/>
  <c r="J1593" i="3"/>
  <c r="J1594" i="3"/>
  <c r="J1595" i="3"/>
  <c r="J1596" i="3"/>
  <c r="J1597" i="3"/>
  <c r="J1598" i="3"/>
  <c r="J1599" i="3"/>
  <c r="J1600" i="3"/>
  <c r="J1601" i="3"/>
  <c r="J1602" i="3"/>
  <c r="J1603" i="3"/>
  <c r="J1604" i="3"/>
  <c r="J1605" i="3"/>
  <c r="J1606" i="3"/>
  <c r="J1607" i="3"/>
  <c r="J1608" i="3"/>
  <c r="J1609" i="3"/>
  <c r="J1610" i="3"/>
  <c r="J1611" i="3"/>
  <c r="J1612" i="3"/>
  <c r="J1613" i="3"/>
  <c r="J1614" i="3"/>
  <c r="J1615" i="3"/>
  <c r="J1616" i="3"/>
  <c r="J1617" i="3"/>
  <c r="J1618" i="3"/>
  <c r="J1619" i="3"/>
  <c r="J1620" i="3"/>
  <c r="J1621" i="3"/>
  <c r="J1622" i="3"/>
  <c r="J1623" i="3"/>
  <c r="J1624" i="3"/>
  <c r="J1625" i="3"/>
  <c r="J1626" i="3"/>
  <c r="J1627" i="3"/>
  <c r="J1628" i="3"/>
  <c r="J1629" i="3"/>
  <c r="J1630" i="3"/>
  <c r="J1631" i="3"/>
  <c r="J1632" i="3"/>
  <c r="J1633" i="3"/>
  <c r="J1634" i="3"/>
  <c r="J1635" i="3"/>
  <c r="J1636" i="3"/>
  <c r="J1637" i="3"/>
  <c r="J1638" i="3"/>
  <c r="J1639" i="3"/>
  <c r="J1640" i="3"/>
  <c r="J1641" i="3"/>
  <c r="J1642" i="3"/>
  <c r="J1643" i="3"/>
  <c r="J1644" i="3"/>
  <c r="J1645" i="3"/>
  <c r="J1646" i="3"/>
  <c r="J1647" i="3"/>
  <c r="J1648" i="3"/>
  <c r="J1649" i="3"/>
  <c r="J1650" i="3"/>
  <c r="J1651" i="3"/>
  <c r="J1652" i="3"/>
  <c r="J1653" i="3"/>
  <c r="J1654" i="3"/>
  <c r="J1655" i="3"/>
  <c r="J1656" i="3"/>
  <c r="J1657" i="3"/>
  <c r="J1658" i="3"/>
  <c r="J1659" i="3"/>
  <c r="J1660" i="3"/>
  <c r="J1661" i="3"/>
  <c r="J1662" i="3"/>
  <c r="J1663" i="3"/>
  <c r="J1664" i="3"/>
  <c r="J1665" i="3"/>
  <c r="J1666" i="3"/>
  <c r="J1667" i="3"/>
  <c r="J1668" i="3"/>
  <c r="J1669" i="3"/>
  <c r="J1670" i="3"/>
  <c r="J1671" i="3"/>
  <c r="J1672" i="3"/>
  <c r="J1673" i="3"/>
  <c r="J1674" i="3"/>
  <c r="J1675" i="3"/>
  <c r="J1676" i="3"/>
  <c r="J1677" i="3"/>
  <c r="J1678" i="3"/>
  <c r="J1679" i="3"/>
  <c r="J1680" i="3"/>
  <c r="J1681" i="3"/>
  <c r="J1682" i="3"/>
  <c r="J1683" i="3"/>
  <c r="J1684" i="3"/>
  <c r="J1685" i="3"/>
  <c r="J1686" i="3"/>
  <c r="J1687" i="3"/>
  <c r="J1688" i="3"/>
  <c r="J1689" i="3"/>
  <c r="J1690" i="3"/>
  <c r="J1691" i="3"/>
  <c r="J1692" i="3"/>
  <c r="J1693" i="3"/>
  <c r="J1694" i="3"/>
  <c r="J1695" i="3"/>
  <c r="J1696" i="3"/>
  <c r="J1697" i="3"/>
  <c r="J1698" i="3"/>
  <c r="J1699" i="3"/>
  <c r="J1700" i="3"/>
  <c r="J1701" i="3"/>
  <c r="J1702" i="3"/>
  <c r="J1703" i="3"/>
  <c r="J1704" i="3"/>
  <c r="J1705" i="3"/>
  <c r="J1706" i="3"/>
  <c r="J1707" i="3"/>
  <c r="J1708" i="3"/>
  <c r="J1709" i="3"/>
  <c r="J1710" i="3"/>
  <c r="J1711" i="3"/>
  <c r="J1712" i="3"/>
  <c r="J1713" i="3"/>
  <c r="J1714" i="3"/>
  <c r="J1715" i="3"/>
  <c r="J1716" i="3"/>
  <c r="J1717" i="3"/>
  <c r="J1718" i="3"/>
  <c r="J1719" i="3"/>
  <c r="J1720" i="3"/>
  <c r="J1721" i="3"/>
  <c r="J1722" i="3"/>
  <c r="J1723" i="3"/>
  <c r="J1724" i="3"/>
  <c r="J1725" i="3"/>
  <c r="J1726" i="3"/>
  <c r="J1727" i="3"/>
  <c r="J1728" i="3"/>
  <c r="J1729" i="3"/>
  <c r="J1730" i="3"/>
  <c r="J1731" i="3"/>
  <c r="J1732" i="3"/>
  <c r="J1733" i="3"/>
  <c r="J1734" i="3"/>
  <c r="J1735" i="3"/>
  <c r="J1736" i="3"/>
  <c r="J1737" i="3"/>
  <c r="J1738" i="3"/>
  <c r="J1739" i="3"/>
  <c r="J1740" i="3"/>
  <c r="J1741" i="3"/>
  <c r="J1742" i="3"/>
  <c r="J1743" i="3"/>
  <c r="J1744" i="3"/>
  <c r="J1745" i="3"/>
  <c r="J1746" i="3"/>
  <c r="J1747" i="3"/>
  <c r="J1748" i="3"/>
  <c r="J1749" i="3"/>
  <c r="J1750" i="3"/>
  <c r="J1751" i="3"/>
  <c r="J1752" i="3"/>
  <c r="J1753" i="3"/>
  <c r="J1754" i="3"/>
  <c r="J1755" i="3"/>
  <c r="J1756" i="3"/>
  <c r="J1757" i="3"/>
  <c r="J1758" i="3"/>
  <c r="J1759" i="3"/>
  <c r="J1760" i="3"/>
  <c r="J1761" i="3"/>
  <c r="J1762" i="3"/>
  <c r="J1763" i="3"/>
  <c r="J1764" i="3"/>
  <c r="J1765" i="3"/>
  <c r="J1766" i="3"/>
  <c r="J1767" i="3"/>
  <c r="J1768" i="3"/>
  <c r="J1769" i="3"/>
  <c r="J1770" i="3"/>
  <c r="J1771" i="3"/>
  <c r="J1772" i="3"/>
  <c r="J1773" i="3"/>
  <c r="J1774" i="3"/>
  <c r="J1775" i="3"/>
  <c r="J1776" i="3"/>
  <c r="J1777" i="3"/>
  <c r="J1778" i="3"/>
  <c r="J1779" i="3"/>
  <c r="J1780" i="3"/>
  <c r="J1781" i="3"/>
  <c r="J1782" i="3"/>
  <c r="J1783" i="3"/>
  <c r="J1784" i="3"/>
  <c r="J1785" i="3"/>
  <c r="J1786" i="3"/>
  <c r="J1787" i="3"/>
  <c r="J1788" i="3"/>
  <c r="J1789" i="3"/>
  <c r="J1790" i="3"/>
  <c r="J1791" i="3"/>
  <c r="J1792" i="3"/>
  <c r="J1793" i="3"/>
  <c r="J1794" i="3"/>
  <c r="J1795" i="3"/>
  <c r="J1796" i="3"/>
  <c r="J1797" i="3"/>
  <c r="J1798" i="3"/>
  <c r="J1799" i="3"/>
  <c r="J1800" i="3"/>
  <c r="J1801" i="3"/>
  <c r="J1802" i="3"/>
  <c r="J1803" i="3"/>
  <c r="J1804" i="3"/>
  <c r="J1805" i="3"/>
  <c r="J1806" i="3"/>
  <c r="J1807" i="3"/>
  <c r="J1808" i="3"/>
  <c r="J1809" i="3"/>
  <c r="J1810" i="3"/>
  <c r="J1811" i="3"/>
  <c r="J1812" i="3"/>
  <c r="J1813" i="3"/>
  <c r="J1814" i="3"/>
  <c r="J1815" i="3"/>
  <c r="J1816" i="3"/>
  <c r="J1817" i="3"/>
  <c r="J1818" i="3"/>
  <c r="J1819" i="3"/>
  <c r="J1820" i="3"/>
  <c r="J1821" i="3"/>
  <c r="J1822" i="3"/>
  <c r="J1823" i="3"/>
  <c r="J1824" i="3"/>
  <c r="J1825" i="3"/>
  <c r="J1826" i="3"/>
  <c r="J1827" i="3"/>
  <c r="J1828" i="3"/>
  <c r="J1829" i="3"/>
  <c r="J1830" i="3"/>
  <c r="J1831" i="3"/>
  <c r="J1832" i="3"/>
  <c r="J1833" i="3"/>
  <c r="J1834" i="3"/>
  <c r="J1835" i="3"/>
  <c r="J1836" i="3"/>
  <c r="J1837" i="3"/>
  <c r="J1838" i="3"/>
  <c r="J1839" i="3"/>
  <c r="J1840" i="3"/>
  <c r="J1841" i="3"/>
  <c r="J1842" i="3"/>
  <c r="J1843" i="3"/>
  <c r="J1844" i="3"/>
  <c r="J1845" i="3"/>
  <c r="J1846" i="3"/>
  <c r="J1847" i="3"/>
  <c r="J1848" i="3"/>
  <c r="J1849" i="3"/>
  <c r="J1850" i="3"/>
  <c r="J1851" i="3"/>
  <c r="J1852" i="3"/>
  <c r="J1853" i="3"/>
  <c r="J1854" i="3"/>
  <c r="J1855" i="3"/>
  <c r="J1856" i="3"/>
  <c r="J1857" i="3"/>
  <c r="J1858" i="3"/>
  <c r="J1859" i="3"/>
  <c r="J1860" i="3"/>
  <c r="J1861" i="3"/>
  <c r="J1862" i="3"/>
  <c r="J1863" i="3"/>
  <c r="J1864" i="3"/>
  <c r="J1865" i="3"/>
  <c r="J1866" i="3"/>
  <c r="J1867" i="3"/>
  <c r="J1868" i="3"/>
  <c r="J1869" i="3"/>
  <c r="J1870" i="3"/>
  <c r="J1871" i="3"/>
  <c r="J1872" i="3"/>
  <c r="J1873" i="3"/>
  <c r="J1874" i="3"/>
  <c r="J1875" i="3"/>
  <c r="J1876" i="3"/>
  <c r="J1877" i="3"/>
  <c r="J1878" i="3"/>
  <c r="J1879" i="3"/>
  <c r="J1880" i="3"/>
  <c r="J1881" i="3"/>
  <c r="J1882" i="3"/>
  <c r="J1883" i="3"/>
  <c r="J1884" i="3"/>
  <c r="J1885" i="3"/>
  <c r="J1886" i="3"/>
  <c r="J1887" i="3"/>
  <c r="J1888" i="3"/>
  <c r="J1889" i="3"/>
  <c r="J1890" i="3"/>
  <c r="J1891" i="3"/>
  <c r="J1892" i="3"/>
  <c r="J1893" i="3"/>
  <c r="J1894" i="3"/>
  <c r="J1895" i="3"/>
  <c r="J1896" i="3"/>
  <c r="J1897" i="3"/>
  <c r="J1898" i="3"/>
  <c r="J1899" i="3"/>
  <c r="J1900" i="3"/>
  <c r="J1901" i="3"/>
  <c r="J1902" i="3"/>
  <c r="J1903" i="3"/>
  <c r="J1904" i="3"/>
  <c r="J1905" i="3"/>
  <c r="J1906" i="3"/>
  <c r="J1907" i="3"/>
  <c r="J1908" i="3"/>
  <c r="J1909" i="3"/>
  <c r="J1910" i="3"/>
  <c r="J1911" i="3"/>
  <c r="J1912" i="3"/>
  <c r="J1913" i="3"/>
  <c r="J1914" i="3"/>
  <c r="J1915" i="3"/>
  <c r="J1916" i="3"/>
  <c r="J1917" i="3"/>
  <c r="J1918" i="3"/>
  <c r="J1919" i="3"/>
  <c r="J1920" i="3"/>
  <c r="J1921" i="3"/>
  <c r="J1922" i="3"/>
  <c r="J1923" i="3"/>
  <c r="J1924" i="3"/>
  <c r="J1925" i="3"/>
  <c r="J1926" i="3"/>
  <c r="J1927" i="3"/>
  <c r="J1928" i="3"/>
  <c r="J1929" i="3"/>
  <c r="J1930" i="3"/>
  <c r="J1931" i="3"/>
  <c r="J1932" i="3"/>
  <c r="J1933" i="3"/>
  <c r="J1934" i="3"/>
  <c r="J1935" i="3"/>
  <c r="J1936" i="3"/>
  <c r="J1937" i="3"/>
  <c r="J1938" i="3"/>
  <c r="J1939" i="3"/>
  <c r="J1940" i="3"/>
  <c r="J1941" i="3"/>
  <c r="J1942" i="3"/>
  <c r="J1943" i="3"/>
  <c r="J1944" i="3"/>
  <c r="J1945" i="3"/>
  <c r="J1946" i="3"/>
  <c r="J1947" i="3"/>
  <c r="J1948" i="3"/>
  <c r="J1949" i="3"/>
  <c r="J1950" i="3"/>
  <c r="J1951" i="3"/>
  <c r="J1952" i="3"/>
  <c r="J1953" i="3"/>
  <c r="J1954" i="3"/>
  <c r="J1955" i="3"/>
  <c r="J1956" i="3"/>
  <c r="J1957" i="3"/>
  <c r="J1958" i="3"/>
  <c r="J1959" i="3"/>
  <c r="J1960" i="3"/>
  <c r="J1961" i="3"/>
  <c r="J1962" i="3"/>
  <c r="J1963" i="3"/>
  <c r="J1964" i="3"/>
  <c r="J1965" i="3"/>
  <c r="J1966" i="3"/>
  <c r="J1967" i="3"/>
  <c r="J1968" i="3"/>
  <c r="J1969" i="3"/>
  <c r="J1970" i="3"/>
  <c r="J1971" i="3"/>
  <c r="J1972" i="3"/>
  <c r="J1973" i="3"/>
  <c r="J1974" i="3"/>
  <c r="J1975" i="3"/>
  <c r="J1976" i="3"/>
  <c r="J1977" i="3"/>
  <c r="J1978" i="3"/>
  <c r="J1979" i="3"/>
  <c r="J1980" i="3"/>
  <c r="J1981" i="3"/>
  <c r="J1982" i="3"/>
  <c r="J1983" i="3"/>
  <c r="J1984" i="3"/>
  <c r="J1985" i="3"/>
  <c r="J1986" i="3"/>
  <c r="J1987" i="3"/>
  <c r="J1988" i="3"/>
  <c r="J1989" i="3"/>
  <c r="J1990" i="3"/>
  <c r="J1991" i="3"/>
  <c r="J1992" i="3"/>
  <c r="J1993" i="3"/>
  <c r="J1994" i="3"/>
  <c r="J1995" i="3"/>
  <c r="J1996" i="3"/>
  <c r="J1997" i="3"/>
  <c r="J1998" i="3"/>
  <c r="J1999" i="3"/>
  <c r="J2000" i="3"/>
  <c r="J2001" i="3"/>
  <c r="J2002" i="3"/>
  <c r="J2003" i="3"/>
  <c r="J2004" i="3"/>
  <c r="J2005" i="3"/>
  <c r="J2006" i="3"/>
  <c r="J2007" i="3"/>
  <c r="J2008" i="3"/>
  <c r="J2009" i="3"/>
  <c r="J2010" i="3"/>
  <c r="J2011" i="3"/>
  <c r="J2012" i="3"/>
  <c r="J2013" i="3"/>
  <c r="J2014" i="3"/>
  <c r="J2015" i="3"/>
  <c r="J2016" i="3"/>
  <c r="J2017" i="3"/>
  <c r="J2018" i="3"/>
  <c r="J2019" i="3"/>
  <c r="J2020" i="3"/>
  <c r="J2021" i="3"/>
  <c r="J2022" i="3"/>
  <c r="J2023" i="3"/>
  <c r="J2024" i="3"/>
  <c r="J2025" i="3"/>
  <c r="J2026" i="3"/>
  <c r="J2027" i="3"/>
  <c r="J2028" i="3"/>
  <c r="J2029" i="3"/>
  <c r="J2030" i="3"/>
  <c r="J2031" i="3"/>
  <c r="J2032" i="3"/>
  <c r="J2033" i="3"/>
  <c r="J2034" i="3"/>
  <c r="J2035" i="3"/>
  <c r="J2036" i="3"/>
  <c r="J2037" i="3"/>
  <c r="J2038" i="3"/>
  <c r="J2039" i="3"/>
  <c r="J2040" i="3"/>
  <c r="J2041" i="3"/>
  <c r="J2042" i="3"/>
  <c r="J2043" i="3"/>
  <c r="J2044" i="3"/>
  <c r="J2045" i="3"/>
  <c r="J2046" i="3"/>
  <c r="J2047" i="3"/>
  <c r="J2048" i="3"/>
  <c r="J2049" i="3"/>
  <c r="J2050" i="3"/>
  <c r="J2051" i="3"/>
  <c r="J2052" i="3"/>
  <c r="J2053" i="3"/>
  <c r="J2054" i="3"/>
  <c r="J2055" i="3"/>
  <c r="J2056" i="3"/>
  <c r="J2057" i="3"/>
  <c r="J2058" i="3"/>
  <c r="J2059" i="3"/>
  <c r="J2060" i="3"/>
  <c r="J2061" i="3"/>
  <c r="J2062" i="3"/>
  <c r="J2063" i="3"/>
  <c r="J2064" i="3"/>
  <c r="J2065" i="3"/>
  <c r="J2066" i="3"/>
  <c r="J2067" i="3"/>
  <c r="J2068" i="3"/>
  <c r="J2069" i="3"/>
  <c r="J2070" i="3"/>
  <c r="J2071" i="3"/>
  <c r="J2072" i="3"/>
  <c r="J2073" i="3"/>
  <c r="J2074" i="3"/>
  <c r="J2075" i="3"/>
  <c r="J2076" i="3"/>
  <c r="J2077" i="3"/>
  <c r="J2078" i="3"/>
  <c r="J2079" i="3"/>
  <c r="J2080" i="3"/>
  <c r="J2081" i="3"/>
  <c r="J2082" i="3"/>
  <c r="J2083" i="3"/>
  <c r="J2084" i="3"/>
  <c r="J2085" i="3"/>
  <c r="J2086" i="3"/>
  <c r="J2087" i="3"/>
  <c r="J2088" i="3"/>
  <c r="J2089" i="3"/>
  <c r="J2090" i="3"/>
  <c r="J2091" i="3"/>
  <c r="J2092" i="3"/>
  <c r="J2093" i="3"/>
  <c r="J2094" i="3"/>
  <c r="J2095" i="3"/>
  <c r="J2096" i="3"/>
  <c r="J2097" i="3"/>
  <c r="J2098" i="3"/>
  <c r="J2099" i="3"/>
  <c r="J2100" i="3"/>
  <c r="J2101" i="3"/>
  <c r="J2102" i="3"/>
  <c r="J2103" i="3"/>
  <c r="J2104" i="3"/>
  <c r="J2105" i="3"/>
  <c r="J2106" i="3"/>
  <c r="J2107" i="3"/>
  <c r="J2108" i="3"/>
  <c r="J2109" i="3"/>
  <c r="J2110" i="3"/>
  <c r="J2111" i="3"/>
  <c r="J2112" i="3"/>
  <c r="J2113" i="3"/>
  <c r="J2114" i="3"/>
  <c r="J2115" i="3"/>
  <c r="J2116" i="3"/>
  <c r="J2117" i="3"/>
  <c r="J2118" i="3"/>
  <c r="J2119" i="3"/>
  <c r="J2120" i="3"/>
  <c r="J2121" i="3"/>
  <c r="J2122" i="3"/>
  <c r="J2123" i="3"/>
  <c r="J2124" i="3"/>
  <c r="J2125" i="3"/>
  <c r="J2126" i="3"/>
  <c r="J2127" i="3"/>
  <c r="J2128" i="3"/>
  <c r="J2129" i="3"/>
  <c r="J2130" i="3"/>
  <c r="J2131" i="3"/>
  <c r="J2132" i="3"/>
  <c r="J2133" i="3"/>
  <c r="J2134" i="3"/>
  <c r="J2135" i="3"/>
  <c r="J2136" i="3"/>
  <c r="J2137" i="3"/>
  <c r="J2138" i="3"/>
  <c r="J2139" i="3"/>
  <c r="J2140" i="3"/>
  <c r="J2141" i="3"/>
  <c r="J2142" i="3"/>
  <c r="J2143" i="3"/>
  <c r="J2144" i="3"/>
  <c r="J2145" i="3"/>
  <c r="J2146" i="3"/>
  <c r="J2147" i="3"/>
  <c r="J2148" i="3"/>
  <c r="J2149" i="3"/>
  <c r="J2150" i="3"/>
  <c r="J2151" i="3"/>
  <c r="J2152" i="3"/>
  <c r="J2153" i="3"/>
  <c r="J2154" i="3"/>
  <c r="J2155" i="3"/>
  <c r="J2156" i="3"/>
  <c r="J2157" i="3"/>
  <c r="J2158" i="3"/>
  <c r="J2159" i="3"/>
  <c r="J2160" i="3"/>
  <c r="J2161" i="3"/>
  <c r="J2162" i="3"/>
  <c r="J2163" i="3"/>
  <c r="J2164" i="3"/>
  <c r="J2165" i="3"/>
  <c r="J2166" i="3"/>
  <c r="J2167" i="3"/>
  <c r="J2168" i="3"/>
  <c r="J2169" i="3"/>
  <c r="J2170" i="3"/>
  <c r="J2171" i="3"/>
  <c r="J2172" i="3"/>
  <c r="J2173" i="3"/>
  <c r="J2174" i="3"/>
  <c r="J2175" i="3"/>
  <c r="J2176" i="3"/>
  <c r="J2177" i="3"/>
  <c r="J2178" i="3"/>
  <c r="J2179" i="3"/>
  <c r="J2180" i="3"/>
  <c r="J2181" i="3"/>
  <c r="J2182" i="3"/>
  <c r="J2183" i="3"/>
  <c r="J2184" i="3"/>
  <c r="J2185" i="3"/>
  <c r="J2186" i="3"/>
  <c r="J2187" i="3"/>
  <c r="J2188" i="3"/>
  <c r="J2189" i="3"/>
  <c r="J2190" i="3"/>
  <c r="J2191" i="3"/>
  <c r="J2192" i="3"/>
  <c r="J2193" i="3"/>
  <c r="J2194" i="3"/>
  <c r="J2195" i="3"/>
  <c r="J2196" i="3"/>
  <c r="J2197" i="3"/>
  <c r="J2198" i="3"/>
  <c r="J2199" i="3"/>
  <c r="J2200" i="3"/>
  <c r="J2201" i="3"/>
  <c r="J2202" i="3"/>
  <c r="J2203" i="3"/>
  <c r="J2204" i="3"/>
  <c r="J2205" i="3"/>
  <c r="J2206" i="3"/>
  <c r="J2207" i="3"/>
  <c r="J2208" i="3"/>
  <c r="J2209" i="3"/>
  <c r="J2210" i="3"/>
  <c r="J2211" i="3"/>
  <c r="J2212" i="3"/>
  <c r="J2213" i="3"/>
  <c r="J2214" i="3"/>
  <c r="J2215" i="3"/>
  <c r="J2216" i="3"/>
  <c r="J2217" i="3"/>
  <c r="J2218" i="3"/>
  <c r="J2219" i="3"/>
  <c r="J2220" i="3"/>
  <c r="J2221" i="3"/>
  <c r="J2222" i="3"/>
  <c r="J2223" i="3"/>
  <c r="J2224" i="3"/>
  <c r="J2225" i="3"/>
  <c r="J2226" i="3"/>
  <c r="J2227" i="3"/>
  <c r="J2228" i="3"/>
  <c r="J2229" i="3"/>
  <c r="J2230" i="3"/>
  <c r="J2231" i="3"/>
  <c r="J2232" i="3"/>
  <c r="J2233" i="3"/>
  <c r="J2234" i="3"/>
  <c r="J2235" i="3"/>
  <c r="J2236" i="3"/>
  <c r="J2237" i="3"/>
  <c r="J2238" i="3"/>
  <c r="J2239" i="3"/>
  <c r="J2240" i="3"/>
  <c r="J2241" i="3"/>
  <c r="J2242" i="3"/>
  <c r="J2243" i="3"/>
  <c r="J2244" i="3"/>
  <c r="J2245" i="3"/>
  <c r="J2246" i="3"/>
  <c r="J2247" i="3"/>
  <c r="J2248" i="3"/>
  <c r="J2249" i="3"/>
  <c r="J2250" i="3"/>
  <c r="J2251" i="3"/>
  <c r="J2252" i="3"/>
  <c r="J2253" i="3"/>
  <c r="J2254" i="3"/>
  <c r="J2255" i="3"/>
  <c r="J2256" i="3"/>
  <c r="J2257" i="3"/>
  <c r="J2258" i="3"/>
  <c r="J2259" i="3"/>
  <c r="J2260" i="3"/>
  <c r="J2261" i="3"/>
  <c r="J2262" i="3"/>
  <c r="J2263" i="3"/>
  <c r="J2264" i="3"/>
  <c r="J2265" i="3"/>
  <c r="J2266" i="3"/>
  <c r="J2267" i="3"/>
  <c r="J2268" i="3"/>
  <c r="J2269" i="3"/>
  <c r="J2270" i="3"/>
  <c r="J2271" i="3"/>
  <c r="J2272" i="3"/>
  <c r="J2273" i="3"/>
  <c r="J2274" i="3"/>
  <c r="J2275" i="3"/>
  <c r="J2276" i="3"/>
  <c r="J2277" i="3"/>
  <c r="J2278" i="3"/>
  <c r="J2279" i="3"/>
  <c r="J2280" i="3"/>
  <c r="J2281" i="3"/>
  <c r="J2282" i="3"/>
  <c r="J2283" i="3"/>
  <c r="J2284" i="3"/>
  <c r="J2285" i="3"/>
  <c r="J2286" i="3"/>
  <c r="J2287" i="3"/>
  <c r="J2288" i="3"/>
  <c r="J2289" i="3"/>
  <c r="J2290" i="3"/>
  <c r="J2291" i="3"/>
  <c r="J2292" i="3"/>
  <c r="J2293" i="3"/>
  <c r="J2294" i="3"/>
  <c r="J2295" i="3"/>
  <c r="J2296" i="3"/>
  <c r="J2297" i="3"/>
  <c r="J2298" i="3"/>
  <c r="J2299" i="3"/>
  <c r="J2300" i="3"/>
  <c r="J2301" i="3"/>
  <c r="J2302" i="3"/>
  <c r="J2303" i="3"/>
  <c r="J2304" i="3"/>
  <c r="J2305" i="3"/>
  <c r="J2306" i="3"/>
  <c r="J2307" i="3"/>
  <c r="J2308" i="3"/>
  <c r="J2309" i="3"/>
  <c r="J2310" i="3"/>
  <c r="J2311" i="3"/>
  <c r="J2312" i="3"/>
  <c r="J2313" i="3"/>
  <c r="J2314" i="3"/>
  <c r="J2315" i="3"/>
  <c r="J2316" i="3"/>
  <c r="J2317" i="3"/>
  <c r="J2318" i="3"/>
  <c r="J2319" i="3"/>
  <c r="J2320" i="3"/>
  <c r="J2321" i="3"/>
  <c r="J2322" i="3"/>
  <c r="J2323" i="3"/>
  <c r="J2324" i="3"/>
  <c r="J2325" i="3"/>
  <c r="J2326" i="3"/>
  <c r="J2327" i="3"/>
  <c r="J2328" i="3"/>
  <c r="J2329" i="3"/>
  <c r="J2330" i="3"/>
  <c r="J2331" i="3"/>
  <c r="J2332" i="3"/>
  <c r="J2333" i="3"/>
  <c r="J2334" i="3"/>
  <c r="J2335" i="3"/>
  <c r="J2336" i="3"/>
  <c r="J2337" i="3"/>
  <c r="J2338" i="3"/>
  <c r="J2339" i="3"/>
  <c r="J2340" i="3"/>
  <c r="J2341" i="3"/>
  <c r="J2342" i="3"/>
  <c r="J2343" i="3"/>
  <c r="J2344" i="3"/>
  <c r="J2345" i="3"/>
  <c r="J2346" i="3"/>
  <c r="J2347" i="3"/>
  <c r="J2348" i="3"/>
  <c r="J2349" i="3"/>
  <c r="J2350" i="3"/>
  <c r="J2351" i="3"/>
  <c r="J2352" i="3"/>
  <c r="J2353" i="3"/>
  <c r="J2354" i="3"/>
  <c r="J2355" i="3"/>
  <c r="J2356" i="3"/>
  <c r="J2357" i="3"/>
  <c r="J2358" i="3"/>
  <c r="J2359" i="3"/>
  <c r="J2360" i="3"/>
  <c r="J2361" i="3"/>
  <c r="J2362" i="3"/>
  <c r="J2363" i="3"/>
  <c r="J2364" i="3"/>
  <c r="J2365" i="3"/>
  <c r="J2366" i="3"/>
  <c r="J2367" i="3"/>
  <c r="J2368" i="3"/>
  <c r="J2369" i="3"/>
  <c r="J2370" i="3"/>
  <c r="J2371" i="3"/>
  <c r="J2372" i="3"/>
  <c r="J2373" i="3"/>
  <c r="J2374" i="3"/>
  <c r="J2375" i="3"/>
  <c r="J2376" i="3"/>
  <c r="J2377" i="3"/>
  <c r="J2378" i="3"/>
  <c r="J2379" i="3"/>
  <c r="J2380" i="3"/>
  <c r="J2381" i="3"/>
  <c r="J2382" i="3"/>
  <c r="J2383" i="3"/>
  <c r="J2384" i="3"/>
  <c r="J2385" i="3"/>
  <c r="J2386" i="3"/>
  <c r="J2387" i="3"/>
  <c r="J2388" i="3"/>
  <c r="J2389" i="3"/>
  <c r="J2390" i="3"/>
  <c r="J2391" i="3"/>
  <c r="J2392" i="3"/>
  <c r="J2393" i="3"/>
  <c r="J2394" i="3"/>
  <c r="J2395" i="3"/>
  <c r="J2396" i="3"/>
  <c r="J2397" i="3"/>
  <c r="J2398" i="3"/>
  <c r="J2399" i="3"/>
  <c r="J2400" i="3"/>
  <c r="J2401" i="3"/>
  <c r="J2402" i="3"/>
  <c r="J2403" i="3"/>
  <c r="J2404" i="3"/>
  <c r="J2405" i="3"/>
  <c r="J2406" i="3"/>
  <c r="J2407" i="3"/>
  <c r="J2408" i="3"/>
  <c r="J2409" i="3"/>
  <c r="J2410" i="3"/>
  <c r="J2411" i="3"/>
  <c r="J2412" i="3"/>
  <c r="J2413" i="3"/>
  <c r="J2414" i="3"/>
  <c r="J2415" i="3"/>
  <c r="J2416" i="3"/>
  <c r="J2417" i="3"/>
  <c r="J2418" i="3"/>
  <c r="J2419" i="3"/>
  <c r="J2420" i="3"/>
  <c r="J2421" i="3"/>
  <c r="J2422" i="3"/>
  <c r="J2423" i="3"/>
  <c r="J2424" i="3"/>
  <c r="J2425" i="3"/>
  <c r="J2426" i="3"/>
  <c r="J2427" i="3"/>
  <c r="J2428" i="3"/>
  <c r="J2429" i="3"/>
  <c r="J2430" i="3"/>
  <c r="J2431" i="3"/>
  <c r="J2432" i="3"/>
  <c r="J2433" i="3"/>
  <c r="J2434" i="3"/>
  <c r="J2435" i="3"/>
  <c r="J2436" i="3"/>
  <c r="J2437" i="3"/>
  <c r="J2438" i="3"/>
  <c r="J2439" i="3"/>
  <c r="J2440" i="3"/>
  <c r="J2441" i="3"/>
  <c r="J2442" i="3"/>
  <c r="J2443" i="3"/>
  <c r="J2444" i="3"/>
  <c r="J2445" i="3"/>
  <c r="J2446" i="3"/>
  <c r="J2447" i="3"/>
  <c r="J2448" i="3"/>
  <c r="J2449" i="3"/>
  <c r="J2450" i="3"/>
  <c r="J2451" i="3"/>
  <c r="J2452" i="3"/>
  <c r="J2453" i="3"/>
  <c r="J2454" i="3"/>
  <c r="J2455" i="3"/>
  <c r="J2456" i="3"/>
  <c r="J2457" i="3"/>
  <c r="J2458" i="3"/>
  <c r="J2459" i="3"/>
  <c r="J2460" i="3"/>
  <c r="J2461" i="3"/>
  <c r="J2462" i="3"/>
  <c r="J2463" i="3"/>
  <c r="J2464" i="3"/>
  <c r="J2465" i="3"/>
  <c r="J2466" i="3"/>
  <c r="J2467" i="3"/>
  <c r="J2468" i="3"/>
  <c r="J2469" i="3"/>
  <c r="J2470" i="3"/>
  <c r="J2471" i="3"/>
  <c r="J2472" i="3"/>
  <c r="J2473" i="3"/>
  <c r="J2474" i="3"/>
  <c r="J2475" i="3"/>
  <c r="J2476" i="3"/>
  <c r="J2477" i="3"/>
  <c r="J2478" i="3"/>
  <c r="J2479" i="3"/>
  <c r="J2480" i="3"/>
  <c r="J2481" i="3"/>
  <c r="J2482" i="3"/>
  <c r="J2483" i="3"/>
  <c r="J2484" i="3"/>
  <c r="J2485" i="3"/>
  <c r="J2486" i="3"/>
  <c r="J2487" i="3"/>
  <c r="J2488" i="3"/>
  <c r="J2489" i="3"/>
  <c r="J2490" i="3"/>
  <c r="J2491" i="3"/>
  <c r="J2492" i="3"/>
  <c r="J2493" i="3"/>
  <c r="J2494" i="3"/>
  <c r="J2495" i="3"/>
  <c r="J2496" i="3"/>
  <c r="J2497" i="3"/>
  <c r="J2498" i="3"/>
  <c r="J2499" i="3"/>
  <c r="J2500" i="3"/>
  <c r="J2501" i="3"/>
  <c r="J2502" i="3"/>
  <c r="J2503" i="3"/>
  <c r="J2504" i="3"/>
  <c r="J2505" i="3"/>
  <c r="J2506" i="3"/>
  <c r="J2507" i="3"/>
  <c r="J2508" i="3"/>
  <c r="J2509" i="3"/>
  <c r="J2510" i="3"/>
  <c r="J2511" i="3"/>
  <c r="J2512" i="3"/>
  <c r="J2513" i="3"/>
  <c r="J2514" i="3"/>
  <c r="J2515" i="3"/>
  <c r="J2516" i="3"/>
  <c r="J2517" i="3"/>
  <c r="J2518" i="3"/>
  <c r="J2519" i="3"/>
  <c r="J2520" i="3"/>
  <c r="J2521" i="3"/>
  <c r="J2522" i="3"/>
  <c r="J2523" i="3"/>
  <c r="J2524" i="3"/>
  <c r="J2525" i="3"/>
  <c r="J2526" i="3"/>
  <c r="J2527" i="3"/>
  <c r="J2528" i="3"/>
  <c r="J2529" i="3"/>
  <c r="J2530" i="3"/>
  <c r="J2531" i="3"/>
  <c r="J2532" i="3"/>
  <c r="J2533" i="3"/>
  <c r="J2534" i="3"/>
  <c r="J2535" i="3"/>
  <c r="J2536" i="3"/>
  <c r="J2537" i="3"/>
  <c r="J2538" i="3"/>
  <c r="J2539" i="3"/>
  <c r="J2540" i="3"/>
  <c r="J2541" i="3"/>
  <c r="J2542" i="3"/>
  <c r="J2543" i="3"/>
  <c r="J2544" i="3"/>
  <c r="J2545" i="3"/>
  <c r="J2546" i="3"/>
  <c r="J2547" i="3"/>
  <c r="J2548" i="3"/>
  <c r="J2549" i="3"/>
  <c r="J2550" i="3"/>
  <c r="J2551" i="3"/>
  <c r="J2552" i="3"/>
  <c r="J2553" i="3"/>
  <c r="J2554" i="3"/>
  <c r="J2555" i="3"/>
  <c r="J2556" i="3"/>
  <c r="J2557" i="3"/>
  <c r="J2558" i="3"/>
  <c r="J2559" i="3"/>
  <c r="J2560" i="3"/>
  <c r="J2561" i="3"/>
  <c r="J2562" i="3"/>
  <c r="J2563" i="3"/>
  <c r="J2564" i="3"/>
  <c r="J2565" i="3"/>
  <c r="J2566" i="3"/>
  <c r="J2567" i="3"/>
  <c r="J2568" i="3"/>
  <c r="J2569" i="3"/>
  <c r="J2570" i="3"/>
  <c r="J2571" i="3"/>
  <c r="J2572" i="3"/>
  <c r="J2573" i="3"/>
  <c r="J2574" i="3"/>
  <c r="J2575" i="3"/>
  <c r="J2576" i="3"/>
  <c r="J2577" i="3"/>
  <c r="J2578" i="3"/>
  <c r="J2579" i="3"/>
  <c r="J2580" i="3"/>
  <c r="J2581" i="3"/>
  <c r="J2582" i="3"/>
  <c r="J2583" i="3"/>
  <c r="J2584" i="3"/>
  <c r="J2585" i="3"/>
  <c r="J2586" i="3"/>
  <c r="J2587" i="3"/>
  <c r="J2588" i="3"/>
  <c r="J2589" i="3"/>
  <c r="J2590" i="3"/>
  <c r="J2591" i="3"/>
  <c r="J2592" i="3"/>
  <c r="J2593" i="3"/>
  <c r="J2594" i="3"/>
  <c r="J2595" i="3"/>
  <c r="J2596" i="3"/>
  <c r="J2597" i="3"/>
  <c r="J2598" i="3"/>
  <c r="J2599" i="3"/>
  <c r="J2600" i="3"/>
  <c r="J2601" i="3"/>
  <c r="J2602" i="3"/>
  <c r="J2603" i="3"/>
  <c r="J2604" i="3"/>
  <c r="J2605" i="3"/>
  <c r="J2606" i="3"/>
  <c r="J2607" i="3"/>
  <c r="J2608" i="3"/>
  <c r="J2609" i="3"/>
  <c r="J2610" i="3"/>
  <c r="J2611" i="3"/>
  <c r="J2612" i="3"/>
  <c r="J2613" i="3"/>
  <c r="J2614" i="3"/>
  <c r="J2615" i="3"/>
  <c r="J2616" i="3"/>
  <c r="J2617" i="3"/>
  <c r="J2618" i="3"/>
  <c r="J2619" i="3"/>
  <c r="J2620" i="3"/>
  <c r="J2621" i="3"/>
  <c r="J2622" i="3"/>
  <c r="J2623" i="3"/>
  <c r="J2624" i="3"/>
  <c r="J2625" i="3"/>
  <c r="J2626" i="3"/>
  <c r="J2627" i="3"/>
  <c r="J2628" i="3"/>
  <c r="J2629" i="3"/>
  <c r="J2630" i="3"/>
  <c r="J2631" i="3"/>
  <c r="J2632" i="3"/>
  <c r="J2633" i="3"/>
  <c r="J2634" i="3"/>
  <c r="J2635" i="3"/>
  <c r="J2636" i="3"/>
  <c r="J2637" i="3"/>
  <c r="J2638" i="3"/>
  <c r="J2639" i="3"/>
  <c r="J2640" i="3"/>
  <c r="J2641" i="3"/>
  <c r="J2642" i="3"/>
  <c r="J2643" i="3"/>
  <c r="J2644" i="3"/>
  <c r="J2645" i="3"/>
  <c r="J2646" i="3"/>
  <c r="J2647" i="3"/>
  <c r="J2648" i="3"/>
  <c r="J2649" i="3"/>
  <c r="J2650" i="3"/>
  <c r="J2651" i="3"/>
  <c r="J2652" i="3"/>
  <c r="J2653" i="3"/>
  <c r="J2654" i="3"/>
  <c r="J2655" i="3"/>
  <c r="J2656" i="3"/>
  <c r="J2657" i="3"/>
  <c r="J2658" i="3"/>
  <c r="J2659" i="3"/>
  <c r="J2660" i="3"/>
  <c r="J2661" i="3"/>
  <c r="J2662" i="3"/>
  <c r="J2663" i="3"/>
  <c r="J2664" i="3"/>
  <c r="J2665" i="3"/>
  <c r="J2666" i="3"/>
  <c r="J2667" i="3"/>
  <c r="J2668" i="3"/>
  <c r="J2669" i="3"/>
  <c r="J2670" i="3"/>
  <c r="J2671" i="3"/>
  <c r="J2672" i="3"/>
  <c r="J2673" i="3"/>
  <c r="J2674" i="3"/>
  <c r="J2675" i="3"/>
  <c r="J2676" i="3"/>
  <c r="J2677" i="3"/>
  <c r="J2678" i="3"/>
  <c r="J2679" i="3"/>
  <c r="J2680" i="3"/>
  <c r="J2681" i="3"/>
  <c r="J2682" i="3"/>
  <c r="J2683" i="3"/>
  <c r="J2684" i="3"/>
  <c r="J2685" i="3"/>
  <c r="J2686" i="3"/>
  <c r="J2687" i="3"/>
  <c r="J2688" i="3"/>
  <c r="J2689" i="3"/>
  <c r="J2690" i="3"/>
  <c r="J2691" i="3"/>
  <c r="J2692" i="3"/>
  <c r="J2693" i="3"/>
  <c r="J2694" i="3"/>
  <c r="J2695" i="3"/>
  <c r="J2696" i="3"/>
  <c r="J2697" i="3"/>
  <c r="J2698" i="3"/>
  <c r="J2699" i="3"/>
  <c r="J2700" i="3"/>
  <c r="J2701" i="3"/>
  <c r="J2702" i="3"/>
  <c r="J2703" i="3"/>
  <c r="J2704" i="3"/>
  <c r="J2705" i="3"/>
  <c r="J2706" i="3"/>
  <c r="J2707" i="3"/>
  <c r="J2708" i="3"/>
  <c r="J2709" i="3"/>
  <c r="J2710" i="3"/>
  <c r="J2711" i="3"/>
  <c r="J2712" i="3"/>
  <c r="J2713" i="3"/>
  <c r="J2714" i="3"/>
  <c r="J2715" i="3"/>
  <c r="J2716" i="3"/>
  <c r="J2717" i="3"/>
  <c r="J2718" i="3"/>
  <c r="J2719" i="3"/>
  <c r="J2720" i="3"/>
  <c r="J2721" i="3"/>
  <c r="J2722" i="3"/>
  <c r="J2723" i="3"/>
  <c r="J2724" i="3"/>
  <c r="J2725" i="3"/>
  <c r="J2726" i="3"/>
  <c r="J2727" i="3"/>
  <c r="J2728" i="3"/>
  <c r="J2729" i="3"/>
  <c r="J2730" i="3"/>
  <c r="J2731" i="3"/>
  <c r="J2732" i="3"/>
  <c r="J2733" i="3"/>
  <c r="J2734" i="3"/>
  <c r="J2735" i="3"/>
  <c r="J2736" i="3"/>
  <c r="J2737" i="3"/>
  <c r="J2738" i="3"/>
  <c r="J2739" i="3"/>
  <c r="J2740" i="3"/>
  <c r="J2741" i="3"/>
  <c r="J2742" i="3"/>
  <c r="J2743" i="3"/>
  <c r="J2744" i="3"/>
  <c r="J2745" i="3"/>
  <c r="J2746" i="3"/>
  <c r="J2747" i="3"/>
  <c r="J2748" i="3"/>
  <c r="J2749" i="3"/>
  <c r="J2750" i="3"/>
  <c r="J2751" i="3"/>
  <c r="J2752" i="3"/>
  <c r="J2753" i="3"/>
  <c r="J2754" i="3"/>
  <c r="J2755" i="3"/>
  <c r="J2756" i="3"/>
  <c r="J2757" i="3"/>
  <c r="J2758" i="3"/>
  <c r="J2759" i="3"/>
  <c r="J2760" i="3"/>
  <c r="J2761" i="3"/>
  <c r="J2762" i="3"/>
  <c r="J2763" i="3"/>
  <c r="J2764" i="3"/>
  <c r="J2765" i="3"/>
  <c r="J2766" i="3"/>
  <c r="J2767" i="3"/>
  <c r="J2768" i="3"/>
  <c r="J2769" i="3"/>
  <c r="J2770" i="3"/>
  <c r="J2771" i="3"/>
  <c r="J2772" i="3"/>
  <c r="J2773" i="3"/>
  <c r="J2774" i="3"/>
  <c r="J2775" i="3"/>
  <c r="J2776" i="3"/>
  <c r="J2777" i="3"/>
  <c r="J2778" i="3"/>
  <c r="J2779" i="3"/>
  <c r="J2780" i="3"/>
  <c r="J2781" i="3"/>
  <c r="J2782" i="3"/>
  <c r="J2783" i="3"/>
  <c r="J2784" i="3"/>
  <c r="J2785" i="3"/>
  <c r="J2786" i="3"/>
  <c r="J2787" i="3"/>
  <c r="J2788" i="3"/>
  <c r="J2789" i="3"/>
  <c r="J2790" i="3"/>
  <c r="J2791" i="3"/>
  <c r="J2792" i="3"/>
  <c r="J2793" i="3"/>
  <c r="J2794" i="3"/>
  <c r="J2795" i="3"/>
  <c r="J2796" i="3"/>
  <c r="J2797" i="3"/>
  <c r="J2798" i="3"/>
  <c r="J2799" i="3"/>
  <c r="J2800" i="3"/>
  <c r="J2801" i="3"/>
  <c r="J2802" i="3"/>
  <c r="J2803" i="3"/>
  <c r="J2804" i="3"/>
  <c r="J2805" i="3"/>
  <c r="J2806" i="3"/>
  <c r="J2807" i="3"/>
  <c r="J2808" i="3"/>
  <c r="J2809" i="3"/>
  <c r="J2810" i="3"/>
  <c r="J2811" i="3"/>
  <c r="J2812" i="3"/>
  <c r="J2813" i="3"/>
  <c r="J2814" i="3"/>
  <c r="J2815" i="3"/>
  <c r="J2816" i="3"/>
  <c r="J2817" i="3"/>
  <c r="J2818" i="3"/>
  <c r="J2819" i="3"/>
  <c r="J2820" i="3"/>
  <c r="J2821" i="3"/>
  <c r="J2822" i="3"/>
  <c r="J2823" i="3"/>
  <c r="J2824" i="3"/>
  <c r="J2825" i="3"/>
  <c r="J2826" i="3"/>
  <c r="J2827" i="3"/>
  <c r="J2828" i="3"/>
  <c r="J2829" i="3"/>
  <c r="J2830" i="3"/>
  <c r="J2831" i="3"/>
  <c r="J2832" i="3"/>
  <c r="J2833" i="3"/>
  <c r="J2834" i="3"/>
  <c r="J2835" i="3"/>
  <c r="J2836" i="3"/>
  <c r="J2837" i="3"/>
  <c r="J2838" i="3"/>
  <c r="J2839" i="3"/>
  <c r="J2840" i="3"/>
  <c r="J2841" i="3"/>
  <c r="J2842" i="3"/>
  <c r="J2843" i="3"/>
  <c r="J2844" i="3"/>
  <c r="J2845" i="3"/>
  <c r="J2846" i="3"/>
  <c r="J2847" i="3"/>
  <c r="J2848" i="3"/>
  <c r="J2849" i="3"/>
  <c r="J2850" i="3"/>
  <c r="J2851" i="3"/>
  <c r="J2852" i="3"/>
  <c r="J2853" i="3"/>
  <c r="J2854" i="3"/>
  <c r="J2855" i="3"/>
  <c r="J2856" i="3"/>
  <c r="J2857" i="3"/>
  <c r="J2858" i="3"/>
  <c r="J2859" i="3"/>
  <c r="J2860" i="3"/>
  <c r="J2861" i="3"/>
  <c r="J2862" i="3"/>
  <c r="J2863" i="3"/>
  <c r="J2864" i="3"/>
  <c r="J2865" i="3"/>
  <c r="J2866" i="3"/>
  <c r="J2867" i="3"/>
  <c r="J2868" i="3"/>
  <c r="J2869" i="3"/>
  <c r="J2870" i="3"/>
  <c r="J2871" i="3"/>
  <c r="J2872" i="3"/>
  <c r="J2873" i="3"/>
  <c r="J2874" i="3"/>
  <c r="J2875" i="3"/>
  <c r="J2876" i="3"/>
  <c r="J2877" i="3"/>
  <c r="J2878" i="3"/>
  <c r="J2879" i="3"/>
  <c r="J2880" i="3"/>
  <c r="J2881" i="3"/>
  <c r="J2882" i="3"/>
  <c r="J2883" i="3"/>
  <c r="J2884" i="3"/>
  <c r="J2885" i="3"/>
  <c r="J2886" i="3"/>
  <c r="J2887" i="3"/>
  <c r="J2888" i="3"/>
  <c r="J2889" i="3"/>
  <c r="J2890" i="3"/>
  <c r="J2891" i="3"/>
  <c r="J2892" i="3"/>
  <c r="J2893" i="3"/>
  <c r="J2894" i="3"/>
  <c r="J2895" i="3"/>
  <c r="J2896" i="3"/>
  <c r="J2897" i="3"/>
  <c r="J2898" i="3"/>
  <c r="J2899" i="3"/>
  <c r="J2900" i="3"/>
  <c r="J2901" i="3"/>
  <c r="J2902" i="3"/>
  <c r="J2903" i="3"/>
  <c r="J2904" i="3"/>
  <c r="J2905" i="3"/>
  <c r="J2906" i="3"/>
  <c r="J2907" i="3"/>
  <c r="J2908" i="3"/>
  <c r="J2909" i="3"/>
  <c r="J2910" i="3"/>
  <c r="J2911" i="3"/>
  <c r="J2912" i="3"/>
  <c r="J2913" i="3"/>
  <c r="J2914" i="3"/>
  <c r="J2915" i="3"/>
  <c r="J2916" i="3"/>
  <c r="J2917" i="3"/>
  <c r="J2918" i="3"/>
  <c r="J2919" i="3"/>
  <c r="J2920" i="3"/>
  <c r="J2921" i="3"/>
  <c r="J2922" i="3"/>
  <c r="J2923" i="3"/>
  <c r="J2924" i="3"/>
  <c r="J2925" i="3"/>
  <c r="J2926" i="3"/>
  <c r="J2927" i="3"/>
  <c r="J2928" i="3"/>
  <c r="J2929" i="3"/>
  <c r="J2930" i="3"/>
  <c r="J2931" i="3"/>
  <c r="J2932" i="3"/>
  <c r="J2933" i="3"/>
  <c r="J2934" i="3"/>
  <c r="J2935" i="3"/>
  <c r="J2936" i="3"/>
  <c r="J2937" i="3"/>
  <c r="J2938" i="3"/>
  <c r="J2939" i="3"/>
  <c r="J2940" i="3"/>
  <c r="J2941" i="3"/>
  <c r="J2942" i="3"/>
  <c r="J2943" i="3"/>
  <c r="J2944" i="3"/>
  <c r="J2945" i="3"/>
  <c r="J2946" i="3"/>
  <c r="J2947" i="3"/>
  <c r="J2948" i="3"/>
  <c r="J2949" i="3"/>
  <c r="J2950" i="3"/>
  <c r="J2951" i="3"/>
  <c r="J2952" i="3"/>
  <c r="J2953" i="3"/>
  <c r="J2954" i="3"/>
  <c r="J2955" i="3"/>
  <c r="J2956" i="3"/>
  <c r="J2957" i="3"/>
  <c r="J2958" i="3"/>
  <c r="J2959" i="3"/>
  <c r="J2960" i="3"/>
  <c r="J2961" i="3"/>
  <c r="J2962" i="3"/>
  <c r="J2963" i="3"/>
  <c r="J2964" i="3"/>
  <c r="J2965" i="3"/>
  <c r="J2966" i="3"/>
  <c r="J2967" i="3"/>
  <c r="J2968" i="3"/>
  <c r="J2969" i="3"/>
  <c r="J2970" i="3"/>
  <c r="J2971" i="3"/>
  <c r="J2972" i="3"/>
  <c r="J2973" i="3"/>
  <c r="J2974" i="3"/>
  <c r="J2975" i="3"/>
  <c r="J2976" i="3"/>
  <c r="J2977" i="3"/>
  <c r="J2978" i="3"/>
  <c r="J2979" i="3"/>
  <c r="J2980" i="3"/>
  <c r="J2981" i="3"/>
  <c r="J2982" i="3"/>
  <c r="J2983" i="3"/>
  <c r="J2984" i="3"/>
  <c r="J2985" i="3"/>
  <c r="J2986" i="3"/>
  <c r="J2987" i="3"/>
  <c r="J2988" i="3"/>
  <c r="J2989" i="3"/>
  <c r="J2990" i="3"/>
  <c r="J2991" i="3"/>
  <c r="J2992" i="3"/>
  <c r="J2993" i="3"/>
  <c r="J2994" i="3"/>
  <c r="J2995" i="3"/>
  <c r="J2996" i="3"/>
  <c r="J2997" i="3"/>
  <c r="J2998" i="3"/>
  <c r="J2999" i="3"/>
  <c r="J3000" i="3"/>
  <c r="J3001" i="3"/>
  <c r="J3002" i="3"/>
  <c r="J3003" i="3"/>
  <c r="J3004" i="3"/>
  <c r="J3005" i="3"/>
  <c r="J3006" i="3"/>
  <c r="J3007" i="3"/>
  <c r="J3008" i="3"/>
  <c r="J3009" i="3"/>
  <c r="J3010" i="3"/>
  <c r="J3011" i="3"/>
  <c r="J3012" i="3"/>
  <c r="J3013" i="3"/>
  <c r="J3014" i="3"/>
  <c r="J3015" i="3"/>
  <c r="J3016" i="3"/>
  <c r="J3017" i="3"/>
  <c r="J3018" i="3"/>
  <c r="J3019" i="3"/>
  <c r="J3020" i="3"/>
  <c r="J3021" i="3"/>
  <c r="J3022" i="3"/>
  <c r="J3023" i="3"/>
  <c r="J3024" i="3"/>
  <c r="J3025" i="3"/>
  <c r="J3026" i="3"/>
  <c r="J3027" i="3"/>
  <c r="J3028" i="3"/>
  <c r="J3029" i="3"/>
  <c r="J3030" i="3"/>
  <c r="J3031" i="3"/>
  <c r="J3032" i="3"/>
  <c r="J3033" i="3"/>
  <c r="J3034" i="3"/>
  <c r="J3035" i="3"/>
  <c r="J3036" i="3"/>
  <c r="J3037" i="3"/>
  <c r="J3038" i="3"/>
  <c r="J3039" i="3"/>
  <c r="J3040" i="3"/>
  <c r="J3041" i="3"/>
  <c r="J3042" i="3"/>
  <c r="J3043" i="3"/>
  <c r="J3044" i="3"/>
  <c r="J3045" i="3"/>
  <c r="J3046" i="3"/>
  <c r="J3047" i="3"/>
  <c r="J3048" i="3"/>
  <c r="J3049" i="3"/>
  <c r="J3050" i="3"/>
  <c r="J3051" i="3"/>
  <c r="J3052" i="3"/>
  <c r="J3053" i="3"/>
  <c r="J3054" i="3"/>
  <c r="J3055" i="3"/>
  <c r="J3056" i="3"/>
  <c r="J3057" i="3"/>
  <c r="J3058" i="3"/>
  <c r="J3059" i="3"/>
  <c r="J3060" i="3"/>
  <c r="J3061" i="3"/>
  <c r="J3062" i="3"/>
  <c r="J3063" i="3"/>
  <c r="J3064" i="3"/>
  <c r="J3065" i="3"/>
  <c r="J3066" i="3"/>
  <c r="J3067" i="3"/>
  <c r="J3068" i="3"/>
  <c r="J3069" i="3"/>
  <c r="J3070" i="3"/>
  <c r="J3071" i="3"/>
  <c r="J3072" i="3"/>
  <c r="J3073" i="3"/>
  <c r="J3074" i="3"/>
  <c r="J3075" i="3"/>
  <c r="J3076" i="3"/>
  <c r="J3077" i="3"/>
  <c r="J3078" i="3"/>
  <c r="J3079" i="3"/>
  <c r="J3080" i="3"/>
  <c r="J3081" i="3"/>
  <c r="J3082" i="3"/>
  <c r="J3083" i="3"/>
  <c r="J3084" i="3"/>
  <c r="J3085" i="3"/>
  <c r="J3086" i="3"/>
  <c r="J3087" i="3"/>
  <c r="J3088" i="3"/>
  <c r="J3089" i="3"/>
  <c r="J3090" i="3"/>
  <c r="J3091" i="3"/>
  <c r="J3092" i="3"/>
  <c r="J3093" i="3"/>
  <c r="J3094" i="3"/>
  <c r="J3095" i="3"/>
  <c r="J3096" i="3"/>
  <c r="J3097" i="3"/>
  <c r="J3098" i="3"/>
  <c r="J3099" i="3"/>
  <c r="J3100" i="3"/>
  <c r="J3101" i="3"/>
  <c r="J3102" i="3"/>
  <c r="J3103" i="3"/>
  <c r="J3104" i="3"/>
  <c r="J3105" i="3"/>
  <c r="J3106" i="3"/>
  <c r="J3107" i="3"/>
  <c r="J3108" i="3"/>
  <c r="J3109" i="3"/>
  <c r="J3110" i="3"/>
  <c r="J3111" i="3"/>
  <c r="J3112" i="3"/>
  <c r="J3113" i="3"/>
  <c r="J3114" i="3"/>
  <c r="J3115" i="3"/>
  <c r="J3116" i="3"/>
  <c r="J3117" i="3"/>
  <c r="J3118" i="3"/>
  <c r="J3119" i="3"/>
  <c r="J3120" i="3"/>
  <c r="J3121" i="3"/>
  <c r="J3122" i="3"/>
  <c r="J3123" i="3"/>
  <c r="J3124" i="3"/>
  <c r="J3125" i="3"/>
  <c r="J3126" i="3"/>
  <c r="J3127" i="3"/>
  <c r="J3128" i="3"/>
  <c r="J3129" i="3"/>
  <c r="J3130" i="3"/>
  <c r="J3131" i="3"/>
  <c r="J3132" i="3"/>
  <c r="J3133" i="3"/>
  <c r="J3134" i="3"/>
  <c r="J3135" i="3"/>
  <c r="J3136" i="3"/>
  <c r="J3137" i="3"/>
  <c r="J3138" i="3"/>
  <c r="J3139" i="3"/>
  <c r="J3140" i="3"/>
  <c r="J3141" i="3"/>
  <c r="J3142" i="3"/>
  <c r="J3143" i="3"/>
  <c r="J3144" i="3"/>
  <c r="J3145" i="3"/>
  <c r="J3146" i="3"/>
  <c r="J3147" i="3"/>
  <c r="J3148" i="3"/>
  <c r="J3149" i="3"/>
  <c r="J3150" i="3"/>
  <c r="J3151" i="3"/>
  <c r="J3152" i="3"/>
  <c r="J3153" i="3"/>
  <c r="J3154" i="3"/>
  <c r="J3155" i="3"/>
  <c r="J3156" i="3"/>
  <c r="J3157" i="3"/>
  <c r="J3158" i="3"/>
  <c r="J3159" i="3"/>
  <c r="J3160" i="3"/>
  <c r="J3161" i="3"/>
  <c r="J3162" i="3"/>
  <c r="J3163" i="3"/>
  <c r="J3164" i="3"/>
  <c r="J3165" i="3"/>
  <c r="J3166" i="3"/>
  <c r="J3167" i="3"/>
  <c r="J3168" i="3"/>
  <c r="J3169" i="3"/>
  <c r="J3170" i="3"/>
  <c r="J3171" i="3"/>
  <c r="J3172" i="3"/>
  <c r="J3173" i="3"/>
  <c r="J3174" i="3"/>
  <c r="J3175" i="3"/>
  <c r="J3176" i="3"/>
  <c r="J3177" i="3"/>
  <c r="J3178" i="3"/>
  <c r="J3179" i="3"/>
  <c r="J3180" i="3"/>
  <c r="J3181" i="3"/>
  <c r="J3182" i="3"/>
  <c r="J3183" i="3"/>
  <c r="J3184" i="3"/>
  <c r="J3185" i="3"/>
  <c r="J3186" i="3"/>
  <c r="J3187" i="3"/>
  <c r="J3188" i="3"/>
  <c r="J3189" i="3"/>
  <c r="J3190" i="3"/>
  <c r="J3191" i="3"/>
  <c r="J3192" i="3"/>
  <c r="J3193" i="3"/>
  <c r="J3194" i="3"/>
  <c r="J3195" i="3"/>
  <c r="J3196" i="3"/>
  <c r="J3197" i="3"/>
  <c r="J3198" i="3"/>
  <c r="J3199" i="3"/>
  <c r="J3200" i="3"/>
  <c r="J3201" i="3"/>
  <c r="J3202" i="3"/>
  <c r="J3203" i="3"/>
  <c r="J3204" i="3"/>
  <c r="J3205" i="3"/>
  <c r="J3206" i="3"/>
  <c r="J3207" i="3"/>
  <c r="J3208" i="3"/>
  <c r="J3209" i="3"/>
  <c r="J3210" i="3"/>
  <c r="J3211" i="3"/>
  <c r="J3212" i="3"/>
  <c r="J3213" i="3"/>
  <c r="J3214" i="3"/>
  <c r="J3215" i="3"/>
  <c r="J3216" i="3"/>
  <c r="J3217" i="3"/>
  <c r="J3218" i="3"/>
  <c r="J3219" i="3"/>
  <c r="J3220" i="3"/>
  <c r="J3221" i="3"/>
  <c r="J3222" i="3"/>
  <c r="J3223" i="3"/>
  <c r="J3224" i="3"/>
  <c r="J3225" i="3"/>
  <c r="J3226" i="3"/>
  <c r="J3227" i="3"/>
  <c r="J3228" i="3"/>
  <c r="J3229" i="3"/>
  <c r="J3230" i="3"/>
  <c r="J3231" i="3"/>
  <c r="J3232" i="3"/>
  <c r="J3233" i="3"/>
  <c r="J3234" i="3"/>
  <c r="J3235" i="3"/>
  <c r="J3236" i="3"/>
  <c r="J3237" i="3"/>
  <c r="J3238" i="3"/>
  <c r="J3239" i="3"/>
  <c r="J3240" i="3"/>
  <c r="J3241" i="3"/>
  <c r="J3242" i="3"/>
  <c r="J3243" i="3"/>
  <c r="J3244" i="3"/>
  <c r="J3245" i="3"/>
  <c r="J3246" i="3"/>
  <c r="J3247" i="3"/>
  <c r="J3248" i="3"/>
  <c r="J3249" i="3"/>
  <c r="J3250" i="3"/>
  <c r="J3251" i="3"/>
  <c r="J3252" i="3"/>
  <c r="J3253" i="3"/>
  <c r="J3254" i="3"/>
  <c r="J3255" i="3"/>
  <c r="J3256" i="3"/>
  <c r="J3257" i="3"/>
  <c r="J3258" i="3"/>
  <c r="J3259" i="3"/>
  <c r="J3260" i="3"/>
  <c r="J3261" i="3"/>
  <c r="J3262" i="3"/>
  <c r="J3263" i="3"/>
  <c r="J3264" i="3"/>
  <c r="J3265" i="3"/>
  <c r="J3266" i="3"/>
  <c r="J3267" i="3"/>
  <c r="J3268" i="3"/>
  <c r="J3269" i="3"/>
  <c r="J3270" i="3"/>
  <c r="J3271" i="3"/>
  <c r="J3272" i="3"/>
  <c r="J3273" i="3"/>
  <c r="J3274" i="3"/>
  <c r="J3275" i="3"/>
  <c r="J3276" i="3"/>
  <c r="J3277" i="3"/>
  <c r="J3278" i="3"/>
  <c r="J3279" i="3"/>
  <c r="J3280" i="3"/>
  <c r="J3281" i="3"/>
  <c r="J3282" i="3"/>
  <c r="J3283" i="3"/>
  <c r="J3284" i="3"/>
  <c r="J3285" i="3"/>
  <c r="J3286" i="3"/>
  <c r="J3287" i="3"/>
  <c r="J3288" i="3"/>
  <c r="J3289" i="3"/>
  <c r="J3290" i="3"/>
  <c r="J3291" i="3"/>
  <c r="J3292" i="3"/>
  <c r="J3293" i="3"/>
  <c r="J3294" i="3"/>
  <c r="J3295" i="3"/>
  <c r="J3296" i="3"/>
  <c r="J3297" i="3"/>
  <c r="J3298" i="3"/>
  <c r="J3299" i="3"/>
  <c r="J3300" i="3"/>
  <c r="J3301" i="3"/>
  <c r="J3302" i="3"/>
  <c r="J3303" i="3"/>
  <c r="J3304" i="3"/>
  <c r="J3305" i="3"/>
  <c r="J3306" i="3"/>
  <c r="J3307" i="3"/>
  <c r="J3308" i="3"/>
  <c r="J3309" i="3"/>
  <c r="J3310" i="3"/>
  <c r="J3311" i="3"/>
  <c r="J3312" i="3"/>
  <c r="J3313" i="3"/>
  <c r="J3314" i="3"/>
  <c r="J3315" i="3"/>
  <c r="J3316" i="3"/>
  <c r="J3317" i="3"/>
  <c r="J3318" i="3"/>
  <c r="J3319" i="3"/>
  <c r="J3320" i="3"/>
  <c r="J3321" i="3"/>
  <c r="J3322" i="3"/>
  <c r="J3323" i="3"/>
  <c r="J3324" i="3"/>
  <c r="J3325" i="3"/>
  <c r="J3326" i="3"/>
  <c r="J3327" i="3"/>
  <c r="J3328" i="3"/>
  <c r="J3329" i="3"/>
  <c r="J3330" i="3"/>
  <c r="J3331" i="3"/>
  <c r="J3332" i="3"/>
  <c r="J3333" i="3"/>
  <c r="J3334" i="3"/>
  <c r="J3335" i="3"/>
  <c r="J3336" i="3"/>
  <c r="J3337" i="3"/>
  <c r="J3338" i="3"/>
  <c r="J3339" i="3"/>
  <c r="J3340" i="3"/>
  <c r="J3341" i="3"/>
  <c r="J3342" i="3"/>
  <c r="J3343" i="3"/>
  <c r="J3344" i="3"/>
  <c r="J3345" i="3"/>
  <c r="J3346" i="3"/>
  <c r="J3347" i="3"/>
  <c r="J3348" i="3"/>
  <c r="J3349" i="3"/>
  <c r="J3350" i="3"/>
  <c r="J3351" i="3"/>
  <c r="J3352" i="3"/>
  <c r="J3353" i="3"/>
  <c r="J3354" i="3"/>
  <c r="J3355" i="3"/>
  <c r="J3356" i="3"/>
  <c r="J3357" i="3"/>
  <c r="J3358" i="3"/>
  <c r="J3359" i="3"/>
  <c r="J3360" i="3"/>
  <c r="J3361" i="3"/>
  <c r="J3362" i="3"/>
  <c r="J3363" i="3"/>
  <c r="J3364" i="3"/>
  <c r="J3365" i="3"/>
  <c r="J3366" i="3"/>
  <c r="J3367" i="3"/>
  <c r="J3368" i="3"/>
  <c r="J3369" i="3"/>
  <c r="J3370" i="3"/>
  <c r="J3371" i="3"/>
  <c r="J3372" i="3"/>
  <c r="J3373" i="3"/>
  <c r="J3374" i="3"/>
  <c r="J3375" i="3"/>
  <c r="J3376" i="3"/>
  <c r="J3377" i="3"/>
  <c r="J3378" i="3"/>
  <c r="J3379" i="3"/>
  <c r="J3380" i="3"/>
  <c r="J3381" i="3"/>
  <c r="J3382" i="3"/>
  <c r="J3383" i="3"/>
  <c r="J3384" i="3"/>
  <c r="J3385" i="3"/>
  <c r="J3386" i="3"/>
  <c r="J3387" i="3"/>
  <c r="J3388" i="3"/>
  <c r="J3389" i="3"/>
  <c r="J3390" i="3"/>
  <c r="J3391" i="3"/>
  <c r="J3392" i="3"/>
  <c r="J3393" i="3"/>
  <c r="J3394" i="3"/>
  <c r="J3395" i="3"/>
  <c r="J3396" i="3"/>
  <c r="J3397" i="3"/>
  <c r="J3398" i="3"/>
  <c r="J3399" i="3"/>
  <c r="J3400" i="3"/>
  <c r="J3401" i="3"/>
  <c r="J3402" i="3"/>
  <c r="J3403" i="3"/>
  <c r="J3404" i="3"/>
  <c r="J3405" i="3"/>
  <c r="J3406" i="3"/>
  <c r="J3407" i="3"/>
  <c r="J3408" i="3"/>
  <c r="J3409" i="3"/>
  <c r="J3410" i="3"/>
  <c r="J3411" i="3"/>
  <c r="J3412" i="3"/>
  <c r="J3413" i="3"/>
  <c r="J3414" i="3"/>
  <c r="J3415" i="3"/>
  <c r="J3416" i="3"/>
  <c r="J3417" i="3"/>
  <c r="J3418" i="3"/>
  <c r="J3419" i="3"/>
  <c r="J3420" i="3"/>
  <c r="J3421" i="3"/>
  <c r="J3422" i="3"/>
  <c r="J3423" i="3"/>
  <c r="J3424" i="3"/>
  <c r="J3425" i="3"/>
  <c r="J3426" i="3"/>
  <c r="J3427" i="3"/>
  <c r="J3428" i="3"/>
  <c r="J3429" i="3"/>
  <c r="J3430" i="3"/>
  <c r="J3431" i="3"/>
  <c r="J3432" i="3"/>
  <c r="J3433" i="3"/>
  <c r="J3434" i="3"/>
  <c r="J3435" i="3"/>
  <c r="J3436" i="3"/>
  <c r="J3437" i="3"/>
  <c r="J3438" i="3"/>
  <c r="J3439" i="3"/>
  <c r="J3440" i="3"/>
  <c r="J3441" i="3"/>
  <c r="J3442" i="3"/>
  <c r="J3443" i="3"/>
  <c r="J3444" i="3"/>
  <c r="J3445" i="3"/>
  <c r="J3446" i="3"/>
  <c r="J3447" i="3"/>
  <c r="J3448" i="3"/>
  <c r="J3449" i="3"/>
  <c r="J3450" i="3"/>
  <c r="J3451" i="3"/>
  <c r="J3452" i="3"/>
  <c r="J3453" i="3"/>
  <c r="J3454" i="3"/>
  <c r="J3455" i="3"/>
  <c r="J3456" i="3"/>
  <c r="J3457" i="3"/>
  <c r="J3458" i="3"/>
  <c r="J3459" i="3"/>
  <c r="J3460" i="3"/>
  <c r="J3461" i="3"/>
  <c r="J3462" i="3"/>
  <c r="J3463" i="3"/>
  <c r="J3464" i="3"/>
  <c r="J3465" i="3"/>
  <c r="J3466" i="3"/>
  <c r="J3467" i="3"/>
  <c r="J3468" i="3"/>
  <c r="J3469" i="3"/>
  <c r="J3470" i="3"/>
  <c r="J3471" i="3"/>
  <c r="J3472" i="3"/>
  <c r="J3473" i="3"/>
  <c r="J3474" i="3"/>
  <c r="J3475" i="3"/>
  <c r="J3476" i="3"/>
  <c r="J3477" i="3"/>
  <c r="J3478" i="3"/>
  <c r="J3479" i="3"/>
  <c r="J3480" i="3"/>
  <c r="J3481" i="3"/>
  <c r="J3482" i="3"/>
  <c r="J3483" i="3"/>
  <c r="J3484" i="3"/>
  <c r="J3485" i="3"/>
  <c r="J3486" i="3"/>
  <c r="J3487" i="3"/>
  <c r="J3488" i="3"/>
  <c r="J3489" i="3"/>
  <c r="J3490" i="3"/>
  <c r="J3491" i="3"/>
  <c r="J3492" i="3"/>
  <c r="J3493" i="3"/>
  <c r="J3494" i="3"/>
  <c r="J3495" i="3"/>
  <c r="J3496" i="3"/>
  <c r="J3497" i="3"/>
  <c r="J3498" i="3"/>
  <c r="J3499" i="3"/>
  <c r="J3500" i="3"/>
  <c r="J3501" i="3"/>
  <c r="J3502" i="3"/>
  <c r="J3503" i="3"/>
  <c r="J3504" i="3"/>
  <c r="J3505" i="3"/>
  <c r="J3506" i="3"/>
  <c r="J3507" i="3"/>
  <c r="J3508" i="3"/>
  <c r="J3509" i="3"/>
  <c r="J3510" i="3"/>
  <c r="J3511" i="3"/>
  <c r="J3512" i="3"/>
  <c r="J3513" i="3"/>
  <c r="J3514" i="3"/>
  <c r="J3515" i="3"/>
  <c r="J3516" i="3"/>
  <c r="J3517" i="3"/>
  <c r="J3518" i="3"/>
  <c r="J3519" i="3"/>
  <c r="J3520" i="3"/>
  <c r="J3521" i="3"/>
  <c r="J3522" i="3"/>
  <c r="J3523" i="3"/>
  <c r="J3524" i="3"/>
  <c r="J3525" i="3"/>
  <c r="J3526" i="3"/>
  <c r="J3527" i="3"/>
  <c r="J3528" i="3"/>
  <c r="J3529" i="3"/>
  <c r="J3530" i="3"/>
  <c r="J3531" i="3"/>
  <c r="J3532" i="3"/>
  <c r="J3533" i="3"/>
  <c r="J3534" i="3"/>
  <c r="J3535" i="3"/>
  <c r="J3536" i="3"/>
  <c r="J3537" i="3"/>
  <c r="J3538" i="3"/>
  <c r="J3539" i="3"/>
  <c r="J3540" i="3"/>
  <c r="J3541" i="3"/>
  <c r="J3542" i="3"/>
  <c r="J3543" i="3"/>
  <c r="J3544" i="3"/>
  <c r="J3545" i="3"/>
  <c r="J3546" i="3"/>
  <c r="J3547" i="3"/>
  <c r="J3548" i="3"/>
  <c r="J3549" i="3"/>
  <c r="J3550" i="3"/>
  <c r="J3551" i="3"/>
  <c r="J3552" i="3"/>
  <c r="J3553" i="3"/>
  <c r="J3554" i="3"/>
  <c r="J3555" i="3"/>
  <c r="J3556" i="3"/>
  <c r="J3557" i="3"/>
  <c r="J3558" i="3"/>
  <c r="J3559" i="3"/>
  <c r="J3560" i="3"/>
  <c r="J3561" i="3"/>
  <c r="J3562" i="3"/>
  <c r="J3563" i="3"/>
  <c r="J3564" i="3"/>
  <c r="J3565" i="3"/>
  <c r="J3566" i="3"/>
  <c r="J3567" i="3"/>
  <c r="J3568" i="3"/>
  <c r="J3569" i="3"/>
  <c r="J3570" i="3"/>
  <c r="J3571" i="3"/>
  <c r="J3572" i="3"/>
  <c r="J3573" i="3"/>
  <c r="J3574" i="3"/>
  <c r="J3575" i="3"/>
  <c r="J3576" i="3"/>
  <c r="J3577" i="3"/>
  <c r="J3578" i="3"/>
  <c r="J3579" i="3"/>
  <c r="J3580" i="3"/>
  <c r="J3581" i="3"/>
  <c r="J3582" i="3"/>
  <c r="J3583" i="3"/>
  <c r="J3584" i="3"/>
  <c r="J3585" i="3"/>
  <c r="J3586" i="3"/>
  <c r="J3587" i="3"/>
  <c r="J3588" i="3"/>
  <c r="J3589" i="3"/>
  <c r="J3590" i="3"/>
  <c r="J3591" i="3"/>
  <c r="J3592" i="3"/>
  <c r="J3593" i="3"/>
  <c r="J3594" i="3"/>
  <c r="J3595" i="3"/>
  <c r="J3596" i="3"/>
  <c r="J3597" i="3"/>
  <c r="J3598" i="3"/>
  <c r="J3599" i="3"/>
  <c r="J3600" i="3"/>
  <c r="J3601" i="3"/>
  <c r="J3602" i="3"/>
  <c r="J3603" i="3"/>
  <c r="J3604" i="3"/>
  <c r="J3605" i="3"/>
  <c r="J3606" i="3"/>
  <c r="J3607" i="3"/>
  <c r="J3608" i="3"/>
  <c r="J3609" i="3"/>
  <c r="J3610" i="3"/>
  <c r="J3611" i="3"/>
  <c r="J3612" i="3"/>
  <c r="J3613" i="3"/>
  <c r="J3614" i="3"/>
  <c r="J3615" i="3"/>
  <c r="J3616" i="3"/>
  <c r="J3617" i="3"/>
  <c r="J3618" i="3"/>
  <c r="J3619" i="3"/>
  <c r="J3620" i="3"/>
  <c r="J3621" i="3"/>
  <c r="J3622" i="3"/>
  <c r="J3623" i="3"/>
  <c r="J3624" i="3"/>
  <c r="J3625" i="3"/>
  <c r="J3626" i="3"/>
  <c r="J3627" i="3"/>
  <c r="J3628" i="3"/>
  <c r="J3629" i="3"/>
  <c r="J3630" i="3"/>
  <c r="J3631" i="3"/>
  <c r="J3632" i="3"/>
  <c r="J3633" i="3"/>
  <c r="J3634" i="3"/>
  <c r="J3635" i="3"/>
  <c r="J3636" i="3"/>
  <c r="J3637" i="3"/>
  <c r="J3638" i="3"/>
  <c r="J3639" i="3"/>
  <c r="J3640" i="3"/>
  <c r="J3641" i="3"/>
  <c r="J3642" i="3"/>
  <c r="J3643" i="3"/>
  <c r="J3644" i="3"/>
  <c r="J3645" i="3"/>
  <c r="J3646" i="3"/>
  <c r="J3647" i="3"/>
  <c r="J3648" i="3"/>
  <c r="J3649" i="3"/>
  <c r="J3650" i="3"/>
  <c r="J3651" i="3"/>
  <c r="J3652" i="3"/>
  <c r="J3653" i="3"/>
  <c r="J3654" i="3"/>
  <c r="J3655" i="3"/>
  <c r="J3656" i="3"/>
  <c r="J3657" i="3"/>
  <c r="J3658" i="3"/>
  <c r="J3659" i="3"/>
  <c r="J3660" i="3"/>
  <c r="J3661" i="3"/>
  <c r="J3662" i="3"/>
  <c r="J3663" i="3"/>
  <c r="J3664" i="3"/>
  <c r="J3665" i="3"/>
  <c r="J3666" i="3"/>
  <c r="J3667" i="3"/>
  <c r="J3668" i="3"/>
  <c r="J3669" i="3"/>
  <c r="J3670" i="3"/>
  <c r="J3671" i="3"/>
  <c r="J3672" i="3"/>
  <c r="J3673" i="3"/>
  <c r="J3674" i="3"/>
  <c r="J3675" i="3"/>
  <c r="J3676" i="3"/>
  <c r="J3677" i="3"/>
  <c r="J3678" i="3"/>
  <c r="J3679" i="3"/>
  <c r="J3680" i="3"/>
  <c r="J3681" i="3"/>
  <c r="J3682" i="3"/>
  <c r="J3683" i="3"/>
  <c r="J3684" i="3"/>
  <c r="J3685" i="3"/>
  <c r="J3686" i="3"/>
  <c r="J3687" i="3"/>
  <c r="J3688" i="3"/>
  <c r="J3689" i="3"/>
  <c r="J3690" i="3"/>
  <c r="J3691" i="3"/>
  <c r="J3692" i="3"/>
  <c r="J3693" i="3"/>
  <c r="J3694" i="3"/>
  <c r="J3695" i="3"/>
  <c r="J3696" i="3"/>
  <c r="J3697" i="3"/>
  <c r="J3698" i="3"/>
  <c r="J3699" i="3"/>
  <c r="J3700" i="3"/>
  <c r="J3701" i="3"/>
  <c r="J3702" i="3"/>
  <c r="J3703" i="3"/>
  <c r="J3704" i="3"/>
  <c r="J3705" i="3"/>
  <c r="J3706" i="3"/>
  <c r="J3707" i="3"/>
  <c r="J3708" i="3"/>
  <c r="J3709" i="3"/>
  <c r="J3710" i="3"/>
  <c r="J3711" i="3"/>
  <c r="J3712" i="3"/>
  <c r="J3713" i="3"/>
  <c r="J3714" i="3"/>
  <c r="J3715" i="3"/>
  <c r="J3716" i="3"/>
  <c r="J3717" i="3"/>
  <c r="J3718" i="3"/>
  <c r="J3719" i="3"/>
  <c r="J3720" i="3"/>
  <c r="J3721" i="3"/>
  <c r="J3722" i="3"/>
  <c r="J3723" i="3"/>
  <c r="J3724" i="3"/>
  <c r="J3725" i="3"/>
  <c r="J3726" i="3"/>
  <c r="J3727" i="3"/>
  <c r="J3728" i="3"/>
  <c r="J3729" i="3"/>
  <c r="J3730" i="3"/>
  <c r="J3731" i="3"/>
  <c r="J3732" i="3"/>
  <c r="J3733" i="3"/>
  <c r="J3734" i="3"/>
  <c r="J3735" i="3"/>
  <c r="J3736" i="3"/>
  <c r="J3737" i="3"/>
  <c r="J3738" i="3"/>
  <c r="J3739" i="3"/>
  <c r="J3740" i="3"/>
  <c r="J3741" i="3"/>
  <c r="J3742" i="3"/>
  <c r="J3743" i="3"/>
  <c r="J3744" i="3"/>
  <c r="J3745" i="3"/>
  <c r="J3746" i="3"/>
  <c r="J3747" i="3"/>
  <c r="J3748" i="3"/>
  <c r="J3749" i="3"/>
  <c r="J3750" i="3"/>
  <c r="J3751" i="3"/>
  <c r="J3752" i="3"/>
  <c r="J3753" i="3"/>
  <c r="J3754" i="3"/>
  <c r="J3755" i="3"/>
  <c r="J3756" i="3"/>
  <c r="J3757" i="3"/>
  <c r="J3758" i="3"/>
  <c r="J3759" i="3"/>
  <c r="J3760" i="3"/>
  <c r="J3761" i="3"/>
  <c r="J3762" i="3"/>
  <c r="J3763" i="3"/>
  <c r="J3764" i="3"/>
  <c r="J3765" i="3"/>
  <c r="J3766" i="3"/>
  <c r="J3767" i="3"/>
  <c r="J3768" i="3"/>
  <c r="J3769" i="3"/>
  <c r="J3770" i="3"/>
  <c r="J3771" i="3"/>
  <c r="J3772" i="3"/>
  <c r="J3773" i="3"/>
  <c r="J3774" i="3"/>
  <c r="J3775" i="3"/>
  <c r="J3776" i="3"/>
  <c r="J3777" i="3"/>
  <c r="J3778" i="3"/>
  <c r="J3779" i="3"/>
  <c r="J3780" i="3"/>
  <c r="J3781" i="3"/>
  <c r="J3782" i="3"/>
  <c r="J3783" i="3"/>
  <c r="J3784" i="3"/>
  <c r="J3785" i="3"/>
  <c r="J3786" i="3"/>
  <c r="J3787" i="3"/>
  <c r="J3788" i="3"/>
  <c r="J3789" i="3"/>
  <c r="J3790" i="3"/>
  <c r="J3791" i="3"/>
  <c r="J3792" i="3"/>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I334" i="3"/>
  <c r="I335" i="3"/>
  <c r="I336" i="3"/>
  <c r="I337" i="3"/>
  <c r="I338" i="3"/>
  <c r="I339" i="3"/>
  <c r="I340" i="3"/>
  <c r="I341" i="3"/>
  <c r="I342" i="3"/>
  <c r="I343" i="3"/>
  <c r="I344" i="3"/>
  <c r="I345" i="3"/>
  <c r="I346" i="3"/>
  <c r="I347" i="3"/>
  <c r="I348" i="3"/>
  <c r="I349" i="3"/>
  <c r="I350" i="3"/>
  <c r="I351" i="3"/>
  <c r="I352" i="3"/>
  <c r="I353" i="3"/>
  <c r="I354" i="3"/>
  <c r="I355" i="3"/>
  <c r="I356" i="3"/>
  <c r="I357" i="3"/>
  <c r="I358" i="3"/>
  <c r="I359" i="3"/>
  <c r="I360" i="3"/>
  <c r="I361" i="3"/>
  <c r="I362" i="3"/>
  <c r="I363" i="3"/>
  <c r="I364" i="3"/>
  <c r="I365" i="3"/>
  <c r="I366" i="3"/>
  <c r="I367" i="3"/>
  <c r="I368" i="3"/>
  <c r="I369" i="3"/>
  <c r="I370" i="3"/>
  <c r="I371" i="3"/>
  <c r="I372" i="3"/>
  <c r="I373" i="3"/>
  <c r="I374" i="3"/>
  <c r="I375" i="3"/>
  <c r="I376" i="3"/>
  <c r="I377" i="3"/>
  <c r="I378" i="3"/>
  <c r="I379" i="3"/>
  <c r="I380" i="3"/>
  <c r="I381" i="3"/>
  <c r="I382" i="3"/>
  <c r="I383" i="3"/>
  <c r="I384" i="3"/>
  <c r="I385" i="3"/>
  <c r="I386" i="3"/>
  <c r="I387" i="3"/>
  <c r="I388" i="3"/>
  <c r="I389" i="3"/>
  <c r="I390" i="3"/>
  <c r="I391" i="3"/>
  <c r="I392" i="3"/>
  <c r="I393" i="3"/>
  <c r="I394" i="3"/>
  <c r="I395" i="3"/>
  <c r="I396" i="3"/>
  <c r="I397" i="3"/>
  <c r="I398" i="3"/>
  <c r="I399" i="3"/>
  <c r="I400" i="3"/>
  <c r="I401" i="3"/>
  <c r="I402" i="3"/>
  <c r="I403" i="3"/>
  <c r="I404" i="3"/>
  <c r="I405" i="3"/>
  <c r="I406" i="3"/>
  <c r="I407" i="3"/>
  <c r="I408" i="3"/>
  <c r="I409" i="3"/>
  <c r="I410" i="3"/>
  <c r="I411" i="3"/>
  <c r="I412" i="3"/>
  <c r="I413" i="3"/>
  <c r="I414" i="3"/>
  <c r="I415" i="3"/>
  <c r="I416" i="3"/>
  <c r="I417" i="3"/>
  <c r="I418" i="3"/>
  <c r="I419" i="3"/>
  <c r="I420" i="3"/>
  <c r="I421" i="3"/>
  <c r="I422" i="3"/>
  <c r="I423" i="3"/>
  <c r="I424" i="3"/>
  <c r="I425" i="3"/>
  <c r="I426" i="3"/>
  <c r="I427" i="3"/>
  <c r="I428" i="3"/>
  <c r="I429" i="3"/>
  <c r="I430" i="3"/>
  <c r="I431" i="3"/>
  <c r="I432" i="3"/>
  <c r="I433" i="3"/>
  <c r="I434" i="3"/>
  <c r="I435" i="3"/>
  <c r="I436" i="3"/>
  <c r="I437" i="3"/>
  <c r="I438" i="3"/>
  <c r="I439" i="3"/>
  <c r="I440" i="3"/>
  <c r="I441" i="3"/>
  <c r="I442" i="3"/>
  <c r="I443" i="3"/>
  <c r="I444" i="3"/>
  <c r="I445" i="3"/>
  <c r="I446" i="3"/>
  <c r="I447" i="3"/>
  <c r="I448" i="3"/>
  <c r="I449" i="3"/>
  <c r="I450" i="3"/>
  <c r="I451" i="3"/>
  <c r="I452" i="3"/>
  <c r="I453" i="3"/>
  <c r="I454" i="3"/>
  <c r="I455" i="3"/>
  <c r="I456" i="3"/>
  <c r="I457" i="3"/>
  <c r="I458" i="3"/>
  <c r="I459" i="3"/>
  <c r="I460" i="3"/>
  <c r="I461" i="3"/>
  <c r="I462" i="3"/>
  <c r="I463" i="3"/>
  <c r="I464" i="3"/>
  <c r="I465" i="3"/>
  <c r="I466" i="3"/>
  <c r="I467" i="3"/>
  <c r="I468" i="3"/>
  <c r="I469" i="3"/>
  <c r="I470" i="3"/>
  <c r="I471" i="3"/>
  <c r="I472" i="3"/>
  <c r="I473" i="3"/>
  <c r="I474" i="3"/>
  <c r="I475" i="3"/>
  <c r="I476" i="3"/>
  <c r="I477" i="3"/>
  <c r="I478" i="3"/>
  <c r="I479" i="3"/>
  <c r="I480" i="3"/>
  <c r="I481" i="3"/>
  <c r="I482" i="3"/>
  <c r="I483" i="3"/>
  <c r="I484" i="3"/>
  <c r="I485" i="3"/>
  <c r="I486" i="3"/>
  <c r="I487" i="3"/>
  <c r="I488" i="3"/>
  <c r="I489" i="3"/>
  <c r="I490" i="3"/>
  <c r="I491" i="3"/>
  <c r="I492" i="3"/>
  <c r="I493" i="3"/>
  <c r="I494" i="3"/>
  <c r="I495" i="3"/>
  <c r="I496" i="3"/>
  <c r="I497" i="3"/>
  <c r="I498" i="3"/>
  <c r="I499" i="3"/>
  <c r="I500" i="3"/>
  <c r="I501" i="3"/>
  <c r="I502" i="3"/>
  <c r="I503" i="3"/>
  <c r="I504" i="3"/>
  <c r="I505" i="3"/>
  <c r="I506" i="3"/>
  <c r="I507" i="3"/>
  <c r="I508" i="3"/>
  <c r="I509" i="3"/>
  <c r="I510" i="3"/>
  <c r="I511" i="3"/>
  <c r="I512" i="3"/>
  <c r="I513" i="3"/>
  <c r="I514" i="3"/>
  <c r="I515" i="3"/>
  <c r="I516" i="3"/>
  <c r="I517" i="3"/>
  <c r="I518" i="3"/>
  <c r="I519" i="3"/>
  <c r="I520" i="3"/>
  <c r="I521" i="3"/>
  <c r="I522" i="3"/>
  <c r="I523" i="3"/>
  <c r="I524" i="3"/>
  <c r="I525" i="3"/>
  <c r="I526" i="3"/>
  <c r="I527" i="3"/>
  <c r="I528" i="3"/>
  <c r="I529" i="3"/>
  <c r="I530" i="3"/>
  <c r="I531" i="3"/>
  <c r="I532" i="3"/>
  <c r="I533" i="3"/>
  <c r="I534" i="3"/>
  <c r="I535" i="3"/>
  <c r="I536" i="3"/>
  <c r="I537" i="3"/>
  <c r="I538" i="3"/>
  <c r="I539" i="3"/>
  <c r="I540" i="3"/>
  <c r="I541" i="3"/>
  <c r="I542" i="3"/>
  <c r="I543" i="3"/>
  <c r="I544" i="3"/>
  <c r="I545" i="3"/>
  <c r="I546" i="3"/>
  <c r="I547" i="3"/>
  <c r="I548" i="3"/>
  <c r="I549" i="3"/>
  <c r="I550" i="3"/>
  <c r="I551" i="3"/>
  <c r="I552" i="3"/>
  <c r="I553" i="3"/>
  <c r="I554" i="3"/>
  <c r="I555" i="3"/>
  <c r="I556" i="3"/>
  <c r="I557" i="3"/>
  <c r="I558" i="3"/>
  <c r="I559" i="3"/>
  <c r="I560" i="3"/>
  <c r="I561" i="3"/>
  <c r="I562" i="3"/>
  <c r="I563" i="3"/>
  <c r="I564" i="3"/>
  <c r="I565" i="3"/>
  <c r="I566" i="3"/>
  <c r="I567" i="3"/>
  <c r="I568" i="3"/>
  <c r="I569" i="3"/>
  <c r="I570" i="3"/>
  <c r="I571" i="3"/>
  <c r="I572" i="3"/>
  <c r="I573" i="3"/>
  <c r="I574" i="3"/>
  <c r="I575" i="3"/>
  <c r="I576" i="3"/>
  <c r="I577" i="3"/>
  <c r="I578" i="3"/>
  <c r="I579" i="3"/>
  <c r="I580" i="3"/>
  <c r="I581" i="3"/>
  <c r="I582" i="3"/>
  <c r="I583" i="3"/>
  <c r="I584" i="3"/>
  <c r="I585" i="3"/>
  <c r="I586" i="3"/>
  <c r="I587" i="3"/>
  <c r="I588" i="3"/>
  <c r="I589" i="3"/>
  <c r="I590" i="3"/>
  <c r="I591" i="3"/>
  <c r="I592" i="3"/>
  <c r="I593" i="3"/>
  <c r="I594" i="3"/>
  <c r="I595" i="3"/>
  <c r="I596" i="3"/>
  <c r="I597" i="3"/>
  <c r="I598" i="3"/>
  <c r="I599" i="3"/>
  <c r="I600" i="3"/>
  <c r="I601" i="3"/>
  <c r="I602" i="3"/>
  <c r="I603" i="3"/>
  <c r="I604" i="3"/>
  <c r="I605" i="3"/>
  <c r="I606" i="3"/>
  <c r="I607" i="3"/>
  <c r="I608" i="3"/>
  <c r="I609" i="3"/>
  <c r="I610" i="3"/>
  <c r="I611" i="3"/>
  <c r="I612" i="3"/>
  <c r="I613" i="3"/>
  <c r="I614" i="3"/>
  <c r="I615" i="3"/>
  <c r="I616" i="3"/>
  <c r="I617" i="3"/>
  <c r="I618" i="3"/>
  <c r="I619" i="3"/>
  <c r="I620" i="3"/>
  <c r="I621" i="3"/>
  <c r="I622" i="3"/>
  <c r="I623" i="3"/>
  <c r="I624" i="3"/>
  <c r="I625" i="3"/>
  <c r="I626" i="3"/>
  <c r="I627" i="3"/>
  <c r="I628" i="3"/>
  <c r="I629" i="3"/>
  <c r="I630" i="3"/>
  <c r="I631" i="3"/>
  <c r="I632" i="3"/>
  <c r="I633" i="3"/>
  <c r="I634" i="3"/>
  <c r="I635" i="3"/>
  <c r="I636" i="3"/>
  <c r="I637" i="3"/>
  <c r="I638" i="3"/>
  <c r="I639" i="3"/>
  <c r="I640" i="3"/>
  <c r="I641" i="3"/>
  <c r="I642" i="3"/>
  <c r="I643" i="3"/>
  <c r="I644" i="3"/>
  <c r="I645" i="3"/>
  <c r="I646" i="3"/>
  <c r="I647" i="3"/>
  <c r="I648" i="3"/>
  <c r="I649" i="3"/>
  <c r="I650" i="3"/>
  <c r="I651" i="3"/>
  <c r="I652" i="3"/>
  <c r="I653" i="3"/>
  <c r="I654" i="3"/>
  <c r="I655" i="3"/>
  <c r="I656" i="3"/>
  <c r="I657" i="3"/>
  <c r="I658" i="3"/>
  <c r="I659" i="3"/>
  <c r="I660" i="3"/>
  <c r="I661" i="3"/>
  <c r="I662" i="3"/>
  <c r="I663" i="3"/>
  <c r="I664" i="3"/>
  <c r="I665" i="3"/>
  <c r="I666" i="3"/>
  <c r="I667" i="3"/>
  <c r="I668" i="3"/>
  <c r="I669" i="3"/>
  <c r="I670" i="3"/>
  <c r="I671" i="3"/>
  <c r="I672" i="3"/>
  <c r="I673" i="3"/>
  <c r="I674" i="3"/>
  <c r="I675" i="3"/>
  <c r="I676" i="3"/>
  <c r="I677" i="3"/>
  <c r="I678" i="3"/>
  <c r="I679" i="3"/>
  <c r="I680" i="3"/>
  <c r="I681" i="3"/>
  <c r="I682" i="3"/>
  <c r="I683" i="3"/>
  <c r="I684" i="3"/>
  <c r="I685" i="3"/>
  <c r="I686" i="3"/>
  <c r="I687" i="3"/>
  <c r="I688" i="3"/>
  <c r="I689" i="3"/>
  <c r="I690" i="3"/>
  <c r="I691" i="3"/>
  <c r="I692" i="3"/>
  <c r="I693" i="3"/>
  <c r="I694" i="3"/>
  <c r="I695" i="3"/>
  <c r="I696" i="3"/>
  <c r="I697" i="3"/>
  <c r="I698" i="3"/>
  <c r="I699" i="3"/>
  <c r="I700" i="3"/>
  <c r="I701" i="3"/>
  <c r="I702" i="3"/>
  <c r="I703" i="3"/>
  <c r="I704" i="3"/>
  <c r="I705" i="3"/>
  <c r="I706" i="3"/>
  <c r="I707" i="3"/>
  <c r="I708" i="3"/>
  <c r="I709" i="3"/>
  <c r="I710" i="3"/>
  <c r="I711" i="3"/>
  <c r="I712" i="3"/>
  <c r="I713" i="3"/>
  <c r="I714" i="3"/>
  <c r="I715" i="3"/>
  <c r="I716" i="3"/>
  <c r="I717" i="3"/>
  <c r="I718" i="3"/>
  <c r="I719" i="3"/>
  <c r="I720" i="3"/>
  <c r="I721" i="3"/>
  <c r="I722" i="3"/>
  <c r="I723" i="3"/>
  <c r="I724" i="3"/>
  <c r="I725" i="3"/>
  <c r="I726" i="3"/>
  <c r="I727" i="3"/>
  <c r="I728" i="3"/>
  <c r="I729" i="3"/>
  <c r="I730" i="3"/>
  <c r="I731" i="3"/>
  <c r="I732" i="3"/>
  <c r="I733" i="3"/>
  <c r="I734" i="3"/>
  <c r="I735" i="3"/>
  <c r="I736" i="3"/>
  <c r="I737" i="3"/>
  <c r="I738" i="3"/>
  <c r="I739" i="3"/>
  <c r="I740" i="3"/>
  <c r="I741" i="3"/>
  <c r="I742" i="3"/>
  <c r="I743" i="3"/>
  <c r="I744" i="3"/>
  <c r="I745" i="3"/>
  <c r="I746" i="3"/>
  <c r="I747" i="3"/>
  <c r="I748" i="3"/>
  <c r="I749" i="3"/>
  <c r="I750" i="3"/>
  <c r="I751" i="3"/>
  <c r="I752" i="3"/>
  <c r="I753" i="3"/>
  <c r="I754" i="3"/>
  <c r="I755" i="3"/>
  <c r="I756" i="3"/>
  <c r="I757" i="3"/>
  <c r="I758" i="3"/>
  <c r="I759" i="3"/>
  <c r="I760" i="3"/>
  <c r="I761" i="3"/>
  <c r="I762" i="3"/>
  <c r="I763" i="3"/>
  <c r="I764" i="3"/>
  <c r="I765" i="3"/>
  <c r="I766" i="3"/>
  <c r="I767" i="3"/>
  <c r="I768" i="3"/>
  <c r="I769" i="3"/>
  <c r="I770" i="3"/>
  <c r="I771" i="3"/>
  <c r="I772" i="3"/>
  <c r="I773" i="3"/>
  <c r="I774" i="3"/>
  <c r="I775" i="3"/>
  <c r="I776" i="3"/>
  <c r="I777" i="3"/>
  <c r="I778" i="3"/>
  <c r="I779" i="3"/>
  <c r="I780" i="3"/>
  <c r="I781" i="3"/>
  <c r="I782" i="3"/>
  <c r="I783" i="3"/>
  <c r="I784" i="3"/>
  <c r="I785" i="3"/>
  <c r="I786" i="3"/>
  <c r="I787" i="3"/>
  <c r="I788" i="3"/>
  <c r="I789" i="3"/>
  <c r="I790" i="3"/>
  <c r="I791" i="3"/>
  <c r="I792" i="3"/>
  <c r="I793" i="3"/>
  <c r="I794" i="3"/>
  <c r="I795" i="3"/>
  <c r="I796" i="3"/>
  <c r="I797" i="3"/>
  <c r="I798" i="3"/>
  <c r="I799" i="3"/>
  <c r="I800" i="3"/>
  <c r="I801" i="3"/>
  <c r="I802" i="3"/>
  <c r="I803" i="3"/>
  <c r="I804" i="3"/>
  <c r="I805" i="3"/>
  <c r="I806" i="3"/>
  <c r="I807" i="3"/>
  <c r="I808" i="3"/>
  <c r="I809" i="3"/>
  <c r="I810" i="3"/>
  <c r="I811" i="3"/>
  <c r="I812" i="3"/>
  <c r="I813" i="3"/>
  <c r="I814" i="3"/>
  <c r="I815" i="3"/>
  <c r="I816" i="3"/>
  <c r="I817" i="3"/>
  <c r="I818" i="3"/>
  <c r="I819" i="3"/>
  <c r="I820" i="3"/>
  <c r="I821" i="3"/>
  <c r="I822" i="3"/>
  <c r="I823" i="3"/>
  <c r="I824" i="3"/>
  <c r="I825" i="3"/>
  <c r="I826" i="3"/>
  <c r="I827" i="3"/>
  <c r="I828" i="3"/>
  <c r="I829" i="3"/>
  <c r="I830" i="3"/>
  <c r="I831" i="3"/>
  <c r="I832" i="3"/>
  <c r="I833" i="3"/>
  <c r="I834" i="3"/>
  <c r="I835" i="3"/>
  <c r="I836" i="3"/>
  <c r="I837" i="3"/>
  <c r="I838" i="3"/>
  <c r="I839" i="3"/>
  <c r="I840" i="3"/>
  <c r="I841" i="3"/>
  <c r="I842" i="3"/>
  <c r="I843" i="3"/>
  <c r="I844" i="3"/>
  <c r="I845" i="3"/>
  <c r="I846" i="3"/>
  <c r="I847" i="3"/>
  <c r="I848" i="3"/>
  <c r="I849" i="3"/>
  <c r="I850" i="3"/>
  <c r="I851" i="3"/>
  <c r="I852" i="3"/>
  <c r="I853" i="3"/>
  <c r="I854" i="3"/>
  <c r="I855" i="3"/>
  <c r="I856" i="3"/>
  <c r="I857" i="3"/>
  <c r="I858" i="3"/>
  <c r="I859" i="3"/>
  <c r="I860" i="3"/>
  <c r="I861" i="3"/>
  <c r="I862" i="3"/>
  <c r="I863" i="3"/>
  <c r="I864" i="3"/>
  <c r="I865" i="3"/>
  <c r="I866" i="3"/>
  <c r="I867" i="3"/>
  <c r="I868" i="3"/>
  <c r="I869" i="3"/>
  <c r="I870" i="3"/>
  <c r="I871" i="3"/>
  <c r="I872" i="3"/>
  <c r="I873" i="3"/>
  <c r="I874" i="3"/>
  <c r="I875" i="3"/>
  <c r="I876" i="3"/>
  <c r="I877" i="3"/>
  <c r="I878" i="3"/>
  <c r="I879" i="3"/>
  <c r="I880" i="3"/>
  <c r="I881" i="3"/>
  <c r="I882" i="3"/>
  <c r="I883" i="3"/>
  <c r="I884" i="3"/>
  <c r="I885" i="3"/>
  <c r="I886" i="3"/>
  <c r="I887" i="3"/>
  <c r="I888" i="3"/>
  <c r="I889" i="3"/>
  <c r="I890" i="3"/>
  <c r="I891" i="3"/>
  <c r="I892" i="3"/>
  <c r="I893" i="3"/>
  <c r="I894" i="3"/>
  <c r="I895" i="3"/>
  <c r="I896" i="3"/>
  <c r="I897" i="3"/>
  <c r="I898" i="3"/>
  <c r="I899" i="3"/>
  <c r="I900" i="3"/>
  <c r="I901" i="3"/>
  <c r="I902" i="3"/>
  <c r="I903" i="3"/>
  <c r="I904" i="3"/>
  <c r="I905" i="3"/>
  <c r="I906" i="3"/>
  <c r="I907" i="3"/>
  <c r="I908" i="3"/>
  <c r="I909" i="3"/>
  <c r="I910" i="3"/>
  <c r="I911" i="3"/>
  <c r="I912" i="3"/>
  <c r="I913" i="3"/>
  <c r="I914" i="3"/>
  <c r="I915" i="3"/>
  <c r="I916" i="3"/>
  <c r="I917" i="3"/>
  <c r="I918" i="3"/>
  <c r="I919" i="3"/>
  <c r="I920" i="3"/>
  <c r="I921" i="3"/>
  <c r="I922" i="3"/>
  <c r="I923" i="3"/>
  <c r="I924" i="3"/>
  <c r="I925" i="3"/>
  <c r="I926" i="3"/>
  <c r="I927" i="3"/>
  <c r="I928" i="3"/>
  <c r="I929" i="3"/>
  <c r="I930" i="3"/>
  <c r="I931" i="3"/>
  <c r="I932" i="3"/>
  <c r="I933" i="3"/>
  <c r="I934" i="3"/>
  <c r="I935" i="3"/>
  <c r="I936" i="3"/>
  <c r="I937" i="3"/>
  <c r="I938" i="3"/>
  <c r="I939" i="3"/>
  <c r="I940" i="3"/>
  <c r="I941" i="3"/>
  <c r="I942" i="3"/>
  <c r="I943" i="3"/>
  <c r="I944" i="3"/>
  <c r="I945" i="3"/>
  <c r="I946" i="3"/>
  <c r="I947" i="3"/>
  <c r="I948" i="3"/>
  <c r="I949" i="3"/>
  <c r="I950" i="3"/>
  <c r="I951" i="3"/>
  <c r="I952" i="3"/>
  <c r="I953" i="3"/>
  <c r="I954" i="3"/>
  <c r="I955" i="3"/>
  <c r="I956" i="3"/>
  <c r="I957" i="3"/>
  <c r="I958" i="3"/>
  <c r="I959" i="3"/>
  <c r="I960" i="3"/>
  <c r="I961" i="3"/>
  <c r="I962" i="3"/>
  <c r="I963" i="3"/>
  <c r="I964" i="3"/>
  <c r="I965" i="3"/>
  <c r="I966" i="3"/>
  <c r="I967" i="3"/>
  <c r="I968" i="3"/>
  <c r="I969" i="3"/>
  <c r="I970" i="3"/>
  <c r="I971" i="3"/>
  <c r="I972" i="3"/>
  <c r="I973" i="3"/>
  <c r="I974" i="3"/>
  <c r="I975" i="3"/>
  <c r="I976" i="3"/>
  <c r="I977" i="3"/>
  <c r="I978" i="3"/>
  <c r="I979" i="3"/>
  <c r="I980" i="3"/>
  <c r="I981" i="3"/>
  <c r="I982" i="3"/>
  <c r="I983" i="3"/>
  <c r="I984" i="3"/>
  <c r="I985" i="3"/>
  <c r="I986" i="3"/>
  <c r="I987" i="3"/>
  <c r="I988" i="3"/>
  <c r="I989" i="3"/>
  <c r="I990" i="3"/>
  <c r="I991" i="3"/>
  <c r="I992" i="3"/>
  <c r="I993" i="3"/>
  <c r="I994" i="3"/>
  <c r="I995" i="3"/>
  <c r="I996" i="3"/>
  <c r="I997" i="3"/>
  <c r="I998" i="3"/>
  <c r="I999" i="3"/>
  <c r="I1000" i="3"/>
  <c r="I1001" i="3"/>
  <c r="I1002" i="3"/>
  <c r="I1003" i="3"/>
  <c r="I1004" i="3"/>
  <c r="I1005" i="3"/>
  <c r="I1006" i="3"/>
  <c r="I1007" i="3"/>
  <c r="I1008" i="3"/>
  <c r="I1009" i="3"/>
  <c r="I1010" i="3"/>
  <c r="I1011" i="3"/>
  <c r="I1012" i="3"/>
  <c r="I1013" i="3"/>
  <c r="I1014" i="3"/>
  <c r="I1015" i="3"/>
  <c r="I1016" i="3"/>
  <c r="I1017" i="3"/>
  <c r="I1018" i="3"/>
  <c r="I1019" i="3"/>
  <c r="I1020" i="3"/>
  <c r="I1021" i="3"/>
  <c r="I1022" i="3"/>
  <c r="I1023" i="3"/>
  <c r="I1024" i="3"/>
  <c r="I1025" i="3"/>
  <c r="I1026" i="3"/>
  <c r="I1027" i="3"/>
  <c r="I1028" i="3"/>
  <c r="I1029" i="3"/>
  <c r="I1030" i="3"/>
  <c r="I1031" i="3"/>
  <c r="I1032" i="3"/>
  <c r="I1033" i="3"/>
  <c r="I1034" i="3"/>
  <c r="I1035" i="3"/>
  <c r="I1036" i="3"/>
  <c r="I1037" i="3"/>
  <c r="I1038" i="3"/>
  <c r="I1039" i="3"/>
  <c r="I1040" i="3"/>
  <c r="I1041" i="3"/>
  <c r="I1042" i="3"/>
  <c r="I1043" i="3"/>
  <c r="I1044" i="3"/>
  <c r="I1045" i="3"/>
  <c r="I1046" i="3"/>
  <c r="I1047" i="3"/>
  <c r="I1048" i="3"/>
  <c r="I1049" i="3"/>
  <c r="I1050" i="3"/>
  <c r="I1051" i="3"/>
  <c r="I1052" i="3"/>
  <c r="I1053" i="3"/>
  <c r="I1054" i="3"/>
  <c r="I1055" i="3"/>
  <c r="I1056" i="3"/>
  <c r="I1057" i="3"/>
  <c r="I1058" i="3"/>
  <c r="I1059" i="3"/>
  <c r="I1060" i="3"/>
  <c r="I1061" i="3"/>
  <c r="I1062" i="3"/>
  <c r="I1063" i="3"/>
  <c r="I1064" i="3"/>
  <c r="I1065" i="3"/>
  <c r="I1066" i="3"/>
  <c r="I1067" i="3"/>
  <c r="I1068" i="3"/>
  <c r="I1069" i="3"/>
  <c r="I1070" i="3"/>
  <c r="I1071" i="3"/>
  <c r="I1072" i="3"/>
  <c r="I1073" i="3"/>
  <c r="I1074" i="3"/>
  <c r="I1075" i="3"/>
  <c r="I1076" i="3"/>
  <c r="I1077" i="3"/>
  <c r="I1078" i="3"/>
  <c r="I1079" i="3"/>
  <c r="I1080" i="3"/>
  <c r="I1081" i="3"/>
  <c r="I1082" i="3"/>
  <c r="I1083" i="3"/>
  <c r="I1084" i="3"/>
  <c r="I1085" i="3"/>
  <c r="I1086" i="3"/>
  <c r="I1087" i="3"/>
  <c r="I1088" i="3"/>
  <c r="I1089" i="3"/>
  <c r="I1090" i="3"/>
  <c r="I1091" i="3"/>
  <c r="I1092" i="3"/>
  <c r="I1093" i="3"/>
  <c r="I1094" i="3"/>
  <c r="I1095" i="3"/>
  <c r="I1096" i="3"/>
  <c r="I1097" i="3"/>
  <c r="I1098" i="3"/>
  <c r="I1099" i="3"/>
  <c r="I1100" i="3"/>
  <c r="I1101" i="3"/>
  <c r="I1102" i="3"/>
  <c r="I1103" i="3"/>
  <c r="I1104" i="3"/>
  <c r="I1105" i="3"/>
  <c r="I1106" i="3"/>
  <c r="I1107" i="3"/>
  <c r="I1108" i="3"/>
  <c r="I1109" i="3"/>
  <c r="I1110" i="3"/>
  <c r="I1111" i="3"/>
  <c r="I1112" i="3"/>
  <c r="I1113" i="3"/>
  <c r="I1114" i="3"/>
  <c r="I1115" i="3"/>
  <c r="I1116" i="3"/>
  <c r="I1117" i="3"/>
  <c r="I1118" i="3"/>
  <c r="I1119" i="3"/>
  <c r="I1120" i="3"/>
  <c r="I1121" i="3"/>
  <c r="I1122" i="3"/>
  <c r="I1123" i="3"/>
  <c r="I1124" i="3"/>
  <c r="I1125" i="3"/>
  <c r="I1126" i="3"/>
  <c r="I1127" i="3"/>
  <c r="I1128" i="3"/>
  <c r="I1129" i="3"/>
  <c r="I1130" i="3"/>
  <c r="I1131" i="3"/>
  <c r="I1132" i="3"/>
  <c r="I1133" i="3"/>
  <c r="I1134" i="3"/>
  <c r="I1135" i="3"/>
  <c r="I1136" i="3"/>
  <c r="I1137" i="3"/>
  <c r="I1138" i="3"/>
  <c r="I1139" i="3"/>
  <c r="I1140" i="3"/>
  <c r="I1141" i="3"/>
  <c r="I1142" i="3"/>
  <c r="I1143" i="3"/>
  <c r="I1144" i="3"/>
  <c r="I1145" i="3"/>
  <c r="I1146" i="3"/>
  <c r="I1147" i="3"/>
  <c r="I1148" i="3"/>
  <c r="I1149" i="3"/>
  <c r="I1150" i="3"/>
  <c r="I1151" i="3"/>
  <c r="I1152" i="3"/>
  <c r="I1153" i="3"/>
  <c r="I1154" i="3"/>
  <c r="I1155" i="3"/>
  <c r="I1156" i="3"/>
  <c r="I1157" i="3"/>
  <c r="I1158" i="3"/>
  <c r="I1159" i="3"/>
  <c r="I1160" i="3"/>
  <c r="I1161" i="3"/>
  <c r="I1162" i="3"/>
  <c r="I1163" i="3"/>
  <c r="I1164" i="3"/>
  <c r="I1165" i="3"/>
  <c r="I1166" i="3"/>
  <c r="I1167" i="3"/>
  <c r="I1168" i="3"/>
  <c r="I1169" i="3"/>
  <c r="I1170" i="3"/>
  <c r="I1171" i="3"/>
  <c r="I1172" i="3"/>
  <c r="I1173" i="3"/>
  <c r="I1174" i="3"/>
  <c r="I1175" i="3"/>
  <c r="I1176" i="3"/>
  <c r="I1177" i="3"/>
  <c r="I1178" i="3"/>
  <c r="I1179" i="3"/>
  <c r="I1180" i="3"/>
  <c r="I1181" i="3"/>
  <c r="I1182" i="3"/>
  <c r="I1183" i="3"/>
  <c r="I1184" i="3"/>
  <c r="I1185" i="3"/>
  <c r="I1186" i="3"/>
  <c r="I1187" i="3"/>
  <c r="I1188" i="3"/>
  <c r="I1189" i="3"/>
  <c r="I1190" i="3"/>
  <c r="I1191" i="3"/>
  <c r="I1192" i="3"/>
  <c r="I1193" i="3"/>
  <c r="I1194" i="3"/>
  <c r="I1195" i="3"/>
  <c r="I1196" i="3"/>
  <c r="I1197" i="3"/>
  <c r="I1198" i="3"/>
  <c r="I1199" i="3"/>
  <c r="I1200" i="3"/>
  <c r="I1201" i="3"/>
  <c r="I1202" i="3"/>
  <c r="I1203" i="3"/>
  <c r="I1204" i="3"/>
  <c r="I1205" i="3"/>
  <c r="I1206" i="3"/>
  <c r="I1207" i="3"/>
  <c r="I1208" i="3"/>
  <c r="I1209" i="3"/>
  <c r="I1210" i="3"/>
  <c r="I1211" i="3"/>
  <c r="I1212" i="3"/>
  <c r="I1213" i="3"/>
  <c r="I1214" i="3"/>
  <c r="I1215" i="3"/>
  <c r="I1216" i="3"/>
  <c r="I1217" i="3"/>
  <c r="I1218" i="3"/>
  <c r="I1219" i="3"/>
  <c r="I1220" i="3"/>
  <c r="I1221" i="3"/>
  <c r="I1222" i="3"/>
  <c r="I1223" i="3"/>
  <c r="I1224" i="3"/>
  <c r="I1225" i="3"/>
  <c r="I1226" i="3"/>
  <c r="I1227" i="3"/>
  <c r="I1228" i="3"/>
  <c r="I1229" i="3"/>
  <c r="I1230" i="3"/>
  <c r="I1231" i="3"/>
  <c r="I1232" i="3"/>
  <c r="I1233" i="3"/>
  <c r="I1234" i="3"/>
  <c r="I1235" i="3"/>
  <c r="I1236" i="3"/>
  <c r="I1237" i="3"/>
  <c r="I1238" i="3"/>
  <c r="I1239" i="3"/>
  <c r="I1240" i="3"/>
  <c r="I1241" i="3"/>
  <c r="I1242" i="3"/>
  <c r="I1243" i="3"/>
  <c r="I1244" i="3"/>
  <c r="I1245" i="3"/>
  <c r="I1246" i="3"/>
  <c r="I1247" i="3"/>
  <c r="I1248" i="3"/>
  <c r="I1249" i="3"/>
  <c r="I1250" i="3"/>
  <c r="I1251" i="3"/>
  <c r="I1252" i="3"/>
  <c r="I1253" i="3"/>
  <c r="I1254" i="3"/>
  <c r="I1255" i="3"/>
  <c r="I1256" i="3"/>
  <c r="I1257" i="3"/>
  <c r="I1258" i="3"/>
  <c r="I1259" i="3"/>
  <c r="I1260" i="3"/>
  <c r="I1261" i="3"/>
  <c r="I1262" i="3"/>
  <c r="I1263" i="3"/>
  <c r="I1264" i="3"/>
  <c r="I1265" i="3"/>
  <c r="I1266" i="3"/>
  <c r="I1267" i="3"/>
  <c r="I1268" i="3"/>
  <c r="I1269" i="3"/>
  <c r="I1270" i="3"/>
  <c r="I1271" i="3"/>
  <c r="I1272" i="3"/>
  <c r="I1273" i="3"/>
  <c r="I1274" i="3"/>
  <c r="I1275" i="3"/>
  <c r="I1276" i="3"/>
  <c r="I1277" i="3"/>
  <c r="I1278" i="3"/>
  <c r="I1279" i="3"/>
  <c r="I1280" i="3"/>
  <c r="I1281" i="3"/>
  <c r="I1282" i="3"/>
  <c r="I1283" i="3"/>
  <c r="I1284" i="3"/>
  <c r="I1285" i="3"/>
  <c r="I1286" i="3"/>
  <c r="I1287" i="3"/>
  <c r="I1288" i="3"/>
  <c r="I1289" i="3"/>
  <c r="I1290" i="3"/>
  <c r="I1291" i="3"/>
  <c r="I1292" i="3"/>
  <c r="I1293" i="3"/>
  <c r="I1294" i="3"/>
  <c r="I1295" i="3"/>
  <c r="I1296" i="3"/>
  <c r="I1297" i="3"/>
  <c r="I1298" i="3"/>
  <c r="I1299" i="3"/>
  <c r="I1300" i="3"/>
  <c r="I1301" i="3"/>
  <c r="I1302" i="3"/>
  <c r="I1303" i="3"/>
  <c r="I1304" i="3"/>
  <c r="I1305" i="3"/>
  <c r="I1306" i="3"/>
  <c r="I1307" i="3"/>
  <c r="I1308" i="3"/>
  <c r="I1309" i="3"/>
  <c r="I1310" i="3"/>
  <c r="I1311" i="3"/>
  <c r="I1312" i="3"/>
  <c r="I1313" i="3"/>
  <c r="I1314" i="3"/>
  <c r="I1315" i="3"/>
  <c r="I1316" i="3"/>
  <c r="I1317" i="3"/>
  <c r="I1318" i="3"/>
  <c r="I1319" i="3"/>
  <c r="I1320" i="3"/>
  <c r="I1321" i="3"/>
  <c r="I1322" i="3"/>
  <c r="I1323" i="3"/>
  <c r="I1324" i="3"/>
  <c r="I1325" i="3"/>
  <c r="I1326" i="3"/>
  <c r="I1327" i="3"/>
  <c r="I1328" i="3"/>
  <c r="I1329" i="3"/>
  <c r="I1330" i="3"/>
  <c r="I1331" i="3"/>
  <c r="I1332" i="3"/>
  <c r="I1333" i="3"/>
  <c r="I1334" i="3"/>
  <c r="I1335" i="3"/>
  <c r="I1336" i="3"/>
  <c r="I1337" i="3"/>
  <c r="I1338" i="3"/>
  <c r="I1339" i="3"/>
  <c r="I1340" i="3"/>
  <c r="I1341" i="3"/>
  <c r="I1342" i="3"/>
  <c r="I1343" i="3"/>
  <c r="I1344" i="3"/>
  <c r="I1345" i="3"/>
  <c r="I1346" i="3"/>
  <c r="I1347" i="3"/>
  <c r="I1348" i="3"/>
  <c r="I1349" i="3"/>
  <c r="I1350" i="3"/>
  <c r="I1351" i="3"/>
  <c r="I1352" i="3"/>
  <c r="I1353" i="3"/>
  <c r="I1354" i="3"/>
  <c r="I1355" i="3"/>
  <c r="I1356" i="3"/>
  <c r="I1357" i="3"/>
  <c r="I1358" i="3"/>
  <c r="I1359" i="3"/>
  <c r="I1360" i="3"/>
  <c r="I1361" i="3"/>
  <c r="I1362" i="3"/>
  <c r="I1363" i="3"/>
  <c r="I1364" i="3"/>
  <c r="I1365" i="3"/>
  <c r="I1366" i="3"/>
  <c r="I1367" i="3"/>
  <c r="I1368" i="3"/>
  <c r="I1369" i="3"/>
  <c r="I1370" i="3"/>
  <c r="I1371" i="3"/>
  <c r="I1372" i="3"/>
  <c r="I1373" i="3"/>
  <c r="I1374" i="3"/>
  <c r="I1375" i="3"/>
  <c r="I1376" i="3"/>
  <c r="I1377" i="3"/>
  <c r="I1378" i="3"/>
  <c r="I1379" i="3"/>
  <c r="I1380" i="3"/>
  <c r="I1381" i="3"/>
  <c r="I1382" i="3"/>
  <c r="I1383" i="3"/>
  <c r="I1384" i="3"/>
  <c r="I1385" i="3"/>
  <c r="I1386" i="3"/>
  <c r="I1387" i="3"/>
  <c r="I1388" i="3"/>
  <c r="I1389" i="3"/>
  <c r="I1390" i="3"/>
  <c r="I1391" i="3"/>
  <c r="I1392" i="3"/>
  <c r="I1393" i="3"/>
  <c r="I1394" i="3"/>
  <c r="I1395" i="3"/>
  <c r="I1396" i="3"/>
  <c r="I1397" i="3"/>
  <c r="I1398" i="3"/>
  <c r="I1399" i="3"/>
  <c r="I1400" i="3"/>
  <c r="I1401" i="3"/>
  <c r="I1402" i="3"/>
  <c r="I1403" i="3"/>
  <c r="I1404" i="3"/>
  <c r="I1405" i="3"/>
  <c r="I1406" i="3"/>
  <c r="I1407" i="3"/>
  <c r="I1408" i="3"/>
  <c r="I1409" i="3"/>
  <c r="I1410" i="3"/>
  <c r="I1411" i="3"/>
  <c r="I1412" i="3"/>
  <c r="I1413" i="3"/>
  <c r="I1414" i="3"/>
  <c r="I1415" i="3"/>
  <c r="I1416" i="3"/>
  <c r="I1417" i="3"/>
  <c r="I1418" i="3"/>
  <c r="I1419" i="3"/>
  <c r="I1420" i="3"/>
  <c r="I1421" i="3"/>
  <c r="I1422" i="3"/>
  <c r="I1423" i="3"/>
  <c r="I1424" i="3"/>
  <c r="I1425" i="3"/>
  <c r="I1426" i="3"/>
  <c r="I1427" i="3"/>
  <c r="I1428" i="3"/>
  <c r="I1429" i="3"/>
  <c r="I1430" i="3"/>
  <c r="I1431" i="3"/>
  <c r="I1432" i="3"/>
  <c r="I1433" i="3"/>
  <c r="I1434" i="3"/>
  <c r="I1435" i="3"/>
  <c r="I1436" i="3"/>
  <c r="I1437" i="3"/>
  <c r="I1438" i="3"/>
  <c r="I1439" i="3"/>
  <c r="I1440" i="3"/>
  <c r="I1441" i="3"/>
  <c r="I1442" i="3"/>
  <c r="I1443" i="3"/>
  <c r="I1444" i="3"/>
  <c r="I1445" i="3"/>
  <c r="I1446" i="3"/>
  <c r="I1447" i="3"/>
  <c r="I1448" i="3"/>
  <c r="I1449" i="3"/>
  <c r="I1450" i="3"/>
  <c r="I1451" i="3"/>
  <c r="I1452" i="3"/>
  <c r="I1453" i="3"/>
  <c r="I1454" i="3"/>
  <c r="I1455" i="3"/>
  <c r="I1456" i="3"/>
  <c r="I1457" i="3"/>
  <c r="I1458" i="3"/>
  <c r="I1459" i="3"/>
  <c r="I1460" i="3"/>
  <c r="I1461" i="3"/>
  <c r="I1462" i="3"/>
  <c r="I1463" i="3"/>
  <c r="I1464" i="3"/>
  <c r="I1465" i="3"/>
  <c r="I1466" i="3"/>
  <c r="I1467" i="3"/>
  <c r="I1468" i="3"/>
  <c r="I1469" i="3"/>
  <c r="I1470" i="3"/>
  <c r="I1471" i="3"/>
  <c r="I1472" i="3"/>
  <c r="I1473" i="3"/>
  <c r="I1474" i="3"/>
  <c r="I1475" i="3"/>
  <c r="I1476" i="3"/>
  <c r="I1477" i="3"/>
  <c r="I1478" i="3"/>
  <c r="I1479" i="3"/>
  <c r="I1480" i="3"/>
  <c r="I1481" i="3"/>
  <c r="I1482" i="3"/>
  <c r="I1483" i="3"/>
  <c r="I1484" i="3"/>
  <c r="I1485" i="3"/>
  <c r="I1486" i="3"/>
  <c r="I1487" i="3"/>
  <c r="I1488" i="3"/>
  <c r="I1489" i="3"/>
  <c r="I1490" i="3"/>
  <c r="I1491" i="3"/>
  <c r="I1492" i="3"/>
  <c r="I1493" i="3"/>
  <c r="I1494" i="3"/>
  <c r="I1495" i="3"/>
  <c r="I1496" i="3"/>
  <c r="I1497" i="3"/>
  <c r="I1498" i="3"/>
  <c r="I1499" i="3"/>
  <c r="I1500" i="3"/>
  <c r="I1501" i="3"/>
  <c r="I1502" i="3"/>
  <c r="I1503" i="3"/>
  <c r="I1504" i="3"/>
  <c r="I1505" i="3"/>
  <c r="I1506" i="3"/>
  <c r="I1507" i="3"/>
  <c r="I1508" i="3"/>
  <c r="I1509" i="3"/>
  <c r="I1510" i="3"/>
  <c r="I1511" i="3"/>
  <c r="I1512" i="3"/>
  <c r="I1513" i="3"/>
  <c r="I1514" i="3"/>
  <c r="I1515" i="3"/>
  <c r="I1516" i="3"/>
  <c r="I1517" i="3"/>
  <c r="I1518" i="3"/>
  <c r="I1519" i="3"/>
  <c r="I1520" i="3"/>
  <c r="I1521" i="3"/>
  <c r="I1522" i="3"/>
  <c r="I1523" i="3"/>
  <c r="I1524" i="3"/>
  <c r="I1525" i="3"/>
  <c r="I1526" i="3"/>
  <c r="I1527" i="3"/>
  <c r="I1528" i="3"/>
  <c r="I1529" i="3"/>
  <c r="I1530" i="3"/>
  <c r="I1531" i="3"/>
  <c r="I1532" i="3"/>
  <c r="I1533" i="3"/>
  <c r="I1534" i="3"/>
  <c r="I1535" i="3"/>
  <c r="I1536" i="3"/>
  <c r="I1537" i="3"/>
  <c r="I1538" i="3"/>
  <c r="I1539" i="3"/>
  <c r="I1540" i="3"/>
  <c r="I1541" i="3"/>
  <c r="I1542" i="3"/>
  <c r="I1543" i="3"/>
  <c r="I1544" i="3"/>
  <c r="I1545" i="3"/>
  <c r="I1546" i="3"/>
  <c r="I1547" i="3"/>
  <c r="I1548" i="3"/>
  <c r="I1549" i="3"/>
  <c r="I1550" i="3"/>
  <c r="I1551" i="3"/>
  <c r="I1552" i="3"/>
  <c r="I1553" i="3"/>
  <c r="I1554" i="3"/>
  <c r="I1555" i="3"/>
  <c r="I1556" i="3"/>
  <c r="I1557" i="3"/>
  <c r="I1558" i="3"/>
  <c r="I1559" i="3"/>
  <c r="I1560" i="3"/>
  <c r="I1561" i="3"/>
  <c r="I1562" i="3"/>
  <c r="I1563" i="3"/>
  <c r="I1564" i="3"/>
  <c r="I1565" i="3"/>
  <c r="I1566" i="3"/>
  <c r="I1567" i="3"/>
  <c r="I1568" i="3"/>
  <c r="I1569" i="3"/>
  <c r="I1570" i="3"/>
  <c r="I1571" i="3"/>
  <c r="I1572" i="3"/>
  <c r="I1573" i="3"/>
  <c r="I1574" i="3"/>
  <c r="I1575" i="3"/>
  <c r="I1576" i="3"/>
  <c r="I1577" i="3"/>
  <c r="I1578" i="3"/>
  <c r="I1579" i="3"/>
  <c r="I1580" i="3"/>
  <c r="I1581" i="3"/>
  <c r="I1582" i="3"/>
  <c r="I1583" i="3"/>
  <c r="I1584" i="3"/>
  <c r="I1585" i="3"/>
  <c r="I1586" i="3"/>
  <c r="I1587" i="3"/>
  <c r="I1588" i="3"/>
  <c r="I1589" i="3"/>
  <c r="I1590" i="3"/>
  <c r="I1591" i="3"/>
  <c r="I1592" i="3"/>
  <c r="I1593" i="3"/>
  <c r="I1594" i="3"/>
  <c r="I1595" i="3"/>
  <c r="I1596" i="3"/>
  <c r="I1597" i="3"/>
  <c r="I1598" i="3"/>
  <c r="I1599" i="3"/>
  <c r="I1600" i="3"/>
  <c r="I1601" i="3"/>
  <c r="I1602" i="3"/>
  <c r="I1603" i="3"/>
  <c r="I1604" i="3"/>
  <c r="I1605" i="3"/>
  <c r="I1606" i="3"/>
  <c r="I1607" i="3"/>
  <c r="I1608" i="3"/>
  <c r="I1609" i="3"/>
  <c r="I1610" i="3"/>
  <c r="I1611" i="3"/>
  <c r="I1612" i="3"/>
  <c r="I1613" i="3"/>
  <c r="I1614" i="3"/>
  <c r="I1615" i="3"/>
  <c r="I1616" i="3"/>
  <c r="I1617" i="3"/>
  <c r="I1618" i="3"/>
  <c r="I1619" i="3"/>
  <c r="I1620" i="3"/>
  <c r="I1621" i="3"/>
  <c r="I1622" i="3"/>
  <c r="I1623" i="3"/>
  <c r="I1624" i="3"/>
  <c r="I1625" i="3"/>
  <c r="I1626" i="3"/>
  <c r="I1627" i="3"/>
  <c r="I1628" i="3"/>
  <c r="I1629" i="3"/>
  <c r="I1630" i="3"/>
  <c r="I1631" i="3"/>
  <c r="I1632" i="3"/>
  <c r="I1633" i="3"/>
  <c r="I1634" i="3"/>
  <c r="I1635" i="3"/>
  <c r="I1636" i="3"/>
  <c r="I1637" i="3"/>
  <c r="I1638" i="3"/>
  <c r="I1639" i="3"/>
  <c r="I1640" i="3"/>
  <c r="I1641" i="3"/>
  <c r="I1642" i="3"/>
  <c r="I1643" i="3"/>
  <c r="I1644" i="3"/>
  <c r="I1645" i="3"/>
  <c r="I1646" i="3"/>
  <c r="I1647" i="3"/>
  <c r="I1648" i="3"/>
  <c r="I1649" i="3"/>
  <c r="I1650" i="3"/>
  <c r="I1651" i="3"/>
  <c r="I1652" i="3"/>
  <c r="I1653" i="3"/>
  <c r="I1654" i="3"/>
  <c r="I1655" i="3"/>
  <c r="I1656" i="3"/>
  <c r="I1657" i="3"/>
  <c r="I1658" i="3"/>
  <c r="I1659" i="3"/>
  <c r="I1660" i="3"/>
  <c r="I1661" i="3"/>
  <c r="I1662" i="3"/>
  <c r="I1663" i="3"/>
  <c r="I1664" i="3"/>
  <c r="I1665" i="3"/>
  <c r="I1666" i="3"/>
  <c r="I1667" i="3"/>
  <c r="I1668" i="3"/>
  <c r="I1669" i="3"/>
  <c r="I1670" i="3"/>
  <c r="I1671" i="3"/>
  <c r="I1672" i="3"/>
  <c r="I1673" i="3"/>
  <c r="I1674" i="3"/>
  <c r="I1675" i="3"/>
  <c r="I1676" i="3"/>
  <c r="I1677" i="3"/>
  <c r="I1678" i="3"/>
  <c r="I1679" i="3"/>
  <c r="I1680" i="3"/>
  <c r="I1681" i="3"/>
  <c r="I1682" i="3"/>
  <c r="I1683" i="3"/>
  <c r="I1684" i="3"/>
  <c r="I1685" i="3"/>
  <c r="I1686" i="3"/>
  <c r="I1687" i="3"/>
  <c r="I1688" i="3"/>
  <c r="I1689" i="3"/>
  <c r="I1690" i="3"/>
  <c r="I1691" i="3"/>
  <c r="I1692" i="3"/>
  <c r="I1693" i="3"/>
  <c r="I1694" i="3"/>
  <c r="I1695" i="3"/>
  <c r="I1696" i="3"/>
  <c r="I1697" i="3"/>
  <c r="I1698" i="3"/>
  <c r="I1699" i="3"/>
  <c r="I1700" i="3"/>
  <c r="I1701" i="3"/>
  <c r="I1702" i="3"/>
  <c r="I1703" i="3"/>
  <c r="I1704" i="3"/>
  <c r="I1705" i="3"/>
  <c r="I1706" i="3"/>
  <c r="I1707" i="3"/>
  <c r="I1708" i="3"/>
  <c r="I1709" i="3"/>
  <c r="I1710" i="3"/>
  <c r="I1711" i="3"/>
  <c r="I1712" i="3"/>
  <c r="I1713" i="3"/>
  <c r="I1714" i="3"/>
  <c r="I1715" i="3"/>
  <c r="I1716" i="3"/>
  <c r="I1717" i="3"/>
  <c r="I1718" i="3"/>
  <c r="I1719" i="3"/>
  <c r="I1720" i="3"/>
  <c r="I1721" i="3"/>
  <c r="I1722" i="3"/>
  <c r="I1723" i="3"/>
  <c r="I1724" i="3"/>
  <c r="I1725" i="3"/>
  <c r="I1726" i="3"/>
  <c r="I1727" i="3"/>
  <c r="I1728" i="3"/>
  <c r="I1729" i="3"/>
  <c r="I1730" i="3"/>
  <c r="I1731" i="3"/>
  <c r="I1732" i="3"/>
  <c r="I1733" i="3"/>
  <c r="I1734" i="3"/>
  <c r="I1735" i="3"/>
  <c r="I1736" i="3"/>
  <c r="I1737" i="3"/>
  <c r="I1738" i="3"/>
  <c r="I1739" i="3"/>
  <c r="I1740" i="3"/>
  <c r="I1741" i="3"/>
  <c r="I1742" i="3"/>
  <c r="I1743" i="3"/>
  <c r="I1744" i="3"/>
  <c r="I1745" i="3"/>
  <c r="I1746" i="3"/>
  <c r="I1747" i="3"/>
  <c r="I1748" i="3"/>
  <c r="I1749" i="3"/>
  <c r="I1750" i="3"/>
  <c r="I1751" i="3"/>
  <c r="I1752" i="3"/>
  <c r="I1753" i="3"/>
  <c r="I1754" i="3"/>
  <c r="I1755" i="3"/>
  <c r="I1756" i="3"/>
  <c r="I1757" i="3"/>
  <c r="I1758" i="3"/>
  <c r="I1759" i="3"/>
  <c r="I1760" i="3"/>
  <c r="I1761" i="3"/>
  <c r="I1762" i="3"/>
  <c r="I1763" i="3"/>
  <c r="I1764" i="3"/>
  <c r="I1765" i="3"/>
  <c r="I1766" i="3"/>
  <c r="I1767" i="3"/>
  <c r="I1768" i="3"/>
  <c r="I1769" i="3"/>
  <c r="I1770" i="3"/>
  <c r="I1771" i="3"/>
  <c r="I1772" i="3"/>
  <c r="I1773" i="3"/>
  <c r="I1774" i="3"/>
  <c r="I1775" i="3"/>
  <c r="I1776" i="3"/>
  <c r="I1777" i="3"/>
  <c r="I1778" i="3"/>
  <c r="I1779" i="3"/>
  <c r="I1780" i="3"/>
  <c r="I1781" i="3"/>
  <c r="I1782" i="3"/>
  <c r="I1783" i="3"/>
  <c r="I1784" i="3"/>
  <c r="I1785" i="3"/>
  <c r="I1786" i="3"/>
  <c r="I1787" i="3"/>
  <c r="I1788" i="3"/>
  <c r="I1789" i="3"/>
  <c r="I1790" i="3"/>
  <c r="I1791" i="3"/>
  <c r="I1792" i="3"/>
  <c r="I1793" i="3"/>
  <c r="I1794" i="3"/>
  <c r="I1795" i="3"/>
  <c r="I1796" i="3"/>
  <c r="I1797" i="3"/>
  <c r="I1798" i="3"/>
  <c r="I1799" i="3"/>
  <c r="I1800" i="3"/>
  <c r="I1801" i="3"/>
  <c r="I1802" i="3"/>
  <c r="I1803" i="3"/>
  <c r="I1804" i="3"/>
  <c r="I1805" i="3"/>
  <c r="I1806" i="3"/>
  <c r="I1807" i="3"/>
  <c r="I1808" i="3"/>
  <c r="I1809" i="3"/>
  <c r="I1810" i="3"/>
  <c r="I1811" i="3"/>
  <c r="I1812" i="3"/>
  <c r="I1813" i="3"/>
  <c r="I1814" i="3"/>
  <c r="I1815" i="3"/>
  <c r="I1816" i="3"/>
  <c r="I1817" i="3"/>
  <c r="I1818" i="3"/>
  <c r="I1819" i="3"/>
  <c r="I1820" i="3"/>
  <c r="I1821" i="3"/>
  <c r="I1822" i="3"/>
  <c r="I1823" i="3"/>
  <c r="I1824" i="3"/>
  <c r="I1825" i="3"/>
  <c r="I1826" i="3"/>
  <c r="I1827" i="3"/>
  <c r="I1828" i="3"/>
  <c r="I1829" i="3"/>
  <c r="I1830" i="3"/>
  <c r="I1831" i="3"/>
  <c r="I1832" i="3"/>
  <c r="I1833" i="3"/>
  <c r="I1834" i="3"/>
  <c r="I1835" i="3"/>
  <c r="I1836" i="3"/>
  <c r="I1837" i="3"/>
  <c r="I1838" i="3"/>
  <c r="I1839" i="3"/>
  <c r="I1840" i="3"/>
  <c r="I1841" i="3"/>
  <c r="I1842" i="3"/>
  <c r="I1843" i="3"/>
  <c r="I1844" i="3"/>
  <c r="I1845" i="3"/>
  <c r="I1846" i="3"/>
  <c r="I1847" i="3"/>
  <c r="I1848" i="3"/>
  <c r="I1849" i="3"/>
  <c r="I1850" i="3"/>
  <c r="I1851" i="3"/>
  <c r="I1852" i="3"/>
  <c r="I1853" i="3"/>
  <c r="I1854" i="3"/>
  <c r="I1855" i="3"/>
  <c r="I1856" i="3"/>
  <c r="I1857" i="3"/>
  <c r="I1858" i="3"/>
  <c r="I1859" i="3"/>
  <c r="I1860" i="3"/>
  <c r="I1861" i="3"/>
  <c r="I1862" i="3"/>
  <c r="I1863" i="3"/>
  <c r="I1864" i="3"/>
  <c r="I1865" i="3"/>
  <c r="I1866" i="3"/>
  <c r="I1867" i="3"/>
  <c r="I1868" i="3"/>
  <c r="I1869" i="3"/>
  <c r="I1870" i="3"/>
  <c r="I1871" i="3"/>
  <c r="I1872" i="3"/>
  <c r="I1873" i="3"/>
  <c r="I1874" i="3"/>
  <c r="I1875" i="3"/>
  <c r="I1876" i="3"/>
  <c r="I1877" i="3"/>
  <c r="I1878" i="3"/>
  <c r="I1879" i="3"/>
  <c r="I1880" i="3"/>
  <c r="I1881" i="3"/>
  <c r="I1882" i="3"/>
  <c r="I1883" i="3"/>
  <c r="I1884" i="3"/>
  <c r="I1885" i="3"/>
  <c r="I1886" i="3"/>
  <c r="I1887" i="3"/>
  <c r="I1888" i="3"/>
  <c r="I1889" i="3"/>
  <c r="I1890" i="3"/>
  <c r="I1891" i="3"/>
  <c r="I1892" i="3"/>
  <c r="I1893" i="3"/>
  <c r="I1894" i="3"/>
  <c r="I1895" i="3"/>
  <c r="I1896" i="3"/>
  <c r="I1897" i="3"/>
  <c r="I1898" i="3"/>
  <c r="I1899" i="3"/>
  <c r="I1900" i="3"/>
  <c r="I1901" i="3"/>
  <c r="I1902" i="3"/>
  <c r="I1903" i="3"/>
  <c r="I1904" i="3"/>
  <c r="I1905" i="3"/>
  <c r="I1906" i="3"/>
  <c r="I1907" i="3"/>
  <c r="I1908" i="3"/>
  <c r="I1909" i="3"/>
  <c r="I1910" i="3"/>
  <c r="I1911" i="3"/>
  <c r="I1912" i="3"/>
  <c r="I1913" i="3"/>
  <c r="I1914" i="3"/>
  <c r="I1915" i="3"/>
  <c r="I1916" i="3"/>
  <c r="I1917" i="3"/>
  <c r="I1918" i="3"/>
  <c r="I1919" i="3"/>
  <c r="I1920" i="3"/>
  <c r="I1921" i="3"/>
  <c r="I1922" i="3"/>
  <c r="I1923" i="3"/>
  <c r="I1924" i="3"/>
  <c r="I1925" i="3"/>
  <c r="I1926" i="3"/>
  <c r="I1927" i="3"/>
  <c r="I1928" i="3"/>
  <c r="I1929" i="3"/>
  <c r="I1930" i="3"/>
  <c r="I1931" i="3"/>
  <c r="I1932" i="3"/>
  <c r="I1933" i="3"/>
  <c r="I1934" i="3"/>
  <c r="I1935" i="3"/>
  <c r="I1936" i="3"/>
  <c r="I1937" i="3"/>
  <c r="I1938" i="3"/>
  <c r="I1939" i="3"/>
  <c r="I1940" i="3"/>
  <c r="I1941" i="3"/>
  <c r="I1942" i="3"/>
  <c r="I1943" i="3"/>
  <c r="I1944" i="3"/>
  <c r="I1945" i="3"/>
  <c r="I1946" i="3"/>
  <c r="I1947" i="3"/>
  <c r="I1948" i="3"/>
  <c r="I1949" i="3"/>
  <c r="I1950" i="3"/>
  <c r="I1951" i="3"/>
  <c r="I1952" i="3"/>
  <c r="I1953" i="3"/>
  <c r="I1954" i="3"/>
  <c r="I1955" i="3"/>
  <c r="I1956" i="3"/>
  <c r="I1957" i="3"/>
  <c r="I1958" i="3"/>
  <c r="I1959" i="3"/>
  <c r="I1960" i="3"/>
  <c r="I1961" i="3"/>
  <c r="I1962" i="3"/>
  <c r="I1963" i="3"/>
  <c r="I1964" i="3"/>
  <c r="I1965" i="3"/>
  <c r="I1966" i="3"/>
  <c r="I1967" i="3"/>
  <c r="I1968" i="3"/>
  <c r="I1969" i="3"/>
  <c r="I1970" i="3"/>
  <c r="I1971" i="3"/>
  <c r="I1972" i="3"/>
  <c r="I1973" i="3"/>
  <c r="I1974" i="3"/>
  <c r="I1975" i="3"/>
  <c r="I1976" i="3"/>
  <c r="I1977" i="3"/>
  <c r="I1978" i="3"/>
  <c r="I1979" i="3"/>
  <c r="I1980" i="3"/>
  <c r="I1981" i="3"/>
  <c r="I1982" i="3"/>
  <c r="I1983" i="3"/>
  <c r="I1984" i="3"/>
  <c r="I1985" i="3"/>
  <c r="I1986" i="3"/>
  <c r="I1987" i="3"/>
  <c r="I1988" i="3"/>
  <c r="I1989" i="3"/>
  <c r="I1990" i="3"/>
  <c r="I1991" i="3"/>
  <c r="I1992" i="3"/>
  <c r="I1993" i="3"/>
  <c r="I1994" i="3"/>
  <c r="I1995" i="3"/>
  <c r="I1996" i="3"/>
  <c r="I1997" i="3"/>
  <c r="I1998" i="3"/>
  <c r="I1999" i="3"/>
  <c r="I2000" i="3"/>
  <c r="I2001" i="3"/>
  <c r="I2002" i="3"/>
  <c r="I2003" i="3"/>
  <c r="I2004" i="3"/>
  <c r="I2005" i="3"/>
  <c r="I2006" i="3"/>
  <c r="I2007" i="3"/>
  <c r="I2008" i="3"/>
  <c r="I2009" i="3"/>
  <c r="I2010" i="3"/>
  <c r="I2011" i="3"/>
  <c r="I2012" i="3"/>
  <c r="I2013" i="3"/>
  <c r="I2014" i="3"/>
  <c r="I2015" i="3"/>
  <c r="I2016" i="3"/>
  <c r="I2017" i="3"/>
  <c r="I2018" i="3"/>
  <c r="I2019" i="3"/>
  <c r="I2020" i="3"/>
  <c r="I2021" i="3"/>
  <c r="I2022" i="3"/>
  <c r="I2023" i="3"/>
  <c r="I2024" i="3"/>
  <c r="I2025" i="3"/>
  <c r="I2026" i="3"/>
  <c r="I2027" i="3"/>
  <c r="I2028" i="3"/>
  <c r="I2029" i="3"/>
  <c r="I2030" i="3"/>
  <c r="I2031" i="3"/>
  <c r="I2032" i="3"/>
  <c r="I2033" i="3"/>
  <c r="I2034" i="3"/>
  <c r="I2035" i="3"/>
  <c r="I2036" i="3"/>
  <c r="I2037" i="3"/>
  <c r="I2038" i="3"/>
  <c r="I2039" i="3"/>
  <c r="I2040" i="3"/>
  <c r="I2041" i="3"/>
  <c r="I2042" i="3"/>
  <c r="I2043" i="3"/>
  <c r="I2044" i="3"/>
  <c r="I2045" i="3"/>
  <c r="I2046" i="3"/>
  <c r="I2047" i="3"/>
  <c r="I2048" i="3"/>
  <c r="I2049" i="3"/>
  <c r="I2050" i="3"/>
  <c r="I2051" i="3"/>
  <c r="I2052" i="3"/>
  <c r="I2053" i="3"/>
  <c r="I2054" i="3"/>
  <c r="I2055" i="3"/>
  <c r="I2056" i="3"/>
  <c r="I2057" i="3"/>
  <c r="I2058" i="3"/>
  <c r="I2059" i="3"/>
  <c r="I2060" i="3"/>
  <c r="I2061" i="3"/>
  <c r="I2062" i="3"/>
  <c r="I2063" i="3"/>
  <c r="I2064" i="3"/>
  <c r="I2065" i="3"/>
  <c r="I2066" i="3"/>
  <c r="I2067" i="3"/>
  <c r="I2068" i="3"/>
  <c r="I2069" i="3"/>
  <c r="I2070" i="3"/>
  <c r="I2071" i="3"/>
  <c r="I2072" i="3"/>
  <c r="I2073" i="3"/>
  <c r="I2074" i="3"/>
  <c r="I2075" i="3"/>
  <c r="I2076" i="3"/>
  <c r="I2077" i="3"/>
  <c r="I2078" i="3"/>
  <c r="I2079" i="3"/>
  <c r="I2080" i="3"/>
  <c r="I2081" i="3"/>
  <c r="I2082" i="3"/>
  <c r="I2083" i="3"/>
  <c r="I2084" i="3"/>
  <c r="I2085" i="3"/>
  <c r="I2086" i="3"/>
  <c r="I2087" i="3"/>
  <c r="I2088" i="3"/>
  <c r="I2089" i="3"/>
  <c r="I2090" i="3"/>
  <c r="I2091" i="3"/>
  <c r="I2092" i="3"/>
  <c r="I2093" i="3"/>
  <c r="I2094" i="3"/>
  <c r="I2095" i="3"/>
  <c r="I2096" i="3"/>
  <c r="I2097" i="3"/>
  <c r="I2098" i="3"/>
  <c r="I2099" i="3"/>
  <c r="I2100" i="3"/>
  <c r="I2101" i="3"/>
  <c r="I2102" i="3"/>
  <c r="I2103" i="3"/>
  <c r="I2104" i="3"/>
  <c r="I2105" i="3"/>
  <c r="I2106" i="3"/>
  <c r="I2107" i="3"/>
  <c r="I2108" i="3"/>
  <c r="I2109" i="3"/>
  <c r="I2110" i="3"/>
  <c r="I2111" i="3"/>
  <c r="I2112" i="3"/>
  <c r="I2113" i="3"/>
  <c r="I2114" i="3"/>
  <c r="I2115" i="3"/>
  <c r="I2116" i="3"/>
  <c r="I2117" i="3"/>
  <c r="I2118" i="3"/>
  <c r="I2119" i="3"/>
  <c r="I2120" i="3"/>
  <c r="I2121" i="3"/>
  <c r="I2122" i="3"/>
  <c r="I2123" i="3"/>
  <c r="I2124" i="3"/>
  <c r="I2125" i="3"/>
  <c r="I2126" i="3"/>
  <c r="I2127" i="3"/>
  <c r="I2128" i="3"/>
  <c r="I2129" i="3"/>
  <c r="I2130" i="3"/>
  <c r="I2131" i="3"/>
  <c r="I2132" i="3"/>
  <c r="I2133" i="3"/>
  <c r="I2134" i="3"/>
  <c r="I2135" i="3"/>
  <c r="I2136" i="3"/>
  <c r="I2137" i="3"/>
  <c r="I2138" i="3"/>
  <c r="I2139" i="3"/>
  <c r="I2140" i="3"/>
  <c r="I2141" i="3"/>
  <c r="I2142" i="3"/>
  <c r="I2143" i="3"/>
  <c r="I2144" i="3"/>
  <c r="I2145" i="3"/>
  <c r="I2146" i="3"/>
  <c r="I2147" i="3"/>
  <c r="I2148" i="3"/>
  <c r="I2149" i="3"/>
  <c r="I2150" i="3"/>
  <c r="I2151" i="3"/>
  <c r="I2152" i="3"/>
  <c r="I2153" i="3"/>
  <c r="I2154" i="3"/>
  <c r="I2155" i="3"/>
  <c r="I2156" i="3"/>
  <c r="I2157" i="3"/>
  <c r="I2158" i="3"/>
  <c r="I2159" i="3"/>
  <c r="I2160" i="3"/>
  <c r="I2161" i="3"/>
  <c r="I2162" i="3"/>
  <c r="I2163" i="3"/>
  <c r="I2164" i="3"/>
  <c r="I2165" i="3"/>
  <c r="I2166" i="3"/>
  <c r="I2167" i="3"/>
  <c r="I2168" i="3"/>
  <c r="I2169" i="3"/>
  <c r="I2170" i="3"/>
  <c r="I2171" i="3"/>
  <c r="I2172" i="3"/>
  <c r="I2173" i="3"/>
  <c r="I2174" i="3"/>
  <c r="I2175" i="3"/>
  <c r="I2176" i="3"/>
  <c r="I2177" i="3"/>
  <c r="I2178" i="3"/>
  <c r="I2179" i="3"/>
  <c r="I2180" i="3"/>
  <c r="I2181" i="3"/>
  <c r="I2182" i="3"/>
  <c r="I2183" i="3"/>
  <c r="I2184" i="3"/>
  <c r="I2185" i="3"/>
  <c r="I2186" i="3"/>
  <c r="I2187" i="3"/>
  <c r="I2188" i="3"/>
  <c r="I2189" i="3"/>
  <c r="I2190" i="3"/>
  <c r="I2191" i="3"/>
  <c r="I2192" i="3"/>
  <c r="I2193" i="3"/>
  <c r="I2194" i="3"/>
  <c r="I2195" i="3"/>
  <c r="I2196" i="3"/>
  <c r="I2197" i="3"/>
  <c r="I2198" i="3"/>
  <c r="I2199" i="3"/>
  <c r="I2200" i="3"/>
  <c r="I2201" i="3"/>
  <c r="I2202" i="3"/>
  <c r="I2203" i="3"/>
  <c r="I2204" i="3"/>
  <c r="I2205" i="3"/>
  <c r="I2206" i="3"/>
  <c r="I2207" i="3"/>
  <c r="I2208" i="3"/>
  <c r="I2209" i="3"/>
  <c r="I2210" i="3"/>
  <c r="I2211" i="3"/>
  <c r="I2212" i="3"/>
  <c r="I2213" i="3"/>
  <c r="I2214" i="3"/>
  <c r="I2215" i="3"/>
  <c r="I2216" i="3"/>
  <c r="I2217" i="3"/>
  <c r="I2218" i="3"/>
  <c r="I2219" i="3"/>
  <c r="I2220" i="3"/>
  <c r="I2221" i="3"/>
  <c r="I2222" i="3"/>
  <c r="I2223" i="3"/>
  <c r="I2224" i="3"/>
  <c r="I2225" i="3"/>
  <c r="I2226" i="3"/>
  <c r="I2227" i="3"/>
  <c r="I2228" i="3"/>
  <c r="I2229" i="3"/>
  <c r="I2230" i="3"/>
  <c r="I2231" i="3"/>
  <c r="I2232" i="3"/>
  <c r="I2233" i="3"/>
  <c r="I2234" i="3"/>
  <c r="I2235" i="3"/>
  <c r="I2236" i="3"/>
  <c r="I2237" i="3"/>
  <c r="I2238" i="3"/>
  <c r="I2239" i="3"/>
  <c r="I2240" i="3"/>
  <c r="I2241" i="3"/>
  <c r="I2242" i="3"/>
  <c r="I2243" i="3"/>
  <c r="I2244" i="3"/>
  <c r="I2245" i="3"/>
  <c r="I2246" i="3"/>
  <c r="I2247" i="3"/>
  <c r="I2248" i="3"/>
  <c r="I2249" i="3"/>
  <c r="I2250" i="3"/>
  <c r="I2251" i="3"/>
  <c r="I2252" i="3"/>
  <c r="I2253" i="3"/>
  <c r="I2254" i="3"/>
  <c r="I2255" i="3"/>
  <c r="I2256" i="3"/>
  <c r="I2257" i="3"/>
  <c r="I2258" i="3"/>
  <c r="I2259" i="3"/>
  <c r="I2260" i="3"/>
  <c r="I2261" i="3"/>
  <c r="I2262" i="3"/>
  <c r="I2263" i="3"/>
  <c r="I2264" i="3"/>
  <c r="I2265" i="3"/>
  <c r="I2266" i="3"/>
  <c r="I2267" i="3"/>
  <c r="I2268" i="3"/>
  <c r="I2269" i="3"/>
  <c r="I2270" i="3"/>
  <c r="I2271" i="3"/>
  <c r="I2272" i="3"/>
  <c r="I2273" i="3"/>
  <c r="I2274" i="3"/>
  <c r="I2275" i="3"/>
  <c r="I2276" i="3"/>
  <c r="I2277" i="3"/>
  <c r="I2278" i="3"/>
  <c r="I2279" i="3"/>
  <c r="I2280" i="3"/>
  <c r="I2281" i="3"/>
  <c r="I2282" i="3"/>
  <c r="I2283" i="3"/>
  <c r="I2284" i="3"/>
  <c r="I2285" i="3"/>
  <c r="I2286" i="3"/>
  <c r="I2287" i="3"/>
  <c r="I2288" i="3"/>
  <c r="I2289" i="3"/>
  <c r="I2290" i="3"/>
  <c r="I2291" i="3"/>
  <c r="I2292" i="3"/>
  <c r="I2293" i="3"/>
  <c r="I2294" i="3"/>
  <c r="I2295" i="3"/>
  <c r="I2296" i="3"/>
  <c r="I2297" i="3"/>
  <c r="I2298" i="3"/>
  <c r="I2299" i="3"/>
  <c r="I2300" i="3"/>
  <c r="I2301" i="3"/>
  <c r="I2302" i="3"/>
  <c r="I2303" i="3"/>
  <c r="I2304" i="3"/>
  <c r="I2305" i="3"/>
  <c r="I2306" i="3"/>
  <c r="I2307" i="3"/>
  <c r="I2308" i="3"/>
  <c r="I2309" i="3"/>
  <c r="I2310" i="3"/>
  <c r="I2311" i="3"/>
  <c r="I2312" i="3"/>
  <c r="I2313" i="3"/>
  <c r="I2314" i="3"/>
  <c r="I2315" i="3"/>
  <c r="I2316" i="3"/>
  <c r="I2317" i="3"/>
  <c r="I2318" i="3"/>
  <c r="I2319" i="3"/>
  <c r="I2320" i="3"/>
  <c r="I2321" i="3"/>
  <c r="I2322" i="3"/>
  <c r="I2323" i="3"/>
  <c r="I2324" i="3"/>
  <c r="I2325" i="3"/>
  <c r="I2326" i="3"/>
  <c r="I2327" i="3"/>
  <c r="I2328" i="3"/>
  <c r="I2329" i="3"/>
  <c r="I2330" i="3"/>
  <c r="I2331" i="3"/>
  <c r="I2332" i="3"/>
  <c r="I2333" i="3"/>
  <c r="I2334" i="3"/>
  <c r="I2335" i="3"/>
  <c r="I2336" i="3"/>
  <c r="I2337" i="3"/>
  <c r="I2338" i="3"/>
  <c r="I2339" i="3"/>
  <c r="I2340" i="3"/>
  <c r="I2341" i="3"/>
  <c r="I2342" i="3"/>
  <c r="I2343" i="3"/>
  <c r="I2344" i="3"/>
  <c r="I2345" i="3"/>
  <c r="I2346" i="3"/>
  <c r="I2347" i="3"/>
  <c r="I2348" i="3"/>
  <c r="I2349" i="3"/>
  <c r="I2350" i="3"/>
  <c r="I2351" i="3"/>
  <c r="I2352" i="3"/>
  <c r="I2353" i="3"/>
  <c r="I2354" i="3"/>
  <c r="I2355" i="3"/>
  <c r="I2356" i="3"/>
  <c r="I2357" i="3"/>
  <c r="I2358" i="3"/>
  <c r="I2359" i="3"/>
  <c r="I2360" i="3"/>
  <c r="I2361" i="3"/>
  <c r="I2362" i="3"/>
  <c r="I2363" i="3"/>
  <c r="I2364" i="3"/>
  <c r="I2365" i="3"/>
  <c r="I2366" i="3"/>
  <c r="I2367" i="3"/>
  <c r="I2368" i="3"/>
  <c r="I2369" i="3"/>
  <c r="I2370" i="3"/>
  <c r="I2371" i="3"/>
  <c r="I2372" i="3"/>
  <c r="I2373" i="3"/>
  <c r="I2374" i="3"/>
  <c r="I2375" i="3"/>
  <c r="I2376" i="3"/>
  <c r="I2377" i="3"/>
  <c r="I2378" i="3"/>
  <c r="I2379" i="3"/>
  <c r="I2380" i="3"/>
  <c r="I2381" i="3"/>
  <c r="I2382" i="3"/>
  <c r="I2383" i="3"/>
  <c r="I2384" i="3"/>
  <c r="I2385" i="3"/>
  <c r="I2386" i="3"/>
  <c r="I2387" i="3"/>
  <c r="I2388" i="3"/>
  <c r="I2389" i="3"/>
  <c r="I2390" i="3"/>
  <c r="I2391" i="3"/>
  <c r="I2392" i="3"/>
  <c r="I2393" i="3"/>
  <c r="I2394" i="3"/>
  <c r="I2395" i="3"/>
  <c r="I2396" i="3"/>
  <c r="I2397" i="3"/>
  <c r="I2398" i="3"/>
  <c r="I2399" i="3"/>
  <c r="I2400" i="3"/>
  <c r="I2401" i="3"/>
  <c r="I2402" i="3"/>
  <c r="I2403" i="3"/>
  <c r="I2404" i="3"/>
  <c r="I2405" i="3"/>
  <c r="I2406" i="3"/>
  <c r="I2407" i="3"/>
  <c r="I2408" i="3"/>
  <c r="I2409" i="3"/>
  <c r="I2410" i="3"/>
  <c r="I2411" i="3"/>
  <c r="I2412" i="3"/>
  <c r="I2413" i="3"/>
  <c r="I2414" i="3"/>
  <c r="I2415" i="3"/>
  <c r="I2416" i="3"/>
  <c r="I2417" i="3"/>
  <c r="I2418" i="3"/>
  <c r="I2419" i="3"/>
  <c r="I2420" i="3"/>
  <c r="I2421" i="3"/>
  <c r="I2422" i="3"/>
  <c r="I2423" i="3"/>
  <c r="I2424" i="3"/>
  <c r="I2425" i="3"/>
  <c r="I2426" i="3"/>
  <c r="I2427" i="3"/>
  <c r="I2428" i="3"/>
  <c r="I2429" i="3"/>
  <c r="I2430" i="3"/>
  <c r="I2431" i="3"/>
  <c r="I2432" i="3"/>
  <c r="I2433" i="3"/>
  <c r="I2434" i="3"/>
  <c r="I2435" i="3"/>
  <c r="I2436" i="3"/>
  <c r="I2437" i="3"/>
  <c r="I2438" i="3"/>
  <c r="I2439" i="3"/>
  <c r="I2440" i="3"/>
  <c r="I2441" i="3"/>
  <c r="I2442" i="3"/>
  <c r="I2443" i="3"/>
  <c r="I2444" i="3"/>
  <c r="I2445" i="3"/>
  <c r="I2446" i="3"/>
  <c r="I2447" i="3"/>
  <c r="I2448" i="3"/>
  <c r="I2449" i="3"/>
  <c r="I2450" i="3"/>
  <c r="I2451" i="3"/>
  <c r="I2452" i="3"/>
  <c r="I2453" i="3"/>
  <c r="I2454" i="3"/>
  <c r="I2455" i="3"/>
  <c r="I2456" i="3"/>
  <c r="I2457" i="3"/>
  <c r="I2458" i="3"/>
  <c r="I2459" i="3"/>
  <c r="I2460" i="3"/>
  <c r="I2461" i="3"/>
  <c r="I2462" i="3"/>
  <c r="I2463" i="3"/>
  <c r="I2464" i="3"/>
  <c r="I2465" i="3"/>
  <c r="I2466" i="3"/>
  <c r="I2467" i="3"/>
  <c r="I2468" i="3"/>
  <c r="I2469" i="3"/>
  <c r="I2470" i="3"/>
  <c r="I2471" i="3"/>
  <c r="I2472" i="3"/>
  <c r="I2473" i="3"/>
  <c r="I2474" i="3"/>
  <c r="I2475" i="3"/>
  <c r="I2476" i="3"/>
  <c r="I2477" i="3"/>
  <c r="I2478" i="3"/>
  <c r="I2479" i="3"/>
  <c r="I2480" i="3"/>
  <c r="I2481" i="3"/>
  <c r="I2482" i="3"/>
  <c r="I2483" i="3"/>
  <c r="I2484" i="3"/>
  <c r="I2485" i="3"/>
  <c r="I2486" i="3"/>
  <c r="I2487" i="3"/>
  <c r="I2488" i="3"/>
  <c r="I2489" i="3"/>
  <c r="I2490" i="3"/>
  <c r="I2491" i="3"/>
  <c r="I2492" i="3"/>
  <c r="I2493" i="3"/>
  <c r="I2494" i="3"/>
  <c r="I2495" i="3"/>
  <c r="I2496" i="3"/>
  <c r="I2497" i="3"/>
  <c r="I2498" i="3"/>
  <c r="I2499" i="3"/>
  <c r="I2500" i="3"/>
  <c r="I2501" i="3"/>
  <c r="I2502" i="3"/>
  <c r="I2503" i="3"/>
  <c r="I2504" i="3"/>
  <c r="I2505" i="3"/>
  <c r="I2506" i="3"/>
  <c r="I2507" i="3"/>
  <c r="I2508" i="3"/>
  <c r="I2509" i="3"/>
  <c r="I2510" i="3"/>
  <c r="I2511" i="3"/>
  <c r="I2512" i="3"/>
  <c r="I2513" i="3"/>
  <c r="I2514" i="3"/>
  <c r="I2515" i="3"/>
  <c r="I2516" i="3"/>
  <c r="I2517" i="3"/>
  <c r="I2518" i="3"/>
  <c r="I2519" i="3"/>
  <c r="I2520" i="3"/>
  <c r="I2521" i="3"/>
  <c r="I2522" i="3"/>
  <c r="I2523" i="3"/>
  <c r="I2524" i="3"/>
  <c r="I2525" i="3"/>
  <c r="I2526" i="3"/>
  <c r="I2527" i="3"/>
  <c r="I2528" i="3"/>
  <c r="I2529" i="3"/>
  <c r="I2530" i="3"/>
  <c r="I2531" i="3"/>
  <c r="I2532" i="3"/>
  <c r="I2533" i="3"/>
  <c r="I2534" i="3"/>
  <c r="I2535" i="3"/>
  <c r="I2536" i="3"/>
  <c r="I2537" i="3"/>
  <c r="I2538" i="3"/>
  <c r="I2539" i="3"/>
  <c r="I2540" i="3"/>
  <c r="I2541" i="3"/>
  <c r="I2542" i="3"/>
  <c r="I2543" i="3"/>
  <c r="I2544" i="3"/>
  <c r="I2545" i="3"/>
  <c r="I2546" i="3"/>
  <c r="I2547" i="3"/>
  <c r="I2548" i="3"/>
  <c r="I2549" i="3"/>
  <c r="I2550" i="3"/>
  <c r="I2551" i="3"/>
  <c r="I2552" i="3"/>
  <c r="I2553" i="3"/>
  <c r="I2554" i="3"/>
  <c r="I2555" i="3"/>
  <c r="I2556" i="3"/>
  <c r="I2557" i="3"/>
  <c r="I2558" i="3"/>
  <c r="I2559" i="3"/>
  <c r="I2560" i="3"/>
  <c r="I2561" i="3"/>
  <c r="I2562" i="3"/>
  <c r="I2563" i="3"/>
  <c r="I2564" i="3"/>
  <c r="I2565" i="3"/>
  <c r="I2566" i="3"/>
  <c r="I2567" i="3"/>
  <c r="I2568" i="3"/>
  <c r="I2569" i="3"/>
  <c r="I2570" i="3"/>
  <c r="I2571" i="3"/>
  <c r="I2572" i="3"/>
  <c r="I2573" i="3"/>
  <c r="I2574" i="3"/>
  <c r="I2575" i="3"/>
  <c r="I2576" i="3"/>
  <c r="I2577" i="3"/>
  <c r="I2578" i="3"/>
  <c r="I2579" i="3"/>
  <c r="I2580" i="3"/>
  <c r="I2581" i="3"/>
  <c r="I2582" i="3"/>
  <c r="I2583" i="3"/>
  <c r="I2584" i="3"/>
  <c r="I2585" i="3"/>
  <c r="I2586" i="3"/>
  <c r="I2587" i="3"/>
  <c r="I2588" i="3"/>
  <c r="I2589" i="3"/>
  <c r="I2590" i="3"/>
  <c r="I2591" i="3"/>
  <c r="I2592" i="3"/>
  <c r="I2593" i="3"/>
  <c r="I2594" i="3"/>
  <c r="I2595" i="3"/>
  <c r="I2596" i="3"/>
  <c r="I2597" i="3"/>
  <c r="I2598" i="3"/>
  <c r="I2599" i="3"/>
  <c r="I2600" i="3"/>
  <c r="I2601" i="3"/>
  <c r="I2602" i="3"/>
  <c r="I2603" i="3"/>
  <c r="I2604" i="3"/>
  <c r="I2605" i="3"/>
  <c r="I2606" i="3"/>
  <c r="I2607" i="3"/>
  <c r="I2608" i="3"/>
  <c r="I2609" i="3"/>
  <c r="I2610" i="3"/>
  <c r="I2611" i="3"/>
  <c r="I2612" i="3"/>
  <c r="I2613" i="3"/>
  <c r="I2614" i="3"/>
  <c r="I2615" i="3"/>
  <c r="I2616" i="3"/>
  <c r="I2617" i="3"/>
  <c r="I2618" i="3"/>
  <c r="I2619" i="3"/>
  <c r="I2620" i="3"/>
  <c r="I2621" i="3"/>
  <c r="I2622" i="3"/>
  <c r="I2623" i="3"/>
  <c r="I2624" i="3"/>
  <c r="I2625" i="3"/>
  <c r="I2626" i="3"/>
  <c r="I2627" i="3"/>
  <c r="I2628" i="3"/>
  <c r="I2629" i="3"/>
  <c r="I2630" i="3"/>
  <c r="I2631" i="3"/>
  <c r="I2632" i="3"/>
  <c r="I2633" i="3"/>
  <c r="I2634" i="3"/>
  <c r="I2635" i="3"/>
  <c r="I2636" i="3"/>
  <c r="I2637" i="3"/>
  <c r="I2638" i="3"/>
  <c r="I2639" i="3"/>
  <c r="I2640" i="3"/>
  <c r="I2641" i="3"/>
  <c r="I2642" i="3"/>
  <c r="I2643" i="3"/>
  <c r="I2644" i="3"/>
  <c r="I2645" i="3"/>
  <c r="I2646" i="3"/>
  <c r="I2647" i="3"/>
  <c r="I2648" i="3"/>
  <c r="I2649" i="3"/>
  <c r="I2650" i="3"/>
  <c r="I2651" i="3"/>
  <c r="I2652" i="3"/>
  <c r="I2653" i="3"/>
  <c r="I2654" i="3"/>
  <c r="I2655" i="3"/>
  <c r="I2656" i="3"/>
  <c r="I2657" i="3"/>
  <c r="I2658" i="3"/>
  <c r="I2659" i="3"/>
  <c r="I2660" i="3"/>
  <c r="I2661" i="3"/>
  <c r="I2662" i="3"/>
  <c r="I2663" i="3"/>
  <c r="I2664" i="3"/>
  <c r="I2665" i="3"/>
  <c r="I2666" i="3"/>
  <c r="I2667" i="3"/>
  <c r="I2668" i="3"/>
  <c r="I2669" i="3"/>
  <c r="I2670" i="3"/>
  <c r="I2671" i="3"/>
  <c r="I2672" i="3"/>
  <c r="I2673" i="3"/>
  <c r="I2674" i="3"/>
  <c r="I2675" i="3"/>
  <c r="I2676" i="3"/>
  <c r="I2677" i="3"/>
  <c r="I2678" i="3"/>
  <c r="I2679" i="3"/>
  <c r="I2680" i="3"/>
  <c r="I2681" i="3"/>
  <c r="I2682" i="3"/>
  <c r="I2683" i="3"/>
  <c r="I2684" i="3"/>
  <c r="I2685" i="3"/>
  <c r="I2686" i="3"/>
  <c r="I2687" i="3"/>
  <c r="I2688" i="3"/>
  <c r="I2689" i="3"/>
  <c r="I2690" i="3"/>
  <c r="I2691" i="3"/>
  <c r="I2692" i="3"/>
  <c r="I2693" i="3"/>
  <c r="I2694" i="3"/>
  <c r="I2695" i="3"/>
  <c r="I2696" i="3"/>
  <c r="I2697" i="3"/>
  <c r="I2698" i="3"/>
  <c r="I2699" i="3"/>
  <c r="I2700" i="3"/>
  <c r="I2701" i="3"/>
  <c r="I2702" i="3"/>
  <c r="I2703" i="3"/>
  <c r="I2704" i="3"/>
  <c r="I2705" i="3"/>
  <c r="I2706" i="3"/>
  <c r="I2707" i="3"/>
  <c r="I2708" i="3"/>
  <c r="I2709" i="3"/>
  <c r="I2710" i="3"/>
  <c r="I2711" i="3"/>
  <c r="I2712" i="3"/>
  <c r="I2713" i="3"/>
  <c r="I2714" i="3"/>
  <c r="I2715" i="3"/>
  <c r="I2716" i="3"/>
  <c r="I2717" i="3"/>
  <c r="I2718" i="3"/>
  <c r="I2719" i="3"/>
  <c r="I2720" i="3"/>
  <c r="I2721" i="3"/>
  <c r="I2722" i="3"/>
  <c r="I2723" i="3"/>
  <c r="I2724" i="3"/>
  <c r="I2725" i="3"/>
  <c r="I2726" i="3"/>
  <c r="I2727" i="3"/>
  <c r="I2728" i="3"/>
  <c r="I2729" i="3"/>
  <c r="I2730" i="3"/>
  <c r="I2731" i="3"/>
  <c r="I2732" i="3"/>
  <c r="I2733" i="3"/>
  <c r="I2734" i="3"/>
  <c r="I2735" i="3"/>
  <c r="I2736" i="3"/>
  <c r="I2737" i="3"/>
  <c r="I2738" i="3"/>
  <c r="I2739" i="3"/>
  <c r="I2740" i="3"/>
  <c r="I2741" i="3"/>
  <c r="I2742" i="3"/>
  <c r="I2743" i="3"/>
  <c r="I2744" i="3"/>
  <c r="I2745" i="3"/>
  <c r="I2746" i="3"/>
  <c r="I2747" i="3"/>
  <c r="I2748" i="3"/>
  <c r="I2749" i="3"/>
  <c r="I2750" i="3"/>
  <c r="I2751" i="3"/>
  <c r="I2752" i="3"/>
  <c r="I2753" i="3"/>
  <c r="I2754" i="3"/>
  <c r="I2755" i="3"/>
  <c r="I2756" i="3"/>
  <c r="I2757" i="3"/>
  <c r="I2758" i="3"/>
  <c r="I2759" i="3"/>
  <c r="I2760" i="3"/>
  <c r="I2761" i="3"/>
  <c r="I2762" i="3"/>
  <c r="I2763" i="3"/>
  <c r="I2764" i="3"/>
  <c r="I2765" i="3"/>
  <c r="I2766" i="3"/>
  <c r="I2767" i="3"/>
  <c r="I2768" i="3"/>
  <c r="I2769" i="3"/>
  <c r="I2770" i="3"/>
  <c r="I2771" i="3"/>
  <c r="I2772" i="3"/>
  <c r="I2773" i="3"/>
  <c r="I2774" i="3"/>
  <c r="I2775" i="3"/>
  <c r="I2776" i="3"/>
  <c r="I2777" i="3"/>
  <c r="I2778" i="3"/>
  <c r="I2779" i="3"/>
  <c r="I2780" i="3"/>
  <c r="I2781" i="3"/>
  <c r="I2782" i="3"/>
  <c r="I2783" i="3"/>
  <c r="I2784" i="3"/>
  <c r="I2785" i="3"/>
  <c r="I2786" i="3"/>
  <c r="I2787" i="3"/>
  <c r="I2788" i="3"/>
  <c r="I2789" i="3"/>
  <c r="I2790" i="3"/>
  <c r="I2791" i="3"/>
  <c r="I2792" i="3"/>
  <c r="I2793" i="3"/>
  <c r="I2794" i="3"/>
  <c r="I2795" i="3"/>
  <c r="I2796" i="3"/>
  <c r="I2797" i="3"/>
  <c r="I2798" i="3"/>
  <c r="I2799" i="3"/>
  <c r="I2800" i="3"/>
  <c r="I2801" i="3"/>
  <c r="I2802" i="3"/>
  <c r="I2803" i="3"/>
  <c r="I2804" i="3"/>
  <c r="I2805" i="3"/>
  <c r="I2806" i="3"/>
  <c r="I2807" i="3"/>
  <c r="I2808" i="3"/>
  <c r="I2809" i="3"/>
  <c r="I2810" i="3"/>
  <c r="I2811" i="3"/>
  <c r="I2812" i="3"/>
  <c r="I2813" i="3"/>
  <c r="I2814" i="3"/>
  <c r="I2815" i="3"/>
  <c r="I2816" i="3"/>
  <c r="I2817" i="3"/>
  <c r="I2818" i="3"/>
  <c r="I2819" i="3"/>
  <c r="I2820" i="3"/>
  <c r="I2821" i="3"/>
  <c r="I2822" i="3"/>
  <c r="I2823" i="3"/>
  <c r="I2824" i="3"/>
  <c r="I2825" i="3"/>
  <c r="I2826" i="3"/>
  <c r="I2827" i="3"/>
  <c r="I2828" i="3"/>
  <c r="I2829" i="3"/>
  <c r="I2830" i="3"/>
  <c r="I2831" i="3"/>
  <c r="I2832" i="3"/>
  <c r="I2833" i="3"/>
  <c r="I2834" i="3"/>
  <c r="I2835" i="3"/>
  <c r="I2836" i="3"/>
  <c r="I2837" i="3"/>
  <c r="I2838" i="3"/>
  <c r="I2839" i="3"/>
  <c r="I2840" i="3"/>
  <c r="I2841" i="3"/>
  <c r="I2842" i="3"/>
  <c r="I2843" i="3"/>
  <c r="I2844" i="3"/>
  <c r="I2845" i="3"/>
  <c r="I2846" i="3"/>
  <c r="I2847" i="3"/>
  <c r="I2848" i="3"/>
  <c r="I2849" i="3"/>
  <c r="I2850" i="3"/>
  <c r="I2851" i="3"/>
  <c r="I2852" i="3"/>
  <c r="I2853" i="3"/>
  <c r="I2854" i="3"/>
  <c r="I2855" i="3"/>
  <c r="I2856" i="3"/>
  <c r="I2857" i="3"/>
  <c r="I2858" i="3"/>
  <c r="I2859" i="3"/>
  <c r="I2860" i="3"/>
  <c r="I2861" i="3"/>
  <c r="I2862" i="3"/>
  <c r="I2863" i="3"/>
  <c r="I2864" i="3"/>
  <c r="I2865" i="3"/>
  <c r="I2866" i="3"/>
  <c r="I2867" i="3"/>
  <c r="I2868" i="3"/>
  <c r="I2869" i="3"/>
  <c r="I2870" i="3"/>
  <c r="I2871" i="3"/>
  <c r="I2872" i="3"/>
  <c r="I2873" i="3"/>
  <c r="I2874" i="3"/>
  <c r="I2875" i="3"/>
  <c r="I2876" i="3"/>
  <c r="I2877" i="3"/>
  <c r="I2878" i="3"/>
  <c r="I2879" i="3"/>
  <c r="I2880" i="3"/>
  <c r="I2881" i="3"/>
  <c r="I2882" i="3"/>
  <c r="I2883" i="3"/>
  <c r="I2884" i="3"/>
  <c r="I2885" i="3"/>
  <c r="I2886" i="3"/>
  <c r="I2887" i="3"/>
  <c r="I2888" i="3"/>
  <c r="I2889" i="3"/>
  <c r="I2890" i="3"/>
  <c r="I2891" i="3"/>
  <c r="I2892" i="3"/>
  <c r="I2893" i="3"/>
  <c r="I2894" i="3"/>
  <c r="I2895" i="3"/>
  <c r="I2896" i="3"/>
  <c r="I2897" i="3"/>
  <c r="I2898" i="3"/>
  <c r="I2899" i="3"/>
  <c r="I2900" i="3"/>
  <c r="I2901" i="3"/>
  <c r="I2902" i="3"/>
  <c r="I2903" i="3"/>
  <c r="I2904" i="3"/>
  <c r="I2905" i="3"/>
  <c r="I2906" i="3"/>
  <c r="I2907" i="3"/>
  <c r="I2908" i="3"/>
  <c r="I2909" i="3"/>
  <c r="I2910" i="3"/>
  <c r="I2911" i="3"/>
  <c r="I2912" i="3"/>
  <c r="I2913" i="3"/>
  <c r="I2914" i="3"/>
  <c r="I2915" i="3"/>
  <c r="I2916" i="3"/>
  <c r="I2917" i="3"/>
  <c r="I2918" i="3"/>
  <c r="I2919" i="3"/>
  <c r="I2920" i="3"/>
  <c r="I2921" i="3"/>
  <c r="I2922" i="3"/>
  <c r="I2923" i="3"/>
  <c r="I2924" i="3"/>
  <c r="I2925" i="3"/>
  <c r="I2926" i="3"/>
  <c r="I2927" i="3"/>
  <c r="I2928" i="3"/>
  <c r="I2929" i="3"/>
  <c r="I2930" i="3"/>
  <c r="I2931" i="3"/>
  <c r="I2932" i="3"/>
  <c r="I2933" i="3"/>
  <c r="I2934" i="3"/>
  <c r="I2935" i="3"/>
  <c r="I2936" i="3"/>
  <c r="I2937" i="3"/>
  <c r="I2938" i="3"/>
  <c r="I2939" i="3"/>
  <c r="I2940" i="3"/>
  <c r="I2941" i="3"/>
  <c r="I2942" i="3"/>
  <c r="I2943" i="3"/>
  <c r="I2944" i="3"/>
  <c r="I2945" i="3"/>
  <c r="I2946" i="3"/>
  <c r="I2947" i="3"/>
  <c r="I2948" i="3"/>
  <c r="I2949" i="3"/>
  <c r="I2950" i="3"/>
  <c r="I2951" i="3"/>
  <c r="I2952" i="3"/>
  <c r="I2953" i="3"/>
  <c r="I2954" i="3"/>
  <c r="I2955" i="3"/>
  <c r="I2956" i="3"/>
  <c r="I2957" i="3"/>
  <c r="I2958" i="3"/>
  <c r="I2959" i="3"/>
  <c r="I2960" i="3"/>
  <c r="I2961" i="3"/>
  <c r="I2962" i="3"/>
  <c r="I2963" i="3"/>
  <c r="I2964" i="3"/>
  <c r="I2965" i="3"/>
  <c r="I2966" i="3"/>
  <c r="I2967" i="3"/>
  <c r="I2968" i="3"/>
  <c r="I2969" i="3"/>
  <c r="I2970" i="3"/>
  <c r="I2971" i="3"/>
  <c r="I2972" i="3"/>
  <c r="I2973" i="3"/>
  <c r="I2974" i="3"/>
  <c r="I2975" i="3"/>
  <c r="I2976" i="3"/>
  <c r="I2977" i="3"/>
  <c r="I2978" i="3"/>
  <c r="I2979" i="3"/>
  <c r="I2980" i="3"/>
  <c r="I2981" i="3"/>
  <c r="I2982" i="3"/>
  <c r="I2983" i="3"/>
  <c r="I2984" i="3"/>
  <c r="I2985" i="3"/>
  <c r="I2986" i="3"/>
  <c r="I2987" i="3"/>
  <c r="I2988" i="3"/>
  <c r="I2989" i="3"/>
  <c r="I2990" i="3"/>
  <c r="I2991" i="3"/>
  <c r="I2992" i="3"/>
  <c r="I2993" i="3"/>
  <c r="I2994" i="3"/>
  <c r="I2995" i="3"/>
  <c r="I2996" i="3"/>
  <c r="I2997" i="3"/>
  <c r="I2998" i="3"/>
  <c r="I2999" i="3"/>
  <c r="I3000" i="3"/>
  <c r="I3001" i="3"/>
  <c r="I3002" i="3"/>
  <c r="I3003" i="3"/>
  <c r="I3004" i="3"/>
  <c r="I3005" i="3"/>
  <c r="I3006" i="3"/>
  <c r="I3007" i="3"/>
  <c r="I3008" i="3"/>
  <c r="I3009" i="3"/>
  <c r="I3010" i="3"/>
  <c r="I3011" i="3"/>
  <c r="I3012" i="3"/>
  <c r="I3013" i="3"/>
  <c r="I3014" i="3"/>
  <c r="I3015" i="3"/>
  <c r="I3016" i="3"/>
  <c r="I3017" i="3"/>
  <c r="I3018" i="3"/>
  <c r="I3019" i="3"/>
  <c r="I3020" i="3"/>
  <c r="I3021" i="3"/>
  <c r="I3022" i="3"/>
  <c r="I3023" i="3"/>
  <c r="I3024" i="3"/>
  <c r="I3025" i="3"/>
  <c r="I3026" i="3"/>
  <c r="I3027" i="3"/>
  <c r="I3028" i="3"/>
  <c r="I3029" i="3"/>
  <c r="I3030" i="3"/>
  <c r="I3031" i="3"/>
  <c r="I3032" i="3"/>
  <c r="I3033" i="3"/>
  <c r="I3034" i="3"/>
  <c r="I3035" i="3"/>
  <c r="I3036" i="3"/>
  <c r="I3037" i="3"/>
  <c r="I3038" i="3"/>
  <c r="I3039" i="3"/>
  <c r="I3040" i="3"/>
  <c r="I3041" i="3"/>
  <c r="I3042" i="3"/>
  <c r="I3043" i="3"/>
  <c r="I3044" i="3"/>
  <c r="I3045" i="3"/>
  <c r="I3046" i="3"/>
  <c r="I3047" i="3"/>
  <c r="I3048" i="3"/>
  <c r="I3049" i="3"/>
  <c r="I3050" i="3"/>
  <c r="I3051" i="3"/>
  <c r="I3052" i="3"/>
  <c r="I3053" i="3"/>
  <c r="I3054" i="3"/>
  <c r="I3055" i="3"/>
  <c r="I3056" i="3"/>
  <c r="I3057" i="3"/>
  <c r="I3058" i="3"/>
  <c r="I3059" i="3"/>
  <c r="I3060" i="3"/>
  <c r="I3061" i="3"/>
  <c r="I3062" i="3"/>
  <c r="I3063" i="3"/>
  <c r="I3064" i="3"/>
  <c r="I3065" i="3"/>
  <c r="I3066" i="3"/>
  <c r="I3067" i="3"/>
  <c r="I3068" i="3"/>
  <c r="I3069" i="3"/>
  <c r="I3070" i="3"/>
  <c r="I3071" i="3"/>
  <c r="I3072" i="3"/>
  <c r="I3073" i="3"/>
  <c r="I3074" i="3"/>
  <c r="I3075" i="3"/>
  <c r="I3076" i="3"/>
  <c r="I3077" i="3"/>
  <c r="I3078" i="3"/>
  <c r="I3079" i="3"/>
  <c r="I3080" i="3"/>
  <c r="I3081" i="3"/>
  <c r="I3082" i="3"/>
  <c r="I3083" i="3"/>
  <c r="I3084" i="3"/>
  <c r="I3085" i="3"/>
  <c r="I3086" i="3"/>
  <c r="I3087" i="3"/>
  <c r="I3088" i="3"/>
  <c r="I3089" i="3"/>
  <c r="I3090" i="3"/>
  <c r="I3091" i="3"/>
  <c r="I3092" i="3"/>
  <c r="I3093" i="3"/>
  <c r="I3094" i="3"/>
  <c r="I3095" i="3"/>
  <c r="I3096" i="3"/>
  <c r="I3097" i="3"/>
  <c r="I3098" i="3"/>
  <c r="I3099" i="3"/>
  <c r="I3100" i="3"/>
  <c r="I3101" i="3"/>
  <c r="I3102" i="3"/>
  <c r="I3103" i="3"/>
  <c r="I3104" i="3"/>
  <c r="I3105" i="3"/>
  <c r="I3106" i="3"/>
  <c r="I3107" i="3"/>
  <c r="I3108" i="3"/>
  <c r="I3109" i="3"/>
  <c r="I3110" i="3"/>
  <c r="I3111" i="3"/>
  <c r="I3112" i="3"/>
  <c r="I3113" i="3"/>
  <c r="I3114" i="3"/>
  <c r="I3115" i="3"/>
  <c r="I3116" i="3"/>
  <c r="I3117" i="3"/>
  <c r="I3118" i="3"/>
  <c r="I3119" i="3"/>
  <c r="I3120" i="3"/>
  <c r="I3121" i="3"/>
  <c r="I3122" i="3"/>
  <c r="I3123" i="3"/>
  <c r="I3124" i="3"/>
  <c r="I3125" i="3"/>
  <c r="I3126" i="3"/>
  <c r="I3127" i="3"/>
  <c r="I3128" i="3"/>
  <c r="I3129" i="3"/>
  <c r="I3130" i="3"/>
  <c r="I3131" i="3"/>
  <c r="I3132" i="3"/>
  <c r="I3133" i="3"/>
  <c r="I3134" i="3"/>
  <c r="I3135" i="3"/>
  <c r="I3136" i="3"/>
  <c r="I3137" i="3"/>
  <c r="I3138" i="3"/>
  <c r="I3139" i="3"/>
  <c r="I3140" i="3"/>
  <c r="I3141" i="3"/>
  <c r="I3142" i="3"/>
  <c r="I3143" i="3"/>
  <c r="I3144" i="3"/>
  <c r="I3145" i="3"/>
  <c r="I3146" i="3"/>
  <c r="I3147" i="3"/>
  <c r="I3148" i="3"/>
  <c r="I3149" i="3"/>
  <c r="I3150" i="3"/>
  <c r="I3151" i="3"/>
  <c r="I3152" i="3"/>
  <c r="I3153" i="3"/>
  <c r="I3154" i="3"/>
  <c r="I3155" i="3"/>
  <c r="I3156" i="3"/>
  <c r="I3157" i="3"/>
  <c r="I3158" i="3"/>
  <c r="I3159" i="3"/>
  <c r="I3160" i="3"/>
  <c r="I3161" i="3"/>
  <c r="I3162" i="3"/>
  <c r="I3163" i="3"/>
  <c r="I3164" i="3"/>
  <c r="I3165" i="3"/>
  <c r="I3166" i="3"/>
  <c r="I3167" i="3"/>
  <c r="I3168" i="3"/>
  <c r="I3169" i="3"/>
  <c r="I3170" i="3"/>
  <c r="I3171" i="3"/>
  <c r="I3172" i="3"/>
  <c r="I3173" i="3"/>
  <c r="I3174" i="3"/>
  <c r="I3175" i="3"/>
  <c r="I3176" i="3"/>
  <c r="I3177" i="3"/>
  <c r="I3178" i="3"/>
  <c r="I3179" i="3"/>
  <c r="I3180" i="3"/>
  <c r="I3181" i="3"/>
  <c r="I3182" i="3"/>
  <c r="I3183" i="3"/>
  <c r="I3184" i="3"/>
  <c r="I3185" i="3"/>
  <c r="I3186" i="3"/>
  <c r="I3187" i="3"/>
  <c r="I3188" i="3"/>
  <c r="I3189" i="3"/>
  <c r="I3190" i="3"/>
  <c r="I3191" i="3"/>
  <c r="I3192" i="3"/>
  <c r="I3193" i="3"/>
  <c r="I3194" i="3"/>
  <c r="I3195" i="3"/>
  <c r="I3196" i="3"/>
  <c r="I3197" i="3"/>
  <c r="I3198" i="3"/>
  <c r="I3199" i="3"/>
  <c r="I3200" i="3"/>
  <c r="I3201" i="3"/>
  <c r="I3202" i="3"/>
  <c r="I3203" i="3"/>
  <c r="I3204" i="3"/>
  <c r="I3205" i="3"/>
  <c r="I3206" i="3"/>
  <c r="I3207" i="3"/>
  <c r="I3208" i="3"/>
  <c r="I3209" i="3"/>
  <c r="I3210" i="3"/>
  <c r="I3211" i="3"/>
  <c r="I3212" i="3"/>
  <c r="I3213" i="3"/>
  <c r="I3214" i="3"/>
  <c r="I3215" i="3"/>
  <c r="I3216" i="3"/>
  <c r="I3217" i="3"/>
  <c r="I3218" i="3"/>
  <c r="I3219" i="3"/>
  <c r="I3220" i="3"/>
  <c r="I3221" i="3"/>
  <c r="I3222" i="3"/>
  <c r="I3223" i="3"/>
  <c r="I3224" i="3"/>
  <c r="I3225" i="3"/>
  <c r="I3226" i="3"/>
  <c r="I3227" i="3"/>
  <c r="I3228" i="3"/>
  <c r="I3229" i="3"/>
  <c r="I3230" i="3"/>
  <c r="I3231" i="3"/>
  <c r="I3232" i="3"/>
  <c r="I3233" i="3"/>
  <c r="I3234" i="3"/>
  <c r="I3235" i="3"/>
  <c r="I3236" i="3"/>
  <c r="I3237" i="3"/>
  <c r="I3238" i="3"/>
  <c r="I3239" i="3"/>
  <c r="I3240" i="3"/>
  <c r="I3241" i="3"/>
  <c r="I3242" i="3"/>
  <c r="I3243" i="3"/>
  <c r="I3244" i="3"/>
  <c r="I3245" i="3"/>
  <c r="I3246" i="3"/>
  <c r="I3247" i="3"/>
  <c r="I3248" i="3"/>
  <c r="I3249" i="3"/>
  <c r="I3250" i="3"/>
  <c r="I3251" i="3"/>
  <c r="I3252" i="3"/>
  <c r="I3253" i="3"/>
  <c r="I3254" i="3"/>
  <c r="I3255" i="3"/>
  <c r="I3256" i="3"/>
  <c r="I3257" i="3"/>
  <c r="I3258" i="3"/>
  <c r="I3259" i="3"/>
  <c r="I3260" i="3"/>
  <c r="I3261" i="3"/>
  <c r="I3262" i="3"/>
  <c r="I3263" i="3"/>
  <c r="I3264" i="3"/>
  <c r="I3265" i="3"/>
  <c r="I3266" i="3"/>
  <c r="I3267" i="3"/>
  <c r="I3268" i="3"/>
  <c r="I3269" i="3"/>
  <c r="I3270" i="3"/>
  <c r="I3271" i="3"/>
  <c r="I3272" i="3"/>
  <c r="I3273" i="3"/>
  <c r="I3274" i="3"/>
  <c r="I3275" i="3"/>
  <c r="I3276" i="3"/>
  <c r="I3277" i="3"/>
  <c r="I3278" i="3"/>
  <c r="I3279" i="3"/>
  <c r="I3280" i="3"/>
  <c r="I3281" i="3"/>
  <c r="I3282" i="3"/>
  <c r="I3283" i="3"/>
  <c r="I3284" i="3"/>
  <c r="I3285" i="3"/>
  <c r="I3286" i="3"/>
  <c r="I3287" i="3"/>
  <c r="I3288" i="3"/>
  <c r="I3289" i="3"/>
  <c r="I3290" i="3"/>
  <c r="I3291" i="3"/>
  <c r="I3292" i="3"/>
  <c r="I3293" i="3"/>
  <c r="I3294" i="3"/>
  <c r="I3295" i="3"/>
  <c r="I3296" i="3"/>
  <c r="I3297" i="3"/>
  <c r="I3298" i="3"/>
  <c r="I3299" i="3"/>
  <c r="I3300" i="3"/>
  <c r="I3301" i="3"/>
  <c r="I3302" i="3"/>
  <c r="I3303" i="3"/>
  <c r="I3304" i="3"/>
  <c r="I3305" i="3"/>
  <c r="I3306" i="3"/>
  <c r="I3307" i="3"/>
  <c r="I3308" i="3"/>
  <c r="I3309" i="3"/>
  <c r="I3310" i="3"/>
  <c r="I3311" i="3"/>
  <c r="I3312" i="3"/>
  <c r="I3313" i="3"/>
  <c r="I3314" i="3"/>
  <c r="I3315" i="3"/>
  <c r="I3316" i="3"/>
  <c r="I3317" i="3"/>
  <c r="I3318" i="3"/>
  <c r="I3319" i="3"/>
  <c r="I3320" i="3"/>
  <c r="I3321" i="3"/>
  <c r="I3322" i="3"/>
  <c r="I3323" i="3"/>
  <c r="I3324" i="3"/>
  <c r="I3325" i="3"/>
  <c r="I3326" i="3"/>
  <c r="I3327" i="3"/>
  <c r="I3328" i="3"/>
  <c r="I3329" i="3"/>
  <c r="I3330" i="3"/>
  <c r="I3331" i="3"/>
  <c r="I3332" i="3"/>
  <c r="I3333" i="3"/>
  <c r="I3334" i="3"/>
  <c r="I3335" i="3"/>
  <c r="I3336" i="3"/>
  <c r="I3337" i="3"/>
  <c r="I3338" i="3"/>
  <c r="I3339" i="3"/>
  <c r="I3340" i="3"/>
  <c r="I3341" i="3"/>
  <c r="I3342" i="3"/>
  <c r="I3343" i="3"/>
  <c r="I3344" i="3"/>
  <c r="I3345" i="3"/>
  <c r="I3346" i="3"/>
  <c r="I3347" i="3"/>
  <c r="I3348" i="3"/>
  <c r="I3349" i="3"/>
  <c r="I3350" i="3"/>
  <c r="I3351" i="3"/>
  <c r="I3352" i="3"/>
  <c r="I3353" i="3"/>
  <c r="I3354" i="3"/>
  <c r="I3355" i="3"/>
  <c r="I3356" i="3"/>
  <c r="I3357" i="3"/>
  <c r="I3358" i="3"/>
  <c r="I3359" i="3"/>
  <c r="I3360" i="3"/>
  <c r="I3361" i="3"/>
  <c r="I3362" i="3"/>
  <c r="I3363" i="3"/>
  <c r="I3364" i="3"/>
  <c r="I3365" i="3"/>
  <c r="I3366" i="3"/>
  <c r="I3367" i="3"/>
  <c r="I3368" i="3"/>
  <c r="I3369" i="3"/>
  <c r="I3370" i="3"/>
  <c r="I3371" i="3"/>
  <c r="I3372" i="3"/>
  <c r="I3373" i="3"/>
  <c r="I3374" i="3"/>
  <c r="I3375" i="3"/>
  <c r="I3376" i="3"/>
  <c r="I3377" i="3"/>
  <c r="I3378" i="3"/>
  <c r="I3379" i="3"/>
  <c r="I3380" i="3"/>
  <c r="I3381" i="3"/>
  <c r="I3382" i="3"/>
  <c r="I3383" i="3"/>
  <c r="I3384" i="3"/>
  <c r="I3385" i="3"/>
  <c r="I3386" i="3"/>
  <c r="I3387" i="3"/>
  <c r="I3388" i="3"/>
  <c r="I3389" i="3"/>
  <c r="I3390" i="3"/>
  <c r="I3391" i="3"/>
  <c r="I3392" i="3"/>
  <c r="I3393" i="3"/>
  <c r="I3394" i="3"/>
  <c r="I3395" i="3"/>
  <c r="I3396" i="3"/>
  <c r="I3397" i="3"/>
  <c r="I3398" i="3"/>
  <c r="I3399" i="3"/>
  <c r="I3400" i="3"/>
  <c r="I3401" i="3"/>
  <c r="I3402" i="3"/>
  <c r="I3403" i="3"/>
  <c r="I3404" i="3"/>
  <c r="I3405" i="3"/>
  <c r="I3406" i="3"/>
  <c r="I3407" i="3"/>
  <c r="I3408" i="3"/>
  <c r="I3409" i="3"/>
  <c r="I3410" i="3"/>
  <c r="I3411" i="3"/>
  <c r="I3412" i="3"/>
  <c r="I3413" i="3"/>
  <c r="I3414" i="3"/>
  <c r="I3415" i="3"/>
  <c r="I3416" i="3"/>
  <c r="I3417" i="3"/>
  <c r="I3418" i="3"/>
  <c r="I3419" i="3"/>
  <c r="I3420" i="3"/>
  <c r="I3421" i="3"/>
  <c r="I3422" i="3"/>
  <c r="I3423" i="3"/>
  <c r="I3424" i="3"/>
  <c r="I3425" i="3"/>
  <c r="I3426" i="3"/>
  <c r="I3427" i="3"/>
  <c r="I3428" i="3"/>
  <c r="I3429" i="3"/>
  <c r="I3430" i="3"/>
  <c r="I3431" i="3"/>
  <c r="I3432" i="3"/>
  <c r="I3433" i="3"/>
  <c r="I3434" i="3"/>
  <c r="I3435" i="3"/>
  <c r="I3436" i="3"/>
  <c r="I3437" i="3"/>
  <c r="I3438" i="3"/>
  <c r="I3439" i="3"/>
  <c r="I3440" i="3"/>
  <c r="I3441" i="3"/>
  <c r="I3442" i="3"/>
  <c r="I3443" i="3"/>
  <c r="I3444" i="3"/>
  <c r="I3445" i="3"/>
  <c r="I3446" i="3"/>
  <c r="I3447" i="3"/>
  <c r="I3448" i="3"/>
  <c r="I3449" i="3"/>
  <c r="I3450" i="3"/>
  <c r="I3451" i="3"/>
  <c r="I3452" i="3"/>
  <c r="I3453" i="3"/>
  <c r="I3454" i="3"/>
  <c r="I3455" i="3"/>
  <c r="I3456" i="3"/>
  <c r="I3457" i="3"/>
  <c r="I3458" i="3"/>
  <c r="I3459" i="3"/>
  <c r="I3460" i="3"/>
  <c r="I3461" i="3"/>
  <c r="I3462" i="3"/>
  <c r="I3463" i="3"/>
  <c r="I3464" i="3"/>
  <c r="I3465" i="3"/>
  <c r="I3466" i="3"/>
  <c r="I3467" i="3"/>
  <c r="I3468" i="3"/>
  <c r="I3469" i="3"/>
  <c r="I3470" i="3"/>
  <c r="I3471" i="3"/>
  <c r="I3472" i="3"/>
  <c r="I3473" i="3"/>
  <c r="I3474" i="3"/>
  <c r="I3475" i="3"/>
  <c r="I3476" i="3"/>
  <c r="I3477" i="3"/>
  <c r="I3478" i="3"/>
  <c r="I3479" i="3"/>
  <c r="I3480" i="3"/>
  <c r="I3481" i="3"/>
  <c r="I3482" i="3"/>
  <c r="I3483" i="3"/>
  <c r="I3484" i="3"/>
  <c r="I3485" i="3"/>
  <c r="I3486" i="3"/>
  <c r="I3487" i="3"/>
  <c r="I3488" i="3"/>
  <c r="I3489" i="3"/>
  <c r="I3490" i="3"/>
  <c r="I3491" i="3"/>
  <c r="I3492" i="3"/>
  <c r="I3493" i="3"/>
  <c r="I3494" i="3"/>
  <c r="I3495" i="3"/>
  <c r="I3496" i="3"/>
  <c r="I3497" i="3"/>
  <c r="I3498" i="3"/>
  <c r="I3499" i="3"/>
  <c r="I3500" i="3"/>
  <c r="I3501" i="3"/>
  <c r="I3502" i="3"/>
  <c r="I3503" i="3"/>
  <c r="I3504" i="3"/>
  <c r="I3505" i="3"/>
  <c r="I3506" i="3"/>
  <c r="I3507" i="3"/>
  <c r="I3508" i="3"/>
  <c r="I3509" i="3"/>
  <c r="I3510" i="3"/>
  <c r="I3511" i="3"/>
  <c r="I3512" i="3"/>
  <c r="I3513" i="3"/>
  <c r="I3514" i="3"/>
  <c r="I3515" i="3"/>
  <c r="I3516" i="3"/>
  <c r="I3517" i="3"/>
  <c r="I3518" i="3"/>
  <c r="I3519" i="3"/>
  <c r="I3520" i="3"/>
  <c r="I3521" i="3"/>
  <c r="I3522" i="3"/>
  <c r="I3523" i="3"/>
  <c r="I3524" i="3"/>
  <c r="I3525" i="3"/>
  <c r="I3526" i="3"/>
  <c r="I3527" i="3"/>
  <c r="I3528" i="3"/>
  <c r="I3529" i="3"/>
  <c r="I3530" i="3"/>
  <c r="I3531" i="3"/>
  <c r="I3532" i="3"/>
  <c r="I3533" i="3"/>
  <c r="I3534" i="3"/>
  <c r="I3535" i="3"/>
  <c r="I3536" i="3"/>
  <c r="I3537" i="3"/>
  <c r="I3538" i="3"/>
  <c r="I3539" i="3"/>
  <c r="I3540" i="3"/>
  <c r="I3541" i="3"/>
  <c r="I3542" i="3"/>
  <c r="I3543" i="3"/>
  <c r="I3544" i="3"/>
  <c r="I3545" i="3"/>
  <c r="I3546" i="3"/>
  <c r="I3547" i="3"/>
  <c r="I3548" i="3"/>
  <c r="I3549" i="3"/>
  <c r="I3550" i="3"/>
  <c r="I3551" i="3"/>
  <c r="I3552" i="3"/>
  <c r="I3553" i="3"/>
  <c r="I3554" i="3"/>
  <c r="I3555" i="3"/>
  <c r="I3556" i="3"/>
  <c r="I3557" i="3"/>
  <c r="I3558" i="3"/>
  <c r="I3559" i="3"/>
  <c r="I3560" i="3"/>
  <c r="I3561" i="3"/>
  <c r="I3562" i="3"/>
  <c r="I3563" i="3"/>
  <c r="I3564" i="3"/>
  <c r="I3565" i="3"/>
  <c r="I3566" i="3"/>
  <c r="I3567" i="3"/>
  <c r="I3568" i="3"/>
  <c r="I3569" i="3"/>
  <c r="I3570" i="3"/>
  <c r="I3571" i="3"/>
  <c r="I3572" i="3"/>
  <c r="I3573" i="3"/>
  <c r="I3574" i="3"/>
  <c r="I3575" i="3"/>
  <c r="I3576" i="3"/>
  <c r="I3577" i="3"/>
  <c r="I3578" i="3"/>
  <c r="I3579" i="3"/>
  <c r="I3580" i="3"/>
  <c r="I3581" i="3"/>
  <c r="I3582" i="3"/>
  <c r="I3583" i="3"/>
  <c r="I3584" i="3"/>
  <c r="I3585" i="3"/>
  <c r="I3586" i="3"/>
  <c r="I3587" i="3"/>
  <c r="I3588" i="3"/>
  <c r="I3589" i="3"/>
  <c r="I3590" i="3"/>
  <c r="I3591" i="3"/>
  <c r="I3592" i="3"/>
  <c r="I3593" i="3"/>
  <c r="I3594" i="3"/>
  <c r="I3595" i="3"/>
  <c r="I3596" i="3"/>
  <c r="I3597" i="3"/>
  <c r="I3598" i="3"/>
  <c r="I3599" i="3"/>
  <c r="I3600" i="3"/>
  <c r="I3601" i="3"/>
  <c r="I3602" i="3"/>
  <c r="I3603" i="3"/>
  <c r="I3604" i="3"/>
  <c r="I3605" i="3"/>
  <c r="I3606" i="3"/>
  <c r="I3607" i="3"/>
  <c r="I3608" i="3"/>
  <c r="I3609" i="3"/>
  <c r="I3610" i="3"/>
  <c r="I3611" i="3"/>
  <c r="I3612" i="3"/>
  <c r="I3613" i="3"/>
  <c r="I3614" i="3"/>
  <c r="I3615" i="3"/>
  <c r="I3616" i="3"/>
  <c r="I3617" i="3"/>
  <c r="I3618" i="3"/>
  <c r="I3619" i="3"/>
  <c r="I3620" i="3"/>
  <c r="I3621" i="3"/>
  <c r="I3622" i="3"/>
  <c r="I3623" i="3"/>
  <c r="I3624" i="3"/>
  <c r="I3625" i="3"/>
  <c r="I3626" i="3"/>
  <c r="I3627" i="3"/>
  <c r="I3628" i="3"/>
  <c r="I3629" i="3"/>
  <c r="I3630" i="3"/>
  <c r="I3631" i="3"/>
  <c r="I3632" i="3"/>
  <c r="I3633" i="3"/>
  <c r="I3634" i="3"/>
  <c r="I3635" i="3"/>
  <c r="I3636" i="3"/>
  <c r="I3637" i="3"/>
  <c r="I3638" i="3"/>
  <c r="I3639" i="3"/>
  <c r="I3640" i="3"/>
  <c r="I3641" i="3"/>
  <c r="I3642" i="3"/>
  <c r="I3643" i="3"/>
  <c r="I3644" i="3"/>
  <c r="I3645" i="3"/>
  <c r="I3646" i="3"/>
  <c r="I3647" i="3"/>
  <c r="I3648" i="3"/>
  <c r="I3649" i="3"/>
  <c r="I3650" i="3"/>
  <c r="I3651" i="3"/>
  <c r="I3652" i="3"/>
  <c r="I3653" i="3"/>
  <c r="I3654" i="3"/>
  <c r="I3655" i="3"/>
  <c r="I3656" i="3"/>
  <c r="I3657" i="3"/>
  <c r="I3658" i="3"/>
  <c r="I3659" i="3"/>
  <c r="I3660" i="3"/>
  <c r="I3661" i="3"/>
  <c r="I3662" i="3"/>
  <c r="I3663" i="3"/>
  <c r="I3664" i="3"/>
  <c r="I3665" i="3"/>
  <c r="I3666" i="3"/>
  <c r="I3667" i="3"/>
  <c r="I3668" i="3"/>
  <c r="I3669" i="3"/>
  <c r="I3670" i="3"/>
  <c r="I3671" i="3"/>
  <c r="I3672" i="3"/>
  <c r="I3673" i="3"/>
  <c r="I3674" i="3"/>
  <c r="I3675" i="3"/>
  <c r="I3676" i="3"/>
  <c r="I3677" i="3"/>
  <c r="I3678" i="3"/>
  <c r="I3679" i="3"/>
  <c r="I3680" i="3"/>
  <c r="I3681" i="3"/>
  <c r="I3682" i="3"/>
  <c r="I3683" i="3"/>
  <c r="I3684" i="3"/>
  <c r="I3685" i="3"/>
  <c r="I3686" i="3"/>
  <c r="I3687" i="3"/>
  <c r="I3688" i="3"/>
  <c r="I3689" i="3"/>
  <c r="I3690" i="3"/>
  <c r="I3691" i="3"/>
  <c r="I3692" i="3"/>
  <c r="I3693" i="3"/>
  <c r="I3694" i="3"/>
  <c r="I3695" i="3"/>
  <c r="I3696" i="3"/>
  <c r="I3697" i="3"/>
  <c r="I3698" i="3"/>
  <c r="I3699" i="3"/>
  <c r="I3700" i="3"/>
  <c r="I3701" i="3"/>
  <c r="I3702" i="3"/>
  <c r="I3703" i="3"/>
  <c r="I3704" i="3"/>
  <c r="I3705" i="3"/>
  <c r="I3706" i="3"/>
  <c r="I3707" i="3"/>
  <c r="I3708" i="3"/>
  <c r="I3709" i="3"/>
  <c r="I3710" i="3"/>
  <c r="I3711" i="3"/>
  <c r="I3712" i="3"/>
  <c r="I3713" i="3"/>
  <c r="I3714" i="3"/>
  <c r="I3715" i="3"/>
  <c r="I3716" i="3"/>
  <c r="I3717" i="3"/>
  <c r="I3718" i="3"/>
  <c r="I3719" i="3"/>
  <c r="I3720" i="3"/>
  <c r="I3721" i="3"/>
  <c r="I3722" i="3"/>
  <c r="I3723" i="3"/>
  <c r="I3724" i="3"/>
  <c r="I3725" i="3"/>
  <c r="I3726" i="3"/>
  <c r="I3727" i="3"/>
  <c r="I3728" i="3"/>
  <c r="I3729" i="3"/>
  <c r="I3730" i="3"/>
  <c r="I3731" i="3"/>
  <c r="I3732" i="3"/>
  <c r="I3733" i="3"/>
  <c r="I3734" i="3"/>
  <c r="I3735" i="3"/>
  <c r="I3736" i="3"/>
  <c r="I3737" i="3"/>
  <c r="I3738" i="3"/>
  <c r="I3739" i="3"/>
  <c r="I3740" i="3"/>
  <c r="I3741" i="3"/>
  <c r="I3742" i="3"/>
  <c r="I3743" i="3"/>
  <c r="I3744" i="3"/>
  <c r="I3745" i="3"/>
  <c r="I3746" i="3"/>
  <c r="I3747" i="3"/>
  <c r="I3748" i="3"/>
  <c r="I3749" i="3"/>
  <c r="I3750" i="3"/>
  <c r="I3751" i="3"/>
  <c r="I3752" i="3"/>
  <c r="I3753" i="3"/>
  <c r="I3754" i="3"/>
  <c r="I3755" i="3"/>
  <c r="I3756" i="3"/>
  <c r="I3757" i="3"/>
  <c r="I3758" i="3"/>
  <c r="I3759" i="3"/>
  <c r="I3760" i="3"/>
  <c r="I3761" i="3"/>
  <c r="I3762" i="3"/>
  <c r="I3763" i="3"/>
  <c r="I3764" i="3"/>
  <c r="I3765" i="3"/>
  <c r="I3766" i="3"/>
  <c r="I3767" i="3"/>
  <c r="I3768" i="3"/>
  <c r="I3769" i="3"/>
  <c r="I3770" i="3"/>
  <c r="I3771" i="3"/>
  <c r="I3772" i="3"/>
  <c r="I3773" i="3"/>
  <c r="I3774" i="3"/>
  <c r="I3775" i="3"/>
  <c r="I3776" i="3"/>
  <c r="I3777" i="3"/>
  <c r="I3778" i="3"/>
  <c r="I3779" i="3"/>
  <c r="I3780" i="3"/>
  <c r="I3781" i="3"/>
  <c r="I3782" i="3"/>
  <c r="I3783" i="3"/>
  <c r="I3784" i="3"/>
  <c r="I3785" i="3"/>
  <c r="I3786" i="3"/>
  <c r="I3787" i="3"/>
  <c r="I3788" i="3"/>
  <c r="I3789" i="3"/>
  <c r="I3790" i="3"/>
  <c r="I3791" i="3"/>
  <c r="I3792" i="3"/>
  <c r="I2" i="3"/>
  <c r="J2" i="3"/>
  <c r="K2" i="3"/>
  <c r="L2" i="3" s="1"/>
  <c r="H2" i="3"/>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490" i="3"/>
  <c r="H491" i="3"/>
  <c r="H492" i="3"/>
  <c r="H493" i="3"/>
  <c r="H494" i="3"/>
  <c r="H495" i="3"/>
  <c r="H496" i="3"/>
  <c r="H497" i="3"/>
  <c r="H498" i="3"/>
  <c r="H499" i="3"/>
  <c r="H500" i="3"/>
  <c r="H501" i="3"/>
  <c r="H502" i="3"/>
  <c r="H503" i="3"/>
  <c r="H504" i="3"/>
  <c r="H505" i="3"/>
  <c r="H506" i="3"/>
  <c r="H507" i="3"/>
  <c r="H508" i="3"/>
  <c r="H509" i="3"/>
  <c r="H510" i="3"/>
  <c r="H511" i="3"/>
  <c r="H512" i="3"/>
  <c r="H513" i="3"/>
  <c r="H514" i="3"/>
  <c r="H515" i="3"/>
  <c r="H516" i="3"/>
  <c r="H517" i="3"/>
  <c r="H518" i="3"/>
  <c r="H519" i="3"/>
  <c r="H520" i="3"/>
  <c r="H521" i="3"/>
  <c r="H522" i="3"/>
  <c r="H523" i="3"/>
  <c r="H524" i="3"/>
  <c r="H525" i="3"/>
  <c r="H526" i="3"/>
  <c r="H527" i="3"/>
  <c r="H528" i="3"/>
  <c r="H529" i="3"/>
  <c r="H530" i="3"/>
  <c r="H531" i="3"/>
  <c r="H532" i="3"/>
  <c r="H533" i="3"/>
  <c r="H534" i="3"/>
  <c r="H535" i="3"/>
  <c r="H536" i="3"/>
  <c r="H537" i="3"/>
  <c r="H538" i="3"/>
  <c r="H539" i="3"/>
  <c r="H540" i="3"/>
  <c r="H541" i="3"/>
  <c r="H542" i="3"/>
  <c r="H543" i="3"/>
  <c r="H544" i="3"/>
  <c r="H545" i="3"/>
  <c r="H546" i="3"/>
  <c r="H547" i="3"/>
  <c r="H548" i="3"/>
  <c r="H549" i="3"/>
  <c r="H550" i="3"/>
  <c r="H551" i="3"/>
  <c r="H552" i="3"/>
  <c r="H553" i="3"/>
  <c r="H554" i="3"/>
  <c r="H555" i="3"/>
  <c r="H556" i="3"/>
  <c r="H557" i="3"/>
  <c r="H558" i="3"/>
  <c r="H559" i="3"/>
  <c r="H560" i="3"/>
  <c r="H561" i="3"/>
  <c r="H562" i="3"/>
  <c r="H563" i="3"/>
  <c r="H564" i="3"/>
  <c r="H565" i="3"/>
  <c r="H566" i="3"/>
  <c r="H567" i="3"/>
  <c r="H568" i="3"/>
  <c r="H569" i="3"/>
  <c r="H570" i="3"/>
  <c r="H571" i="3"/>
  <c r="H572" i="3"/>
  <c r="H573" i="3"/>
  <c r="H574" i="3"/>
  <c r="H575" i="3"/>
  <c r="H576" i="3"/>
  <c r="H577" i="3"/>
  <c r="H578" i="3"/>
  <c r="H579" i="3"/>
  <c r="H580" i="3"/>
  <c r="H581" i="3"/>
  <c r="H582" i="3"/>
  <c r="H583" i="3"/>
  <c r="H584" i="3"/>
  <c r="H585" i="3"/>
  <c r="H586" i="3"/>
  <c r="H587" i="3"/>
  <c r="H588" i="3"/>
  <c r="H589" i="3"/>
  <c r="H590" i="3"/>
  <c r="H591" i="3"/>
  <c r="H592" i="3"/>
  <c r="H593" i="3"/>
  <c r="H594" i="3"/>
  <c r="H595" i="3"/>
  <c r="H596" i="3"/>
  <c r="H597" i="3"/>
  <c r="H598" i="3"/>
  <c r="H599" i="3"/>
  <c r="H600" i="3"/>
  <c r="H601" i="3"/>
  <c r="H602" i="3"/>
  <c r="H603" i="3"/>
  <c r="H604" i="3"/>
  <c r="H605" i="3"/>
  <c r="H606" i="3"/>
  <c r="H607" i="3"/>
  <c r="H608" i="3"/>
  <c r="H609" i="3"/>
  <c r="H610" i="3"/>
  <c r="H611" i="3"/>
  <c r="H612" i="3"/>
  <c r="H613" i="3"/>
  <c r="H614" i="3"/>
  <c r="H615" i="3"/>
  <c r="H616" i="3"/>
  <c r="H617" i="3"/>
  <c r="H618" i="3"/>
  <c r="H619" i="3"/>
  <c r="H620" i="3"/>
  <c r="H621" i="3"/>
  <c r="H622" i="3"/>
  <c r="H623" i="3"/>
  <c r="H624" i="3"/>
  <c r="H625" i="3"/>
  <c r="H626" i="3"/>
  <c r="H627" i="3"/>
  <c r="H628" i="3"/>
  <c r="H629" i="3"/>
  <c r="H630" i="3"/>
  <c r="H631" i="3"/>
  <c r="H632" i="3"/>
  <c r="H633" i="3"/>
  <c r="H634" i="3"/>
  <c r="H635" i="3"/>
  <c r="H636" i="3"/>
  <c r="H637" i="3"/>
  <c r="H638" i="3"/>
  <c r="H639" i="3"/>
  <c r="H640" i="3"/>
  <c r="H641" i="3"/>
  <c r="H642" i="3"/>
  <c r="H643" i="3"/>
  <c r="H644" i="3"/>
  <c r="H645" i="3"/>
  <c r="H646" i="3"/>
  <c r="H647" i="3"/>
  <c r="H648" i="3"/>
  <c r="H649" i="3"/>
  <c r="H650" i="3"/>
  <c r="H651" i="3"/>
  <c r="H652" i="3"/>
  <c r="H653" i="3"/>
  <c r="H654" i="3"/>
  <c r="H655" i="3"/>
  <c r="H656" i="3"/>
  <c r="H657" i="3"/>
  <c r="H658" i="3"/>
  <c r="H659" i="3"/>
  <c r="H660" i="3"/>
  <c r="H661" i="3"/>
  <c r="H662" i="3"/>
  <c r="H663" i="3"/>
  <c r="H664" i="3"/>
  <c r="H665" i="3"/>
  <c r="H666" i="3"/>
  <c r="H667" i="3"/>
  <c r="H668" i="3"/>
  <c r="H669" i="3"/>
  <c r="H670" i="3"/>
  <c r="H671" i="3"/>
  <c r="H672" i="3"/>
  <c r="H673" i="3"/>
  <c r="H674" i="3"/>
  <c r="H675" i="3"/>
  <c r="H676" i="3"/>
  <c r="H677" i="3"/>
  <c r="H678" i="3"/>
  <c r="H679" i="3"/>
  <c r="H680" i="3"/>
  <c r="H681" i="3"/>
  <c r="H682" i="3"/>
  <c r="H683" i="3"/>
  <c r="H684" i="3"/>
  <c r="H685" i="3"/>
  <c r="H686" i="3"/>
  <c r="H687" i="3"/>
  <c r="H688" i="3"/>
  <c r="H689" i="3"/>
  <c r="H690" i="3"/>
  <c r="H691" i="3"/>
  <c r="H692" i="3"/>
  <c r="H693" i="3"/>
  <c r="H694" i="3"/>
  <c r="H695" i="3"/>
  <c r="H696" i="3"/>
  <c r="H697" i="3"/>
  <c r="H698" i="3"/>
  <c r="H699" i="3"/>
  <c r="H700" i="3"/>
  <c r="H701" i="3"/>
  <c r="H702" i="3"/>
  <c r="H703" i="3"/>
  <c r="H704" i="3"/>
  <c r="H705" i="3"/>
  <c r="H706" i="3"/>
  <c r="H707" i="3"/>
  <c r="H708" i="3"/>
  <c r="H709" i="3"/>
  <c r="H710" i="3"/>
  <c r="H711" i="3"/>
  <c r="H712" i="3"/>
  <c r="H713" i="3"/>
  <c r="H714" i="3"/>
  <c r="H715" i="3"/>
  <c r="H716" i="3"/>
  <c r="H717" i="3"/>
  <c r="H718" i="3"/>
  <c r="H719" i="3"/>
  <c r="H720" i="3"/>
  <c r="H721" i="3"/>
  <c r="H722" i="3"/>
  <c r="H723" i="3"/>
  <c r="H724" i="3"/>
  <c r="H725" i="3"/>
  <c r="H726" i="3"/>
  <c r="H727" i="3"/>
  <c r="H728" i="3"/>
  <c r="H729" i="3"/>
  <c r="H730" i="3"/>
  <c r="H731" i="3"/>
  <c r="H732" i="3"/>
  <c r="H733" i="3"/>
  <c r="H734" i="3"/>
  <c r="H735" i="3"/>
  <c r="H736" i="3"/>
  <c r="H737" i="3"/>
  <c r="H738" i="3"/>
  <c r="H739" i="3"/>
  <c r="H740" i="3"/>
  <c r="H741" i="3"/>
  <c r="H742" i="3"/>
  <c r="H743" i="3"/>
  <c r="H744" i="3"/>
  <c r="H745" i="3"/>
  <c r="H746" i="3"/>
  <c r="H747" i="3"/>
  <c r="H748" i="3"/>
  <c r="H749" i="3"/>
  <c r="H750" i="3"/>
  <c r="H751" i="3"/>
  <c r="H752" i="3"/>
  <c r="H753" i="3"/>
  <c r="H754" i="3"/>
  <c r="H755" i="3"/>
  <c r="H756" i="3"/>
  <c r="H757" i="3"/>
  <c r="H758" i="3"/>
  <c r="H759" i="3"/>
  <c r="H760" i="3"/>
  <c r="H761" i="3"/>
  <c r="H762" i="3"/>
  <c r="H763" i="3"/>
  <c r="H764" i="3"/>
  <c r="H765" i="3"/>
  <c r="H766" i="3"/>
  <c r="H767" i="3"/>
  <c r="H768" i="3"/>
  <c r="H769" i="3"/>
  <c r="H770" i="3"/>
  <c r="H771" i="3"/>
  <c r="H772" i="3"/>
  <c r="H773" i="3"/>
  <c r="H774" i="3"/>
  <c r="H775" i="3"/>
  <c r="H776" i="3"/>
  <c r="H777" i="3"/>
  <c r="H778" i="3"/>
  <c r="H779" i="3"/>
  <c r="H780" i="3"/>
  <c r="H781" i="3"/>
  <c r="H782" i="3"/>
  <c r="H783" i="3"/>
  <c r="H784" i="3"/>
  <c r="H785" i="3"/>
  <c r="H786" i="3"/>
  <c r="H787" i="3"/>
  <c r="H788" i="3"/>
  <c r="H789" i="3"/>
  <c r="H790" i="3"/>
  <c r="H791" i="3"/>
  <c r="H792" i="3"/>
  <c r="H793" i="3"/>
  <c r="H794" i="3"/>
  <c r="H795" i="3"/>
  <c r="H796" i="3"/>
  <c r="H797" i="3"/>
  <c r="H798" i="3"/>
  <c r="H799" i="3"/>
  <c r="H800" i="3"/>
  <c r="H801" i="3"/>
  <c r="H802" i="3"/>
  <c r="H803" i="3"/>
  <c r="H804" i="3"/>
  <c r="H805" i="3"/>
  <c r="H806" i="3"/>
  <c r="H807" i="3"/>
  <c r="H808" i="3"/>
  <c r="H809" i="3"/>
  <c r="H810" i="3"/>
  <c r="H811" i="3"/>
  <c r="H812" i="3"/>
  <c r="H813" i="3"/>
  <c r="H814" i="3"/>
  <c r="H815" i="3"/>
  <c r="H816" i="3"/>
  <c r="H817" i="3"/>
  <c r="H818" i="3"/>
  <c r="H819" i="3"/>
  <c r="H820" i="3"/>
  <c r="H821" i="3"/>
  <c r="H822" i="3"/>
  <c r="H823" i="3"/>
  <c r="H824" i="3"/>
  <c r="H825" i="3"/>
  <c r="H826" i="3"/>
  <c r="H827" i="3"/>
  <c r="H828" i="3"/>
  <c r="H829" i="3"/>
  <c r="H830" i="3"/>
  <c r="H831" i="3"/>
  <c r="H832" i="3"/>
  <c r="H833" i="3"/>
  <c r="H834" i="3"/>
  <c r="H835" i="3"/>
  <c r="H836" i="3"/>
  <c r="H837" i="3"/>
  <c r="H838" i="3"/>
  <c r="H839" i="3"/>
  <c r="H840" i="3"/>
  <c r="H841" i="3"/>
  <c r="H842" i="3"/>
  <c r="H843" i="3"/>
  <c r="H844" i="3"/>
  <c r="H845" i="3"/>
  <c r="H846" i="3"/>
  <c r="H847" i="3"/>
  <c r="H848" i="3"/>
  <c r="H849" i="3"/>
  <c r="H850" i="3"/>
  <c r="H851" i="3"/>
  <c r="H852" i="3"/>
  <c r="H853" i="3"/>
  <c r="H854" i="3"/>
  <c r="H855" i="3"/>
  <c r="H856" i="3"/>
  <c r="H857" i="3"/>
  <c r="H858" i="3"/>
  <c r="H859" i="3"/>
  <c r="H860" i="3"/>
  <c r="H861" i="3"/>
  <c r="H862" i="3"/>
  <c r="H863" i="3"/>
  <c r="H864" i="3"/>
  <c r="H865" i="3"/>
  <c r="H866" i="3"/>
  <c r="H867" i="3"/>
  <c r="H868" i="3"/>
  <c r="H869" i="3"/>
  <c r="H870" i="3"/>
  <c r="H871" i="3"/>
  <c r="H872" i="3"/>
  <c r="H873" i="3"/>
  <c r="H874" i="3"/>
  <c r="H875" i="3"/>
  <c r="H876" i="3"/>
  <c r="H877" i="3"/>
  <c r="H878" i="3"/>
  <c r="H879" i="3"/>
  <c r="H880" i="3"/>
  <c r="H881" i="3"/>
  <c r="H882" i="3"/>
  <c r="H883" i="3"/>
  <c r="H884" i="3"/>
  <c r="H885" i="3"/>
  <c r="H886" i="3"/>
  <c r="H887" i="3"/>
  <c r="H888" i="3"/>
  <c r="H889" i="3"/>
  <c r="H890" i="3"/>
  <c r="H891" i="3"/>
  <c r="H892" i="3"/>
  <c r="H893" i="3"/>
  <c r="H894" i="3"/>
  <c r="H895" i="3"/>
  <c r="H896" i="3"/>
  <c r="H897" i="3"/>
  <c r="H898" i="3"/>
  <c r="H899" i="3"/>
  <c r="H900" i="3"/>
  <c r="H901" i="3"/>
  <c r="H902" i="3"/>
  <c r="H903" i="3"/>
  <c r="H904" i="3"/>
  <c r="H905" i="3"/>
  <c r="H906" i="3"/>
  <c r="H907" i="3"/>
  <c r="H908" i="3"/>
  <c r="H909" i="3"/>
  <c r="H910" i="3"/>
  <c r="H911" i="3"/>
  <c r="H912" i="3"/>
  <c r="H913" i="3"/>
  <c r="H914" i="3"/>
  <c r="H915" i="3"/>
  <c r="H916" i="3"/>
  <c r="H917" i="3"/>
  <c r="H918" i="3"/>
  <c r="H919" i="3"/>
  <c r="H920" i="3"/>
  <c r="H921" i="3"/>
  <c r="H922" i="3"/>
  <c r="H923" i="3"/>
  <c r="H924" i="3"/>
  <c r="H925" i="3"/>
  <c r="H926" i="3"/>
  <c r="H927" i="3"/>
  <c r="H928" i="3"/>
  <c r="H929" i="3"/>
  <c r="H930" i="3"/>
  <c r="H931" i="3"/>
  <c r="H932" i="3"/>
  <c r="H933" i="3"/>
  <c r="H934" i="3"/>
  <c r="H935" i="3"/>
  <c r="H936" i="3"/>
  <c r="H937" i="3"/>
  <c r="H938" i="3"/>
  <c r="H939" i="3"/>
  <c r="H940" i="3"/>
  <c r="H941" i="3"/>
  <c r="H942" i="3"/>
  <c r="H943" i="3"/>
  <c r="H944" i="3"/>
  <c r="H945" i="3"/>
  <c r="H946" i="3"/>
  <c r="H947" i="3"/>
  <c r="H948" i="3"/>
  <c r="H949" i="3"/>
  <c r="H950" i="3"/>
  <c r="H951" i="3"/>
  <c r="H952" i="3"/>
  <c r="H953" i="3"/>
  <c r="H954" i="3"/>
  <c r="H955" i="3"/>
  <c r="H956" i="3"/>
  <c r="H957" i="3"/>
  <c r="H958" i="3"/>
  <c r="H959" i="3"/>
  <c r="H960" i="3"/>
  <c r="H961" i="3"/>
  <c r="H962" i="3"/>
  <c r="H963" i="3"/>
  <c r="H964" i="3"/>
  <c r="H965" i="3"/>
  <c r="H966" i="3"/>
  <c r="H967" i="3"/>
  <c r="H968" i="3"/>
  <c r="H969" i="3"/>
  <c r="H970" i="3"/>
  <c r="H971" i="3"/>
  <c r="H972" i="3"/>
  <c r="H973" i="3"/>
  <c r="H974" i="3"/>
  <c r="H975" i="3"/>
  <c r="H976" i="3"/>
  <c r="H977" i="3"/>
  <c r="H978" i="3"/>
  <c r="H979" i="3"/>
  <c r="H980" i="3"/>
  <c r="H981" i="3"/>
  <c r="H982" i="3"/>
  <c r="H983" i="3"/>
  <c r="H984" i="3"/>
  <c r="H985" i="3"/>
  <c r="H986" i="3"/>
  <c r="H987" i="3"/>
  <c r="H988" i="3"/>
  <c r="H989" i="3"/>
  <c r="H990" i="3"/>
  <c r="H991" i="3"/>
  <c r="H992" i="3"/>
  <c r="H993" i="3"/>
  <c r="H994" i="3"/>
  <c r="H995" i="3"/>
  <c r="H996" i="3"/>
  <c r="H997" i="3"/>
  <c r="H998" i="3"/>
  <c r="H999" i="3"/>
  <c r="H1000" i="3"/>
  <c r="H1001" i="3"/>
  <c r="H1002" i="3"/>
  <c r="H1003" i="3"/>
  <c r="H1004" i="3"/>
  <c r="H1005" i="3"/>
  <c r="H1006" i="3"/>
  <c r="H1007" i="3"/>
  <c r="H1008" i="3"/>
  <c r="H1009" i="3"/>
  <c r="H1010" i="3"/>
  <c r="H1011" i="3"/>
  <c r="H1012" i="3"/>
  <c r="H1013" i="3"/>
  <c r="H1014" i="3"/>
  <c r="H1015" i="3"/>
  <c r="H1016" i="3"/>
  <c r="H1017" i="3"/>
  <c r="H1018" i="3"/>
  <c r="H1019" i="3"/>
  <c r="H1020" i="3"/>
  <c r="H1021" i="3"/>
  <c r="H1022" i="3"/>
  <c r="H1023" i="3"/>
  <c r="H1024" i="3"/>
  <c r="H1025" i="3"/>
  <c r="H1026" i="3"/>
  <c r="H1027" i="3"/>
  <c r="H1028" i="3"/>
  <c r="H1029" i="3"/>
  <c r="H1030" i="3"/>
  <c r="H1031" i="3"/>
  <c r="H1032" i="3"/>
  <c r="H1033" i="3"/>
  <c r="H1034" i="3"/>
  <c r="H1035" i="3"/>
  <c r="H1036" i="3"/>
  <c r="H1037" i="3"/>
  <c r="H1038" i="3"/>
  <c r="H1039" i="3"/>
  <c r="H1040" i="3"/>
  <c r="H1041" i="3"/>
  <c r="H1042" i="3"/>
  <c r="H1043" i="3"/>
  <c r="H1044" i="3"/>
  <c r="H1045" i="3"/>
  <c r="H1046" i="3"/>
  <c r="H1047" i="3"/>
  <c r="H1048" i="3"/>
  <c r="H1049" i="3"/>
  <c r="H1050" i="3"/>
  <c r="H1051" i="3"/>
  <c r="H1052" i="3"/>
  <c r="H1053" i="3"/>
  <c r="H1054" i="3"/>
  <c r="H1055" i="3"/>
  <c r="H1056" i="3"/>
  <c r="H1057" i="3"/>
  <c r="H1058" i="3"/>
  <c r="H1059" i="3"/>
  <c r="H1060" i="3"/>
  <c r="H1061" i="3"/>
  <c r="H1062" i="3"/>
  <c r="H1063" i="3"/>
  <c r="H1064" i="3"/>
  <c r="H1065" i="3"/>
  <c r="H1066" i="3"/>
  <c r="H1067" i="3"/>
  <c r="H1068" i="3"/>
  <c r="H1069" i="3"/>
  <c r="H1070" i="3"/>
  <c r="H1071" i="3"/>
  <c r="H1072" i="3"/>
  <c r="H1073" i="3"/>
  <c r="H1074" i="3"/>
  <c r="H1075" i="3"/>
  <c r="H1076" i="3"/>
  <c r="H1077" i="3"/>
  <c r="H1078" i="3"/>
  <c r="H1079" i="3"/>
  <c r="H1080" i="3"/>
  <c r="H1081" i="3"/>
  <c r="H1082" i="3"/>
  <c r="H1083" i="3"/>
  <c r="H1084" i="3"/>
  <c r="H1085" i="3"/>
  <c r="H1086" i="3"/>
  <c r="H1087" i="3"/>
  <c r="H1088" i="3"/>
  <c r="H1089" i="3"/>
  <c r="H1090" i="3"/>
  <c r="H1091" i="3"/>
  <c r="H1092" i="3"/>
  <c r="H1093" i="3"/>
  <c r="H1094" i="3"/>
  <c r="H1095" i="3"/>
  <c r="H1096" i="3"/>
  <c r="H1097" i="3"/>
  <c r="H1098" i="3"/>
  <c r="H1099" i="3"/>
  <c r="H1100" i="3"/>
  <c r="H1101" i="3"/>
  <c r="H1102" i="3"/>
  <c r="H1103" i="3"/>
  <c r="H1104" i="3"/>
  <c r="H1105" i="3"/>
  <c r="H1106" i="3"/>
  <c r="H1107" i="3"/>
  <c r="H1108" i="3"/>
  <c r="H1109" i="3"/>
  <c r="H1110" i="3"/>
  <c r="H1111" i="3"/>
  <c r="H1112" i="3"/>
  <c r="H1113" i="3"/>
  <c r="H1114" i="3"/>
  <c r="H1115" i="3"/>
  <c r="H1116" i="3"/>
  <c r="H1117" i="3"/>
  <c r="H1118" i="3"/>
  <c r="H1119" i="3"/>
  <c r="H1120" i="3"/>
  <c r="H1121" i="3"/>
  <c r="H1122" i="3"/>
  <c r="H1123" i="3"/>
  <c r="H1124" i="3"/>
  <c r="H1125" i="3"/>
  <c r="H1126" i="3"/>
  <c r="H1127" i="3"/>
  <c r="H1128" i="3"/>
  <c r="H1129" i="3"/>
  <c r="H1130" i="3"/>
  <c r="H1131" i="3"/>
  <c r="H1132" i="3"/>
  <c r="H1133" i="3"/>
  <c r="H1134" i="3"/>
  <c r="H1135" i="3"/>
  <c r="H1136" i="3"/>
  <c r="H1137" i="3"/>
  <c r="H1138" i="3"/>
  <c r="H1139" i="3"/>
  <c r="H1140" i="3"/>
  <c r="H1141" i="3"/>
  <c r="H1142" i="3"/>
  <c r="H1143" i="3"/>
  <c r="H1144" i="3"/>
  <c r="H1145" i="3"/>
  <c r="H1146" i="3"/>
  <c r="H1147" i="3"/>
  <c r="H1148" i="3"/>
  <c r="H1149" i="3"/>
  <c r="H1150" i="3"/>
  <c r="H1151" i="3"/>
  <c r="H1152" i="3"/>
  <c r="H1153" i="3"/>
  <c r="H1154" i="3"/>
  <c r="H1155" i="3"/>
  <c r="H1156" i="3"/>
  <c r="H1157" i="3"/>
  <c r="H1158" i="3"/>
  <c r="H1159" i="3"/>
  <c r="H1160" i="3"/>
  <c r="H1161" i="3"/>
  <c r="H1162" i="3"/>
  <c r="H1163" i="3"/>
  <c r="H1164" i="3"/>
  <c r="H1165" i="3"/>
  <c r="H1166" i="3"/>
  <c r="H1167" i="3"/>
  <c r="H1168" i="3"/>
  <c r="H1169" i="3"/>
  <c r="H1170" i="3"/>
  <c r="H1171" i="3"/>
  <c r="H1172" i="3"/>
  <c r="H1173" i="3"/>
  <c r="H1174" i="3"/>
  <c r="H1175" i="3"/>
  <c r="H1176" i="3"/>
  <c r="H1177" i="3"/>
  <c r="H1178" i="3"/>
  <c r="H1179" i="3"/>
  <c r="H1180" i="3"/>
  <c r="H1181" i="3"/>
  <c r="H1182" i="3"/>
  <c r="H1183" i="3"/>
  <c r="H1184" i="3"/>
  <c r="H1185" i="3"/>
  <c r="H1186" i="3"/>
  <c r="H1187" i="3"/>
  <c r="H1188" i="3"/>
  <c r="H1189" i="3"/>
  <c r="H1190" i="3"/>
  <c r="H1191" i="3"/>
  <c r="H1192" i="3"/>
  <c r="H1193" i="3"/>
  <c r="H1194" i="3"/>
  <c r="H1195" i="3"/>
  <c r="H1196" i="3"/>
  <c r="H1197" i="3"/>
  <c r="H1198" i="3"/>
  <c r="H1199" i="3"/>
  <c r="H1200" i="3"/>
  <c r="H1201" i="3"/>
  <c r="H1202" i="3"/>
  <c r="H1203" i="3"/>
  <c r="H1204" i="3"/>
  <c r="H1205" i="3"/>
  <c r="H1206" i="3"/>
  <c r="H1207" i="3"/>
  <c r="H1208" i="3"/>
  <c r="H1209" i="3"/>
  <c r="H1210" i="3"/>
  <c r="H1211" i="3"/>
  <c r="H1212" i="3"/>
  <c r="H1213" i="3"/>
  <c r="H1214" i="3"/>
  <c r="H1215" i="3"/>
  <c r="H1216" i="3"/>
  <c r="H1217" i="3"/>
  <c r="H1218" i="3"/>
  <c r="H1219" i="3"/>
  <c r="H1220" i="3"/>
  <c r="H1221" i="3"/>
  <c r="H1222" i="3"/>
  <c r="H1223" i="3"/>
  <c r="H1224" i="3"/>
  <c r="H1225" i="3"/>
  <c r="H1226" i="3"/>
  <c r="H1227" i="3"/>
  <c r="H1228" i="3"/>
  <c r="H1229" i="3"/>
  <c r="H1230" i="3"/>
  <c r="H1231" i="3"/>
  <c r="H1232" i="3"/>
  <c r="H1233" i="3"/>
  <c r="H1234" i="3"/>
  <c r="H1235" i="3"/>
  <c r="H1236" i="3"/>
  <c r="H1237" i="3"/>
  <c r="H1238" i="3"/>
  <c r="H1239" i="3"/>
  <c r="H1240" i="3"/>
  <c r="H1241" i="3"/>
  <c r="H1242" i="3"/>
  <c r="H1243" i="3"/>
  <c r="H1244" i="3"/>
  <c r="H1245" i="3"/>
  <c r="H1246" i="3"/>
  <c r="H1247" i="3"/>
  <c r="H1248" i="3"/>
  <c r="H1249" i="3"/>
  <c r="H1250" i="3"/>
  <c r="H1251" i="3"/>
  <c r="H1252" i="3"/>
  <c r="H1253" i="3"/>
  <c r="H1254" i="3"/>
  <c r="H1255" i="3"/>
  <c r="H1256" i="3"/>
  <c r="H1257" i="3"/>
  <c r="H1258" i="3"/>
  <c r="H1259" i="3"/>
  <c r="H1260" i="3"/>
  <c r="H1261" i="3"/>
  <c r="H1262" i="3"/>
  <c r="H1263" i="3"/>
  <c r="H1264" i="3"/>
  <c r="H1265" i="3"/>
  <c r="H1266" i="3"/>
  <c r="H1267" i="3"/>
  <c r="H1268" i="3"/>
  <c r="H1269" i="3"/>
  <c r="H1270" i="3"/>
  <c r="H1271" i="3"/>
  <c r="H1272" i="3"/>
  <c r="H1273" i="3"/>
  <c r="H1274" i="3"/>
  <c r="H1275" i="3"/>
  <c r="H1276" i="3"/>
  <c r="H1277" i="3"/>
  <c r="H1278" i="3"/>
  <c r="H1279" i="3"/>
  <c r="H1280" i="3"/>
  <c r="H1281" i="3"/>
  <c r="H1282" i="3"/>
  <c r="H1283" i="3"/>
  <c r="H1284" i="3"/>
  <c r="H1285" i="3"/>
  <c r="H1286" i="3"/>
  <c r="H1287" i="3"/>
  <c r="H1288" i="3"/>
  <c r="H1289" i="3"/>
  <c r="H1290" i="3"/>
  <c r="H1291" i="3"/>
  <c r="H1292" i="3"/>
  <c r="H1293" i="3"/>
  <c r="H1294" i="3"/>
  <c r="H1295" i="3"/>
  <c r="H1296" i="3"/>
  <c r="H1297" i="3"/>
  <c r="H1298" i="3"/>
  <c r="H1299" i="3"/>
  <c r="H1300" i="3"/>
  <c r="H1301" i="3"/>
  <c r="H1302" i="3"/>
  <c r="H1303" i="3"/>
  <c r="H1304" i="3"/>
  <c r="H1305" i="3"/>
  <c r="H1306" i="3"/>
  <c r="H1307" i="3"/>
  <c r="H1308" i="3"/>
  <c r="H1309" i="3"/>
  <c r="H1310" i="3"/>
  <c r="H1311" i="3"/>
  <c r="H1312" i="3"/>
  <c r="H1313" i="3"/>
  <c r="H1314" i="3"/>
  <c r="H1315" i="3"/>
  <c r="H1316" i="3"/>
  <c r="H1317" i="3"/>
  <c r="H1318" i="3"/>
  <c r="H1319" i="3"/>
  <c r="H1320" i="3"/>
  <c r="H1321" i="3"/>
  <c r="H1322" i="3"/>
  <c r="H1323" i="3"/>
  <c r="H1324" i="3"/>
  <c r="H1325" i="3"/>
  <c r="H1326" i="3"/>
  <c r="H1327" i="3"/>
  <c r="H1328" i="3"/>
  <c r="H1329" i="3"/>
  <c r="H1330" i="3"/>
  <c r="H1331" i="3"/>
  <c r="H1332" i="3"/>
  <c r="H1333" i="3"/>
  <c r="H1334" i="3"/>
  <c r="H1335" i="3"/>
  <c r="H1336" i="3"/>
  <c r="H1337" i="3"/>
  <c r="H1338" i="3"/>
  <c r="H1339" i="3"/>
  <c r="H1340" i="3"/>
  <c r="H1341" i="3"/>
  <c r="H1342" i="3"/>
  <c r="H1343" i="3"/>
  <c r="H1344" i="3"/>
  <c r="H1345" i="3"/>
  <c r="H1346" i="3"/>
  <c r="H1347" i="3"/>
  <c r="H1348" i="3"/>
  <c r="H1349" i="3"/>
  <c r="H1350" i="3"/>
  <c r="H1351" i="3"/>
  <c r="H1352" i="3"/>
  <c r="H1353" i="3"/>
  <c r="H1354" i="3"/>
  <c r="H1355" i="3"/>
  <c r="H1356" i="3"/>
  <c r="H1357" i="3"/>
  <c r="H1358" i="3"/>
  <c r="H1359" i="3"/>
  <c r="H1360" i="3"/>
  <c r="H1361" i="3"/>
  <c r="H1362" i="3"/>
  <c r="H1363" i="3"/>
  <c r="H1364" i="3"/>
  <c r="H1365" i="3"/>
  <c r="H1366" i="3"/>
  <c r="H1367" i="3"/>
  <c r="H1368" i="3"/>
  <c r="H1369" i="3"/>
  <c r="H1370" i="3"/>
  <c r="H1371" i="3"/>
  <c r="H1372" i="3"/>
  <c r="H1373" i="3"/>
  <c r="H1374" i="3"/>
  <c r="H1375" i="3"/>
  <c r="H1376" i="3"/>
  <c r="H1377" i="3"/>
  <c r="H1378" i="3"/>
  <c r="H1379" i="3"/>
  <c r="H1380" i="3"/>
  <c r="H1381" i="3"/>
  <c r="H1382" i="3"/>
  <c r="H1383" i="3"/>
  <c r="H1384" i="3"/>
  <c r="H1385" i="3"/>
  <c r="H1386" i="3"/>
  <c r="H1387" i="3"/>
  <c r="H1388" i="3"/>
  <c r="H1389" i="3"/>
  <c r="H1390" i="3"/>
  <c r="H1391" i="3"/>
  <c r="H1392" i="3"/>
  <c r="H1393" i="3"/>
  <c r="H1394" i="3"/>
  <c r="H1395" i="3"/>
  <c r="H1396" i="3"/>
  <c r="H1397" i="3"/>
  <c r="H1398" i="3"/>
  <c r="H1399" i="3"/>
  <c r="H1400" i="3"/>
  <c r="H1401" i="3"/>
  <c r="H1402" i="3"/>
  <c r="H1403" i="3"/>
  <c r="H1404" i="3"/>
  <c r="H1405" i="3"/>
  <c r="H1406" i="3"/>
  <c r="H1407" i="3"/>
  <c r="H1408" i="3"/>
  <c r="H1409" i="3"/>
  <c r="H1410" i="3"/>
  <c r="H1411" i="3"/>
  <c r="H1412" i="3"/>
  <c r="H1413" i="3"/>
  <c r="H1414" i="3"/>
  <c r="H1415" i="3"/>
  <c r="H1416" i="3"/>
  <c r="H1417" i="3"/>
  <c r="H1418" i="3"/>
  <c r="H1419" i="3"/>
  <c r="H1420" i="3"/>
  <c r="H1421" i="3"/>
  <c r="H1422" i="3"/>
  <c r="H1423" i="3"/>
  <c r="H1424" i="3"/>
  <c r="H1425" i="3"/>
  <c r="H1426" i="3"/>
  <c r="H1427" i="3"/>
  <c r="H1428" i="3"/>
  <c r="H1429" i="3"/>
  <c r="H1430" i="3"/>
  <c r="H1431" i="3"/>
  <c r="H1432" i="3"/>
  <c r="H1433" i="3"/>
  <c r="H1434" i="3"/>
  <c r="H1435" i="3"/>
  <c r="H1436" i="3"/>
  <c r="H1437" i="3"/>
  <c r="H1438" i="3"/>
  <c r="H1439" i="3"/>
  <c r="H1440" i="3"/>
  <c r="H1441" i="3"/>
  <c r="H1442" i="3"/>
  <c r="H1443" i="3"/>
  <c r="H1444" i="3"/>
  <c r="H1445" i="3"/>
  <c r="H1446" i="3"/>
  <c r="H1447" i="3"/>
  <c r="H1448" i="3"/>
  <c r="H1449" i="3"/>
  <c r="H1450" i="3"/>
  <c r="H1451" i="3"/>
  <c r="H1452" i="3"/>
  <c r="H1453" i="3"/>
  <c r="H1454" i="3"/>
  <c r="H1455" i="3"/>
  <c r="H1456" i="3"/>
  <c r="H1457" i="3"/>
  <c r="H1458" i="3"/>
  <c r="H1459" i="3"/>
  <c r="H1460" i="3"/>
  <c r="H1461" i="3"/>
  <c r="H1462" i="3"/>
  <c r="H1463" i="3"/>
  <c r="H1464" i="3"/>
  <c r="H1465" i="3"/>
  <c r="H1466" i="3"/>
  <c r="H1467" i="3"/>
  <c r="H1468" i="3"/>
  <c r="H1469" i="3"/>
  <c r="H1470" i="3"/>
  <c r="H1471" i="3"/>
  <c r="H1472" i="3"/>
  <c r="H1473" i="3"/>
  <c r="H1474" i="3"/>
  <c r="H1475" i="3"/>
  <c r="H1476" i="3"/>
  <c r="H1477" i="3"/>
  <c r="H1478" i="3"/>
  <c r="H1479" i="3"/>
  <c r="H1480" i="3"/>
  <c r="H1481" i="3"/>
  <c r="H1482" i="3"/>
  <c r="H1483" i="3"/>
  <c r="H1484" i="3"/>
  <c r="H1485" i="3"/>
  <c r="H1486" i="3"/>
  <c r="H1487" i="3"/>
  <c r="H1488" i="3"/>
  <c r="H1489" i="3"/>
  <c r="H1490" i="3"/>
  <c r="H1491" i="3"/>
  <c r="H1492" i="3"/>
  <c r="H1493" i="3"/>
  <c r="H1494" i="3"/>
  <c r="H1495" i="3"/>
  <c r="H1496" i="3"/>
  <c r="H1497" i="3"/>
  <c r="H1498" i="3"/>
  <c r="H1499" i="3"/>
  <c r="H1500" i="3"/>
  <c r="H1501" i="3"/>
  <c r="H1502" i="3"/>
  <c r="H1503" i="3"/>
  <c r="H1504" i="3"/>
  <c r="H1505" i="3"/>
  <c r="H1506" i="3"/>
  <c r="H1507" i="3"/>
  <c r="H1508" i="3"/>
  <c r="H1509" i="3"/>
  <c r="H1510" i="3"/>
  <c r="H1511" i="3"/>
  <c r="H1512" i="3"/>
  <c r="H1513" i="3"/>
  <c r="H1514" i="3"/>
  <c r="H1515" i="3"/>
  <c r="H1516" i="3"/>
  <c r="H1517" i="3"/>
  <c r="H1518" i="3"/>
  <c r="H1519" i="3"/>
  <c r="H1520" i="3"/>
  <c r="H1521" i="3"/>
  <c r="H1522" i="3"/>
  <c r="H1523" i="3"/>
  <c r="H1524" i="3"/>
  <c r="H1525" i="3"/>
  <c r="H1526" i="3"/>
  <c r="H1527" i="3"/>
  <c r="H1528" i="3"/>
  <c r="H1529" i="3"/>
  <c r="H1530" i="3"/>
  <c r="H1531" i="3"/>
  <c r="H1532" i="3"/>
  <c r="H1533" i="3"/>
  <c r="H1534" i="3"/>
  <c r="H1535" i="3"/>
  <c r="H1536" i="3"/>
  <c r="H1537" i="3"/>
  <c r="H1538" i="3"/>
  <c r="H1539" i="3"/>
  <c r="H1540" i="3"/>
  <c r="H1541" i="3"/>
  <c r="H1542" i="3"/>
  <c r="H1543" i="3"/>
  <c r="H1544" i="3"/>
  <c r="H1545" i="3"/>
  <c r="H1546" i="3"/>
  <c r="H1547" i="3"/>
  <c r="H1548" i="3"/>
  <c r="H1549" i="3"/>
  <c r="H1550" i="3"/>
  <c r="H1551" i="3"/>
  <c r="H1552" i="3"/>
  <c r="H1553" i="3"/>
  <c r="H1554" i="3"/>
  <c r="H1555" i="3"/>
  <c r="H1556" i="3"/>
  <c r="H1557" i="3"/>
  <c r="H1558" i="3"/>
  <c r="H1559" i="3"/>
  <c r="H1560" i="3"/>
  <c r="H1561" i="3"/>
  <c r="H1562" i="3"/>
  <c r="H1563" i="3"/>
  <c r="H1564" i="3"/>
  <c r="H1565" i="3"/>
  <c r="H1566" i="3"/>
  <c r="H1567" i="3"/>
  <c r="H1568" i="3"/>
  <c r="H1569" i="3"/>
  <c r="H1570" i="3"/>
  <c r="H1571" i="3"/>
  <c r="H1572" i="3"/>
  <c r="H1573" i="3"/>
  <c r="H1574" i="3"/>
  <c r="H1575" i="3"/>
  <c r="H1576" i="3"/>
  <c r="H1577" i="3"/>
  <c r="H1578" i="3"/>
  <c r="H1579" i="3"/>
  <c r="H1580" i="3"/>
  <c r="H1581" i="3"/>
  <c r="H1582" i="3"/>
  <c r="H1583" i="3"/>
  <c r="H1584" i="3"/>
  <c r="H1585" i="3"/>
  <c r="H1586" i="3"/>
  <c r="H1587" i="3"/>
  <c r="H1588" i="3"/>
  <c r="H1589" i="3"/>
  <c r="H1590" i="3"/>
  <c r="H1591" i="3"/>
  <c r="H1592" i="3"/>
  <c r="H1593" i="3"/>
  <c r="H1594" i="3"/>
  <c r="H1595" i="3"/>
  <c r="H1596" i="3"/>
  <c r="H1597" i="3"/>
  <c r="H1598" i="3"/>
  <c r="H1599" i="3"/>
  <c r="H1600" i="3"/>
  <c r="H1601" i="3"/>
  <c r="H1602" i="3"/>
  <c r="H1603" i="3"/>
  <c r="H1604" i="3"/>
  <c r="H1605" i="3"/>
  <c r="H1606" i="3"/>
  <c r="H1607" i="3"/>
  <c r="H1608" i="3"/>
  <c r="H1609" i="3"/>
  <c r="H1610" i="3"/>
  <c r="H1611" i="3"/>
  <c r="H1612" i="3"/>
  <c r="H1613" i="3"/>
  <c r="H1614" i="3"/>
  <c r="H1615" i="3"/>
  <c r="H1616" i="3"/>
  <c r="H1617" i="3"/>
  <c r="H1618" i="3"/>
  <c r="H1619" i="3"/>
  <c r="H1620" i="3"/>
  <c r="H1621" i="3"/>
  <c r="H1622" i="3"/>
  <c r="H1623" i="3"/>
  <c r="H1624" i="3"/>
  <c r="H1625" i="3"/>
  <c r="H1626" i="3"/>
  <c r="H1627" i="3"/>
  <c r="H1628" i="3"/>
  <c r="H1629" i="3"/>
  <c r="H1630" i="3"/>
  <c r="H1631" i="3"/>
  <c r="H1632" i="3"/>
  <c r="H1633" i="3"/>
  <c r="H1634" i="3"/>
  <c r="H1635" i="3"/>
  <c r="H1636" i="3"/>
  <c r="H1637" i="3"/>
  <c r="H1638" i="3"/>
  <c r="H1639" i="3"/>
  <c r="H1640" i="3"/>
  <c r="H1641" i="3"/>
  <c r="H1642" i="3"/>
  <c r="H1643" i="3"/>
  <c r="H1644" i="3"/>
  <c r="H1645" i="3"/>
  <c r="H1646" i="3"/>
  <c r="H1647" i="3"/>
  <c r="H1648" i="3"/>
  <c r="H1649" i="3"/>
  <c r="H1650" i="3"/>
  <c r="H1651" i="3"/>
  <c r="H1652" i="3"/>
  <c r="H1653" i="3"/>
  <c r="H1654" i="3"/>
  <c r="H1655" i="3"/>
  <c r="H1656" i="3"/>
  <c r="H1657" i="3"/>
  <c r="H1658" i="3"/>
  <c r="H1659" i="3"/>
  <c r="H1660" i="3"/>
  <c r="H1661" i="3"/>
  <c r="H1662" i="3"/>
  <c r="H1663" i="3"/>
  <c r="H1664" i="3"/>
  <c r="H1665" i="3"/>
  <c r="H1666" i="3"/>
  <c r="H1667" i="3"/>
  <c r="H1668" i="3"/>
  <c r="H1669" i="3"/>
  <c r="H1670" i="3"/>
  <c r="H1671" i="3"/>
  <c r="H1672" i="3"/>
  <c r="H1673" i="3"/>
  <c r="H1674" i="3"/>
  <c r="H1675" i="3"/>
  <c r="H1676" i="3"/>
  <c r="H1677" i="3"/>
  <c r="H1678" i="3"/>
  <c r="H1679" i="3"/>
  <c r="H1680" i="3"/>
  <c r="H1681" i="3"/>
  <c r="H1682" i="3"/>
  <c r="H1683" i="3"/>
  <c r="H1684" i="3"/>
  <c r="H1685" i="3"/>
  <c r="H1686" i="3"/>
  <c r="H1687" i="3"/>
  <c r="H1688" i="3"/>
  <c r="H1689" i="3"/>
  <c r="H1690" i="3"/>
  <c r="H1691" i="3"/>
  <c r="H1692" i="3"/>
  <c r="H1693" i="3"/>
  <c r="H1694" i="3"/>
  <c r="H1695" i="3"/>
  <c r="H1696" i="3"/>
  <c r="H1697" i="3"/>
  <c r="H1698" i="3"/>
  <c r="H1699" i="3"/>
  <c r="H1700" i="3"/>
  <c r="H1701" i="3"/>
  <c r="H1702" i="3"/>
  <c r="H1703" i="3"/>
  <c r="H1704" i="3"/>
  <c r="H1705" i="3"/>
  <c r="H1706" i="3"/>
  <c r="H1707" i="3"/>
  <c r="H1708" i="3"/>
  <c r="H1709" i="3"/>
  <c r="H1710" i="3"/>
  <c r="H1711" i="3"/>
  <c r="H1712" i="3"/>
  <c r="H1713" i="3"/>
  <c r="H1714" i="3"/>
  <c r="H1715" i="3"/>
  <c r="H1716" i="3"/>
  <c r="H1717" i="3"/>
  <c r="H1718" i="3"/>
  <c r="H1719" i="3"/>
  <c r="H1720" i="3"/>
  <c r="H1721" i="3"/>
  <c r="H1722" i="3"/>
  <c r="H1723" i="3"/>
  <c r="H1724" i="3"/>
  <c r="H1725" i="3"/>
  <c r="H1726" i="3"/>
  <c r="H1727" i="3"/>
  <c r="H1728" i="3"/>
  <c r="H1729" i="3"/>
  <c r="H1730" i="3"/>
  <c r="H1731" i="3"/>
  <c r="H1732" i="3"/>
  <c r="H1733" i="3"/>
  <c r="H1734" i="3"/>
  <c r="H1735" i="3"/>
  <c r="H1736" i="3"/>
  <c r="H1737" i="3"/>
  <c r="H1738" i="3"/>
  <c r="H1739" i="3"/>
  <c r="H1740" i="3"/>
  <c r="H1741" i="3"/>
  <c r="H1742" i="3"/>
  <c r="H1743" i="3"/>
  <c r="H1744" i="3"/>
  <c r="H1745" i="3"/>
  <c r="H1746" i="3"/>
  <c r="H1747" i="3"/>
  <c r="H1748" i="3"/>
  <c r="H1749" i="3"/>
  <c r="H1750" i="3"/>
  <c r="H1751" i="3"/>
  <c r="H1752" i="3"/>
  <c r="H1753" i="3"/>
  <c r="H1754" i="3"/>
  <c r="H1755" i="3"/>
  <c r="H1756" i="3"/>
  <c r="H1757" i="3"/>
  <c r="H1758" i="3"/>
  <c r="H1759" i="3"/>
  <c r="H1760" i="3"/>
  <c r="H1761" i="3"/>
  <c r="H1762" i="3"/>
  <c r="H1763" i="3"/>
  <c r="H1764" i="3"/>
  <c r="H1765" i="3"/>
  <c r="H1766" i="3"/>
  <c r="H1767" i="3"/>
  <c r="H1768" i="3"/>
  <c r="H1769" i="3"/>
  <c r="H1770" i="3"/>
  <c r="H1771" i="3"/>
  <c r="H1772" i="3"/>
  <c r="H1773" i="3"/>
  <c r="H1774" i="3"/>
  <c r="H1775" i="3"/>
  <c r="H1776" i="3"/>
  <c r="H1777" i="3"/>
  <c r="H1778" i="3"/>
  <c r="H1779" i="3"/>
  <c r="H1780" i="3"/>
  <c r="H1781" i="3"/>
  <c r="H1782" i="3"/>
  <c r="H1783" i="3"/>
  <c r="H1784" i="3"/>
  <c r="H1785" i="3"/>
  <c r="H1786" i="3"/>
  <c r="H1787" i="3"/>
  <c r="H1788" i="3"/>
  <c r="H1789" i="3"/>
  <c r="H1790" i="3"/>
  <c r="H1791" i="3"/>
  <c r="H1792" i="3"/>
  <c r="H1793" i="3"/>
  <c r="H1794" i="3"/>
  <c r="H1795" i="3"/>
  <c r="H1796" i="3"/>
  <c r="H1797" i="3"/>
  <c r="H1798" i="3"/>
  <c r="H1799" i="3"/>
  <c r="H1800" i="3"/>
  <c r="H1801" i="3"/>
  <c r="H1802" i="3"/>
  <c r="H1803" i="3"/>
  <c r="H1804" i="3"/>
  <c r="H1805" i="3"/>
  <c r="H1806" i="3"/>
  <c r="H1807" i="3"/>
  <c r="H1808" i="3"/>
  <c r="H1809" i="3"/>
  <c r="H1810" i="3"/>
  <c r="H1811" i="3"/>
  <c r="H1812" i="3"/>
  <c r="H1813" i="3"/>
  <c r="H1814" i="3"/>
  <c r="H1815" i="3"/>
  <c r="H1816" i="3"/>
  <c r="H1817" i="3"/>
  <c r="H1818" i="3"/>
  <c r="H1819" i="3"/>
  <c r="H1820" i="3"/>
  <c r="H1821" i="3"/>
  <c r="H1822" i="3"/>
  <c r="H1823" i="3"/>
  <c r="H1824" i="3"/>
  <c r="H1825" i="3"/>
  <c r="H1826" i="3"/>
  <c r="H1827" i="3"/>
  <c r="H1828" i="3"/>
  <c r="H1829" i="3"/>
  <c r="H1830" i="3"/>
  <c r="H1831" i="3"/>
  <c r="H1832" i="3"/>
  <c r="H1833" i="3"/>
  <c r="H1834" i="3"/>
  <c r="H1835" i="3"/>
  <c r="H1836" i="3"/>
  <c r="H1837" i="3"/>
  <c r="H1838" i="3"/>
  <c r="H1839" i="3"/>
  <c r="H1840" i="3"/>
  <c r="H1841" i="3"/>
  <c r="H1842" i="3"/>
  <c r="H1843" i="3"/>
  <c r="H1844" i="3"/>
  <c r="H1845" i="3"/>
  <c r="H1846" i="3"/>
  <c r="H1847" i="3"/>
  <c r="H1848" i="3"/>
  <c r="H1849" i="3"/>
  <c r="H1850" i="3"/>
  <c r="H1851" i="3"/>
  <c r="H1852" i="3"/>
  <c r="H1853" i="3"/>
  <c r="H1854" i="3"/>
  <c r="H1855" i="3"/>
  <c r="H1856" i="3"/>
  <c r="H1857" i="3"/>
  <c r="H1858" i="3"/>
  <c r="H1859" i="3"/>
  <c r="H1860" i="3"/>
  <c r="H1861" i="3"/>
  <c r="H1862" i="3"/>
  <c r="H1863" i="3"/>
  <c r="H1864" i="3"/>
  <c r="H1865" i="3"/>
  <c r="H1866" i="3"/>
  <c r="H1867" i="3"/>
  <c r="H1868" i="3"/>
  <c r="H1869" i="3"/>
  <c r="H1870" i="3"/>
  <c r="H1871" i="3"/>
  <c r="H1872" i="3"/>
  <c r="H1873" i="3"/>
  <c r="H1874" i="3"/>
  <c r="H1875" i="3"/>
  <c r="H1876" i="3"/>
  <c r="H1877" i="3"/>
  <c r="H1878" i="3"/>
  <c r="H1879" i="3"/>
  <c r="H1880" i="3"/>
  <c r="H1881" i="3"/>
  <c r="H1882" i="3"/>
  <c r="H1883" i="3"/>
  <c r="H1884" i="3"/>
  <c r="H1885" i="3"/>
  <c r="H1886" i="3"/>
  <c r="H1887" i="3"/>
  <c r="H1888" i="3"/>
  <c r="H1889" i="3"/>
  <c r="H1890" i="3"/>
  <c r="H1891" i="3"/>
  <c r="H1892" i="3"/>
  <c r="H1893" i="3"/>
  <c r="H1894" i="3"/>
  <c r="H1895" i="3"/>
  <c r="H1896" i="3"/>
  <c r="H1897" i="3"/>
  <c r="H1898" i="3"/>
  <c r="H1899" i="3"/>
  <c r="H1900" i="3"/>
  <c r="H1901" i="3"/>
  <c r="H1902" i="3"/>
  <c r="H1903" i="3"/>
  <c r="H1904" i="3"/>
  <c r="H1905" i="3"/>
  <c r="H1906" i="3"/>
  <c r="H1907" i="3"/>
  <c r="H1908" i="3"/>
  <c r="H1909" i="3"/>
  <c r="H1910" i="3"/>
  <c r="H1911" i="3"/>
  <c r="H1912" i="3"/>
  <c r="H1913" i="3"/>
  <c r="H1914" i="3"/>
  <c r="H1915" i="3"/>
  <c r="H1916" i="3"/>
  <c r="H1917" i="3"/>
  <c r="H1918" i="3"/>
  <c r="H1919" i="3"/>
  <c r="H1920" i="3"/>
  <c r="H1921" i="3"/>
  <c r="H1922" i="3"/>
  <c r="H1923" i="3"/>
  <c r="H1924" i="3"/>
  <c r="H1925" i="3"/>
  <c r="H1926" i="3"/>
  <c r="H1927" i="3"/>
  <c r="H1928" i="3"/>
  <c r="H1929" i="3"/>
  <c r="H1930" i="3"/>
  <c r="H1931" i="3"/>
  <c r="H1932" i="3"/>
  <c r="H1933" i="3"/>
  <c r="H1934" i="3"/>
  <c r="H1935" i="3"/>
  <c r="H1936" i="3"/>
  <c r="H1937" i="3"/>
  <c r="H1938" i="3"/>
  <c r="H1939" i="3"/>
  <c r="H1940" i="3"/>
  <c r="H1941" i="3"/>
  <c r="H1942" i="3"/>
  <c r="H1943" i="3"/>
  <c r="H1944" i="3"/>
  <c r="H1945" i="3"/>
  <c r="H1946" i="3"/>
  <c r="H1947" i="3"/>
  <c r="H1948" i="3"/>
  <c r="H1949" i="3"/>
  <c r="H1950" i="3"/>
  <c r="H1951" i="3"/>
  <c r="H1952" i="3"/>
  <c r="H1953" i="3"/>
  <c r="H1954" i="3"/>
  <c r="H1955" i="3"/>
  <c r="H1956" i="3"/>
  <c r="H1957" i="3"/>
  <c r="H1958" i="3"/>
  <c r="H1959" i="3"/>
  <c r="H1960" i="3"/>
  <c r="H1961" i="3"/>
  <c r="H1962" i="3"/>
  <c r="H1963" i="3"/>
  <c r="H1964" i="3"/>
  <c r="H1965" i="3"/>
  <c r="H1966" i="3"/>
  <c r="H1967" i="3"/>
  <c r="H1968" i="3"/>
  <c r="H1969" i="3"/>
  <c r="H1970" i="3"/>
  <c r="H1971" i="3"/>
  <c r="H1972" i="3"/>
  <c r="H1973" i="3"/>
  <c r="H1974" i="3"/>
  <c r="H1975" i="3"/>
  <c r="H1976" i="3"/>
  <c r="H1977" i="3"/>
  <c r="H1978" i="3"/>
  <c r="H1979" i="3"/>
  <c r="H1980" i="3"/>
  <c r="H1981" i="3"/>
  <c r="H1982" i="3"/>
  <c r="H1983" i="3"/>
  <c r="H1984" i="3"/>
  <c r="H1985" i="3"/>
  <c r="H1986" i="3"/>
  <c r="H1987" i="3"/>
  <c r="H1988" i="3"/>
  <c r="H1989" i="3"/>
  <c r="H1990" i="3"/>
  <c r="H1991" i="3"/>
  <c r="H1992" i="3"/>
  <c r="H1993" i="3"/>
  <c r="H1994" i="3"/>
  <c r="H1995" i="3"/>
  <c r="H1996" i="3"/>
  <c r="H1997" i="3"/>
  <c r="H1998" i="3"/>
  <c r="H1999" i="3"/>
  <c r="H2000" i="3"/>
  <c r="H2001" i="3"/>
  <c r="H2002" i="3"/>
  <c r="H2003" i="3"/>
  <c r="H2004" i="3"/>
  <c r="H2005" i="3"/>
  <c r="H2006" i="3"/>
  <c r="H2007" i="3"/>
  <c r="H2008" i="3"/>
  <c r="H2009" i="3"/>
  <c r="H2010" i="3"/>
  <c r="H2011" i="3"/>
  <c r="H2012" i="3"/>
  <c r="H2013" i="3"/>
  <c r="H2014" i="3"/>
  <c r="H2015" i="3"/>
  <c r="H2016" i="3"/>
  <c r="H2017" i="3"/>
  <c r="H2018" i="3"/>
  <c r="H2019" i="3"/>
  <c r="H2020" i="3"/>
  <c r="H2021" i="3"/>
  <c r="H2022" i="3"/>
  <c r="H2023" i="3"/>
  <c r="H2024" i="3"/>
  <c r="H2025" i="3"/>
  <c r="H2026" i="3"/>
  <c r="H2027" i="3"/>
  <c r="H2028" i="3"/>
  <c r="H2029" i="3"/>
  <c r="H2030" i="3"/>
  <c r="H2031" i="3"/>
  <c r="H2032" i="3"/>
  <c r="H2033" i="3"/>
  <c r="H2034" i="3"/>
  <c r="H2035" i="3"/>
  <c r="H2036" i="3"/>
  <c r="H2037" i="3"/>
  <c r="H2038" i="3"/>
  <c r="H2039" i="3"/>
  <c r="H2040" i="3"/>
  <c r="H2041" i="3"/>
  <c r="H2042" i="3"/>
  <c r="H2043" i="3"/>
  <c r="H2044" i="3"/>
  <c r="H2045" i="3"/>
  <c r="H2046" i="3"/>
  <c r="H2047" i="3"/>
  <c r="H2048" i="3"/>
  <c r="H2049" i="3"/>
  <c r="H2050" i="3"/>
  <c r="H2051" i="3"/>
  <c r="H2052" i="3"/>
  <c r="H2053" i="3"/>
  <c r="H2054" i="3"/>
  <c r="H2055" i="3"/>
  <c r="H2056" i="3"/>
  <c r="H2057" i="3"/>
  <c r="H2058" i="3"/>
  <c r="H2059" i="3"/>
  <c r="H2060" i="3"/>
  <c r="H2061" i="3"/>
  <c r="H2062" i="3"/>
  <c r="H2063" i="3"/>
  <c r="H2064" i="3"/>
  <c r="H2065" i="3"/>
  <c r="H2066" i="3"/>
  <c r="H2067" i="3"/>
  <c r="H2068" i="3"/>
  <c r="H2069" i="3"/>
  <c r="H2070" i="3"/>
  <c r="H2071" i="3"/>
  <c r="H2072" i="3"/>
  <c r="H2073" i="3"/>
  <c r="H2074" i="3"/>
  <c r="H2075" i="3"/>
  <c r="H2076" i="3"/>
  <c r="H2077" i="3"/>
  <c r="H2078" i="3"/>
  <c r="H2079" i="3"/>
  <c r="H2080" i="3"/>
  <c r="H2081" i="3"/>
  <c r="H2082" i="3"/>
  <c r="H2083" i="3"/>
  <c r="H2084" i="3"/>
  <c r="H2085" i="3"/>
  <c r="H2086" i="3"/>
  <c r="H2087" i="3"/>
  <c r="H2088" i="3"/>
  <c r="H2089" i="3"/>
  <c r="H2090" i="3"/>
  <c r="H2091" i="3"/>
  <c r="H2092" i="3"/>
  <c r="H2093" i="3"/>
  <c r="H2094" i="3"/>
  <c r="H2095" i="3"/>
  <c r="H2096" i="3"/>
  <c r="H2097" i="3"/>
  <c r="H2098" i="3"/>
  <c r="H2099" i="3"/>
  <c r="H2100" i="3"/>
  <c r="H2101" i="3"/>
  <c r="H2102" i="3"/>
  <c r="H2103" i="3"/>
  <c r="H2104" i="3"/>
  <c r="H2105" i="3"/>
  <c r="H2106" i="3"/>
  <c r="H2107" i="3"/>
  <c r="H2108" i="3"/>
  <c r="H2109" i="3"/>
  <c r="H2110" i="3"/>
  <c r="H2111" i="3"/>
  <c r="H2112" i="3"/>
  <c r="H2113" i="3"/>
  <c r="H2114" i="3"/>
  <c r="H2115" i="3"/>
  <c r="H2116" i="3"/>
  <c r="H2117" i="3"/>
  <c r="H2118" i="3"/>
  <c r="H2119" i="3"/>
  <c r="H2120" i="3"/>
  <c r="H2121" i="3"/>
  <c r="H2122" i="3"/>
  <c r="H2123" i="3"/>
  <c r="H2124" i="3"/>
  <c r="H2125" i="3"/>
  <c r="H2126" i="3"/>
  <c r="H2127" i="3"/>
  <c r="H2128" i="3"/>
  <c r="H2129" i="3"/>
  <c r="H2130" i="3"/>
  <c r="H2131" i="3"/>
  <c r="H2132" i="3"/>
  <c r="H2133" i="3"/>
  <c r="H2134" i="3"/>
  <c r="H2135" i="3"/>
  <c r="H2136" i="3"/>
  <c r="H2137" i="3"/>
  <c r="H2138" i="3"/>
  <c r="H2139" i="3"/>
  <c r="H2140" i="3"/>
  <c r="H2141" i="3"/>
  <c r="H2142" i="3"/>
  <c r="H2143" i="3"/>
  <c r="H2144" i="3"/>
  <c r="H2145" i="3"/>
  <c r="H2146" i="3"/>
  <c r="H2147" i="3"/>
  <c r="H2148" i="3"/>
  <c r="H2149" i="3"/>
  <c r="H2150" i="3"/>
  <c r="H2151" i="3"/>
  <c r="H2152" i="3"/>
  <c r="H2153" i="3"/>
  <c r="H2154" i="3"/>
  <c r="H2155" i="3"/>
  <c r="H2156" i="3"/>
  <c r="H2157" i="3"/>
  <c r="H2158" i="3"/>
  <c r="H2159" i="3"/>
  <c r="H2160" i="3"/>
  <c r="H2161" i="3"/>
  <c r="H2162" i="3"/>
  <c r="H2163" i="3"/>
  <c r="H2164" i="3"/>
  <c r="H2165" i="3"/>
  <c r="H2166" i="3"/>
  <c r="H2167" i="3"/>
  <c r="H2168" i="3"/>
  <c r="H2169" i="3"/>
  <c r="H2170" i="3"/>
  <c r="H2171" i="3"/>
  <c r="H2172" i="3"/>
  <c r="H2173" i="3"/>
  <c r="H2174" i="3"/>
  <c r="H2175" i="3"/>
  <c r="H2176" i="3"/>
  <c r="H2177" i="3"/>
  <c r="H2178" i="3"/>
  <c r="H2179" i="3"/>
  <c r="H2180" i="3"/>
  <c r="H2181" i="3"/>
  <c r="H2182" i="3"/>
  <c r="H2183" i="3"/>
  <c r="H2184" i="3"/>
  <c r="H2185" i="3"/>
  <c r="H2186" i="3"/>
  <c r="H2187" i="3"/>
  <c r="H2188" i="3"/>
  <c r="H2189" i="3"/>
  <c r="H2190" i="3"/>
  <c r="H2191" i="3"/>
  <c r="H2192" i="3"/>
  <c r="H2193" i="3"/>
  <c r="H2194" i="3"/>
  <c r="H2195" i="3"/>
  <c r="H2196" i="3"/>
  <c r="H2197" i="3"/>
  <c r="H2198" i="3"/>
  <c r="H2199" i="3"/>
  <c r="H2200" i="3"/>
  <c r="H2201" i="3"/>
  <c r="H2202" i="3"/>
  <c r="H2203" i="3"/>
  <c r="H2204" i="3"/>
  <c r="H2205" i="3"/>
  <c r="H2206" i="3"/>
  <c r="H2207" i="3"/>
  <c r="H2208" i="3"/>
  <c r="H2209" i="3"/>
  <c r="H2210" i="3"/>
  <c r="H2211" i="3"/>
  <c r="H2212" i="3"/>
  <c r="H2213" i="3"/>
  <c r="H2214" i="3"/>
  <c r="H2215" i="3"/>
  <c r="H2216" i="3"/>
  <c r="H2217" i="3"/>
  <c r="H2218" i="3"/>
  <c r="H2219" i="3"/>
  <c r="H2220" i="3"/>
  <c r="H2221" i="3"/>
  <c r="H2222" i="3"/>
  <c r="H2223" i="3"/>
  <c r="H2224" i="3"/>
  <c r="H2225" i="3"/>
  <c r="H2226" i="3"/>
  <c r="H2227" i="3"/>
  <c r="H2228" i="3"/>
  <c r="H2229" i="3"/>
  <c r="H2230" i="3"/>
  <c r="H2231" i="3"/>
  <c r="H2232" i="3"/>
  <c r="H2233" i="3"/>
  <c r="H2234" i="3"/>
  <c r="H2235" i="3"/>
  <c r="H2236" i="3"/>
  <c r="H2237" i="3"/>
  <c r="H2238" i="3"/>
  <c r="H2239" i="3"/>
  <c r="H2240" i="3"/>
  <c r="H2241" i="3"/>
  <c r="H2242" i="3"/>
  <c r="H2243" i="3"/>
  <c r="H2244" i="3"/>
  <c r="H2245" i="3"/>
  <c r="H2246" i="3"/>
  <c r="H2247" i="3"/>
  <c r="H2248" i="3"/>
  <c r="H2249" i="3"/>
  <c r="H2250" i="3"/>
  <c r="H2251" i="3"/>
  <c r="H2252" i="3"/>
  <c r="H2253" i="3"/>
  <c r="H2254" i="3"/>
  <c r="H2255" i="3"/>
  <c r="H2256" i="3"/>
  <c r="H2257" i="3"/>
  <c r="H2258" i="3"/>
  <c r="H2259" i="3"/>
  <c r="H2260" i="3"/>
  <c r="H2261" i="3"/>
  <c r="H2262" i="3"/>
  <c r="H2263" i="3"/>
  <c r="H2264" i="3"/>
  <c r="H2265" i="3"/>
  <c r="H2266" i="3"/>
  <c r="H2267" i="3"/>
  <c r="H2268" i="3"/>
  <c r="H2269" i="3"/>
  <c r="H2270" i="3"/>
  <c r="H2271" i="3"/>
  <c r="H2272" i="3"/>
  <c r="H2273" i="3"/>
  <c r="H2274" i="3"/>
  <c r="H2275" i="3"/>
  <c r="H2276" i="3"/>
  <c r="H2277" i="3"/>
  <c r="H2278" i="3"/>
  <c r="H2279" i="3"/>
  <c r="H2280" i="3"/>
  <c r="H2281" i="3"/>
  <c r="H2282" i="3"/>
  <c r="H2283" i="3"/>
  <c r="H2284" i="3"/>
  <c r="H2285" i="3"/>
  <c r="H2286" i="3"/>
  <c r="H2287" i="3"/>
  <c r="H2288" i="3"/>
  <c r="H2289" i="3"/>
  <c r="H2290" i="3"/>
  <c r="H2291" i="3"/>
  <c r="H2292" i="3"/>
  <c r="H2293" i="3"/>
  <c r="H2294" i="3"/>
  <c r="H2295" i="3"/>
  <c r="H2296" i="3"/>
  <c r="H2297" i="3"/>
  <c r="H2298" i="3"/>
  <c r="H2299" i="3"/>
  <c r="H2300" i="3"/>
  <c r="H2301" i="3"/>
  <c r="H2302" i="3"/>
  <c r="H2303" i="3"/>
  <c r="H2304" i="3"/>
  <c r="H2305" i="3"/>
  <c r="H2306" i="3"/>
  <c r="H2307" i="3"/>
  <c r="H2308" i="3"/>
  <c r="H2309" i="3"/>
  <c r="H2310" i="3"/>
  <c r="H2311" i="3"/>
  <c r="H2312" i="3"/>
  <c r="H2313" i="3"/>
  <c r="H2314" i="3"/>
  <c r="H2315" i="3"/>
  <c r="H2316" i="3"/>
  <c r="H2317" i="3"/>
  <c r="H2318" i="3"/>
  <c r="H2319" i="3"/>
  <c r="H2320" i="3"/>
  <c r="H2321" i="3"/>
  <c r="H2322" i="3"/>
  <c r="H2323" i="3"/>
  <c r="H2324" i="3"/>
  <c r="H2325" i="3"/>
  <c r="H2326" i="3"/>
  <c r="H2327" i="3"/>
  <c r="H2328" i="3"/>
  <c r="H2329" i="3"/>
  <c r="H2330" i="3"/>
  <c r="H2331" i="3"/>
  <c r="H2332" i="3"/>
  <c r="H2333" i="3"/>
  <c r="H2334" i="3"/>
  <c r="H2335" i="3"/>
  <c r="H2336" i="3"/>
  <c r="H2337" i="3"/>
  <c r="H2338" i="3"/>
  <c r="H2339" i="3"/>
  <c r="H2340" i="3"/>
  <c r="H2341" i="3"/>
  <c r="H2342" i="3"/>
  <c r="H2343" i="3"/>
  <c r="H2344" i="3"/>
  <c r="H2345" i="3"/>
  <c r="H2346" i="3"/>
  <c r="H2347" i="3"/>
  <c r="H2348" i="3"/>
  <c r="H2349" i="3"/>
  <c r="H2350" i="3"/>
  <c r="H2351" i="3"/>
  <c r="H2352" i="3"/>
  <c r="H2353" i="3"/>
  <c r="H2354" i="3"/>
  <c r="H2355" i="3"/>
  <c r="H2356" i="3"/>
  <c r="H2357" i="3"/>
  <c r="H2358" i="3"/>
  <c r="H2359" i="3"/>
  <c r="H2360" i="3"/>
  <c r="H2361" i="3"/>
  <c r="H2362" i="3"/>
  <c r="H2363" i="3"/>
  <c r="H2364" i="3"/>
  <c r="H2365" i="3"/>
  <c r="H2366" i="3"/>
  <c r="H2367" i="3"/>
  <c r="H2368" i="3"/>
  <c r="H2369" i="3"/>
  <c r="H2370" i="3"/>
  <c r="H2371" i="3"/>
  <c r="H2372" i="3"/>
  <c r="H2373" i="3"/>
  <c r="H2374" i="3"/>
  <c r="H2375" i="3"/>
  <c r="H2376" i="3"/>
  <c r="H2377" i="3"/>
  <c r="H2378" i="3"/>
  <c r="H2379" i="3"/>
  <c r="H2380" i="3"/>
  <c r="H2381" i="3"/>
  <c r="H2382" i="3"/>
  <c r="H2383" i="3"/>
  <c r="H2384" i="3"/>
  <c r="H2385" i="3"/>
  <c r="H2386" i="3"/>
  <c r="H2387" i="3"/>
  <c r="H2388" i="3"/>
  <c r="H2389" i="3"/>
  <c r="H2390" i="3"/>
  <c r="H2391" i="3"/>
  <c r="H2392" i="3"/>
  <c r="H2393" i="3"/>
  <c r="H2394" i="3"/>
  <c r="H2395" i="3"/>
  <c r="H2396" i="3"/>
  <c r="H2397" i="3"/>
  <c r="H2398" i="3"/>
  <c r="H2399" i="3"/>
  <c r="H2400" i="3"/>
  <c r="H2401" i="3"/>
  <c r="H2402" i="3"/>
  <c r="H2403" i="3"/>
  <c r="H2404" i="3"/>
  <c r="H2405" i="3"/>
  <c r="H2406" i="3"/>
  <c r="H2407" i="3"/>
  <c r="H2408" i="3"/>
  <c r="H2409" i="3"/>
  <c r="H2410" i="3"/>
  <c r="H2411" i="3"/>
  <c r="H2412" i="3"/>
  <c r="H2413" i="3"/>
  <c r="H2414" i="3"/>
  <c r="H2415" i="3"/>
  <c r="H2416" i="3"/>
  <c r="H2417" i="3"/>
  <c r="H2418" i="3"/>
  <c r="H2419" i="3"/>
  <c r="H2420" i="3"/>
  <c r="H2421" i="3"/>
  <c r="H2422" i="3"/>
  <c r="H2423" i="3"/>
  <c r="H2424" i="3"/>
  <c r="H2425" i="3"/>
  <c r="H2426" i="3"/>
  <c r="H2427" i="3"/>
  <c r="H2428" i="3"/>
  <c r="H2429" i="3"/>
  <c r="H2430" i="3"/>
  <c r="H2431" i="3"/>
  <c r="H2432" i="3"/>
  <c r="H2433" i="3"/>
  <c r="H2434" i="3"/>
  <c r="H2435" i="3"/>
  <c r="H2436" i="3"/>
  <c r="H2437" i="3"/>
  <c r="H2438" i="3"/>
  <c r="H2439" i="3"/>
  <c r="H2440" i="3"/>
  <c r="H2441" i="3"/>
  <c r="H2442" i="3"/>
  <c r="H2443" i="3"/>
  <c r="H2444" i="3"/>
  <c r="H2445" i="3"/>
  <c r="H2446" i="3"/>
  <c r="H2447" i="3"/>
  <c r="H2448" i="3"/>
  <c r="H2449" i="3"/>
  <c r="H2450" i="3"/>
  <c r="H2451" i="3"/>
  <c r="H2452" i="3"/>
  <c r="H2453" i="3"/>
  <c r="H2454" i="3"/>
  <c r="H2455" i="3"/>
  <c r="H2456" i="3"/>
  <c r="H2457" i="3"/>
  <c r="H2458" i="3"/>
  <c r="H2459" i="3"/>
  <c r="H2460" i="3"/>
  <c r="H2461" i="3"/>
  <c r="H2462" i="3"/>
  <c r="H2463" i="3"/>
  <c r="H2464" i="3"/>
  <c r="H2465" i="3"/>
  <c r="H2466" i="3"/>
  <c r="H2467" i="3"/>
  <c r="H2468" i="3"/>
  <c r="H2469" i="3"/>
  <c r="H2470" i="3"/>
  <c r="H2471" i="3"/>
  <c r="H2472" i="3"/>
  <c r="H2473" i="3"/>
  <c r="H2474" i="3"/>
  <c r="H2475" i="3"/>
  <c r="H2476" i="3"/>
  <c r="H2477" i="3"/>
  <c r="H2478" i="3"/>
  <c r="H2479" i="3"/>
  <c r="H2480" i="3"/>
  <c r="H2481" i="3"/>
  <c r="H2482" i="3"/>
  <c r="H2483" i="3"/>
  <c r="H2484" i="3"/>
  <c r="H2485" i="3"/>
  <c r="H2486" i="3"/>
  <c r="H2487" i="3"/>
  <c r="H2488" i="3"/>
  <c r="H2489" i="3"/>
  <c r="H2490" i="3"/>
  <c r="H2491" i="3"/>
  <c r="H2492" i="3"/>
  <c r="H2493" i="3"/>
  <c r="H2494" i="3"/>
  <c r="H2495" i="3"/>
  <c r="H2496" i="3"/>
  <c r="H2497" i="3"/>
  <c r="H2498" i="3"/>
  <c r="H2499" i="3"/>
  <c r="H2500" i="3"/>
  <c r="H2501" i="3"/>
  <c r="H2502" i="3"/>
  <c r="H2503" i="3"/>
  <c r="H2504" i="3"/>
  <c r="H2505" i="3"/>
  <c r="H2506" i="3"/>
  <c r="H2507" i="3"/>
  <c r="H2508" i="3"/>
  <c r="H2509" i="3"/>
  <c r="H2510" i="3"/>
  <c r="H2511" i="3"/>
  <c r="H2512" i="3"/>
  <c r="H2513" i="3"/>
  <c r="H2514" i="3"/>
  <c r="H2515" i="3"/>
  <c r="H2516" i="3"/>
  <c r="H2517" i="3"/>
  <c r="H2518" i="3"/>
  <c r="H2519" i="3"/>
  <c r="H2520" i="3"/>
  <c r="H2521" i="3"/>
  <c r="H2522" i="3"/>
  <c r="H2523" i="3"/>
  <c r="H2524" i="3"/>
  <c r="H2525" i="3"/>
  <c r="H2526" i="3"/>
  <c r="H2527" i="3"/>
  <c r="H2528" i="3"/>
  <c r="H2529" i="3"/>
  <c r="H2530" i="3"/>
  <c r="H2531" i="3"/>
  <c r="H2532" i="3"/>
  <c r="H2533" i="3"/>
  <c r="H2534" i="3"/>
  <c r="H2535" i="3"/>
  <c r="H2536" i="3"/>
  <c r="H2537" i="3"/>
  <c r="H2538" i="3"/>
  <c r="H2539" i="3"/>
  <c r="H2540" i="3"/>
  <c r="H2541" i="3"/>
  <c r="H2542" i="3"/>
  <c r="H2543" i="3"/>
  <c r="H2544" i="3"/>
  <c r="H2545" i="3"/>
  <c r="H2546" i="3"/>
  <c r="H2547" i="3"/>
  <c r="H2548" i="3"/>
  <c r="H2549" i="3"/>
  <c r="H2550" i="3"/>
  <c r="H2551" i="3"/>
  <c r="H2552" i="3"/>
  <c r="H2553" i="3"/>
  <c r="H2554" i="3"/>
  <c r="H2555" i="3"/>
  <c r="H2556" i="3"/>
  <c r="H2557" i="3"/>
  <c r="H2558" i="3"/>
  <c r="H2559" i="3"/>
  <c r="H2560" i="3"/>
  <c r="H2561" i="3"/>
  <c r="H2562" i="3"/>
  <c r="H2563" i="3"/>
  <c r="H2564" i="3"/>
  <c r="H2565" i="3"/>
  <c r="H2566" i="3"/>
  <c r="H2567" i="3"/>
  <c r="H2568" i="3"/>
  <c r="H2569" i="3"/>
  <c r="H2570" i="3"/>
  <c r="H2571" i="3"/>
  <c r="H2572" i="3"/>
  <c r="H2573" i="3"/>
  <c r="H2574" i="3"/>
  <c r="H2575" i="3"/>
  <c r="H2576" i="3"/>
  <c r="H2577" i="3"/>
  <c r="H2578" i="3"/>
  <c r="H2579" i="3"/>
  <c r="H2580" i="3"/>
  <c r="H2581" i="3"/>
  <c r="H2582" i="3"/>
  <c r="H2583" i="3"/>
  <c r="H2584" i="3"/>
  <c r="H2585" i="3"/>
  <c r="H2586" i="3"/>
  <c r="H2587" i="3"/>
  <c r="H2588" i="3"/>
  <c r="H2589" i="3"/>
  <c r="H2590" i="3"/>
  <c r="H2591" i="3"/>
  <c r="H2592" i="3"/>
  <c r="H2593" i="3"/>
  <c r="H2594" i="3"/>
  <c r="H2595" i="3"/>
  <c r="H2596" i="3"/>
  <c r="H2597" i="3"/>
  <c r="H2598" i="3"/>
  <c r="H2599" i="3"/>
  <c r="H2600" i="3"/>
  <c r="H2601" i="3"/>
  <c r="H2602" i="3"/>
  <c r="H2603" i="3"/>
  <c r="H2604" i="3"/>
  <c r="H2605" i="3"/>
  <c r="H2606" i="3"/>
  <c r="H2607" i="3"/>
  <c r="H2608" i="3"/>
  <c r="H2609" i="3"/>
  <c r="H2610" i="3"/>
  <c r="H2611" i="3"/>
  <c r="H2612" i="3"/>
  <c r="H2613" i="3"/>
  <c r="H2614" i="3"/>
  <c r="H2615" i="3"/>
  <c r="H2616" i="3"/>
  <c r="H2617" i="3"/>
  <c r="H2618" i="3"/>
  <c r="H2619" i="3"/>
  <c r="H2620" i="3"/>
  <c r="H2621" i="3"/>
  <c r="H2622" i="3"/>
  <c r="H2623" i="3"/>
  <c r="H2624" i="3"/>
  <c r="H2625" i="3"/>
  <c r="H2626" i="3"/>
  <c r="H2627" i="3"/>
  <c r="H2628" i="3"/>
  <c r="H2629" i="3"/>
  <c r="H2630" i="3"/>
  <c r="H2631" i="3"/>
  <c r="H2632" i="3"/>
  <c r="H2633" i="3"/>
  <c r="H2634" i="3"/>
  <c r="H2635" i="3"/>
  <c r="H2636" i="3"/>
  <c r="H2637" i="3"/>
  <c r="H2638" i="3"/>
  <c r="H2639" i="3"/>
  <c r="H2640" i="3"/>
  <c r="H2641" i="3"/>
  <c r="H2642" i="3"/>
  <c r="H2643" i="3"/>
  <c r="H2644" i="3"/>
  <c r="H2645" i="3"/>
  <c r="H2646" i="3"/>
  <c r="H2647" i="3"/>
  <c r="H2648" i="3"/>
  <c r="H2649" i="3"/>
  <c r="H2650" i="3"/>
  <c r="H2651" i="3"/>
  <c r="H2652" i="3"/>
  <c r="H2653" i="3"/>
  <c r="H2654" i="3"/>
  <c r="H2655" i="3"/>
  <c r="H2656" i="3"/>
  <c r="H2657" i="3"/>
  <c r="H2658" i="3"/>
  <c r="H2659" i="3"/>
  <c r="H2660" i="3"/>
  <c r="H2661" i="3"/>
  <c r="H2662" i="3"/>
  <c r="H2663" i="3"/>
  <c r="H2664" i="3"/>
  <c r="H2665" i="3"/>
  <c r="H2666" i="3"/>
  <c r="H2667" i="3"/>
  <c r="H2668" i="3"/>
  <c r="H2669" i="3"/>
  <c r="H2670" i="3"/>
  <c r="H2671" i="3"/>
  <c r="H2672" i="3"/>
  <c r="H2673" i="3"/>
  <c r="H2674" i="3"/>
  <c r="H2675" i="3"/>
  <c r="H2676" i="3"/>
  <c r="H2677" i="3"/>
  <c r="H2678" i="3"/>
  <c r="H2679" i="3"/>
  <c r="H2680" i="3"/>
  <c r="H2681" i="3"/>
  <c r="H2682" i="3"/>
  <c r="H2683" i="3"/>
  <c r="H2684" i="3"/>
  <c r="H2685" i="3"/>
  <c r="H2686" i="3"/>
  <c r="H2687" i="3"/>
  <c r="H2688" i="3"/>
  <c r="H2689" i="3"/>
  <c r="H2690" i="3"/>
  <c r="H2691" i="3"/>
  <c r="H2692" i="3"/>
  <c r="H2693" i="3"/>
  <c r="H2694" i="3"/>
  <c r="H2695" i="3"/>
  <c r="H2696" i="3"/>
  <c r="H2697" i="3"/>
  <c r="H2698" i="3"/>
  <c r="H2699" i="3"/>
  <c r="H2700" i="3"/>
  <c r="H2701" i="3"/>
  <c r="H2702" i="3"/>
  <c r="H2703" i="3"/>
  <c r="H2704" i="3"/>
  <c r="H2705" i="3"/>
  <c r="H2706" i="3"/>
  <c r="H2707" i="3"/>
  <c r="H2708" i="3"/>
  <c r="H2709" i="3"/>
  <c r="H2710" i="3"/>
  <c r="H2711" i="3"/>
  <c r="H2712" i="3"/>
  <c r="H2713" i="3"/>
  <c r="H2714" i="3"/>
  <c r="H2715" i="3"/>
  <c r="H2716" i="3"/>
  <c r="H2717" i="3"/>
  <c r="H2718" i="3"/>
  <c r="H2719" i="3"/>
  <c r="H2720" i="3"/>
  <c r="H2721" i="3"/>
  <c r="H2722" i="3"/>
  <c r="H2723" i="3"/>
  <c r="H2724" i="3"/>
  <c r="H2725" i="3"/>
  <c r="H2726" i="3"/>
  <c r="H2727" i="3"/>
  <c r="H2728" i="3"/>
  <c r="H2729" i="3"/>
  <c r="H2730" i="3"/>
  <c r="H2731" i="3"/>
  <c r="H2732" i="3"/>
  <c r="H2733" i="3"/>
  <c r="H2734" i="3"/>
  <c r="H2735" i="3"/>
  <c r="H2736" i="3"/>
  <c r="H2737" i="3"/>
  <c r="H2738" i="3"/>
  <c r="H2739" i="3"/>
  <c r="H2740" i="3"/>
  <c r="H2741" i="3"/>
  <c r="H2742" i="3"/>
  <c r="H2743" i="3"/>
  <c r="H2744" i="3"/>
  <c r="H2745" i="3"/>
  <c r="H2746" i="3"/>
  <c r="H2747" i="3"/>
  <c r="H2748" i="3"/>
  <c r="H2749" i="3"/>
  <c r="H2750" i="3"/>
  <c r="H2751" i="3"/>
  <c r="H2752" i="3"/>
  <c r="H2753" i="3"/>
  <c r="H2754" i="3"/>
  <c r="H2755" i="3"/>
  <c r="H2756" i="3"/>
  <c r="H2757" i="3"/>
  <c r="H2758" i="3"/>
  <c r="H2759" i="3"/>
  <c r="H2760" i="3"/>
  <c r="H2761" i="3"/>
  <c r="H2762" i="3"/>
  <c r="H2763" i="3"/>
  <c r="H2764" i="3"/>
  <c r="H2765" i="3"/>
  <c r="H2766" i="3"/>
  <c r="H2767" i="3"/>
  <c r="H2768" i="3"/>
  <c r="H2769" i="3"/>
  <c r="H2770" i="3"/>
  <c r="H2771" i="3"/>
  <c r="H2772" i="3"/>
  <c r="H2773" i="3"/>
  <c r="H2774" i="3"/>
  <c r="H2775" i="3"/>
  <c r="H2776" i="3"/>
  <c r="H2777" i="3"/>
  <c r="H2778" i="3"/>
  <c r="H2779" i="3"/>
  <c r="H2780" i="3"/>
  <c r="H2781" i="3"/>
  <c r="H2782" i="3"/>
  <c r="H2783" i="3"/>
  <c r="H2784" i="3"/>
  <c r="H2785" i="3"/>
  <c r="H2786" i="3"/>
  <c r="H2787" i="3"/>
  <c r="H2788" i="3"/>
  <c r="H2789" i="3"/>
  <c r="H2790" i="3"/>
  <c r="H2791" i="3"/>
  <c r="H2792" i="3"/>
  <c r="H2793" i="3"/>
  <c r="H2794" i="3"/>
  <c r="H2795" i="3"/>
  <c r="H2796" i="3"/>
  <c r="H2797" i="3"/>
  <c r="H2798" i="3"/>
  <c r="H2799" i="3"/>
  <c r="H2800" i="3"/>
  <c r="H2801" i="3"/>
  <c r="H2802" i="3"/>
  <c r="H2803" i="3"/>
  <c r="H2804" i="3"/>
  <c r="H2805" i="3"/>
  <c r="H2806" i="3"/>
  <c r="H2807" i="3"/>
  <c r="H2808" i="3"/>
  <c r="H2809" i="3"/>
  <c r="H2810" i="3"/>
  <c r="H2811" i="3"/>
  <c r="H2812" i="3"/>
  <c r="H2813" i="3"/>
  <c r="H2814" i="3"/>
  <c r="H2815" i="3"/>
  <c r="H2816" i="3"/>
  <c r="H2817" i="3"/>
  <c r="H2818" i="3"/>
  <c r="H2819" i="3"/>
  <c r="H2820" i="3"/>
  <c r="H2821" i="3"/>
  <c r="H2822" i="3"/>
  <c r="H2823" i="3"/>
  <c r="H2824" i="3"/>
  <c r="H2825" i="3"/>
  <c r="H2826" i="3"/>
  <c r="H2827" i="3"/>
  <c r="H2828" i="3"/>
  <c r="H2829" i="3"/>
  <c r="H2830" i="3"/>
  <c r="H2831" i="3"/>
  <c r="H2832" i="3"/>
  <c r="H2833" i="3"/>
  <c r="H2834" i="3"/>
  <c r="H2835" i="3"/>
  <c r="H2836" i="3"/>
  <c r="H2837" i="3"/>
  <c r="H2838" i="3"/>
  <c r="H2839" i="3"/>
  <c r="H2840" i="3"/>
  <c r="H2841" i="3"/>
  <c r="H2842" i="3"/>
  <c r="H2843" i="3"/>
  <c r="H2844" i="3"/>
  <c r="H2845" i="3"/>
  <c r="H2846" i="3"/>
  <c r="H2847" i="3"/>
  <c r="H2848" i="3"/>
  <c r="H2849" i="3"/>
  <c r="H2850" i="3"/>
  <c r="H2851" i="3"/>
  <c r="H2852" i="3"/>
  <c r="H2853" i="3"/>
  <c r="H2854" i="3"/>
  <c r="H2855" i="3"/>
  <c r="H2856" i="3"/>
  <c r="H2857" i="3"/>
  <c r="H2858" i="3"/>
  <c r="H2859" i="3"/>
  <c r="H2860" i="3"/>
  <c r="H2861" i="3"/>
  <c r="H2862" i="3"/>
  <c r="H2863" i="3"/>
  <c r="H2864" i="3"/>
  <c r="H2865" i="3"/>
  <c r="H2866" i="3"/>
  <c r="H2867" i="3"/>
  <c r="H2868" i="3"/>
  <c r="H2869" i="3"/>
  <c r="H2870" i="3"/>
  <c r="H2871" i="3"/>
  <c r="H2872" i="3"/>
  <c r="H2873" i="3"/>
  <c r="H2874" i="3"/>
  <c r="H2875" i="3"/>
  <c r="H2876" i="3"/>
  <c r="H2877" i="3"/>
  <c r="H2878" i="3"/>
  <c r="H2879" i="3"/>
  <c r="H2880" i="3"/>
  <c r="H2881" i="3"/>
  <c r="H2882" i="3"/>
  <c r="H2883" i="3"/>
  <c r="H2884" i="3"/>
  <c r="H2885" i="3"/>
  <c r="H2886" i="3"/>
  <c r="H2887" i="3"/>
  <c r="H2888" i="3"/>
  <c r="H2889" i="3"/>
  <c r="H2890" i="3"/>
  <c r="H2891" i="3"/>
  <c r="H2892" i="3"/>
  <c r="H2893" i="3"/>
  <c r="H2894" i="3"/>
  <c r="H2895" i="3"/>
  <c r="H2896" i="3"/>
  <c r="H2897" i="3"/>
  <c r="H2898" i="3"/>
  <c r="H2899" i="3"/>
  <c r="H2900" i="3"/>
  <c r="H2901" i="3"/>
  <c r="H2902" i="3"/>
  <c r="H2903" i="3"/>
  <c r="H2904" i="3"/>
  <c r="H2905" i="3"/>
  <c r="H2906" i="3"/>
  <c r="H2907" i="3"/>
  <c r="H2908" i="3"/>
  <c r="H2909" i="3"/>
  <c r="H2910" i="3"/>
  <c r="H2911" i="3"/>
  <c r="H2912" i="3"/>
  <c r="H2913" i="3"/>
  <c r="H2914" i="3"/>
  <c r="H2915" i="3"/>
  <c r="H2916" i="3"/>
  <c r="H2917" i="3"/>
  <c r="H2918" i="3"/>
  <c r="H2919" i="3"/>
  <c r="H2920" i="3"/>
  <c r="H2921" i="3"/>
  <c r="H2922" i="3"/>
  <c r="H2923" i="3"/>
  <c r="H2924" i="3"/>
  <c r="H2925" i="3"/>
  <c r="H2926" i="3"/>
  <c r="H2927" i="3"/>
  <c r="H2928" i="3"/>
  <c r="H2929" i="3"/>
  <c r="H2930" i="3"/>
  <c r="H2931" i="3"/>
  <c r="H2932" i="3"/>
  <c r="H2933" i="3"/>
  <c r="H2934" i="3"/>
  <c r="H2935" i="3"/>
  <c r="H2936" i="3"/>
  <c r="H2937" i="3"/>
  <c r="H2938" i="3"/>
  <c r="H2939" i="3"/>
  <c r="H2940" i="3"/>
  <c r="H2941" i="3"/>
  <c r="H2942" i="3"/>
  <c r="H2943" i="3"/>
  <c r="H2944" i="3"/>
  <c r="H2945" i="3"/>
  <c r="H2946" i="3"/>
  <c r="H2947" i="3"/>
  <c r="H2948" i="3"/>
  <c r="H2949" i="3"/>
  <c r="H2950" i="3"/>
  <c r="H2951" i="3"/>
  <c r="H2952" i="3"/>
  <c r="H2953" i="3"/>
  <c r="H2954" i="3"/>
  <c r="H2955" i="3"/>
  <c r="H2956" i="3"/>
  <c r="H2957" i="3"/>
  <c r="H2958" i="3"/>
  <c r="H2959" i="3"/>
  <c r="H2960" i="3"/>
  <c r="H2961" i="3"/>
  <c r="H2962" i="3"/>
  <c r="H2963" i="3"/>
  <c r="H2964" i="3"/>
  <c r="H2965" i="3"/>
  <c r="H2966" i="3"/>
  <c r="H2967" i="3"/>
  <c r="H2968" i="3"/>
  <c r="H2969" i="3"/>
  <c r="H2970" i="3"/>
  <c r="H2971" i="3"/>
  <c r="H2972" i="3"/>
  <c r="H2973" i="3"/>
  <c r="H2974" i="3"/>
  <c r="H2975" i="3"/>
  <c r="H2976" i="3"/>
  <c r="H2977" i="3"/>
  <c r="H2978" i="3"/>
  <c r="H2979" i="3"/>
  <c r="H2980" i="3"/>
  <c r="H2981" i="3"/>
  <c r="H2982" i="3"/>
  <c r="H2983" i="3"/>
  <c r="H2984" i="3"/>
  <c r="H2985" i="3"/>
  <c r="H2986" i="3"/>
  <c r="H2987" i="3"/>
  <c r="H2988" i="3"/>
  <c r="H2989" i="3"/>
  <c r="H2990" i="3"/>
  <c r="H2991" i="3"/>
  <c r="H2992" i="3"/>
  <c r="H2993" i="3"/>
  <c r="H2994" i="3"/>
  <c r="H2995" i="3"/>
  <c r="H2996" i="3"/>
  <c r="H2997" i="3"/>
  <c r="H2998" i="3"/>
  <c r="H2999" i="3"/>
  <c r="H3000" i="3"/>
  <c r="H3001" i="3"/>
  <c r="H3002" i="3"/>
  <c r="H3003" i="3"/>
  <c r="H3004" i="3"/>
  <c r="H3005" i="3"/>
  <c r="H3006" i="3"/>
  <c r="H3007" i="3"/>
  <c r="H3008" i="3"/>
  <c r="H3009" i="3"/>
  <c r="H3010" i="3"/>
  <c r="H3011" i="3"/>
  <c r="H3012" i="3"/>
  <c r="H3013" i="3"/>
  <c r="H3014" i="3"/>
  <c r="H3015" i="3"/>
  <c r="H3016" i="3"/>
  <c r="H3017" i="3"/>
  <c r="H3018" i="3"/>
  <c r="H3019" i="3"/>
  <c r="H3020" i="3"/>
  <c r="H3021" i="3"/>
  <c r="H3022" i="3"/>
  <c r="H3023" i="3"/>
  <c r="H3024" i="3"/>
  <c r="H3025" i="3"/>
  <c r="H3026" i="3"/>
  <c r="H3027" i="3"/>
  <c r="H3028" i="3"/>
  <c r="H3029" i="3"/>
  <c r="H3030" i="3"/>
  <c r="H3031" i="3"/>
  <c r="H3032" i="3"/>
  <c r="H3033" i="3"/>
  <c r="H3034" i="3"/>
  <c r="H3035" i="3"/>
  <c r="H3036" i="3"/>
  <c r="H3037" i="3"/>
  <c r="H3038" i="3"/>
  <c r="H3039" i="3"/>
  <c r="H3040" i="3"/>
  <c r="H3041" i="3"/>
  <c r="H3042" i="3"/>
  <c r="H3043" i="3"/>
  <c r="H3044" i="3"/>
  <c r="H3045" i="3"/>
  <c r="H3046" i="3"/>
  <c r="H3047" i="3"/>
  <c r="H3048" i="3"/>
  <c r="H3049" i="3"/>
  <c r="H3050" i="3"/>
  <c r="H3051" i="3"/>
  <c r="H3052" i="3"/>
  <c r="H3053" i="3"/>
  <c r="H3054" i="3"/>
  <c r="H3055" i="3"/>
  <c r="H3056" i="3"/>
  <c r="H3057" i="3"/>
  <c r="H3058" i="3"/>
  <c r="H3059" i="3"/>
  <c r="H3060" i="3"/>
  <c r="H3061" i="3"/>
  <c r="H3062" i="3"/>
  <c r="H3063" i="3"/>
  <c r="H3064" i="3"/>
  <c r="H3065" i="3"/>
  <c r="H3066" i="3"/>
  <c r="H3067" i="3"/>
  <c r="H3068" i="3"/>
  <c r="H3069" i="3"/>
  <c r="H3070" i="3"/>
  <c r="H3071" i="3"/>
  <c r="H3072" i="3"/>
  <c r="H3073" i="3"/>
  <c r="H3074" i="3"/>
  <c r="H3075" i="3"/>
  <c r="H3076" i="3"/>
  <c r="H3077" i="3"/>
  <c r="H3078" i="3"/>
  <c r="H3079" i="3"/>
  <c r="H3080" i="3"/>
  <c r="H3081" i="3"/>
  <c r="H3082" i="3"/>
  <c r="H3083" i="3"/>
  <c r="H3084" i="3"/>
  <c r="H3085" i="3"/>
  <c r="H3086" i="3"/>
  <c r="H3087" i="3"/>
  <c r="H3088" i="3"/>
  <c r="H3089" i="3"/>
  <c r="H3090" i="3"/>
  <c r="H3091" i="3"/>
  <c r="H3092" i="3"/>
  <c r="H3093" i="3"/>
  <c r="H3094" i="3"/>
  <c r="H3095" i="3"/>
  <c r="H3096" i="3"/>
  <c r="H3097" i="3"/>
  <c r="H3098" i="3"/>
  <c r="H3099" i="3"/>
  <c r="H3100" i="3"/>
  <c r="H3101" i="3"/>
  <c r="H3102" i="3"/>
  <c r="H3103" i="3"/>
  <c r="H3104" i="3"/>
  <c r="H3105" i="3"/>
  <c r="H3106" i="3"/>
  <c r="H3107" i="3"/>
  <c r="H3108" i="3"/>
  <c r="H3109" i="3"/>
  <c r="H3110" i="3"/>
  <c r="H3111" i="3"/>
  <c r="H3112" i="3"/>
  <c r="H3113" i="3"/>
  <c r="H3114" i="3"/>
  <c r="H3115" i="3"/>
  <c r="H3116" i="3"/>
  <c r="H3117" i="3"/>
  <c r="H3118" i="3"/>
  <c r="H3119" i="3"/>
  <c r="H3120" i="3"/>
  <c r="H3121" i="3"/>
  <c r="H3122" i="3"/>
  <c r="H3123" i="3"/>
  <c r="H3124" i="3"/>
  <c r="H3125" i="3"/>
  <c r="H3126" i="3"/>
  <c r="H3127" i="3"/>
  <c r="H3128" i="3"/>
  <c r="H3129" i="3"/>
  <c r="H3130" i="3"/>
  <c r="H3131" i="3"/>
  <c r="H3132" i="3"/>
  <c r="H3133" i="3"/>
  <c r="H3134" i="3"/>
  <c r="H3135" i="3"/>
  <c r="H3136" i="3"/>
  <c r="H3137" i="3"/>
  <c r="H3138" i="3"/>
  <c r="H3139" i="3"/>
  <c r="H3140" i="3"/>
  <c r="H3141" i="3"/>
  <c r="H3142" i="3"/>
  <c r="H3143" i="3"/>
  <c r="H3144" i="3"/>
  <c r="H3145" i="3"/>
  <c r="H3146" i="3"/>
  <c r="H3147" i="3"/>
  <c r="H3148" i="3"/>
  <c r="H3149" i="3"/>
  <c r="H3150" i="3"/>
  <c r="H3151" i="3"/>
  <c r="H3152" i="3"/>
  <c r="H3153" i="3"/>
  <c r="H3154" i="3"/>
  <c r="H3155" i="3"/>
  <c r="H3156" i="3"/>
  <c r="H3157" i="3"/>
  <c r="H3158" i="3"/>
  <c r="H3159" i="3"/>
  <c r="H3160" i="3"/>
  <c r="H3161" i="3"/>
  <c r="H3162" i="3"/>
  <c r="H3163" i="3"/>
  <c r="H3164" i="3"/>
  <c r="H3165" i="3"/>
  <c r="H3166" i="3"/>
  <c r="H3167" i="3"/>
  <c r="H3168" i="3"/>
  <c r="H3169" i="3"/>
  <c r="H3170" i="3"/>
  <c r="H3171" i="3"/>
  <c r="H3172" i="3"/>
  <c r="H3173" i="3"/>
  <c r="H3174" i="3"/>
  <c r="H3175" i="3"/>
  <c r="H3176" i="3"/>
  <c r="H3177" i="3"/>
  <c r="H3178" i="3"/>
  <c r="H3179" i="3"/>
  <c r="H3180" i="3"/>
  <c r="H3181" i="3"/>
  <c r="H3182" i="3"/>
  <c r="H3183" i="3"/>
  <c r="H3184" i="3"/>
  <c r="H3185" i="3"/>
  <c r="H3186" i="3"/>
  <c r="H3187" i="3"/>
  <c r="H3188" i="3"/>
  <c r="H3189" i="3"/>
  <c r="H3190" i="3"/>
  <c r="H3191" i="3"/>
  <c r="H3192" i="3"/>
  <c r="H3193" i="3"/>
  <c r="H3194" i="3"/>
  <c r="H3195" i="3"/>
  <c r="H3196" i="3"/>
  <c r="H3197" i="3"/>
  <c r="H3198" i="3"/>
  <c r="H3199" i="3"/>
  <c r="H3200" i="3"/>
  <c r="H3201" i="3"/>
  <c r="H3202" i="3"/>
  <c r="H3203" i="3"/>
  <c r="H3204" i="3"/>
  <c r="H3205" i="3"/>
  <c r="H3206" i="3"/>
  <c r="H3207" i="3"/>
  <c r="H3208" i="3"/>
  <c r="H3209" i="3"/>
  <c r="H3210" i="3"/>
  <c r="H3211" i="3"/>
  <c r="H3212" i="3"/>
  <c r="H3213" i="3"/>
  <c r="H3214" i="3"/>
  <c r="H3215" i="3"/>
  <c r="H3216" i="3"/>
  <c r="H3217" i="3"/>
  <c r="H3218" i="3"/>
  <c r="H3219" i="3"/>
  <c r="H3220" i="3"/>
  <c r="H3221" i="3"/>
  <c r="H3222" i="3"/>
  <c r="H3223" i="3"/>
  <c r="H3224" i="3"/>
  <c r="H3225" i="3"/>
  <c r="H3226" i="3"/>
  <c r="H3227" i="3"/>
  <c r="H3228" i="3"/>
  <c r="H3229" i="3"/>
  <c r="H3230" i="3"/>
  <c r="H3231" i="3"/>
  <c r="H3232" i="3"/>
  <c r="H3233" i="3"/>
  <c r="H3234" i="3"/>
  <c r="H3235" i="3"/>
  <c r="H3236" i="3"/>
  <c r="H3237" i="3"/>
  <c r="H3238" i="3"/>
  <c r="H3239" i="3"/>
  <c r="H3240" i="3"/>
  <c r="H3241" i="3"/>
  <c r="H3242" i="3"/>
  <c r="H3243" i="3"/>
  <c r="H3244" i="3"/>
  <c r="H3245" i="3"/>
  <c r="H3246" i="3"/>
  <c r="H3247" i="3"/>
  <c r="H3248" i="3"/>
  <c r="H3249" i="3"/>
  <c r="H3250" i="3"/>
  <c r="H3251" i="3"/>
  <c r="H3252" i="3"/>
  <c r="H3253" i="3"/>
  <c r="H3254" i="3"/>
  <c r="H3255" i="3"/>
  <c r="H3256" i="3"/>
  <c r="H3257" i="3"/>
  <c r="H3258" i="3"/>
  <c r="H3259" i="3"/>
  <c r="H3260" i="3"/>
  <c r="H3261" i="3"/>
  <c r="H3262" i="3"/>
  <c r="H3263" i="3"/>
  <c r="H3264" i="3"/>
  <c r="H3265" i="3"/>
  <c r="H3266" i="3"/>
  <c r="H3267" i="3"/>
  <c r="H3268" i="3"/>
  <c r="H3269" i="3"/>
  <c r="H3270" i="3"/>
  <c r="H3271" i="3"/>
  <c r="H3272" i="3"/>
  <c r="H3273" i="3"/>
  <c r="H3274" i="3"/>
  <c r="H3275" i="3"/>
  <c r="H3276" i="3"/>
  <c r="H3277" i="3"/>
  <c r="H3278" i="3"/>
  <c r="H3279" i="3"/>
  <c r="H3280" i="3"/>
  <c r="H3281" i="3"/>
  <c r="H3282" i="3"/>
  <c r="H3283" i="3"/>
  <c r="H3284" i="3"/>
  <c r="H3285" i="3"/>
  <c r="H3286" i="3"/>
  <c r="H3287" i="3"/>
  <c r="H3288" i="3"/>
  <c r="H3289" i="3"/>
  <c r="H3290" i="3"/>
  <c r="H3291" i="3"/>
  <c r="H3292" i="3"/>
  <c r="H3293" i="3"/>
  <c r="H3294" i="3"/>
  <c r="H3295" i="3"/>
  <c r="H3296" i="3"/>
  <c r="H3297" i="3"/>
  <c r="H3298" i="3"/>
  <c r="H3299" i="3"/>
  <c r="H3300" i="3"/>
  <c r="H3301" i="3"/>
  <c r="H3302" i="3"/>
  <c r="H3303" i="3"/>
  <c r="H3304" i="3"/>
  <c r="H3305" i="3"/>
  <c r="H3306" i="3"/>
  <c r="H3307" i="3"/>
  <c r="H3308" i="3"/>
  <c r="H3309" i="3"/>
  <c r="H3310" i="3"/>
  <c r="H3311" i="3"/>
  <c r="H3312" i="3"/>
  <c r="H3313" i="3"/>
  <c r="H3314" i="3"/>
  <c r="H3315" i="3"/>
  <c r="H3316" i="3"/>
  <c r="H3317" i="3"/>
  <c r="H3318" i="3"/>
  <c r="H3319" i="3"/>
  <c r="H3320" i="3"/>
  <c r="H3321" i="3"/>
  <c r="H3322" i="3"/>
  <c r="H3323" i="3"/>
  <c r="H3324" i="3"/>
  <c r="H3325" i="3"/>
  <c r="H3326" i="3"/>
  <c r="H3327" i="3"/>
  <c r="H3328" i="3"/>
  <c r="H3329" i="3"/>
  <c r="H3330" i="3"/>
  <c r="H3331" i="3"/>
  <c r="H3332" i="3"/>
  <c r="H3333" i="3"/>
  <c r="H3334" i="3"/>
  <c r="H3335" i="3"/>
  <c r="H3336" i="3"/>
  <c r="H3337" i="3"/>
  <c r="H3338" i="3"/>
  <c r="H3339" i="3"/>
  <c r="H3340" i="3"/>
  <c r="H3341" i="3"/>
  <c r="H3342" i="3"/>
  <c r="H3343" i="3"/>
  <c r="H3344" i="3"/>
  <c r="H3345" i="3"/>
  <c r="H3346" i="3"/>
  <c r="H3347" i="3"/>
  <c r="H3348" i="3"/>
  <c r="H3349" i="3"/>
  <c r="H3350" i="3"/>
  <c r="H3351" i="3"/>
  <c r="H3352" i="3"/>
  <c r="H3353" i="3"/>
  <c r="H3354" i="3"/>
  <c r="H3355" i="3"/>
  <c r="H3356" i="3"/>
  <c r="H3357" i="3"/>
  <c r="H3358" i="3"/>
  <c r="H3359" i="3"/>
  <c r="H3360" i="3"/>
  <c r="H3361" i="3"/>
  <c r="H3362" i="3"/>
  <c r="H3363" i="3"/>
  <c r="H3364" i="3"/>
  <c r="H3365" i="3"/>
  <c r="H3366" i="3"/>
  <c r="H3367" i="3"/>
  <c r="H3368" i="3"/>
  <c r="H3369" i="3"/>
  <c r="H3370" i="3"/>
  <c r="H3371" i="3"/>
  <c r="H3372" i="3"/>
  <c r="H3373" i="3"/>
  <c r="H3374" i="3"/>
  <c r="H3375" i="3"/>
  <c r="H3376" i="3"/>
  <c r="H3377" i="3"/>
  <c r="H3378" i="3"/>
  <c r="H3379" i="3"/>
  <c r="H3380" i="3"/>
  <c r="H3381" i="3"/>
  <c r="H3382" i="3"/>
  <c r="H3383" i="3"/>
  <c r="H3384" i="3"/>
  <c r="H3385" i="3"/>
  <c r="H3386" i="3"/>
  <c r="H3387" i="3"/>
  <c r="H3388" i="3"/>
  <c r="H3389" i="3"/>
  <c r="H3390" i="3"/>
  <c r="H3391" i="3"/>
  <c r="H3392" i="3"/>
  <c r="H3393" i="3"/>
  <c r="H3394" i="3"/>
  <c r="H3395" i="3"/>
  <c r="H3396" i="3"/>
  <c r="H3397" i="3"/>
  <c r="H3398" i="3"/>
  <c r="H3399" i="3"/>
  <c r="H3400" i="3"/>
  <c r="H3401" i="3"/>
  <c r="H3402" i="3"/>
  <c r="H3403" i="3"/>
  <c r="H3404" i="3"/>
  <c r="H3405" i="3"/>
  <c r="H3406" i="3"/>
  <c r="H3407" i="3"/>
  <c r="H3408" i="3"/>
  <c r="H3409" i="3"/>
  <c r="H3410" i="3"/>
  <c r="H3411" i="3"/>
  <c r="H3412" i="3"/>
  <c r="H3413" i="3"/>
  <c r="H3414" i="3"/>
  <c r="H3415" i="3"/>
  <c r="H3416" i="3"/>
  <c r="H3417" i="3"/>
  <c r="H3418" i="3"/>
  <c r="H3419" i="3"/>
  <c r="H3420" i="3"/>
  <c r="H3421" i="3"/>
  <c r="H3422" i="3"/>
  <c r="H3423" i="3"/>
  <c r="H3424" i="3"/>
  <c r="H3425" i="3"/>
  <c r="H3426" i="3"/>
  <c r="H3427" i="3"/>
  <c r="H3428" i="3"/>
  <c r="H3429" i="3"/>
  <c r="H3430" i="3"/>
  <c r="H3431" i="3"/>
  <c r="H3432" i="3"/>
  <c r="H3433" i="3"/>
  <c r="H3434" i="3"/>
  <c r="H3435" i="3"/>
  <c r="H3436" i="3"/>
  <c r="H3437" i="3"/>
  <c r="H3438" i="3"/>
  <c r="H3439" i="3"/>
  <c r="H3440" i="3"/>
  <c r="H3441" i="3"/>
  <c r="H3442" i="3"/>
  <c r="H3443" i="3"/>
  <c r="H3444" i="3"/>
  <c r="H3445" i="3"/>
  <c r="H3446" i="3"/>
  <c r="H3447" i="3"/>
  <c r="H3448" i="3"/>
  <c r="H3449" i="3"/>
  <c r="H3450" i="3"/>
  <c r="H3451" i="3"/>
  <c r="H3452" i="3"/>
  <c r="H3453" i="3"/>
  <c r="H3454" i="3"/>
  <c r="H3455" i="3"/>
  <c r="H3456" i="3"/>
  <c r="H3457" i="3"/>
  <c r="H3458" i="3"/>
  <c r="H3459" i="3"/>
  <c r="H3460" i="3"/>
  <c r="H3461" i="3"/>
  <c r="H3462" i="3"/>
  <c r="H3463" i="3"/>
  <c r="H3464" i="3"/>
  <c r="H3465" i="3"/>
  <c r="H3466" i="3"/>
  <c r="H3467" i="3"/>
  <c r="H3468" i="3"/>
  <c r="H3469" i="3"/>
  <c r="H3470" i="3"/>
  <c r="H3471" i="3"/>
  <c r="H3472" i="3"/>
  <c r="H3473" i="3"/>
  <c r="H3474" i="3"/>
  <c r="H3475" i="3"/>
  <c r="H3476" i="3"/>
  <c r="H3477" i="3"/>
  <c r="H3478" i="3"/>
  <c r="H3479" i="3"/>
  <c r="H3480" i="3"/>
  <c r="H3481" i="3"/>
  <c r="H3482" i="3"/>
  <c r="H3483" i="3"/>
  <c r="H3484" i="3"/>
  <c r="H3485" i="3"/>
  <c r="H3486" i="3"/>
  <c r="H3487" i="3"/>
  <c r="H3488" i="3"/>
  <c r="H3489" i="3"/>
  <c r="H3490" i="3"/>
  <c r="H3491" i="3"/>
  <c r="H3492" i="3"/>
  <c r="H3493" i="3"/>
  <c r="H3494" i="3"/>
  <c r="H3495" i="3"/>
  <c r="H3496" i="3"/>
  <c r="H3497" i="3"/>
  <c r="H3498" i="3"/>
  <c r="H3499" i="3"/>
  <c r="H3500" i="3"/>
  <c r="H3501" i="3"/>
  <c r="H3502" i="3"/>
  <c r="H3503" i="3"/>
  <c r="H3504" i="3"/>
  <c r="H3505" i="3"/>
  <c r="H3506" i="3"/>
  <c r="H3507" i="3"/>
  <c r="H3508" i="3"/>
  <c r="H3509" i="3"/>
  <c r="H3510" i="3"/>
  <c r="H3511" i="3"/>
  <c r="H3512" i="3"/>
  <c r="H3513" i="3"/>
  <c r="H3514" i="3"/>
  <c r="H3515" i="3"/>
  <c r="H3516" i="3"/>
  <c r="H3517" i="3"/>
  <c r="H3518" i="3"/>
  <c r="H3519" i="3"/>
  <c r="H3520" i="3"/>
  <c r="H3521" i="3"/>
  <c r="H3522" i="3"/>
  <c r="H3523" i="3"/>
  <c r="H3524" i="3"/>
  <c r="H3525" i="3"/>
  <c r="H3526" i="3"/>
  <c r="H3527" i="3"/>
  <c r="H3528" i="3"/>
  <c r="H3529" i="3"/>
  <c r="H3530" i="3"/>
  <c r="H3531" i="3"/>
  <c r="H3532" i="3"/>
  <c r="H3533" i="3"/>
  <c r="H3534" i="3"/>
  <c r="H3535" i="3"/>
  <c r="H3536" i="3"/>
  <c r="H3537" i="3"/>
  <c r="H3538" i="3"/>
  <c r="H3539" i="3"/>
  <c r="H3540" i="3"/>
  <c r="H3541" i="3"/>
  <c r="H3542" i="3"/>
  <c r="H3543" i="3"/>
  <c r="H3544" i="3"/>
  <c r="H3545" i="3"/>
  <c r="H3546" i="3"/>
  <c r="H3547" i="3"/>
  <c r="H3548" i="3"/>
  <c r="H3549" i="3"/>
  <c r="H3550" i="3"/>
  <c r="H3551" i="3"/>
  <c r="H3552" i="3"/>
  <c r="H3553" i="3"/>
  <c r="H3554" i="3"/>
  <c r="H3555" i="3"/>
  <c r="H3556" i="3"/>
  <c r="H3557" i="3"/>
  <c r="H3558" i="3"/>
  <c r="H3559" i="3"/>
  <c r="H3560" i="3"/>
  <c r="H3561" i="3"/>
  <c r="H3562" i="3"/>
  <c r="H3563" i="3"/>
  <c r="H3564" i="3"/>
  <c r="H3565" i="3"/>
  <c r="H3566" i="3"/>
  <c r="H3567" i="3"/>
  <c r="H3568" i="3"/>
  <c r="H3569" i="3"/>
  <c r="H3570" i="3"/>
  <c r="H3571" i="3"/>
  <c r="H3572" i="3"/>
  <c r="H3573" i="3"/>
  <c r="H3574" i="3"/>
  <c r="H3575" i="3"/>
  <c r="H3576" i="3"/>
  <c r="H3577" i="3"/>
  <c r="H3578" i="3"/>
  <c r="H3579" i="3"/>
  <c r="H3580" i="3"/>
  <c r="H3581" i="3"/>
  <c r="H3582" i="3"/>
  <c r="H3583" i="3"/>
  <c r="H3584" i="3"/>
  <c r="H3585" i="3"/>
  <c r="H3586" i="3"/>
  <c r="H3587" i="3"/>
  <c r="H3588" i="3"/>
  <c r="H3589" i="3"/>
  <c r="H3590" i="3"/>
  <c r="H3591" i="3"/>
  <c r="H3592" i="3"/>
  <c r="H3593" i="3"/>
  <c r="H3594" i="3"/>
  <c r="H3595" i="3"/>
  <c r="H3596" i="3"/>
  <c r="H3597" i="3"/>
  <c r="H3598" i="3"/>
  <c r="H3599" i="3"/>
  <c r="H3600" i="3"/>
  <c r="H3601" i="3"/>
  <c r="H3602" i="3"/>
  <c r="H3603" i="3"/>
  <c r="H3604" i="3"/>
  <c r="H3605" i="3"/>
  <c r="H3606" i="3"/>
  <c r="H3607" i="3"/>
  <c r="H3608" i="3"/>
  <c r="H3609" i="3"/>
  <c r="H3610" i="3"/>
  <c r="H3611" i="3"/>
  <c r="H3612" i="3"/>
  <c r="H3613" i="3"/>
  <c r="H3614" i="3"/>
  <c r="H3615" i="3"/>
  <c r="H3616" i="3"/>
  <c r="H3617" i="3"/>
  <c r="H3618" i="3"/>
  <c r="H3619" i="3"/>
  <c r="H3620" i="3"/>
  <c r="H3621" i="3"/>
  <c r="H3622" i="3"/>
  <c r="H3623" i="3"/>
  <c r="H3624" i="3"/>
  <c r="H3625" i="3"/>
  <c r="H3626" i="3"/>
  <c r="H3627" i="3"/>
  <c r="H3628" i="3"/>
  <c r="H3629" i="3"/>
  <c r="H3630" i="3"/>
  <c r="H3631" i="3"/>
  <c r="H3632" i="3"/>
  <c r="H3633" i="3"/>
  <c r="H3634" i="3"/>
  <c r="H3635" i="3"/>
  <c r="H3636" i="3"/>
  <c r="H3637" i="3"/>
  <c r="H3638" i="3"/>
  <c r="H3639" i="3"/>
  <c r="H3640" i="3"/>
  <c r="H3641" i="3"/>
  <c r="H3642" i="3"/>
  <c r="H3643" i="3"/>
  <c r="H3644" i="3"/>
  <c r="H3645" i="3"/>
  <c r="H3646" i="3"/>
  <c r="H3647" i="3"/>
  <c r="H3648" i="3"/>
  <c r="H3649" i="3"/>
  <c r="H3650" i="3"/>
  <c r="H3651" i="3"/>
  <c r="H3652" i="3"/>
  <c r="H3653" i="3"/>
  <c r="H3654" i="3"/>
  <c r="H3655" i="3"/>
  <c r="H3656" i="3"/>
  <c r="H3657" i="3"/>
  <c r="H3658" i="3"/>
  <c r="H3659" i="3"/>
  <c r="H3660" i="3"/>
  <c r="H3661" i="3"/>
  <c r="H3662" i="3"/>
  <c r="H3663" i="3"/>
  <c r="H3664" i="3"/>
  <c r="H3665" i="3"/>
  <c r="H3666" i="3"/>
  <c r="H3667" i="3"/>
  <c r="H3668" i="3"/>
  <c r="H3669" i="3"/>
  <c r="H3670" i="3"/>
  <c r="H3671" i="3"/>
  <c r="H3672" i="3"/>
  <c r="H3673" i="3"/>
  <c r="H3674" i="3"/>
  <c r="H3675" i="3"/>
  <c r="H3676" i="3"/>
  <c r="H3677" i="3"/>
  <c r="H3678" i="3"/>
  <c r="H3679" i="3"/>
  <c r="H3680" i="3"/>
  <c r="H3681" i="3"/>
  <c r="H3682" i="3"/>
  <c r="H3683" i="3"/>
  <c r="H3684" i="3"/>
  <c r="H3685" i="3"/>
  <c r="H3686" i="3"/>
  <c r="H3687" i="3"/>
  <c r="H3688" i="3"/>
  <c r="H3689" i="3"/>
  <c r="H3690" i="3"/>
  <c r="H3691" i="3"/>
  <c r="H3692" i="3"/>
  <c r="H3693" i="3"/>
  <c r="H3694" i="3"/>
  <c r="H3695" i="3"/>
  <c r="H3696" i="3"/>
  <c r="H3697" i="3"/>
  <c r="H3698" i="3"/>
  <c r="H3699" i="3"/>
  <c r="H3700" i="3"/>
  <c r="H3701" i="3"/>
  <c r="H3702" i="3"/>
  <c r="H3703" i="3"/>
  <c r="H3704" i="3"/>
  <c r="H3705" i="3"/>
  <c r="H3706" i="3"/>
  <c r="H3707" i="3"/>
  <c r="H3708" i="3"/>
  <c r="H3709" i="3"/>
  <c r="H3710" i="3"/>
  <c r="H3711" i="3"/>
  <c r="H3712" i="3"/>
  <c r="H3713" i="3"/>
  <c r="H3714" i="3"/>
  <c r="H3715" i="3"/>
  <c r="H3716" i="3"/>
  <c r="H3717" i="3"/>
  <c r="H3718" i="3"/>
  <c r="H3719" i="3"/>
  <c r="H3720" i="3"/>
  <c r="H3721" i="3"/>
  <c r="H3722" i="3"/>
  <c r="H3723" i="3"/>
  <c r="H3724" i="3"/>
  <c r="H3725" i="3"/>
  <c r="H3726" i="3"/>
  <c r="H3727" i="3"/>
  <c r="H3728" i="3"/>
  <c r="H3729" i="3"/>
  <c r="H3730" i="3"/>
  <c r="H3731" i="3"/>
  <c r="H3732" i="3"/>
  <c r="H3733" i="3"/>
  <c r="H3734" i="3"/>
  <c r="H3735" i="3"/>
  <c r="H3736" i="3"/>
  <c r="H3737" i="3"/>
  <c r="H3738" i="3"/>
  <c r="H3739" i="3"/>
  <c r="H3740" i="3"/>
  <c r="H3741" i="3"/>
  <c r="H3742" i="3"/>
  <c r="H3743" i="3"/>
  <c r="H3744" i="3"/>
  <c r="H3745" i="3"/>
  <c r="H3746" i="3"/>
  <c r="H3747" i="3"/>
  <c r="H3748" i="3"/>
  <c r="H3749" i="3"/>
  <c r="H3750" i="3"/>
  <c r="H3751" i="3"/>
  <c r="H3752" i="3"/>
  <c r="H3753" i="3"/>
  <c r="H3754" i="3"/>
  <c r="H3755" i="3"/>
  <c r="H3756" i="3"/>
  <c r="H3757" i="3"/>
  <c r="H3758" i="3"/>
  <c r="H3759" i="3"/>
  <c r="H3760" i="3"/>
  <c r="H3761" i="3"/>
  <c r="H3762" i="3"/>
  <c r="H3763" i="3"/>
  <c r="H3764" i="3"/>
  <c r="H3765" i="3"/>
  <c r="H3766" i="3"/>
  <c r="H3767" i="3"/>
  <c r="H3768" i="3"/>
  <c r="H3769" i="3"/>
  <c r="H3770" i="3"/>
  <c r="H3771" i="3"/>
  <c r="H3772" i="3"/>
  <c r="H3773" i="3"/>
  <c r="H3774" i="3"/>
  <c r="H3775" i="3"/>
  <c r="H3776" i="3"/>
  <c r="H3777" i="3"/>
  <c r="H3778" i="3"/>
  <c r="H3779" i="3"/>
  <c r="H3780" i="3"/>
  <c r="H3781" i="3"/>
  <c r="H3782" i="3"/>
  <c r="H3783" i="3"/>
  <c r="H3784" i="3"/>
  <c r="H3785" i="3"/>
  <c r="H3786" i="3"/>
  <c r="H3787" i="3"/>
  <c r="H3788" i="3"/>
  <c r="H3789" i="3"/>
  <c r="H3790" i="3"/>
  <c r="H3791" i="3"/>
  <c r="H3792" i="3"/>
  <c r="D2021" i="3"/>
  <c r="A2" i="3"/>
  <c r="B2" i="3"/>
  <c r="C2" i="3"/>
  <c r="D2" i="3"/>
  <c r="E2" i="3"/>
  <c r="F2" i="3"/>
  <c r="G2" i="3"/>
  <c r="A3" i="3"/>
  <c r="B3" i="3"/>
  <c r="C3" i="3"/>
  <c r="D3" i="3"/>
  <c r="E3" i="3"/>
  <c r="F3" i="3"/>
  <c r="G3" i="3"/>
  <c r="A4" i="3"/>
  <c r="B4" i="3"/>
  <c r="C4" i="3"/>
  <c r="D4" i="3"/>
  <c r="E4" i="3"/>
  <c r="F4" i="3"/>
  <c r="G4" i="3"/>
  <c r="A5" i="3"/>
  <c r="B5" i="3"/>
  <c r="C5" i="3"/>
  <c r="D5" i="3"/>
  <c r="E5" i="3"/>
  <c r="F5" i="3"/>
  <c r="G5" i="3"/>
  <c r="A6" i="3"/>
  <c r="B6" i="3"/>
  <c r="C6" i="3"/>
  <c r="D6" i="3"/>
  <c r="E6" i="3"/>
  <c r="F6" i="3"/>
  <c r="G6" i="3"/>
  <c r="A7" i="3"/>
  <c r="B7" i="3"/>
  <c r="C7" i="3"/>
  <c r="D7" i="3"/>
  <c r="E7" i="3"/>
  <c r="F7" i="3"/>
  <c r="G7" i="3"/>
  <c r="A8" i="3"/>
  <c r="B8" i="3"/>
  <c r="C8" i="3"/>
  <c r="D8" i="3"/>
  <c r="E8" i="3"/>
  <c r="F8" i="3"/>
  <c r="G8" i="3"/>
  <c r="A9" i="3"/>
  <c r="B9" i="3"/>
  <c r="C9" i="3"/>
  <c r="D9" i="3"/>
  <c r="E9" i="3"/>
  <c r="F9" i="3"/>
  <c r="G9" i="3"/>
  <c r="A10" i="3"/>
  <c r="B10" i="3"/>
  <c r="C10" i="3"/>
  <c r="D10" i="3"/>
  <c r="E10" i="3"/>
  <c r="F10" i="3"/>
  <c r="G10" i="3"/>
  <c r="A11" i="3"/>
  <c r="B11" i="3"/>
  <c r="C11" i="3"/>
  <c r="D11" i="3"/>
  <c r="E11" i="3"/>
  <c r="F11" i="3"/>
  <c r="G11" i="3"/>
  <c r="A12" i="3"/>
  <c r="B12" i="3"/>
  <c r="C12" i="3"/>
  <c r="D12" i="3"/>
  <c r="E12" i="3"/>
  <c r="F12" i="3"/>
  <c r="G12" i="3"/>
  <c r="A13" i="3"/>
  <c r="B13" i="3"/>
  <c r="C13" i="3"/>
  <c r="D13" i="3"/>
  <c r="E13" i="3"/>
  <c r="F13" i="3"/>
  <c r="G13" i="3"/>
  <c r="A14" i="3"/>
  <c r="B14" i="3"/>
  <c r="C14" i="3"/>
  <c r="D14" i="3"/>
  <c r="E14" i="3"/>
  <c r="F14" i="3"/>
  <c r="G14" i="3"/>
  <c r="A15" i="3"/>
  <c r="B15" i="3"/>
  <c r="C15" i="3"/>
  <c r="D15" i="3"/>
  <c r="E15" i="3"/>
  <c r="F15" i="3"/>
  <c r="G15" i="3"/>
  <c r="A16" i="3"/>
  <c r="B16" i="3"/>
  <c r="C16" i="3"/>
  <c r="D16" i="3"/>
  <c r="E16" i="3"/>
  <c r="F16" i="3"/>
  <c r="G16" i="3"/>
  <c r="A17" i="3"/>
  <c r="B17" i="3"/>
  <c r="C17" i="3"/>
  <c r="D17" i="3"/>
  <c r="E17" i="3"/>
  <c r="F17" i="3"/>
  <c r="G17" i="3"/>
  <c r="A18" i="3"/>
  <c r="B18" i="3"/>
  <c r="C18" i="3"/>
  <c r="D18" i="3"/>
  <c r="E18" i="3"/>
  <c r="F18" i="3"/>
  <c r="G18" i="3"/>
  <c r="A19" i="3"/>
  <c r="B19" i="3"/>
  <c r="C19" i="3"/>
  <c r="D19" i="3"/>
  <c r="E19" i="3"/>
  <c r="F19" i="3"/>
  <c r="G19" i="3"/>
  <c r="A20" i="3"/>
  <c r="B20" i="3"/>
  <c r="C20" i="3"/>
  <c r="D20" i="3"/>
  <c r="E20" i="3"/>
  <c r="F20" i="3"/>
  <c r="G20" i="3"/>
  <c r="A21" i="3"/>
  <c r="B21" i="3"/>
  <c r="C21" i="3"/>
  <c r="D21" i="3"/>
  <c r="E21" i="3"/>
  <c r="F21" i="3"/>
  <c r="G21" i="3"/>
  <c r="A22" i="3"/>
  <c r="B22" i="3"/>
  <c r="C22" i="3"/>
  <c r="D22" i="3"/>
  <c r="E22" i="3"/>
  <c r="F22" i="3"/>
  <c r="G22" i="3"/>
  <c r="A23" i="3"/>
  <c r="B23" i="3"/>
  <c r="C23" i="3"/>
  <c r="D23" i="3"/>
  <c r="E23" i="3"/>
  <c r="F23" i="3"/>
  <c r="G23" i="3"/>
  <c r="A24" i="3"/>
  <c r="B24" i="3"/>
  <c r="C24" i="3"/>
  <c r="D24" i="3"/>
  <c r="E24" i="3"/>
  <c r="F24" i="3"/>
  <c r="G24" i="3"/>
  <c r="A25" i="3"/>
  <c r="B25" i="3"/>
  <c r="C25" i="3"/>
  <c r="D25" i="3"/>
  <c r="E25" i="3"/>
  <c r="F25" i="3"/>
  <c r="G25" i="3"/>
  <c r="A26" i="3"/>
  <c r="B26" i="3"/>
  <c r="C26" i="3"/>
  <c r="D26" i="3"/>
  <c r="E26" i="3"/>
  <c r="F26" i="3"/>
  <c r="G26" i="3"/>
  <c r="A27" i="3"/>
  <c r="B27" i="3"/>
  <c r="C27" i="3"/>
  <c r="D27" i="3"/>
  <c r="E27" i="3"/>
  <c r="F27" i="3"/>
  <c r="G27" i="3"/>
  <c r="A28" i="3"/>
  <c r="B28" i="3"/>
  <c r="C28" i="3"/>
  <c r="D28" i="3"/>
  <c r="E28" i="3"/>
  <c r="F28" i="3"/>
  <c r="G28" i="3"/>
  <c r="A29" i="3"/>
  <c r="B29" i="3"/>
  <c r="C29" i="3"/>
  <c r="D29" i="3"/>
  <c r="E29" i="3"/>
  <c r="F29" i="3"/>
  <c r="G29" i="3"/>
  <c r="A30" i="3"/>
  <c r="B30" i="3"/>
  <c r="C30" i="3"/>
  <c r="D30" i="3"/>
  <c r="E30" i="3"/>
  <c r="F30" i="3"/>
  <c r="G30" i="3"/>
  <c r="A31" i="3"/>
  <c r="B31" i="3"/>
  <c r="C31" i="3"/>
  <c r="D31" i="3"/>
  <c r="E31" i="3"/>
  <c r="F31" i="3"/>
  <c r="G31" i="3"/>
  <c r="A32" i="3"/>
  <c r="B32" i="3"/>
  <c r="C32" i="3"/>
  <c r="D32" i="3"/>
  <c r="E32" i="3"/>
  <c r="F32" i="3"/>
  <c r="G32" i="3"/>
  <c r="A33" i="3"/>
  <c r="B33" i="3"/>
  <c r="C33" i="3"/>
  <c r="D33" i="3"/>
  <c r="E33" i="3"/>
  <c r="F33" i="3"/>
  <c r="G33" i="3"/>
  <c r="A34" i="3"/>
  <c r="B34" i="3"/>
  <c r="C34" i="3"/>
  <c r="D34" i="3"/>
  <c r="E34" i="3"/>
  <c r="F34" i="3"/>
  <c r="G34" i="3"/>
  <c r="A35" i="3"/>
  <c r="B35" i="3"/>
  <c r="C35" i="3"/>
  <c r="D35" i="3"/>
  <c r="E35" i="3"/>
  <c r="F35" i="3"/>
  <c r="G35" i="3"/>
  <c r="A36" i="3"/>
  <c r="B36" i="3"/>
  <c r="C36" i="3"/>
  <c r="D36" i="3"/>
  <c r="E36" i="3"/>
  <c r="F36" i="3"/>
  <c r="G36" i="3"/>
  <c r="A37" i="3"/>
  <c r="B37" i="3"/>
  <c r="C37" i="3"/>
  <c r="D37" i="3"/>
  <c r="E37" i="3"/>
  <c r="F37" i="3"/>
  <c r="G37" i="3"/>
  <c r="A38" i="3"/>
  <c r="B38" i="3"/>
  <c r="C38" i="3"/>
  <c r="D38" i="3"/>
  <c r="E38" i="3"/>
  <c r="F38" i="3"/>
  <c r="G38" i="3"/>
  <c r="A39" i="3"/>
  <c r="B39" i="3"/>
  <c r="C39" i="3"/>
  <c r="D39" i="3"/>
  <c r="E39" i="3"/>
  <c r="F39" i="3"/>
  <c r="G39" i="3"/>
  <c r="A40" i="3"/>
  <c r="B40" i="3"/>
  <c r="C40" i="3"/>
  <c r="D40" i="3"/>
  <c r="E40" i="3"/>
  <c r="F40" i="3"/>
  <c r="G40" i="3"/>
  <c r="A41" i="3"/>
  <c r="B41" i="3"/>
  <c r="C41" i="3"/>
  <c r="D41" i="3"/>
  <c r="E41" i="3"/>
  <c r="F41" i="3"/>
  <c r="G41" i="3"/>
  <c r="A42" i="3"/>
  <c r="B42" i="3"/>
  <c r="C42" i="3"/>
  <c r="D42" i="3"/>
  <c r="E42" i="3"/>
  <c r="F42" i="3"/>
  <c r="G42" i="3"/>
  <c r="A43" i="3"/>
  <c r="B43" i="3"/>
  <c r="C43" i="3"/>
  <c r="D43" i="3"/>
  <c r="E43" i="3"/>
  <c r="F43" i="3"/>
  <c r="G43" i="3"/>
  <c r="A44" i="3"/>
  <c r="B44" i="3"/>
  <c r="C44" i="3"/>
  <c r="D44" i="3"/>
  <c r="E44" i="3"/>
  <c r="F44" i="3"/>
  <c r="G44" i="3"/>
  <c r="A45" i="3"/>
  <c r="B45" i="3"/>
  <c r="C45" i="3"/>
  <c r="D45" i="3"/>
  <c r="E45" i="3"/>
  <c r="F45" i="3"/>
  <c r="G45" i="3"/>
  <c r="A46" i="3"/>
  <c r="B46" i="3"/>
  <c r="C46" i="3"/>
  <c r="D46" i="3"/>
  <c r="E46" i="3"/>
  <c r="F46" i="3"/>
  <c r="G46" i="3"/>
  <c r="A47" i="3"/>
  <c r="B47" i="3"/>
  <c r="C47" i="3"/>
  <c r="D47" i="3"/>
  <c r="E47" i="3"/>
  <c r="F47" i="3"/>
  <c r="G47" i="3"/>
  <c r="A48" i="3"/>
  <c r="B48" i="3"/>
  <c r="C48" i="3"/>
  <c r="D48" i="3"/>
  <c r="E48" i="3"/>
  <c r="F48" i="3"/>
  <c r="G48" i="3"/>
  <c r="A49" i="3"/>
  <c r="B49" i="3"/>
  <c r="C49" i="3"/>
  <c r="D49" i="3"/>
  <c r="E49" i="3"/>
  <c r="F49" i="3"/>
  <c r="G49" i="3"/>
  <c r="A50" i="3"/>
  <c r="B50" i="3"/>
  <c r="C50" i="3"/>
  <c r="D50" i="3"/>
  <c r="E50" i="3"/>
  <c r="F50" i="3"/>
  <c r="G50" i="3"/>
  <c r="A51" i="3"/>
  <c r="B51" i="3"/>
  <c r="C51" i="3"/>
  <c r="D51" i="3"/>
  <c r="E51" i="3"/>
  <c r="F51" i="3"/>
  <c r="G51" i="3"/>
  <c r="A52" i="3"/>
  <c r="B52" i="3"/>
  <c r="C52" i="3"/>
  <c r="D52" i="3"/>
  <c r="E52" i="3"/>
  <c r="F52" i="3"/>
  <c r="G52" i="3"/>
  <c r="A53" i="3"/>
  <c r="B53" i="3"/>
  <c r="C53" i="3"/>
  <c r="D53" i="3"/>
  <c r="E53" i="3"/>
  <c r="F53" i="3"/>
  <c r="G53" i="3"/>
  <c r="A54" i="3"/>
  <c r="B54" i="3"/>
  <c r="C54" i="3"/>
  <c r="D54" i="3"/>
  <c r="E54" i="3"/>
  <c r="F54" i="3"/>
  <c r="G54" i="3"/>
  <c r="A55" i="3"/>
  <c r="B55" i="3"/>
  <c r="C55" i="3"/>
  <c r="D55" i="3"/>
  <c r="E55" i="3"/>
  <c r="F55" i="3"/>
  <c r="G55" i="3"/>
  <c r="A56" i="3"/>
  <c r="B56" i="3"/>
  <c r="C56" i="3"/>
  <c r="D56" i="3"/>
  <c r="E56" i="3"/>
  <c r="F56" i="3"/>
  <c r="G56" i="3"/>
  <c r="A57" i="3"/>
  <c r="B57" i="3"/>
  <c r="C57" i="3"/>
  <c r="D57" i="3"/>
  <c r="E57" i="3"/>
  <c r="F57" i="3"/>
  <c r="G57" i="3"/>
  <c r="A58" i="3"/>
  <c r="B58" i="3"/>
  <c r="C58" i="3"/>
  <c r="D58" i="3"/>
  <c r="E58" i="3"/>
  <c r="F58" i="3"/>
  <c r="G58" i="3"/>
  <c r="A59" i="3"/>
  <c r="B59" i="3"/>
  <c r="C59" i="3"/>
  <c r="D59" i="3"/>
  <c r="E59" i="3"/>
  <c r="F59" i="3"/>
  <c r="G59" i="3"/>
  <c r="A60" i="3"/>
  <c r="B60" i="3"/>
  <c r="C60" i="3"/>
  <c r="D60" i="3"/>
  <c r="E60" i="3"/>
  <c r="F60" i="3"/>
  <c r="G60" i="3"/>
  <c r="A61" i="3"/>
  <c r="B61" i="3"/>
  <c r="C61" i="3"/>
  <c r="D61" i="3"/>
  <c r="E61" i="3"/>
  <c r="F61" i="3"/>
  <c r="G61" i="3"/>
  <c r="A62" i="3"/>
  <c r="B62" i="3"/>
  <c r="C62" i="3"/>
  <c r="D62" i="3"/>
  <c r="E62" i="3"/>
  <c r="F62" i="3"/>
  <c r="G62" i="3"/>
  <c r="A63" i="3"/>
  <c r="B63" i="3"/>
  <c r="C63" i="3"/>
  <c r="D63" i="3"/>
  <c r="E63" i="3"/>
  <c r="F63" i="3"/>
  <c r="G63" i="3"/>
  <c r="A64" i="3"/>
  <c r="B64" i="3"/>
  <c r="C64" i="3"/>
  <c r="D64" i="3"/>
  <c r="E64" i="3"/>
  <c r="F64" i="3"/>
  <c r="G64" i="3"/>
  <c r="A65" i="3"/>
  <c r="B65" i="3"/>
  <c r="C65" i="3"/>
  <c r="D65" i="3"/>
  <c r="E65" i="3"/>
  <c r="F65" i="3"/>
  <c r="G65" i="3"/>
  <c r="A66" i="3"/>
  <c r="B66" i="3"/>
  <c r="C66" i="3"/>
  <c r="D66" i="3"/>
  <c r="E66" i="3"/>
  <c r="F66" i="3"/>
  <c r="G66" i="3"/>
  <c r="A67" i="3"/>
  <c r="B67" i="3"/>
  <c r="C67" i="3"/>
  <c r="D67" i="3"/>
  <c r="E67" i="3"/>
  <c r="F67" i="3"/>
  <c r="G67" i="3"/>
  <c r="A68" i="3"/>
  <c r="B68" i="3"/>
  <c r="C68" i="3"/>
  <c r="D68" i="3"/>
  <c r="E68" i="3"/>
  <c r="F68" i="3"/>
  <c r="G68" i="3"/>
  <c r="A69" i="3"/>
  <c r="B69" i="3"/>
  <c r="C69" i="3"/>
  <c r="D69" i="3"/>
  <c r="E69" i="3"/>
  <c r="F69" i="3"/>
  <c r="G69" i="3"/>
  <c r="A70" i="3"/>
  <c r="B70" i="3"/>
  <c r="C70" i="3"/>
  <c r="D70" i="3"/>
  <c r="E70" i="3"/>
  <c r="F70" i="3"/>
  <c r="G70" i="3"/>
  <c r="A71" i="3"/>
  <c r="B71" i="3"/>
  <c r="C71" i="3"/>
  <c r="D71" i="3"/>
  <c r="E71" i="3"/>
  <c r="F71" i="3"/>
  <c r="G71" i="3"/>
  <c r="A72" i="3"/>
  <c r="B72" i="3"/>
  <c r="C72" i="3"/>
  <c r="D72" i="3"/>
  <c r="E72" i="3"/>
  <c r="F72" i="3"/>
  <c r="G72" i="3"/>
  <c r="A73" i="3"/>
  <c r="B73" i="3"/>
  <c r="C73" i="3"/>
  <c r="D73" i="3"/>
  <c r="E73" i="3"/>
  <c r="F73" i="3"/>
  <c r="G73" i="3"/>
  <c r="A74" i="3"/>
  <c r="B74" i="3"/>
  <c r="C74" i="3"/>
  <c r="D74" i="3"/>
  <c r="E74" i="3"/>
  <c r="F74" i="3"/>
  <c r="G74" i="3"/>
  <c r="A75" i="3"/>
  <c r="B75" i="3"/>
  <c r="C75" i="3"/>
  <c r="D75" i="3"/>
  <c r="E75" i="3"/>
  <c r="F75" i="3"/>
  <c r="G75" i="3"/>
  <c r="A76" i="3"/>
  <c r="B76" i="3"/>
  <c r="C76" i="3"/>
  <c r="D76" i="3"/>
  <c r="E76" i="3"/>
  <c r="F76" i="3"/>
  <c r="G76" i="3"/>
  <c r="A77" i="3"/>
  <c r="B77" i="3"/>
  <c r="C77" i="3"/>
  <c r="D77" i="3"/>
  <c r="E77" i="3"/>
  <c r="F77" i="3"/>
  <c r="G77" i="3"/>
  <c r="A78" i="3"/>
  <c r="B78" i="3"/>
  <c r="C78" i="3"/>
  <c r="D78" i="3"/>
  <c r="E78" i="3"/>
  <c r="F78" i="3"/>
  <c r="G78" i="3"/>
  <c r="A79" i="3"/>
  <c r="B79" i="3"/>
  <c r="C79" i="3"/>
  <c r="D79" i="3"/>
  <c r="E79" i="3"/>
  <c r="F79" i="3"/>
  <c r="G79" i="3"/>
  <c r="A80" i="3"/>
  <c r="B80" i="3"/>
  <c r="C80" i="3"/>
  <c r="D80" i="3"/>
  <c r="E80" i="3"/>
  <c r="F80" i="3"/>
  <c r="G80" i="3"/>
  <c r="A81" i="3"/>
  <c r="B81" i="3"/>
  <c r="C81" i="3"/>
  <c r="D81" i="3"/>
  <c r="E81" i="3"/>
  <c r="F81" i="3"/>
  <c r="G81" i="3"/>
  <c r="A82" i="3"/>
  <c r="B82" i="3"/>
  <c r="C82" i="3"/>
  <c r="D82" i="3"/>
  <c r="E82" i="3"/>
  <c r="F82" i="3"/>
  <c r="G82" i="3"/>
  <c r="A83" i="3"/>
  <c r="B83" i="3"/>
  <c r="C83" i="3"/>
  <c r="D83" i="3"/>
  <c r="E83" i="3"/>
  <c r="F83" i="3"/>
  <c r="G83" i="3"/>
  <c r="A84" i="3"/>
  <c r="B84" i="3"/>
  <c r="C84" i="3"/>
  <c r="D84" i="3"/>
  <c r="E84" i="3"/>
  <c r="F84" i="3"/>
  <c r="G84" i="3"/>
  <c r="A85" i="3"/>
  <c r="B85" i="3"/>
  <c r="C85" i="3"/>
  <c r="D85" i="3"/>
  <c r="E85" i="3"/>
  <c r="F85" i="3"/>
  <c r="G85" i="3"/>
  <c r="A86" i="3"/>
  <c r="B86" i="3"/>
  <c r="C86" i="3"/>
  <c r="D86" i="3"/>
  <c r="E86" i="3"/>
  <c r="F86" i="3"/>
  <c r="G86" i="3"/>
  <c r="A87" i="3"/>
  <c r="B87" i="3"/>
  <c r="C87" i="3"/>
  <c r="D87" i="3"/>
  <c r="E87" i="3"/>
  <c r="F87" i="3"/>
  <c r="G87" i="3"/>
  <c r="A88" i="3"/>
  <c r="B88" i="3"/>
  <c r="C88" i="3"/>
  <c r="D88" i="3"/>
  <c r="E88" i="3"/>
  <c r="F88" i="3"/>
  <c r="G88" i="3"/>
  <c r="A89" i="3"/>
  <c r="B89" i="3"/>
  <c r="C89" i="3"/>
  <c r="D89" i="3"/>
  <c r="E89" i="3"/>
  <c r="F89" i="3"/>
  <c r="G89" i="3"/>
  <c r="A90" i="3"/>
  <c r="B90" i="3"/>
  <c r="C90" i="3"/>
  <c r="D90" i="3"/>
  <c r="E90" i="3"/>
  <c r="F90" i="3"/>
  <c r="G90" i="3"/>
  <c r="A91" i="3"/>
  <c r="B91" i="3"/>
  <c r="C91" i="3"/>
  <c r="D91" i="3"/>
  <c r="E91" i="3"/>
  <c r="F91" i="3"/>
  <c r="G91" i="3"/>
  <c r="A92" i="3"/>
  <c r="B92" i="3"/>
  <c r="C92" i="3"/>
  <c r="D92" i="3"/>
  <c r="E92" i="3"/>
  <c r="F92" i="3"/>
  <c r="G92" i="3"/>
  <c r="A93" i="3"/>
  <c r="B93" i="3"/>
  <c r="C93" i="3"/>
  <c r="D93" i="3"/>
  <c r="E93" i="3"/>
  <c r="F93" i="3"/>
  <c r="G93" i="3"/>
  <c r="A94" i="3"/>
  <c r="B94" i="3"/>
  <c r="C94" i="3"/>
  <c r="D94" i="3"/>
  <c r="E94" i="3"/>
  <c r="F94" i="3"/>
  <c r="G94" i="3"/>
  <c r="A95" i="3"/>
  <c r="B95" i="3"/>
  <c r="C95" i="3"/>
  <c r="D95" i="3"/>
  <c r="E95" i="3"/>
  <c r="F95" i="3"/>
  <c r="G95" i="3"/>
  <c r="A96" i="3"/>
  <c r="B96" i="3"/>
  <c r="C96" i="3"/>
  <c r="D96" i="3"/>
  <c r="E96" i="3"/>
  <c r="F96" i="3"/>
  <c r="G96" i="3"/>
  <c r="A97" i="3"/>
  <c r="B97" i="3"/>
  <c r="C97" i="3"/>
  <c r="D97" i="3"/>
  <c r="E97" i="3"/>
  <c r="F97" i="3"/>
  <c r="G97" i="3"/>
  <c r="A98" i="3"/>
  <c r="B98" i="3"/>
  <c r="C98" i="3"/>
  <c r="D98" i="3"/>
  <c r="E98" i="3"/>
  <c r="F98" i="3"/>
  <c r="G98" i="3"/>
  <c r="A99" i="3"/>
  <c r="B99" i="3"/>
  <c r="C99" i="3"/>
  <c r="D99" i="3"/>
  <c r="E99" i="3"/>
  <c r="F99" i="3"/>
  <c r="G99" i="3"/>
  <c r="A100" i="3"/>
  <c r="B100" i="3"/>
  <c r="C100" i="3"/>
  <c r="D100" i="3"/>
  <c r="E100" i="3"/>
  <c r="F100" i="3"/>
  <c r="G100" i="3"/>
  <c r="A101" i="3"/>
  <c r="B101" i="3"/>
  <c r="C101" i="3"/>
  <c r="D101" i="3"/>
  <c r="E101" i="3"/>
  <c r="F101" i="3"/>
  <c r="G101" i="3"/>
  <c r="A102" i="3"/>
  <c r="B102" i="3"/>
  <c r="C102" i="3"/>
  <c r="D102" i="3"/>
  <c r="E102" i="3"/>
  <c r="F102" i="3"/>
  <c r="G102" i="3"/>
  <c r="A103" i="3"/>
  <c r="B103" i="3"/>
  <c r="C103" i="3"/>
  <c r="D103" i="3"/>
  <c r="E103" i="3"/>
  <c r="F103" i="3"/>
  <c r="G103" i="3"/>
  <c r="A104" i="3"/>
  <c r="B104" i="3"/>
  <c r="C104" i="3"/>
  <c r="D104" i="3"/>
  <c r="E104" i="3"/>
  <c r="F104" i="3"/>
  <c r="G104" i="3"/>
  <c r="A105" i="3"/>
  <c r="B105" i="3"/>
  <c r="C105" i="3"/>
  <c r="D105" i="3"/>
  <c r="E105" i="3"/>
  <c r="F105" i="3"/>
  <c r="G105" i="3"/>
  <c r="A106" i="3"/>
  <c r="B106" i="3"/>
  <c r="C106" i="3"/>
  <c r="D106" i="3"/>
  <c r="E106" i="3"/>
  <c r="F106" i="3"/>
  <c r="G106" i="3"/>
  <c r="A107" i="3"/>
  <c r="B107" i="3"/>
  <c r="C107" i="3"/>
  <c r="D107" i="3"/>
  <c r="E107" i="3"/>
  <c r="F107" i="3"/>
  <c r="G107" i="3"/>
  <c r="A108" i="3"/>
  <c r="B108" i="3"/>
  <c r="C108" i="3"/>
  <c r="D108" i="3"/>
  <c r="E108" i="3"/>
  <c r="F108" i="3"/>
  <c r="G108" i="3"/>
  <c r="A109" i="3"/>
  <c r="B109" i="3"/>
  <c r="C109" i="3"/>
  <c r="D109" i="3"/>
  <c r="E109" i="3"/>
  <c r="F109" i="3"/>
  <c r="G109" i="3"/>
  <c r="A110" i="3"/>
  <c r="B110" i="3"/>
  <c r="C110" i="3"/>
  <c r="D110" i="3"/>
  <c r="E110" i="3"/>
  <c r="F110" i="3"/>
  <c r="G110" i="3"/>
  <c r="A111" i="3"/>
  <c r="B111" i="3"/>
  <c r="C111" i="3"/>
  <c r="D111" i="3"/>
  <c r="E111" i="3"/>
  <c r="F111" i="3"/>
  <c r="G111" i="3"/>
  <c r="A112" i="3"/>
  <c r="B112" i="3"/>
  <c r="C112" i="3"/>
  <c r="D112" i="3"/>
  <c r="E112" i="3"/>
  <c r="F112" i="3"/>
  <c r="G112" i="3"/>
  <c r="A113" i="3"/>
  <c r="B113" i="3"/>
  <c r="C113" i="3"/>
  <c r="D113" i="3"/>
  <c r="E113" i="3"/>
  <c r="F113" i="3"/>
  <c r="G113" i="3"/>
  <c r="A114" i="3"/>
  <c r="B114" i="3"/>
  <c r="C114" i="3"/>
  <c r="D114" i="3"/>
  <c r="E114" i="3"/>
  <c r="F114" i="3"/>
  <c r="G114" i="3"/>
  <c r="A115" i="3"/>
  <c r="B115" i="3"/>
  <c r="C115" i="3"/>
  <c r="D115" i="3"/>
  <c r="E115" i="3"/>
  <c r="F115" i="3"/>
  <c r="G115" i="3"/>
  <c r="A116" i="3"/>
  <c r="B116" i="3"/>
  <c r="C116" i="3"/>
  <c r="D116" i="3"/>
  <c r="E116" i="3"/>
  <c r="F116" i="3"/>
  <c r="G116" i="3"/>
  <c r="A117" i="3"/>
  <c r="B117" i="3"/>
  <c r="C117" i="3"/>
  <c r="D117" i="3"/>
  <c r="E117" i="3"/>
  <c r="F117" i="3"/>
  <c r="G117" i="3"/>
  <c r="A118" i="3"/>
  <c r="B118" i="3"/>
  <c r="C118" i="3"/>
  <c r="D118" i="3"/>
  <c r="E118" i="3"/>
  <c r="F118" i="3"/>
  <c r="G118" i="3"/>
  <c r="A119" i="3"/>
  <c r="B119" i="3"/>
  <c r="C119" i="3"/>
  <c r="D119" i="3"/>
  <c r="E119" i="3"/>
  <c r="F119" i="3"/>
  <c r="G119" i="3"/>
  <c r="A120" i="3"/>
  <c r="B120" i="3"/>
  <c r="C120" i="3"/>
  <c r="D120" i="3"/>
  <c r="E120" i="3"/>
  <c r="F120" i="3"/>
  <c r="G120" i="3"/>
  <c r="A121" i="3"/>
  <c r="B121" i="3"/>
  <c r="C121" i="3"/>
  <c r="D121" i="3"/>
  <c r="E121" i="3"/>
  <c r="F121" i="3"/>
  <c r="G121" i="3"/>
  <c r="A122" i="3"/>
  <c r="B122" i="3"/>
  <c r="C122" i="3"/>
  <c r="D122" i="3"/>
  <c r="E122" i="3"/>
  <c r="F122" i="3"/>
  <c r="G122" i="3"/>
  <c r="A123" i="3"/>
  <c r="B123" i="3"/>
  <c r="C123" i="3"/>
  <c r="D123" i="3"/>
  <c r="E123" i="3"/>
  <c r="F123" i="3"/>
  <c r="G123" i="3"/>
  <c r="A124" i="3"/>
  <c r="B124" i="3"/>
  <c r="C124" i="3"/>
  <c r="D124" i="3"/>
  <c r="E124" i="3"/>
  <c r="F124" i="3"/>
  <c r="G124" i="3"/>
  <c r="A125" i="3"/>
  <c r="B125" i="3"/>
  <c r="C125" i="3"/>
  <c r="D125" i="3"/>
  <c r="E125" i="3"/>
  <c r="F125" i="3"/>
  <c r="G125" i="3"/>
  <c r="A126" i="3"/>
  <c r="B126" i="3"/>
  <c r="C126" i="3"/>
  <c r="D126" i="3"/>
  <c r="E126" i="3"/>
  <c r="F126" i="3"/>
  <c r="G126" i="3"/>
  <c r="A127" i="3"/>
  <c r="B127" i="3"/>
  <c r="C127" i="3"/>
  <c r="D127" i="3"/>
  <c r="E127" i="3"/>
  <c r="F127" i="3"/>
  <c r="G127" i="3"/>
  <c r="A128" i="3"/>
  <c r="B128" i="3"/>
  <c r="C128" i="3"/>
  <c r="D128" i="3"/>
  <c r="E128" i="3"/>
  <c r="F128" i="3"/>
  <c r="G128" i="3"/>
  <c r="A129" i="3"/>
  <c r="B129" i="3"/>
  <c r="C129" i="3"/>
  <c r="D129" i="3"/>
  <c r="E129" i="3"/>
  <c r="F129" i="3"/>
  <c r="G129" i="3"/>
  <c r="A130" i="3"/>
  <c r="B130" i="3"/>
  <c r="C130" i="3"/>
  <c r="D130" i="3"/>
  <c r="E130" i="3"/>
  <c r="F130" i="3"/>
  <c r="G130" i="3"/>
  <c r="A131" i="3"/>
  <c r="B131" i="3"/>
  <c r="C131" i="3"/>
  <c r="D131" i="3"/>
  <c r="E131" i="3"/>
  <c r="F131" i="3"/>
  <c r="G131" i="3"/>
  <c r="A132" i="3"/>
  <c r="B132" i="3"/>
  <c r="C132" i="3"/>
  <c r="D132" i="3"/>
  <c r="E132" i="3"/>
  <c r="F132" i="3"/>
  <c r="G132" i="3"/>
  <c r="A133" i="3"/>
  <c r="B133" i="3"/>
  <c r="C133" i="3"/>
  <c r="D133" i="3"/>
  <c r="E133" i="3"/>
  <c r="F133" i="3"/>
  <c r="G133" i="3"/>
  <c r="A134" i="3"/>
  <c r="B134" i="3"/>
  <c r="C134" i="3"/>
  <c r="D134" i="3"/>
  <c r="E134" i="3"/>
  <c r="F134" i="3"/>
  <c r="G134" i="3"/>
  <c r="A135" i="3"/>
  <c r="B135" i="3"/>
  <c r="C135" i="3"/>
  <c r="D135" i="3"/>
  <c r="E135" i="3"/>
  <c r="F135" i="3"/>
  <c r="G135" i="3"/>
  <c r="A136" i="3"/>
  <c r="B136" i="3"/>
  <c r="C136" i="3"/>
  <c r="D136" i="3"/>
  <c r="E136" i="3"/>
  <c r="F136" i="3"/>
  <c r="G136" i="3"/>
  <c r="A137" i="3"/>
  <c r="B137" i="3"/>
  <c r="C137" i="3"/>
  <c r="D137" i="3"/>
  <c r="E137" i="3"/>
  <c r="F137" i="3"/>
  <c r="G137" i="3"/>
  <c r="A138" i="3"/>
  <c r="B138" i="3"/>
  <c r="C138" i="3"/>
  <c r="D138" i="3"/>
  <c r="E138" i="3"/>
  <c r="F138" i="3"/>
  <c r="G138" i="3"/>
  <c r="A139" i="3"/>
  <c r="B139" i="3"/>
  <c r="C139" i="3"/>
  <c r="D139" i="3"/>
  <c r="E139" i="3"/>
  <c r="F139" i="3"/>
  <c r="G139" i="3"/>
  <c r="A140" i="3"/>
  <c r="B140" i="3"/>
  <c r="C140" i="3"/>
  <c r="D140" i="3"/>
  <c r="E140" i="3"/>
  <c r="F140" i="3"/>
  <c r="G140" i="3"/>
  <c r="A141" i="3"/>
  <c r="B141" i="3"/>
  <c r="C141" i="3"/>
  <c r="D141" i="3"/>
  <c r="E141" i="3"/>
  <c r="F141" i="3"/>
  <c r="G141" i="3"/>
  <c r="A142" i="3"/>
  <c r="B142" i="3"/>
  <c r="C142" i="3"/>
  <c r="D142" i="3"/>
  <c r="E142" i="3"/>
  <c r="F142" i="3"/>
  <c r="G142" i="3"/>
  <c r="A143" i="3"/>
  <c r="B143" i="3"/>
  <c r="C143" i="3"/>
  <c r="D143" i="3"/>
  <c r="E143" i="3"/>
  <c r="F143" i="3"/>
  <c r="G143" i="3"/>
  <c r="A144" i="3"/>
  <c r="B144" i="3"/>
  <c r="C144" i="3"/>
  <c r="D144" i="3"/>
  <c r="E144" i="3"/>
  <c r="F144" i="3"/>
  <c r="G144" i="3"/>
  <c r="A145" i="3"/>
  <c r="B145" i="3"/>
  <c r="C145" i="3"/>
  <c r="D145" i="3"/>
  <c r="E145" i="3"/>
  <c r="F145" i="3"/>
  <c r="G145" i="3"/>
  <c r="A146" i="3"/>
  <c r="B146" i="3"/>
  <c r="C146" i="3"/>
  <c r="D146" i="3"/>
  <c r="E146" i="3"/>
  <c r="F146" i="3"/>
  <c r="G146" i="3"/>
  <c r="A147" i="3"/>
  <c r="B147" i="3"/>
  <c r="C147" i="3"/>
  <c r="D147" i="3"/>
  <c r="E147" i="3"/>
  <c r="F147" i="3"/>
  <c r="G147" i="3"/>
  <c r="A148" i="3"/>
  <c r="B148" i="3"/>
  <c r="C148" i="3"/>
  <c r="D148" i="3"/>
  <c r="E148" i="3"/>
  <c r="F148" i="3"/>
  <c r="G148" i="3"/>
  <c r="A149" i="3"/>
  <c r="B149" i="3"/>
  <c r="C149" i="3"/>
  <c r="D149" i="3"/>
  <c r="E149" i="3"/>
  <c r="F149" i="3"/>
  <c r="G149" i="3"/>
  <c r="A150" i="3"/>
  <c r="B150" i="3"/>
  <c r="C150" i="3"/>
  <c r="D150" i="3"/>
  <c r="E150" i="3"/>
  <c r="F150" i="3"/>
  <c r="G150" i="3"/>
  <c r="A151" i="3"/>
  <c r="B151" i="3"/>
  <c r="C151" i="3"/>
  <c r="D151" i="3"/>
  <c r="E151" i="3"/>
  <c r="F151" i="3"/>
  <c r="G151" i="3"/>
  <c r="A152" i="3"/>
  <c r="B152" i="3"/>
  <c r="C152" i="3"/>
  <c r="D152" i="3"/>
  <c r="E152" i="3"/>
  <c r="F152" i="3"/>
  <c r="G152" i="3"/>
  <c r="A153" i="3"/>
  <c r="B153" i="3"/>
  <c r="C153" i="3"/>
  <c r="D153" i="3"/>
  <c r="E153" i="3"/>
  <c r="F153" i="3"/>
  <c r="G153" i="3"/>
  <c r="A154" i="3"/>
  <c r="B154" i="3"/>
  <c r="C154" i="3"/>
  <c r="D154" i="3"/>
  <c r="E154" i="3"/>
  <c r="F154" i="3"/>
  <c r="G154" i="3"/>
  <c r="A155" i="3"/>
  <c r="B155" i="3"/>
  <c r="C155" i="3"/>
  <c r="D155" i="3"/>
  <c r="E155" i="3"/>
  <c r="F155" i="3"/>
  <c r="G155" i="3"/>
  <c r="A156" i="3"/>
  <c r="B156" i="3"/>
  <c r="C156" i="3"/>
  <c r="D156" i="3"/>
  <c r="E156" i="3"/>
  <c r="F156" i="3"/>
  <c r="G156" i="3"/>
  <c r="A157" i="3"/>
  <c r="B157" i="3"/>
  <c r="C157" i="3"/>
  <c r="D157" i="3"/>
  <c r="E157" i="3"/>
  <c r="F157" i="3"/>
  <c r="G157" i="3"/>
  <c r="A158" i="3"/>
  <c r="B158" i="3"/>
  <c r="C158" i="3"/>
  <c r="D158" i="3"/>
  <c r="E158" i="3"/>
  <c r="F158" i="3"/>
  <c r="G158" i="3"/>
  <c r="A159" i="3"/>
  <c r="B159" i="3"/>
  <c r="C159" i="3"/>
  <c r="D159" i="3"/>
  <c r="E159" i="3"/>
  <c r="F159" i="3"/>
  <c r="G159" i="3"/>
  <c r="A160" i="3"/>
  <c r="B160" i="3"/>
  <c r="C160" i="3"/>
  <c r="D160" i="3"/>
  <c r="E160" i="3"/>
  <c r="F160" i="3"/>
  <c r="G160" i="3"/>
  <c r="A161" i="3"/>
  <c r="B161" i="3"/>
  <c r="C161" i="3"/>
  <c r="D161" i="3"/>
  <c r="E161" i="3"/>
  <c r="F161" i="3"/>
  <c r="G161" i="3"/>
  <c r="A162" i="3"/>
  <c r="B162" i="3"/>
  <c r="C162" i="3"/>
  <c r="D162" i="3"/>
  <c r="E162" i="3"/>
  <c r="F162" i="3"/>
  <c r="G162" i="3"/>
  <c r="A163" i="3"/>
  <c r="B163" i="3"/>
  <c r="C163" i="3"/>
  <c r="D163" i="3"/>
  <c r="E163" i="3"/>
  <c r="F163" i="3"/>
  <c r="G163" i="3"/>
  <c r="A164" i="3"/>
  <c r="B164" i="3"/>
  <c r="C164" i="3"/>
  <c r="D164" i="3"/>
  <c r="E164" i="3"/>
  <c r="F164" i="3"/>
  <c r="G164" i="3"/>
  <c r="A165" i="3"/>
  <c r="B165" i="3"/>
  <c r="C165" i="3"/>
  <c r="D165" i="3"/>
  <c r="E165" i="3"/>
  <c r="F165" i="3"/>
  <c r="G165" i="3"/>
  <c r="A166" i="3"/>
  <c r="B166" i="3"/>
  <c r="C166" i="3"/>
  <c r="D166" i="3"/>
  <c r="E166" i="3"/>
  <c r="F166" i="3"/>
  <c r="G166" i="3"/>
  <c r="A167" i="3"/>
  <c r="B167" i="3"/>
  <c r="C167" i="3"/>
  <c r="D167" i="3"/>
  <c r="E167" i="3"/>
  <c r="F167" i="3"/>
  <c r="G167" i="3"/>
  <c r="A168" i="3"/>
  <c r="B168" i="3"/>
  <c r="C168" i="3"/>
  <c r="D168" i="3"/>
  <c r="E168" i="3"/>
  <c r="F168" i="3"/>
  <c r="G168" i="3"/>
  <c r="A169" i="3"/>
  <c r="B169" i="3"/>
  <c r="C169" i="3"/>
  <c r="D169" i="3"/>
  <c r="E169" i="3"/>
  <c r="F169" i="3"/>
  <c r="G169" i="3"/>
  <c r="A170" i="3"/>
  <c r="B170" i="3"/>
  <c r="C170" i="3"/>
  <c r="D170" i="3"/>
  <c r="E170" i="3"/>
  <c r="F170" i="3"/>
  <c r="G170" i="3"/>
  <c r="A171" i="3"/>
  <c r="B171" i="3"/>
  <c r="C171" i="3"/>
  <c r="D171" i="3"/>
  <c r="E171" i="3"/>
  <c r="F171" i="3"/>
  <c r="G171" i="3"/>
  <c r="A172" i="3"/>
  <c r="B172" i="3"/>
  <c r="C172" i="3"/>
  <c r="D172" i="3"/>
  <c r="E172" i="3"/>
  <c r="F172" i="3"/>
  <c r="G172" i="3"/>
  <c r="A173" i="3"/>
  <c r="B173" i="3"/>
  <c r="C173" i="3"/>
  <c r="D173" i="3"/>
  <c r="E173" i="3"/>
  <c r="F173" i="3"/>
  <c r="G173" i="3"/>
  <c r="A174" i="3"/>
  <c r="B174" i="3"/>
  <c r="C174" i="3"/>
  <c r="D174" i="3"/>
  <c r="E174" i="3"/>
  <c r="F174" i="3"/>
  <c r="G174" i="3"/>
  <c r="A175" i="3"/>
  <c r="B175" i="3"/>
  <c r="C175" i="3"/>
  <c r="D175" i="3"/>
  <c r="E175" i="3"/>
  <c r="F175" i="3"/>
  <c r="G175" i="3"/>
  <c r="A176" i="3"/>
  <c r="B176" i="3"/>
  <c r="C176" i="3"/>
  <c r="D176" i="3"/>
  <c r="E176" i="3"/>
  <c r="F176" i="3"/>
  <c r="G176" i="3"/>
  <c r="A177" i="3"/>
  <c r="B177" i="3"/>
  <c r="C177" i="3"/>
  <c r="D177" i="3"/>
  <c r="E177" i="3"/>
  <c r="F177" i="3"/>
  <c r="G177" i="3"/>
  <c r="A178" i="3"/>
  <c r="B178" i="3"/>
  <c r="C178" i="3"/>
  <c r="D178" i="3"/>
  <c r="E178" i="3"/>
  <c r="F178" i="3"/>
  <c r="G178" i="3"/>
  <c r="A179" i="3"/>
  <c r="B179" i="3"/>
  <c r="C179" i="3"/>
  <c r="D179" i="3"/>
  <c r="E179" i="3"/>
  <c r="F179" i="3"/>
  <c r="G179" i="3"/>
  <c r="A180" i="3"/>
  <c r="B180" i="3"/>
  <c r="C180" i="3"/>
  <c r="D180" i="3"/>
  <c r="E180" i="3"/>
  <c r="F180" i="3"/>
  <c r="G180" i="3"/>
  <c r="A181" i="3"/>
  <c r="B181" i="3"/>
  <c r="C181" i="3"/>
  <c r="D181" i="3"/>
  <c r="E181" i="3"/>
  <c r="F181" i="3"/>
  <c r="G181" i="3"/>
  <c r="A182" i="3"/>
  <c r="B182" i="3"/>
  <c r="C182" i="3"/>
  <c r="D182" i="3"/>
  <c r="E182" i="3"/>
  <c r="F182" i="3"/>
  <c r="G182" i="3"/>
  <c r="A183" i="3"/>
  <c r="B183" i="3"/>
  <c r="C183" i="3"/>
  <c r="D183" i="3"/>
  <c r="E183" i="3"/>
  <c r="F183" i="3"/>
  <c r="G183" i="3"/>
  <c r="A184" i="3"/>
  <c r="B184" i="3"/>
  <c r="C184" i="3"/>
  <c r="D184" i="3"/>
  <c r="E184" i="3"/>
  <c r="F184" i="3"/>
  <c r="G184" i="3"/>
  <c r="A185" i="3"/>
  <c r="B185" i="3"/>
  <c r="C185" i="3"/>
  <c r="D185" i="3"/>
  <c r="E185" i="3"/>
  <c r="F185" i="3"/>
  <c r="G185" i="3"/>
  <c r="A186" i="3"/>
  <c r="B186" i="3"/>
  <c r="C186" i="3"/>
  <c r="D186" i="3"/>
  <c r="E186" i="3"/>
  <c r="F186" i="3"/>
  <c r="G186" i="3"/>
  <c r="A187" i="3"/>
  <c r="B187" i="3"/>
  <c r="C187" i="3"/>
  <c r="D187" i="3"/>
  <c r="E187" i="3"/>
  <c r="F187" i="3"/>
  <c r="G187" i="3"/>
  <c r="A188" i="3"/>
  <c r="B188" i="3"/>
  <c r="C188" i="3"/>
  <c r="D188" i="3"/>
  <c r="E188" i="3"/>
  <c r="F188" i="3"/>
  <c r="G188" i="3"/>
  <c r="A189" i="3"/>
  <c r="B189" i="3"/>
  <c r="C189" i="3"/>
  <c r="D189" i="3"/>
  <c r="E189" i="3"/>
  <c r="F189" i="3"/>
  <c r="G189" i="3"/>
  <c r="A190" i="3"/>
  <c r="B190" i="3"/>
  <c r="C190" i="3"/>
  <c r="D190" i="3"/>
  <c r="E190" i="3"/>
  <c r="F190" i="3"/>
  <c r="G190" i="3"/>
  <c r="A191" i="3"/>
  <c r="B191" i="3"/>
  <c r="C191" i="3"/>
  <c r="D191" i="3"/>
  <c r="E191" i="3"/>
  <c r="F191" i="3"/>
  <c r="G191" i="3"/>
  <c r="A192" i="3"/>
  <c r="B192" i="3"/>
  <c r="C192" i="3"/>
  <c r="D192" i="3"/>
  <c r="E192" i="3"/>
  <c r="F192" i="3"/>
  <c r="G192" i="3"/>
  <c r="A193" i="3"/>
  <c r="B193" i="3"/>
  <c r="C193" i="3"/>
  <c r="D193" i="3"/>
  <c r="E193" i="3"/>
  <c r="F193" i="3"/>
  <c r="G193" i="3"/>
  <c r="A194" i="3"/>
  <c r="B194" i="3"/>
  <c r="C194" i="3"/>
  <c r="D194" i="3"/>
  <c r="E194" i="3"/>
  <c r="F194" i="3"/>
  <c r="G194" i="3"/>
  <c r="A195" i="3"/>
  <c r="B195" i="3"/>
  <c r="C195" i="3"/>
  <c r="D195" i="3"/>
  <c r="E195" i="3"/>
  <c r="F195" i="3"/>
  <c r="G195" i="3"/>
  <c r="A196" i="3"/>
  <c r="B196" i="3"/>
  <c r="C196" i="3"/>
  <c r="D196" i="3"/>
  <c r="E196" i="3"/>
  <c r="F196" i="3"/>
  <c r="G196" i="3"/>
  <c r="A197" i="3"/>
  <c r="B197" i="3"/>
  <c r="C197" i="3"/>
  <c r="D197" i="3"/>
  <c r="E197" i="3"/>
  <c r="F197" i="3"/>
  <c r="G197" i="3"/>
  <c r="A198" i="3"/>
  <c r="B198" i="3"/>
  <c r="C198" i="3"/>
  <c r="D198" i="3"/>
  <c r="E198" i="3"/>
  <c r="F198" i="3"/>
  <c r="G198" i="3"/>
  <c r="A199" i="3"/>
  <c r="B199" i="3"/>
  <c r="C199" i="3"/>
  <c r="D199" i="3"/>
  <c r="E199" i="3"/>
  <c r="F199" i="3"/>
  <c r="G199" i="3"/>
  <c r="A200" i="3"/>
  <c r="B200" i="3"/>
  <c r="C200" i="3"/>
  <c r="D200" i="3"/>
  <c r="E200" i="3"/>
  <c r="F200" i="3"/>
  <c r="G200" i="3"/>
  <c r="A201" i="3"/>
  <c r="B201" i="3"/>
  <c r="C201" i="3"/>
  <c r="D201" i="3"/>
  <c r="E201" i="3"/>
  <c r="F201" i="3"/>
  <c r="G201" i="3"/>
  <c r="A202" i="3"/>
  <c r="B202" i="3"/>
  <c r="C202" i="3"/>
  <c r="D202" i="3"/>
  <c r="E202" i="3"/>
  <c r="F202" i="3"/>
  <c r="G202" i="3"/>
  <c r="A203" i="3"/>
  <c r="B203" i="3"/>
  <c r="C203" i="3"/>
  <c r="D203" i="3"/>
  <c r="E203" i="3"/>
  <c r="F203" i="3"/>
  <c r="G203" i="3"/>
  <c r="A204" i="3"/>
  <c r="B204" i="3"/>
  <c r="C204" i="3"/>
  <c r="D204" i="3"/>
  <c r="E204" i="3"/>
  <c r="F204" i="3"/>
  <c r="G204" i="3"/>
  <c r="A205" i="3"/>
  <c r="B205" i="3"/>
  <c r="C205" i="3"/>
  <c r="D205" i="3"/>
  <c r="E205" i="3"/>
  <c r="F205" i="3"/>
  <c r="G205" i="3"/>
  <c r="A206" i="3"/>
  <c r="B206" i="3"/>
  <c r="C206" i="3"/>
  <c r="D206" i="3"/>
  <c r="E206" i="3"/>
  <c r="F206" i="3"/>
  <c r="G206" i="3"/>
  <c r="A207" i="3"/>
  <c r="B207" i="3"/>
  <c r="C207" i="3"/>
  <c r="D207" i="3"/>
  <c r="E207" i="3"/>
  <c r="F207" i="3"/>
  <c r="G207" i="3"/>
  <c r="A208" i="3"/>
  <c r="B208" i="3"/>
  <c r="C208" i="3"/>
  <c r="D208" i="3"/>
  <c r="E208" i="3"/>
  <c r="F208" i="3"/>
  <c r="G208" i="3"/>
  <c r="A209" i="3"/>
  <c r="B209" i="3"/>
  <c r="C209" i="3"/>
  <c r="D209" i="3"/>
  <c r="E209" i="3"/>
  <c r="F209" i="3"/>
  <c r="G209" i="3"/>
  <c r="A210" i="3"/>
  <c r="B210" i="3"/>
  <c r="C210" i="3"/>
  <c r="D210" i="3"/>
  <c r="E210" i="3"/>
  <c r="F210" i="3"/>
  <c r="G210" i="3"/>
  <c r="A211" i="3"/>
  <c r="B211" i="3"/>
  <c r="C211" i="3"/>
  <c r="D211" i="3"/>
  <c r="E211" i="3"/>
  <c r="F211" i="3"/>
  <c r="G211" i="3"/>
  <c r="A212" i="3"/>
  <c r="B212" i="3"/>
  <c r="C212" i="3"/>
  <c r="D212" i="3"/>
  <c r="E212" i="3"/>
  <c r="F212" i="3"/>
  <c r="G212" i="3"/>
  <c r="A213" i="3"/>
  <c r="B213" i="3"/>
  <c r="C213" i="3"/>
  <c r="D213" i="3"/>
  <c r="E213" i="3"/>
  <c r="F213" i="3"/>
  <c r="G213" i="3"/>
  <c r="A214" i="3"/>
  <c r="B214" i="3"/>
  <c r="C214" i="3"/>
  <c r="D214" i="3"/>
  <c r="E214" i="3"/>
  <c r="F214" i="3"/>
  <c r="G214" i="3"/>
  <c r="A215" i="3"/>
  <c r="B215" i="3"/>
  <c r="C215" i="3"/>
  <c r="D215" i="3"/>
  <c r="E215" i="3"/>
  <c r="F215" i="3"/>
  <c r="G215" i="3"/>
  <c r="A216" i="3"/>
  <c r="B216" i="3"/>
  <c r="C216" i="3"/>
  <c r="D216" i="3"/>
  <c r="E216" i="3"/>
  <c r="F216" i="3"/>
  <c r="G216" i="3"/>
  <c r="A217" i="3"/>
  <c r="B217" i="3"/>
  <c r="C217" i="3"/>
  <c r="D217" i="3"/>
  <c r="E217" i="3"/>
  <c r="F217" i="3"/>
  <c r="G217" i="3"/>
  <c r="A218" i="3"/>
  <c r="B218" i="3"/>
  <c r="C218" i="3"/>
  <c r="D218" i="3"/>
  <c r="E218" i="3"/>
  <c r="F218" i="3"/>
  <c r="G218" i="3"/>
  <c r="A219" i="3"/>
  <c r="B219" i="3"/>
  <c r="C219" i="3"/>
  <c r="D219" i="3"/>
  <c r="E219" i="3"/>
  <c r="F219" i="3"/>
  <c r="G219" i="3"/>
  <c r="A220" i="3"/>
  <c r="B220" i="3"/>
  <c r="C220" i="3"/>
  <c r="D220" i="3"/>
  <c r="E220" i="3"/>
  <c r="F220" i="3"/>
  <c r="G220" i="3"/>
  <c r="A221" i="3"/>
  <c r="B221" i="3"/>
  <c r="C221" i="3"/>
  <c r="D221" i="3"/>
  <c r="E221" i="3"/>
  <c r="F221" i="3"/>
  <c r="G221" i="3"/>
  <c r="A222" i="3"/>
  <c r="B222" i="3"/>
  <c r="C222" i="3"/>
  <c r="D222" i="3"/>
  <c r="E222" i="3"/>
  <c r="F222" i="3"/>
  <c r="G222" i="3"/>
  <c r="A223" i="3"/>
  <c r="B223" i="3"/>
  <c r="C223" i="3"/>
  <c r="D223" i="3"/>
  <c r="E223" i="3"/>
  <c r="F223" i="3"/>
  <c r="G223" i="3"/>
  <c r="A224" i="3"/>
  <c r="B224" i="3"/>
  <c r="C224" i="3"/>
  <c r="D224" i="3"/>
  <c r="E224" i="3"/>
  <c r="F224" i="3"/>
  <c r="G224" i="3"/>
  <c r="A225" i="3"/>
  <c r="B225" i="3"/>
  <c r="C225" i="3"/>
  <c r="D225" i="3"/>
  <c r="E225" i="3"/>
  <c r="F225" i="3"/>
  <c r="G225" i="3"/>
  <c r="A226" i="3"/>
  <c r="B226" i="3"/>
  <c r="C226" i="3"/>
  <c r="D226" i="3"/>
  <c r="E226" i="3"/>
  <c r="F226" i="3"/>
  <c r="G226" i="3"/>
  <c r="A227" i="3"/>
  <c r="B227" i="3"/>
  <c r="C227" i="3"/>
  <c r="D227" i="3"/>
  <c r="E227" i="3"/>
  <c r="F227" i="3"/>
  <c r="G227" i="3"/>
  <c r="A228" i="3"/>
  <c r="B228" i="3"/>
  <c r="C228" i="3"/>
  <c r="D228" i="3"/>
  <c r="E228" i="3"/>
  <c r="F228" i="3"/>
  <c r="G228" i="3"/>
  <c r="A229" i="3"/>
  <c r="B229" i="3"/>
  <c r="C229" i="3"/>
  <c r="D229" i="3"/>
  <c r="E229" i="3"/>
  <c r="F229" i="3"/>
  <c r="G229" i="3"/>
  <c r="A230" i="3"/>
  <c r="B230" i="3"/>
  <c r="C230" i="3"/>
  <c r="D230" i="3"/>
  <c r="E230" i="3"/>
  <c r="F230" i="3"/>
  <c r="G230" i="3"/>
  <c r="A231" i="3"/>
  <c r="B231" i="3"/>
  <c r="C231" i="3"/>
  <c r="D231" i="3"/>
  <c r="E231" i="3"/>
  <c r="F231" i="3"/>
  <c r="G231" i="3"/>
  <c r="A232" i="3"/>
  <c r="B232" i="3"/>
  <c r="C232" i="3"/>
  <c r="D232" i="3"/>
  <c r="E232" i="3"/>
  <c r="F232" i="3"/>
  <c r="G232" i="3"/>
  <c r="A233" i="3"/>
  <c r="B233" i="3"/>
  <c r="C233" i="3"/>
  <c r="D233" i="3"/>
  <c r="E233" i="3"/>
  <c r="F233" i="3"/>
  <c r="G233" i="3"/>
  <c r="A234" i="3"/>
  <c r="B234" i="3"/>
  <c r="C234" i="3"/>
  <c r="D234" i="3"/>
  <c r="E234" i="3"/>
  <c r="F234" i="3"/>
  <c r="G234" i="3"/>
  <c r="A235" i="3"/>
  <c r="B235" i="3"/>
  <c r="C235" i="3"/>
  <c r="D235" i="3"/>
  <c r="E235" i="3"/>
  <c r="F235" i="3"/>
  <c r="G235" i="3"/>
  <c r="A236" i="3"/>
  <c r="B236" i="3"/>
  <c r="C236" i="3"/>
  <c r="D236" i="3"/>
  <c r="E236" i="3"/>
  <c r="F236" i="3"/>
  <c r="G236" i="3"/>
  <c r="A237" i="3"/>
  <c r="B237" i="3"/>
  <c r="C237" i="3"/>
  <c r="D237" i="3"/>
  <c r="E237" i="3"/>
  <c r="F237" i="3"/>
  <c r="G237" i="3"/>
  <c r="A238" i="3"/>
  <c r="B238" i="3"/>
  <c r="C238" i="3"/>
  <c r="D238" i="3"/>
  <c r="E238" i="3"/>
  <c r="F238" i="3"/>
  <c r="G238" i="3"/>
  <c r="A239" i="3"/>
  <c r="B239" i="3"/>
  <c r="C239" i="3"/>
  <c r="D239" i="3"/>
  <c r="E239" i="3"/>
  <c r="F239" i="3"/>
  <c r="G239" i="3"/>
  <c r="A240" i="3"/>
  <c r="B240" i="3"/>
  <c r="C240" i="3"/>
  <c r="D240" i="3"/>
  <c r="E240" i="3"/>
  <c r="F240" i="3"/>
  <c r="G240" i="3"/>
  <c r="A241" i="3"/>
  <c r="B241" i="3"/>
  <c r="C241" i="3"/>
  <c r="D241" i="3"/>
  <c r="E241" i="3"/>
  <c r="F241" i="3"/>
  <c r="G241" i="3"/>
  <c r="A242" i="3"/>
  <c r="B242" i="3"/>
  <c r="C242" i="3"/>
  <c r="D242" i="3"/>
  <c r="E242" i="3"/>
  <c r="F242" i="3"/>
  <c r="G242" i="3"/>
  <c r="A243" i="3"/>
  <c r="B243" i="3"/>
  <c r="C243" i="3"/>
  <c r="D243" i="3"/>
  <c r="E243" i="3"/>
  <c r="F243" i="3"/>
  <c r="G243" i="3"/>
  <c r="A244" i="3"/>
  <c r="B244" i="3"/>
  <c r="C244" i="3"/>
  <c r="D244" i="3"/>
  <c r="E244" i="3"/>
  <c r="F244" i="3"/>
  <c r="G244" i="3"/>
  <c r="A245" i="3"/>
  <c r="B245" i="3"/>
  <c r="C245" i="3"/>
  <c r="D245" i="3"/>
  <c r="E245" i="3"/>
  <c r="F245" i="3"/>
  <c r="G245" i="3"/>
  <c r="A246" i="3"/>
  <c r="B246" i="3"/>
  <c r="C246" i="3"/>
  <c r="D246" i="3"/>
  <c r="E246" i="3"/>
  <c r="F246" i="3"/>
  <c r="G246" i="3"/>
  <c r="A247" i="3"/>
  <c r="B247" i="3"/>
  <c r="C247" i="3"/>
  <c r="D247" i="3"/>
  <c r="E247" i="3"/>
  <c r="F247" i="3"/>
  <c r="G247" i="3"/>
  <c r="A248" i="3"/>
  <c r="B248" i="3"/>
  <c r="C248" i="3"/>
  <c r="D248" i="3"/>
  <c r="E248" i="3"/>
  <c r="F248" i="3"/>
  <c r="G248" i="3"/>
  <c r="A249" i="3"/>
  <c r="B249" i="3"/>
  <c r="C249" i="3"/>
  <c r="D249" i="3"/>
  <c r="E249" i="3"/>
  <c r="F249" i="3"/>
  <c r="G249" i="3"/>
  <c r="A250" i="3"/>
  <c r="B250" i="3"/>
  <c r="C250" i="3"/>
  <c r="D250" i="3"/>
  <c r="E250" i="3"/>
  <c r="F250" i="3"/>
  <c r="G250" i="3"/>
  <c r="A251" i="3"/>
  <c r="B251" i="3"/>
  <c r="C251" i="3"/>
  <c r="D251" i="3"/>
  <c r="E251" i="3"/>
  <c r="F251" i="3"/>
  <c r="G251" i="3"/>
  <c r="A252" i="3"/>
  <c r="B252" i="3"/>
  <c r="C252" i="3"/>
  <c r="D252" i="3"/>
  <c r="E252" i="3"/>
  <c r="F252" i="3"/>
  <c r="G252" i="3"/>
  <c r="A253" i="3"/>
  <c r="B253" i="3"/>
  <c r="C253" i="3"/>
  <c r="D253" i="3"/>
  <c r="E253" i="3"/>
  <c r="F253" i="3"/>
  <c r="G253" i="3"/>
  <c r="A254" i="3"/>
  <c r="B254" i="3"/>
  <c r="C254" i="3"/>
  <c r="D254" i="3"/>
  <c r="E254" i="3"/>
  <c r="F254" i="3"/>
  <c r="G254" i="3"/>
  <c r="A255" i="3"/>
  <c r="B255" i="3"/>
  <c r="C255" i="3"/>
  <c r="D255" i="3"/>
  <c r="E255" i="3"/>
  <c r="F255" i="3"/>
  <c r="G255" i="3"/>
  <c r="A256" i="3"/>
  <c r="B256" i="3"/>
  <c r="C256" i="3"/>
  <c r="D256" i="3"/>
  <c r="E256" i="3"/>
  <c r="F256" i="3"/>
  <c r="G256" i="3"/>
  <c r="A257" i="3"/>
  <c r="B257" i="3"/>
  <c r="C257" i="3"/>
  <c r="D257" i="3"/>
  <c r="E257" i="3"/>
  <c r="F257" i="3"/>
  <c r="G257" i="3"/>
  <c r="A258" i="3"/>
  <c r="B258" i="3"/>
  <c r="C258" i="3"/>
  <c r="D258" i="3"/>
  <c r="E258" i="3"/>
  <c r="F258" i="3"/>
  <c r="G258" i="3"/>
  <c r="A259" i="3"/>
  <c r="B259" i="3"/>
  <c r="C259" i="3"/>
  <c r="D259" i="3"/>
  <c r="E259" i="3"/>
  <c r="F259" i="3"/>
  <c r="G259" i="3"/>
  <c r="A260" i="3"/>
  <c r="B260" i="3"/>
  <c r="C260" i="3"/>
  <c r="D260" i="3"/>
  <c r="E260" i="3"/>
  <c r="F260" i="3"/>
  <c r="G260" i="3"/>
  <c r="A261" i="3"/>
  <c r="B261" i="3"/>
  <c r="C261" i="3"/>
  <c r="D261" i="3"/>
  <c r="E261" i="3"/>
  <c r="F261" i="3"/>
  <c r="G261" i="3"/>
  <c r="A262" i="3"/>
  <c r="B262" i="3"/>
  <c r="C262" i="3"/>
  <c r="D262" i="3"/>
  <c r="E262" i="3"/>
  <c r="F262" i="3"/>
  <c r="G262" i="3"/>
  <c r="A263" i="3"/>
  <c r="B263" i="3"/>
  <c r="C263" i="3"/>
  <c r="D263" i="3"/>
  <c r="E263" i="3"/>
  <c r="F263" i="3"/>
  <c r="G263" i="3"/>
  <c r="A264" i="3"/>
  <c r="B264" i="3"/>
  <c r="C264" i="3"/>
  <c r="D264" i="3"/>
  <c r="E264" i="3"/>
  <c r="F264" i="3"/>
  <c r="G264" i="3"/>
  <c r="A265" i="3"/>
  <c r="B265" i="3"/>
  <c r="C265" i="3"/>
  <c r="D265" i="3"/>
  <c r="E265" i="3"/>
  <c r="F265" i="3"/>
  <c r="G265" i="3"/>
  <c r="A266" i="3"/>
  <c r="B266" i="3"/>
  <c r="C266" i="3"/>
  <c r="D266" i="3"/>
  <c r="E266" i="3"/>
  <c r="F266" i="3"/>
  <c r="G266" i="3"/>
  <c r="A267" i="3"/>
  <c r="B267" i="3"/>
  <c r="C267" i="3"/>
  <c r="D267" i="3"/>
  <c r="E267" i="3"/>
  <c r="F267" i="3"/>
  <c r="G267" i="3"/>
  <c r="A268" i="3"/>
  <c r="B268" i="3"/>
  <c r="C268" i="3"/>
  <c r="D268" i="3"/>
  <c r="E268" i="3"/>
  <c r="F268" i="3"/>
  <c r="G268" i="3"/>
  <c r="A269" i="3"/>
  <c r="B269" i="3"/>
  <c r="C269" i="3"/>
  <c r="D269" i="3"/>
  <c r="E269" i="3"/>
  <c r="F269" i="3"/>
  <c r="G269" i="3"/>
  <c r="A270" i="3"/>
  <c r="B270" i="3"/>
  <c r="C270" i="3"/>
  <c r="D270" i="3"/>
  <c r="E270" i="3"/>
  <c r="F270" i="3"/>
  <c r="G270" i="3"/>
  <c r="A271" i="3"/>
  <c r="B271" i="3"/>
  <c r="C271" i="3"/>
  <c r="D271" i="3"/>
  <c r="E271" i="3"/>
  <c r="F271" i="3"/>
  <c r="G271" i="3"/>
  <c r="A272" i="3"/>
  <c r="B272" i="3"/>
  <c r="C272" i="3"/>
  <c r="D272" i="3"/>
  <c r="E272" i="3"/>
  <c r="F272" i="3"/>
  <c r="G272" i="3"/>
  <c r="A273" i="3"/>
  <c r="B273" i="3"/>
  <c r="C273" i="3"/>
  <c r="D273" i="3"/>
  <c r="E273" i="3"/>
  <c r="F273" i="3"/>
  <c r="G273" i="3"/>
  <c r="A274" i="3"/>
  <c r="B274" i="3"/>
  <c r="C274" i="3"/>
  <c r="D274" i="3"/>
  <c r="E274" i="3"/>
  <c r="F274" i="3"/>
  <c r="G274" i="3"/>
  <c r="A275" i="3"/>
  <c r="B275" i="3"/>
  <c r="C275" i="3"/>
  <c r="D275" i="3"/>
  <c r="E275" i="3"/>
  <c r="F275" i="3"/>
  <c r="G275" i="3"/>
  <c r="A276" i="3"/>
  <c r="B276" i="3"/>
  <c r="C276" i="3"/>
  <c r="D276" i="3"/>
  <c r="E276" i="3"/>
  <c r="F276" i="3"/>
  <c r="G276" i="3"/>
  <c r="A277" i="3"/>
  <c r="B277" i="3"/>
  <c r="C277" i="3"/>
  <c r="D277" i="3"/>
  <c r="E277" i="3"/>
  <c r="F277" i="3"/>
  <c r="G277" i="3"/>
  <c r="A278" i="3"/>
  <c r="B278" i="3"/>
  <c r="C278" i="3"/>
  <c r="D278" i="3"/>
  <c r="E278" i="3"/>
  <c r="F278" i="3"/>
  <c r="G278" i="3"/>
  <c r="A279" i="3"/>
  <c r="B279" i="3"/>
  <c r="C279" i="3"/>
  <c r="D279" i="3"/>
  <c r="E279" i="3"/>
  <c r="F279" i="3"/>
  <c r="G279" i="3"/>
  <c r="A280" i="3"/>
  <c r="B280" i="3"/>
  <c r="C280" i="3"/>
  <c r="D280" i="3"/>
  <c r="E280" i="3"/>
  <c r="F280" i="3"/>
  <c r="G280" i="3"/>
  <c r="A281" i="3"/>
  <c r="B281" i="3"/>
  <c r="C281" i="3"/>
  <c r="D281" i="3"/>
  <c r="E281" i="3"/>
  <c r="F281" i="3"/>
  <c r="G281" i="3"/>
  <c r="A282" i="3"/>
  <c r="B282" i="3"/>
  <c r="C282" i="3"/>
  <c r="D282" i="3"/>
  <c r="E282" i="3"/>
  <c r="F282" i="3"/>
  <c r="G282" i="3"/>
  <c r="A283" i="3"/>
  <c r="B283" i="3"/>
  <c r="C283" i="3"/>
  <c r="D283" i="3"/>
  <c r="E283" i="3"/>
  <c r="F283" i="3"/>
  <c r="G283" i="3"/>
  <c r="A284" i="3"/>
  <c r="B284" i="3"/>
  <c r="C284" i="3"/>
  <c r="D284" i="3"/>
  <c r="E284" i="3"/>
  <c r="F284" i="3"/>
  <c r="G284" i="3"/>
  <c r="A285" i="3"/>
  <c r="B285" i="3"/>
  <c r="C285" i="3"/>
  <c r="D285" i="3"/>
  <c r="E285" i="3"/>
  <c r="F285" i="3"/>
  <c r="G285" i="3"/>
  <c r="A286" i="3"/>
  <c r="B286" i="3"/>
  <c r="C286" i="3"/>
  <c r="D286" i="3"/>
  <c r="E286" i="3"/>
  <c r="F286" i="3"/>
  <c r="G286" i="3"/>
  <c r="A287" i="3"/>
  <c r="B287" i="3"/>
  <c r="C287" i="3"/>
  <c r="D287" i="3"/>
  <c r="E287" i="3"/>
  <c r="F287" i="3"/>
  <c r="G287" i="3"/>
  <c r="A288" i="3"/>
  <c r="B288" i="3"/>
  <c r="C288" i="3"/>
  <c r="D288" i="3"/>
  <c r="E288" i="3"/>
  <c r="F288" i="3"/>
  <c r="G288" i="3"/>
  <c r="A289" i="3"/>
  <c r="B289" i="3"/>
  <c r="C289" i="3"/>
  <c r="D289" i="3"/>
  <c r="E289" i="3"/>
  <c r="F289" i="3"/>
  <c r="G289" i="3"/>
  <c r="A290" i="3"/>
  <c r="B290" i="3"/>
  <c r="C290" i="3"/>
  <c r="D290" i="3"/>
  <c r="E290" i="3"/>
  <c r="F290" i="3"/>
  <c r="G290" i="3"/>
  <c r="A291" i="3"/>
  <c r="B291" i="3"/>
  <c r="C291" i="3"/>
  <c r="D291" i="3"/>
  <c r="E291" i="3"/>
  <c r="F291" i="3"/>
  <c r="G291" i="3"/>
  <c r="A292" i="3"/>
  <c r="B292" i="3"/>
  <c r="C292" i="3"/>
  <c r="D292" i="3"/>
  <c r="E292" i="3"/>
  <c r="F292" i="3"/>
  <c r="G292" i="3"/>
  <c r="A293" i="3"/>
  <c r="B293" i="3"/>
  <c r="C293" i="3"/>
  <c r="D293" i="3"/>
  <c r="E293" i="3"/>
  <c r="F293" i="3"/>
  <c r="G293" i="3"/>
  <c r="A294" i="3"/>
  <c r="B294" i="3"/>
  <c r="C294" i="3"/>
  <c r="D294" i="3"/>
  <c r="E294" i="3"/>
  <c r="F294" i="3"/>
  <c r="G294" i="3"/>
  <c r="A295" i="3"/>
  <c r="B295" i="3"/>
  <c r="C295" i="3"/>
  <c r="D295" i="3"/>
  <c r="E295" i="3"/>
  <c r="F295" i="3"/>
  <c r="G295" i="3"/>
  <c r="A296" i="3"/>
  <c r="B296" i="3"/>
  <c r="C296" i="3"/>
  <c r="D296" i="3"/>
  <c r="E296" i="3"/>
  <c r="F296" i="3"/>
  <c r="G296" i="3"/>
  <c r="A297" i="3"/>
  <c r="B297" i="3"/>
  <c r="C297" i="3"/>
  <c r="D297" i="3"/>
  <c r="E297" i="3"/>
  <c r="F297" i="3"/>
  <c r="G297" i="3"/>
  <c r="A298" i="3"/>
  <c r="B298" i="3"/>
  <c r="C298" i="3"/>
  <c r="D298" i="3"/>
  <c r="E298" i="3"/>
  <c r="F298" i="3"/>
  <c r="G298" i="3"/>
  <c r="A299" i="3"/>
  <c r="B299" i="3"/>
  <c r="C299" i="3"/>
  <c r="D299" i="3"/>
  <c r="E299" i="3"/>
  <c r="F299" i="3"/>
  <c r="G299" i="3"/>
  <c r="A300" i="3"/>
  <c r="B300" i="3"/>
  <c r="C300" i="3"/>
  <c r="D300" i="3"/>
  <c r="E300" i="3"/>
  <c r="F300" i="3"/>
  <c r="G300" i="3"/>
  <c r="A301" i="3"/>
  <c r="B301" i="3"/>
  <c r="C301" i="3"/>
  <c r="D301" i="3"/>
  <c r="E301" i="3"/>
  <c r="F301" i="3"/>
  <c r="G301" i="3"/>
  <c r="A302" i="3"/>
  <c r="B302" i="3"/>
  <c r="C302" i="3"/>
  <c r="D302" i="3"/>
  <c r="E302" i="3"/>
  <c r="F302" i="3"/>
  <c r="G302" i="3"/>
  <c r="A303" i="3"/>
  <c r="B303" i="3"/>
  <c r="C303" i="3"/>
  <c r="D303" i="3"/>
  <c r="E303" i="3"/>
  <c r="F303" i="3"/>
  <c r="G303" i="3"/>
  <c r="A304" i="3"/>
  <c r="B304" i="3"/>
  <c r="C304" i="3"/>
  <c r="D304" i="3"/>
  <c r="E304" i="3"/>
  <c r="F304" i="3"/>
  <c r="G304" i="3"/>
  <c r="A305" i="3"/>
  <c r="B305" i="3"/>
  <c r="C305" i="3"/>
  <c r="D305" i="3"/>
  <c r="E305" i="3"/>
  <c r="F305" i="3"/>
  <c r="G305" i="3"/>
  <c r="A306" i="3"/>
  <c r="B306" i="3"/>
  <c r="C306" i="3"/>
  <c r="D306" i="3"/>
  <c r="E306" i="3"/>
  <c r="F306" i="3"/>
  <c r="G306" i="3"/>
  <c r="A307" i="3"/>
  <c r="B307" i="3"/>
  <c r="C307" i="3"/>
  <c r="D307" i="3"/>
  <c r="E307" i="3"/>
  <c r="F307" i="3"/>
  <c r="G307" i="3"/>
  <c r="A308" i="3"/>
  <c r="B308" i="3"/>
  <c r="C308" i="3"/>
  <c r="D308" i="3"/>
  <c r="E308" i="3"/>
  <c r="F308" i="3"/>
  <c r="G308" i="3"/>
  <c r="A309" i="3"/>
  <c r="B309" i="3"/>
  <c r="C309" i="3"/>
  <c r="D309" i="3"/>
  <c r="E309" i="3"/>
  <c r="F309" i="3"/>
  <c r="G309" i="3"/>
  <c r="A310" i="3"/>
  <c r="B310" i="3"/>
  <c r="C310" i="3"/>
  <c r="D310" i="3"/>
  <c r="E310" i="3"/>
  <c r="F310" i="3"/>
  <c r="G310" i="3"/>
  <c r="A311" i="3"/>
  <c r="B311" i="3"/>
  <c r="C311" i="3"/>
  <c r="D311" i="3"/>
  <c r="E311" i="3"/>
  <c r="F311" i="3"/>
  <c r="G311" i="3"/>
  <c r="A312" i="3"/>
  <c r="B312" i="3"/>
  <c r="C312" i="3"/>
  <c r="D312" i="3"/>
  <c r="E312" i="3"/>
  <c r="F312" i="3"/>
  <c r="G312" i="3"/>
  <c r="A313" i="3"/>
  <c r="B313" i="3"/>
  <c r="C313" i="3"/>
  <c r="D313" i="3"/>
  <c r="E313" i="3"/>
  <c r="F313" i="3"/>
  <c r="G313" i="3"/>
  <c r="A314" i="3"/>
  <c r="B314" i="3"/>
  <c r="C314" i="3"/>
  <c r="D314" i="3"/>
  <c r="E314" i="3"/>
  <c r="F314" i="3"/>
  <c r="G314" i="3"/>
  <c r="A315" i="3"/>
  <c r="B315" i="3"/>
  <c r="C315" i="3"/>
  <c r="D315" i="3"/>
  <c r="E315" i="3"/>
  <c r="F315" i="3"/>
  <c r="G315" i="3"/>
  <c r="A316" i="3"/>
  <c r="B316" i="3"/>
  <c r="C316" i="3"/>
  <c r="D316" i="3"/>
  <c r="E316" i="3"/>
  <c r="F316" i="3"/>
  <c r="G316" i="3"/>
  <c r="A317" i="3"/>
  <c r="B317" i="3"/>
  <c r="C317" i="3"/>
  <c r="D317" i="3"/>
  <c r="E317" i="3"/>
  <c r="F317" i="3"/>
  <c r="G317" i="3"/>
  <c r="A318" i="3"/>
  <c r="B318" i="3"/>
  <c r="C318" i="3"/>
  <c r="D318" i="3"/>
  <c r="E318" i="3"/>
  <c r="F318" i="3"/>
  <c r="G318" i="3"/>
  <c r="A319" i="3"/>
  <c r="B319" i="3"/>
  <c r="C319" i="3"/>
  <c r="D319" i="3"/>
  <c r="E319" i="3"/>
  <c r="F319" i="3"/>
  <c r="G319" i="3"/>
  <c r="A320" i="3"/>
  <c r="B320" i="3"/>
  <c r="C320" i="3"/>
  <c r="D320" i="3"/>
  <c r="E320" i="3"/>
  <c r="F320" i="3"/>
  <c r="G320" i="3"/>
  <c r="A321" i="3"/>
  <c r="B321" i="3"/>
  <c r="C321" i="3"/>
  <c r="D321" i="3"/>
  <c r="E321" i="3"/>
  <c r="F321" i="3"/>
  <c r="G321" i="3"/>
  <c r="A322" i="3"/>
  <c r="B322" i="3"/>
  <c r="C322" i="3"/>
  <c r="D322" i="3"/>
  <c r="E322" i="3"/>
  <c r="F322" i="3"/>
  <c r="G322" i="3"/>
  <c r="A323" i="3"/>
  <c r="B323" i="3"/>
  <c r="C323" i="3"/>
  <c r="D323" i="3"/>
  <c r="E323" i="3"/>
  <c r="F323" i="3"/>
  <c r="G323" i="3"/>
  <c r="A324" i="3"/>
  <c r="B324" i="3"/>
  <c r="C324" i="3"/>
  <c r="D324" i="3"/>
  <c r="E324" i="3"/>
  <c r="F324" i="3"/>
  <c r="G324" i="3"/>
  <c r="A325" i="3"/>
  <c r="B325" i="3"/>
  <c r="C325" i="3"/>
  <c r="D325" i="3"/>
  <c r="E325" i="3"/>
  <c r="F325" i="3"/>
  <c r="G325" i="3"/>
  <c r="A326" i="3"/>
  <c r="B326" i="3"/>
  <c r="C326" i="3"/>
  <c r="D326" i="3"/>
  <c r="E326" i="3"/>
  <c r="F326" i="3"/>
  <c r="G326" i="3"/>
  <c r="A327" i="3"/>
  <c r="B327" i="3"/>
  <c r="C327" i="3"/>
  <c r="D327" i="3"/>
  <c r="E327" i="3"/>
  <c r="F327" i="3"/>
  <c r="G327" i="3"/>
  <c r="A328" i="3"/>
  <c r="B328" i="3"/>
  <c r="C328" i="3"/>
  <c r="D328" i="3"/>
  <c r="E328" i="3"/>
  <c r="F328" i="3"/>
  <c r="G328" i="3"/>
  <c r="A329" i="3"/>
  <c r="B329" i="3"/>
  <c r="C329" i="3"/>
  <c r="D329" i="3"/>
  <c r="E329" i="3"/>
  <c r="F329" i="3"/>
  <c r="G329" i="3"/>
  <c r="A330" i="3"/>
  <c r="B330" i="3"/>
  <c r="C330" i="3"/>
  <c r="D330" i="3"/>
  <c r="E330" i="3"/>
  <c r="F330" i="3"/>
  <c r="G330" i="3"/>
  <c r="A331" i="3"/>
  <c r="B331" i="3"/>
  <c r="C331" i="3"/>
  <c r="D331" i="3"/>
  <c r="E331" i="3"/>
  <c r="F331" i="3"/>
  <c r="G331" i="3"/>
  <c r="A332" i="3"/>
  <c r="B332" i="3"/>
  <c r="C332" i="3"/>
  <c r="D332" i="3"/>
  <c r="E332" i="3"/>
  <c r="F332" i="3"/>
  <c r="G332" i="3"/>
  <c r="A333" i="3"/>
  <c r="B333" i="3"/>
  <c r="C333" i="3"/>
  <c r="D333" i="3"/>
  <c r="E333" i="3"/>
  <c r="F333" i="3"/>
  <c r="G333" i="3"/>
  <c r="A334" i="3"/>
  <c r="B334" i="3"/>
  <c r="C334" i="3"/>
  <c r="D334" i="3"/>
  <c r="E334" i="3"/>
  <c r="F334" i="3"/>
  <c r="G334" i="3"/>
  <c r="A335" i="3"/>
  <c r="B335" i="3"/>
  <c r="C335" i="3"/>
  <c r="D335" i="3"/>
  <c r="E335" i="3"/>
  <c r="F335" i="3"/>
  <c r="G335" i="3"/>
  <c r="A336" i="3"/>
  <c r="B336" i="3"/>
  <c r="C336" i="3"/>
  <c r="D336" i="3"/>
  <c r="E336" i="3"/>
  <c r="F336" i="3"/>
  <c r="G336" i="3"/>
  <c r="A337" i="3"/>
  <c r="B337" i="3"/>
  <c r="C337" i="3"/>
  <c r="D337" i="3"/>
  <c r="E337" i="3"/>
  <c r="F337" i="3"/>
  <c r="G337" i="3"/>
  <c r="A338" i="3"/>
  <c r="B338" i="3"/>
  <c r="C338" i="3"/>
  <c r="D338" i="3"/>
  <c r="E338" i="3"/>
  <c r="F338" i="3"/>
  <c r="G338" i="3"/>
  <c r="A339" i="3"/>
  <c r="B339" i="3"/>
  <c r="C339" i="3"/>
  <c r="D339" i="3"/>
  <c r="E339" i="3"/>
  <c r="F339" i="3"/>
  <c r="G339" i="3"/>
  <c r="A340" i="3"/>
  <c r="B340" i="3"/>
  <c r="C340" i="3"/>
  <c r="D340" i="3"/>
  <c r="E340" i="3"/>
  <c r="F340" i="3"/>
  <c r="G340" i="3"/>
  <c r="A341" i="3"/>
  <c r="B341" i="3"/>
  <c r="C341" i="3"/>
  <c r="D341" i="3"/>
  <c r="E341" i="3"/>
  <c r="F341" i="3"/>
  <c r="G341" i="3"/>
  <c r="A342" i="3"/>
  <c r="B342" i="3"/>
  <c r="C342" i="3"/>
  <c r="D342" i="3"/>
  <c r="E342" i="3"/>
  <c r="F342" i="3"/>
  <c r="G342" i="3"/>
  <c r="A343" i="3"/>
  <c r="B343" i="3"/>
  <c r="C343" i="3"/>
  <c r="D343" i="3"/>
  <c r="E343" i="3"/>
  <c r="F343" i="3"/>
  <c r="G343" i="3"/>
  <c r="A344" i="3"/>
  <c r="B344" i="3"/>
  <c r="C344" i="3"/>
  <c r="D344" i="3"/>
  <c r="E344" i="3"/>
  <c r="F344" i="3"/>
  <c r="G344" i="3"/>
  <c r="A345" i="3"/>
  <c r="B345" i="3"/>
  <c r="C345" i="3"/>
  <c r="D345" i="3"/>
  <c r="E345" i="3"/>
  <c r="F345" i="3"/>
  <c r="G345" i="3"/>
  <c r="A346" i="3"/>
  <c r="B346" i="3"/>
  <c r="C346" i="3"/>
  <c r="D346" i="3"/>
  <c r="E346" i="3"/>
  <c r="F346" i="3"/>
  <c r="G346" i="3"/>
  <c r="A347" i="3"/>
  <c r="B347" i="3"/>
  <c r="C347" i="3"/>
  <c r="D347" i="3"/>
  <c r="E347" i="3"/>
  <c r="F347" i="3"/>
  <c r="G347" i="3"/>
  <c r="A348" i="3"/>
  <c r="B348" i="3"/>
  <c r="C348" i="3"/>
  <c r="D348" i="3"/>
  <c r="E348" i="3"/>
  <c r="F348" i="3"/>
  <c r="G348" i="3"/>
  <c r="A349" i="3"/>
  <c r="B349" i="3"/>
  <c r="C349" i="3"/>
  <c r="D349" i="3"/>
  <c r="E349" i="3"/>
  <c r="F349" i="3"/>
  <c r="G349" i="3"/>
  <c r="A350" i="3"/>
  <c r="B350" i="3"/>
  <c r="C350" i="3"/>
  <c r="D350" i="3"/>
  <c r="E350" i="3"/>
  <c r="F350" i="3"/>
  <c r="G350" i="3"/>
  <c r="A351" i="3"/>
  <c r="B351" i="3"/>
  <c r="C351" i="3"/>
  <c r="D351" i="3"/>
  <c r="E351" i="3"/>
  <c r="F351" i="3"/>
  <c r="G351" i="3"/>
  <c r="A352" i="3"/>
  <c r="B352" i="3"/>
  <c r="C352" i="3"/>
  <c r="D352" i="3"/>
  <c r="E352" i="3"/>
  <c r="F352" i="3"/>
  <c r="G352" i="3"/>
  <c r="A353" i="3"/>
  <c r="B353" i="3"/>
  <c r="C353" i="3"/>
  <c r="D353" i="3"/>
  <c r="E353" i="3"/>
  <c r="F353" i="3"/>
  <c r="G353" i="3"/>
  <c r="A354" i="3"/>
  <c r="B354" i="3"/>
  <c r="C354" i="3"/>
  <c r="D354" i="3"/>
  <c r="E354" i="3"/>
  <c r="F354" i="3"/>
  <c r="G354" i="3"/>
  <c r="A355" i="3"/>
  <c r="B355" i="3"/>
  <c r="C355" i="3"/>
  <c r="D355" i="3"/>
  <c r="E355" i="3"/>
  <c r="F355" i="3"/>
  <c r="G355" i="3"/>
  <c r="A356" i="3"/>
  <c r="B356" i="3"/>
  <c r="C356" i="3"/>
  <c r="D356" i="3"/>
  <c r="E356" i="3"/>
  <c r="F356" i="3"/>
  <c r="G356" i="3"/>
  <c r="A357" i="3"/>
  <c r="B357" i="3"/>
  <c r="C357" i="3"/>
  <c r="D357" i="3"/>
  <c r="E357" i="3"/>
  <c r="F357" i="3"/>
  <c r="G357" i="3"/>
  <c r="A358" i="3"/>
  <c r="B358" i="3"/>
  <c r="C358" i="3"/>
  <c r="D358" i="3"/>
  <c r="E358" i="3"/>
  <c r="F358" i="3"/>
  <c r="G358" i="3"/>
  <c r="A359" i="3"/>
  <c r="B359" i="3"/>
  <c r="C359" i="3"/>
  <c r="D359" i="3"/>
  <c r="E359" i="3"/>
  <c r="F359" i="3"/>
  <c r="G359" i="3"/>
  <c r="A360" i="3"/>
  <c r="B360" i="3"/>
  <c r="C360" i="3"/>
  <c r="D360" i="3"/>
  <c r="E360" i="3"/>
  <c r="F360" i="3"/>
  <c r="G360" i="3"/>
  <c r="A361" i="3"/>
  <c r="B361" i="3"/>
  <c r="C361" i="3"/>
  <c r="D361" i="3"/>
  <c r="E361" i="3"/>
  <c r="F361" i="3"/>
  <c r="G361" i="3"/>
  <c r="A362" i="3"/>
  <c r="B362" i="3"/>
  <c r="C362" i="3"/>
  <c r="D362" i="3"/>
  <c r="E362" i="3"/>
  <c r="F362" i="3"/>
  <c r="G362" i="3"/>
  <c r="A363" i="3"/>
  <c r="B363" i="3"/>
  <c r="C363" i="3"/>
  <c r="D363" i="3"/>
  <c r="E363" i="3"/>
  <c r="F363" i="3"/>
  <c r="G363" i="3"/>
  <c r="A364" i="3"/>
  <c r="B364" i="3"/>
  <c r="C364" i="3"/>
  <c r="D364" i="3"/>
  <c r="E364" i="3"/>
  <c r="F364" i="3"/>
  <c r="G364" i="3"/>
  <c r="A365" i="3"/>
  <c r="B365" i="3"/>
  <c r="C365" i="3"/>
  <c r="D365" i="3"/>
  <c r="E365" i="3"/>
  <c r="F365" i="3"/>
  <c r="G365" i="3"/>
  <c r="A366" i="3"/>
  <c r="B366" i="3"/>
  <c r="C366" i="3"/>
  <c r="D366" i="3"/>
  <c r="E366" i="3"/>
  <c r="F366" i="3"/>
  <c r="G366" i="3"/>
  <c r="A367" i="3"/>
  <c r="B367" i="3"/>
  <c r="C367" i="3"/>
  <c r="D367" i="3"/>
  <c r="E367" i="3"/>
  <c r="F367" i="3"/>
  <c r="G367" i="3"/>
  <c r="A368" i="3"/>
  <c r="B368" i="3"/>
  <c r="C368" i="3"/>
  <c r="D368" i="3"/>
  <c r="E368" i="3"/>
  <c r="F368" i="3"/>
  <c r="G368" i="3"/>
  <c r="A369" i="3"/>
  <c r="B369" i="3"/>
  <c r="C369" i="3"/>
  <c r="D369" i="3"/>
  <c r="E369" i="3"/>
  <c r="F369" i="3"/>
  <c r="G369" i="3"/>
  <c r="A370" i="3"/>
  <c r="B370" i="3"/>
  <c r="C370" i="3"/>
  <c r="D370" i="3"/>
  <c r="E370" i="3"/>
  <c r="F370" i="3"/>
  <c r="G370" i="3"/>
  <c r="A371" i="3"/>
  <c r="B371" i="3"/>
  <c r="C371" i="3"/>
  <c r="D371" i="3"/>
  <c r="E371" i="3"/>
  <c r="F371" i="3"/>
  <c r="G371" i="3"/>
  <c r="A372" i="3"/>
  <c r="B372" i="3"/>
  <c r="C372" i="3"/>
  <c r="D372" i="3"/>
  <c r="E372" i="3"/>
  <c r="F372" i="3"/>
  <c r="G372" i="3"/>
  <c r="A373" i="3"/>
  <c r="B373" i="3"/>
  <c r="C373" i="3"/>
  <c r="D373" i="3"/>
  <c r="E373" i="3"/>
  <c r="F373" i="3"/>
  <c r="G373" i="3"/>
  <c r="A374" i="3"/>
  <c r="B374" i="3"/>
  <c r="C374" i="3"/>
  <c r="D374" i="3"/>
  <c r="E374" i="3"/>
  <c r="F374" i="3"/>
  <c r="G374" i="3"/>
  <c r="A375" i="3"/>
  <c r="B375" i="3"/>
  <c r="C375" i="3"/>
  <c r="D375" i="3"/>
  <c r="E375" i="3"/>
  <c r="F375" i="3"/>
  <c r="G375" i="3"/>
  <c r="A376" i="3"/>
  <c r="B376" i="3"/>
  <c r="C376" i="3"/>
  <c r="D376" i="3"/>
  <c r="E376" i="3"/>
  <c r="F376" i="3"/>
  <c r="G376" i="3"/>
  <c r="A377" i="3"/>
  <c r="B377" i="3"/>
  <c r="C377" i="3"/>
  <c r="D377" i="3"/>
  <c r="E377" i="3"/>
  <c r="F377" i="3"/>
  <c r="G377" i="3"/>
  <c r="A378" i="3"/>
  <c r="B378" i="3"/>
  <c r="C378" i="3"/>
  <c r="D378" i="3"/>
  <c r="E378" i="3"/>
  <c r="F378" i="3"/>
  <c r="G378" i="3"/>
  <c r="A379" i="3"/>
  <c r="B379" i="3"/>
  <c r="C379" i="3"/>
  <c r="D379" i="3"/>
  <c r="E379" i="3"/>
  <c r="F379" i="3"/>
  <c r="G379" i="3"/>
  <c r="A380" i="3"/>
  <c r="B380" i="3"/>
  <c r="C380" i="3"/>
  <c r="D380" i="3"/>
  <c r="E380" i="3"/>
  <c r="F380" i="3"/>
  <c r="G380" i="3"/>
  <c r="A381" i="3"/>
  <c r="B381" i="3"/>
  <c r="C381" i="3"/>
  <c r="D381" i="3"/>
  <c r="E381" i="3"/>
  <c r="F381" i="3"/>
  <c r="G381" i="3"/>
  <c r="A382" i="3"/>
  <c r="B382" i="3"/>
  <c r="C382" i="3"/>
  <c r="D382" i="3"/>
  <c r="E382" i="3"/>
  <c r="F382" i="3"/>
  <c r="G382" i="3"/>
  <c r="A383" i="3"/>
  <c r="B383" i="3"/>
  <c r="C383" i="3"/>
  <c r="D383" i="3"/>
  <c r="E383" i="3"/>
  <c r="F383" i="3"/>
  <c r="G383" i="3"/>
  <c r="A384" i="3"/>
  <c r="B384" i="3"/>
  <c r="C384" i="3"/>
  <c r="D384" i="3"/>
  <c r="E384" i="3"/>
  <c r="F384" i="3"/>
  <c r="G384" i="3"/>
  <c r="A385" i="3"/>
  <c r="B385" i="3"/>
  <c r="C385" i="3"/>
  <c r="D385" i="3"/>
  <c r="E385" i="3"/>
  <c r="F385" i="3"/>
  <c r="G385" i="3"/>
  <c r="A386" i="3"/>
  <c r="B386" i="3"/>
  <c r="C386" i="3"/>
  <c r="D386" i="3"/>
  <c r="E386" i="3"/>
  <c r="F386" i="3"/>
  <c r="G386" i="3"/>
  <c r="A387" i="3"/>
  <c r="B387" i="3"/>
  <c r="C387" i="3"/>
  <c r="D387" i="3"/>
  <c r="E387" i="3"/>
  <c r="F387" i="3"/>
  <c r="G387" i="3"/>
  <c r="A388" i="3"/>
  <c r="B388" i="3"/>
  <c r="C388" i="3"/>
  <c r="D388" i="3"/>
  <c r="E388" i="3"/>
  <c r="F388" i="3"/>
  <c r="G388" i="3"/>
  <c r="A389" i="3"/>
  <c r="B389" i="3"/>
  <c r="C389" i="3"/>
  <c r="D389" i="3"/>
  <c r="E389" i="3"/>
  <c r="F389" i="3"/>
  <c r="G389" i="3"/>
  <c r="A390" i="3"/>
  <c r="B390" i="3"/>
  <c r="C390" i="3"/>
  <c r="D390" i="3"/>
  <c r="E390" i="3"/>
  <c r="F390" i="3"/>
  <c r="G390" i="3"/>
  <c r="A391" i="3"/>
  <c r="B391" i="3"/>
  <c r="C391" i="3"/>
  <c r="D391" i="3"/>
  <c r="E391" i="3"/>
  <c r="F391" i="3"/>
  <c r="G391" i="3"/>
  <c r="A392" i="3"/>
  <c r="B392" i="3"/>
  <c r="C392" i="3"/>
  <c r="D392" i="3"/>
  <c r="E392" i="3"/>
  <c r="F392" i="3"/>
  <c r="G392" i="3"/>
  <c r="A393" i="3"/>
  <c r="B393" i="3"/>
  <c r="C393" i="3"/>
  <c r="D393" i="3"/>
  <c r="E393" i="3"/>
  <c r="F393" i="3"/>
  <c r="G393" i="3"/>
  <c r="A394" i="3"/>
  <c r="B394" i="3"/>
  <c r="C394" i="3"/>
  <c r="D394" i="3"/>
  <c r="E394" i="3"/>
  <c r="F394" i="3"/>
  <c r="G394" i="3"/>
  <c r="A395" i="3"/>
  <c r="B395" i="3"/>
  <c r="C395" i="3"/>
  <c r="D395" i="3"/>
  <c r="E395" i="3"/>
  <c r="F395" i="3"/>
  <c r="G395" i="3"/>
  <c r="A396" i="3"/>
  <c r="B396" i="3"/>
  <c r="C396" i="3"/>
  <c r="D396" i="3"/>
  <c r="E396" i="3"/>
  <c r="F396" i="3"/>
  <c r="G396" i="3"/>
  <c r="A397" i="3"/>
  <c r="B397" i="3"/>
  <c r="C397" i="3"/>
  <c r="D397" i="3"/>
  <c r="E397" i="3"/>
  <c r="F397" i="3"/>
  <c r="G397" i="3"/>
  <c r="A398" i="3"/>
  <c r="B398" i="3"/>
  <c r="C398" i="3"/>
  <c r="D398" i="3"/>
  <c r="E398" i="3"/>
  <c r="F398" i="3"/>
  <c r="G398" i="3"/>
  <c r="A399" i="3"/>
  <c r="B399" i="3"/>
  <c r="C399" i="3"/>
  <c r="D399" i="3"/>
  <c r="E399" i="3"/>
  <c r="F399" i="3"/>
  <c r="G399" i="3"/>
  <c r="A400" i="3"/>
  <c r="B400" i="3"/>
  <c r="C400" i="3"/>
  <c r="D400" i="3"/>
  <c r="E400" i="3"/>
  <c r="F400" i="3"/>
  <c r="G400" i="3"/>
  <c r="A401" i="3"/>
  <c r="B401" i="3"/>
  <c r="C401" i="3"/>
  <c r="D401" i="3"/>
  <c r="E401" i="3"/>
  <c r="F401" i="3"/>
  <c r="G401" i="3"/>
  <c r="A402" i="3"/>
  <c r="B402" i="3"/>
  <c r="C402" i="3"/>
  <c r="D402" i="3"/>
  <c r="E402" i="3"/>
  <c r="F402" i="3"/>
  <c r="G402" i="3"/>
  <c r="A403" i="3"/>
  <c r="B403" i="3"/>
  <c r="C403" i="3"/>
  <c r="D403" i="3"/>
  <c r="E403" i="3"/>
  <c r="F403" i="3"/>
  <c r="G403" i="3"/>
  <c r="A404" i="3"/>
  <c r="B404" i="3"/>
  <c r="C404" i="3"/>
  <c r="D404" i="3"/>
  <c r="E404" i="3"/>
  <c r="F404" i="3"/>
  <c r="G404" i="3"/>
  <c r="A405" i="3"/>
  <c r="B405" i="3"/>
  <c r="C405" i="3"/>
  <c r="D405" i="3"/>
  <c r="E405" i="3"/>
  <c r="F405" i="3"/>
  <c r="G405" i="3"/>
  <c r="A406" i="3"/>
  <c r="B406" i="3"/>
  <c r="C406" i="3"/>
  <c r="D406" i="3"/>
  <c r="E406" i="3"/>
  <c r="F406" i="3"/>
  <c r="G406" i="3"/>
  <c r="A407" i="3"/>
  <c r="B407" i="3"/>
  <c r="C407" i="3"/>
  <c r="D407" i="3"/>
  <c r="E407" i="3"/>
  <c r="F407" i="3"/>
  <c r="G407" i="3"/>
  <c r="A408" i="3"/>
  <c r="B408" i="3"/>
  <c r="C408" i="3"/>
  <c r="D408" i="3"/>
  <c r="E408" i="3"/>
  <c r="F408" i="3"/>
  <c r="G408" i="3"/>
  <c r="A409" i="3"/>
  <c r="B409" i="3"/>
  <c r="C409" i="3"/>
  <c r="D409" i="3"/>
  <c r="E409" i="3"/>
  <c r="F409" i="3"/>
  <c r="G409" i="3"/>
  <c r="A410" i="3"/>
  <c r="B410" i="3"/>
  <c r="C410" i="3"/>
  <c r="D410" i="3"/>
  <c r="E410" i="3"/>
  <c r="F410" i="3"/>
  <c r="G410" i="3"/>
  <c r="A411" i="3"/>
  <c r="B411" i="3"/>
  <c r="C411" i="3"/>
  <c r="D411" i="3"/>
  <c r="E411" i="3"/>
  <c r="F411" i="3"/>
  <c r="G411" i="3"/>
  <c r="A412" i="3"/>
  <c r="B412" i="3"/>
  <c r="C412" i="3"/>
  <c r="D412" i="3"/>
  <c r="E412" i="3"/>
  <c r="F412" i="3"/>
  <c r="G412" i="3"/>
  <c r="A413" i="3"/>
  <c r="B413" i="3"/>
  <c r="C413" i="3"/>
  <c r="D413" i="3"/>
  <c r="E413" i="3"/>
  <c r="F413" i="3"/>
  <c r="G413" i="3"/>
  <c r="A414" i="3"/>
  <c r="B414" i="3"/>
  <c r="C414" i="3"/>
  <c r="D414" i="3"/>
  <c r="E414" i="3"/>
  <c r="F414" i="3"/>
  <c r="G414" i="3"/>
  <c r="A415" i="3"/>
  <c r="B415" i="3"/>
  <c r="C415" i="3"/>
  <c r="D415" i="3"/>
  <c r="E415" i="3"/>
  <c r="F415" i="3"/>
  <c r="G415" i="3"/>
  <c r="A416" i="3"/>
  <c r="B416" i="3"/>
  <c r="C416" i="3"/>
  <c r="D416" i="3"/>
  <c r="E416" i="3"/>
  <c r="F416" i="3"/>
  <c r="G416" i="3"/>
  <c r="A417" i="3"/>
  <c r="B417" i="3"/>
  <c r="C417" i="3"/>
  <c r="D417" i="3"/>
  <c r="E417" i="3"/>
  <c r="F417" i="3"/>
  <c r="G417" i="3"/>
  <c r="A418" i="3"/>
  <c r="B418" i="3"/>
  <c r="C418" i="3"/>
  <c r="D418" i="3"/>
  <c r="E418" i="3"/>
  <c r="F418" i="3"/>
  <c r="G418" i="3"/>
  <c r="A419" i="3"/>
  <c r="B419" i="3"/>
  <c r="C419" i="3"/>
  <c r="D419" i="3"/>
  <c r="E419" i="3"/>
  <c r="F419" i="3"/>
  <c r="G419" i="3"/>
  <c r="A420" i="3"/>
  <c r="B420" i="3"/>
  <c r="C420" i="3"/>
  <c r="D420" i="3"/>
  <c r="E420" i="3"/>
  <c r="F420" i="3"/>
  <c r="G420" i="3"/>
  <c r="A421" i="3"/>
  <c r="B421" i="3"/>
  <c r="C421" i="3"/>
  <c r="D421" i="3"/>
  <c r="E421" i="3"/>
  <c r="F421" i="3"/>
  <c r="G421" i="3"/>
  <c r="A422" i="3"/>
  <c r="B422" i="3"/>
  <c r="C422" i="3"/>
  <c r="D422" i="3"/>
  <c r="E422" i="3"/>
  <c r="F422" i="3"/>
  <c r="G422" i="3"/>
  <c r="A423" i="3"/>
  <c r="B423" i="3"/>
  <c r="C423" i="3"/>
  <c r="D423" i="3"/>
  <c r="E423" i="3"/>
  <c r="F423" i="3"/>
  <c r="G423" i="3"/>
  <c r="A424" i="3"/>
  <c r="B424" i="3"/>
  <c r="C424" i="3"/>
  <c r="D424" i="3"/>
  <c r="E424" i="3"/>
  <c r="F424" i="3"/>
  <c r="G424" i="3"/>
  <c r="A425" i="3"/>
  <c r="B425" i="3"/>
  <c r="C425" i="3"/>
  <c r="D425" i="3"/>
  <c r="E425" i="3"/>
  <c r="F425" i="3"/>
  <c r="G425" i="3"/>
  <c r="A426" i="3"/>
  <c r="B426" i="3"/>
  <c r="C426" i="3"/>
  <c r="D426" i="3"/>
  <c r="E426" i="3"/>
  <c r="F426" i="3"/>
  <c r="G426" i="3"/>
  <c r="A427" i="3"/>
  <c r="B427" i="3"/>
  <c r="C427" i="3"/>
  <c r="D427" i="3"/>
  <c r="E427" i="3"/>
  <c r="F427" i="3"/>
  <c r="G427" i="3"/>
  <c r="A428" i="3"/>
  <c r="B428" i="3"/>
  <c r="C428" i="3"/>
  <c r="D428" i="3"/>
  <c r="E428" i="3"/>
  <c r="F428" i="3"/>
  <c r="G428" i="3"/>
  <c r="A429" i="3"/>
  <c r="B429" i="3"/>
  <c r="C429" i="3"/>
  <c r="D429" i="3"/>
  <c r="E429" i="3"/>
  <c r="F429" i="3"/>
  <c r="G429" i="3"/>
  <c r="A430" i="3"/>
  <c r="B430" i="3"/>
  <c r="C430" i="3"/>
  <c r="D430" i="3"/>
  <c r="E430" i="3"/>
  <c r="F430" i="3"/>
  <c r="G430" i="3"/>
  <c r="A431" i="3"/>
  <c r="B431" i="3"/>
  <c r="C431" i="3"/>
  <c r="D431" i="3"/>
  <c r="E431" i="3"/>
  <c r="F431" i="3"/>
  <c r="G431" i="3"/>
  <c r="A432" i="3"/>
  <c r="B432" i="3"/>
  <c r="C432" i="3"/>
  <c r="D432" i="3"/>
  <c r="E432" i="3"/>
  <c r="F432" i="3"/>
  <c r="G432" i="3"/>
  <c r="A433" i="3"/>
  <c r="B433" i="3"/>
  <c r="C433" i="3"/>
  <c r="D433" i="3"/>
  <c r="E433" i="3"/>
  <c r="F433" i="3"/>
  <c r="G433" i="3"/>
  <c r="A434" i="3"/>
  <c r="B434" i="3"/>
  <c r="C434" i="3"/>
  <c r="D434" i="3"/>
  <c r="E434" i="3"/>
  <c r="F434" i="3"/>
  <c r="G434" i="3"/>
  <c r="A435" i="3"/>
  <c r="B435" i="3"/>
  <c r="C435" i="3"/>
  <c r="D435" i="3"/>
  <c r="E435" i="3"/>
  <c r="F435" i="3"/>
  <c r="G435" i="3"/>
  <c r="A436" i="3"/>
  <c r="B436" i="3"/>
  <c r="C436" i="3"/>
  <c r="D436" i="3"/>
  <c r="E436" i="3"/>
  <c r="F436" i="3"/>
  <c r="G436" i="3"/>
  <c r="A437" i="3"/>
  <c r="B437" i="3"/>
  <c r="C437" i="3"/>
  <c r="D437" i="3"/>
  <c r="E437" i="3"/>
  <c r="F437" i="3"/>
  <c r="G437" i="3"/>
  <c r="A438" i="3"/>
  <c r="B438" i="3"/>
  <c r="C438" i="3"/>
  <c r="D438" i="3"/>
  <c r="E438" i="3"/>
  <c r="F438" i="3"/>
  <c r="G438" i="3"/>
  <c r="A439" i="3"/>
  <c r="B439" i="3"/>
  <c r="C439" i="3"/>
  <c r="D439" i="3"/>
  <c r="E439" i="3"/>
  <c r="F439" i="3"/>
  <c r="G439" i="3"/>
  <c r="A440" i="3"/>
  <c r="B440" i="3"/>
  <c r="C440" i="3"/>
  <c r="D440" i="3"/>
  <c r="E440" i="3"/>
  <c r="F440" i="3"/>
  <c r="G440" i="3"/>
  <c r="A441" i="3"/>
  <c r="B441" i="3"/>
  <c r="C441" i="3"/>
  <c r="D441" i="3"/>
  <c r="E441" i="3"/>
  <c r="F441" i="3"/>
  <c r="G441" i="3"/>
  <c r="A442" i="3"/>
  <c r="B442" i="3"/>
  <c r="C442" i="3"/>
  <c r="D442" i="3"/>
  <c r="E442" i="3"/>
  <c r="F442" i="3"/>
  <c r="G442" i="3"/>
  <c r="A443" i="3"/>
  <c r="B443" i="3"/>
  <c r="C443" i="3"/>
  <c r="D443" i="3"/>
  <c r="E443" i="3"/>
  <c r="F443" i="3"/>
  <c r="G443" i="3"/>
  <c r="A444" i="3"/>
  <c r="B444" i="3"/>
  <c r="C444" i="3"/>
  <c r="D444" i="3"/>
  <c r="E444" i="3"/>
  <c r="F444" i="3"/>
  <c r="G444" i="3"/>
  <c r="A445" i="3"/>
  <c r="B445" i="3"/>
  <c r="C445" i="3"/>
  <c r="D445" i="3"/>
  <c r="E445" i="3"/>
  <c r="F445" i="3"/>
  <c r="G445" i="3"/>
  <c r="A446" i="3"/>
  <c r="B446" i="3"/>
  <c r="C446" i="3"/>
  <c r="D446" i="3"/>
  <c r="E446" i="3"/>
  <c r="F446" i="3"/>
  <c r="G446" i="3"/>
  <c r="A447" i="3"/>
  <c r="B447" i="3"/>
  <c r="C447" i="3"/>
  <c r="D447" i="3"/>
  <c r="E447" i="3"/>
  <c r="F447" i="3"/>
  <c r="G447" i="3"/>
  <c r="A448" i="3"/>
  <c r="B448" i="3"/>
  <c r="C448" i="3"/>
  <c r="D448" i="3"/>
  <c r="E448" i="3"/>
  <c r="F448" i="3"/>
  <c r="G448" i="3"/>
  <c r="A449" i="3"/>
  <c r="B449" i="3"/>
  <c r="C449" i="3"/>
  <c r="D449" i="3"/>
  <c r="E449" i="3"/>
  <c r="F449" i="3"/>
  <c r="G449" i="3"/>
  <c r="A450" i="3"/>
  <c r="B450" i="3"/>
  <c r="C450" i="3"/>
  <c r="D450" i="3"/>
  <c r="E450" i="3"/>
  <c r="F450" i="3"/>
  <c r="G450" i="3"/>
  <c r="A451" i="3"/>
  <c r="B451" i="3"/>
  <c r="C451" i="3"/>
  <c r="D451" i="3"/>
  <c r="E451" i="3"/>
  <c r="F451" i="3"/>
  <c r="G451" i="3"/>
  <c r="A452" i="3"/>
  <c r="B452" i="3"/>
  <c r="C452" i="3"/>
  <c r="D452" i="3"/>
  <c r="E452" i="3"/>
  <c r="F452" i="3"/>
  <c r="G452" i="3"/>
  <c r="A453" i="3"/>
  <c r="B453" i="3"/>
  <c r="C453" i="3"/>
  <c r="D453" i="3"/>
  <c r="E453" i="3"/>
  <c r="F453" i="3"/>
  <c r="G453" i="3"/>
  <c r="A454" i="3"/>
  <c r="B454" i="3"/>
  <c r="C454" i="3"/>
  <c r="D454" i="3"/>
  <c r="E454" i="3"/>
  <c r="F454" i="3"/>
  <c r="G454" i="3"/>
  <c r="A455" i="3"/>
  <c r="B455" i="3"/>
  <c r="C455" i="3"/>
  <c r="D455" i="3"/>
  <c r="E455" i="3"/>
  <c r="F455" i="3"/>
  <c r="G455" i="3"/>
  <c r="A456" i="3"/>
  <c r="B456" i="3"/>
  <c r="C456" i="3"/>
  <c r="D456" i="3"/>
  <c r="E456" i="3"/>
  <c r="F456" i="3"/>
  <c r="G456" i="3"/>
  <c r="A457" i="3"/>
  <c r="B457" i="3"/>
  <c r="C457" i="3"/>
  <c r="D457" i="3"/>
  <c r="E457" i="3"/>
  <c r="F457" i="3"/>
  <c r="G457" i="3"/>
  <c r="A458" i="3"/>
  <c r="B458" i="3"/>
  <c r="C458" i="3"/>
  <c r="D458" i="3"/>
  <c r="E458" i="3"/>
  <c r="F458" i="3"/>
  <c r="G458" i="3"/>
  <c r="A459" i="3"/>
  <c r="B459" i="3"/>
  <c r="C459" i="3"/>
  <c r="D459" i="3"/>
  <c r="E459" i="3"/>
  <c r="F459" i="3"/>
  <c r="G459" i="3"/>
  <c r="A460" i="3"/>
  <c r="B460" i="3"/>
  <c r="C460" i="3"/>
  <c r="D460" i="3"/>
  <c r="E460" i="3"/>
  <c r="F460" i="3"/>
  <c r="G460" i="3"/>
  <c r="A461" i="3"/>
  <c r="B461" i="3"/>
  <c r="C461" i="3"/>
  <c r="D461" i="3"/>
  <c r="E461" i="3"/>
  <c r="F461" i="3"/>
  <c r="G461" i="3"/>
  <c r="A462" i="3"/>
  <c r="B462" i="3"/>
  <c r="C462" i="3"/>
  <c r="D462" i="3"/>
  <c r="E462" i="3"/>
  <c r="F462" i="3"/>
  <c r="G462" i="3"/>
  <c r="A463" i="3"/>
  <c r="B463" i="3"/>
  <c r="C463" i="3"/>
  <c r="D463" i="3"/>
  <c r="E463" i="3"/>
  <c r="F463" i="3"/>
  <c r="G463" i="3"/>
  <c r="A464" i="3"/>
  <c r="B464" i="3"/>
  <c r="C464" i="3"/>
  <c r="D464" i="3"/>
  <c r="E464" i="3"/>
  <c r="F464" i="3"/>
  <c r="G464" i="3"/>
  <c r="A465" i="3"/>
  <c r="B465" i="3"/>
  <c r="C465" i="3"/>
  <c r="D465" i="3"/>
  <c r="E465" i="3"/>
  <c r="F465" i="3"/>
  <c r="G465" i="3"/>
  <c r="A466" i="3"/>
  <c r="B466" i="3"/>
  <c r="C466" i="3"/>
  <c r="D466" i="3"/>
  <c r="E466" i="3"/>
  <c r="F466" i="3"/>
  <c r="G466" i="3"/>
  <c r="A467" i="3"/>
  <c r="B467" i="3"/>
  <c r="C467" i="3"/>
  <c r="D467" i="3"/>
  <c r="E467" i="3"/>
  <c r="F467" i="3"/>
  <c r="G467" i="3"/>
  <c r="A468" i="3"/>
  <c r="B468" i="3"/>
  <c r="C468" i="3"/>
  <c r="D468" i="3"/>
  <c r="E468" i="3"/>
  <c r="F468" i="3"/>
  <c r="G468" i="3"/>
  <c r="A469" i="3"/>
  <c r="B469" i="3"/>
  <c r="C469" i="3"/>
  <c r="D469" i="3"/>
  <c r="E469" i="3"/>
  <c r="F469" i="3"/>
  <c r="G469" i="3"/>
  <c r="A470" i="3"/>
  <c r="B470" i="3"/>
  <c r="C470" i="3"/>
  <c r="D470" i="3"/>
  <c r="E470" i="3"/>
  <c r="F470" i="3"/>
  <c r="G470" i="3"/>
  <c r="A471" i="3"/>
  <c r="B471" i="3"/>
  <c r="C471" i="3"/>
  <c r="D471" i="3"/>
  <c r="E471" i="3"/>
  <c r="F471" i="3"/>
  <c r="G471" i="3"/>
  <c r="A472" i="3"/>
  <c r="B472" i="3"/>
  <c r="C472" i="3"/>
  <c r="D472" i="3"/>
  <c r="E472" i="3"/>
  <c r="F472" i="3"/>
  <c r="G472" i="3"/>
  <c r="A473" i="3"/>
  <c r="B473" i="3"/>
  <c r="C473" i="3"/>
  <c r="D473" i="3"/>
  <c r="E473" i="3"/>
  <c r="F473" i="3"/>
  <c r="G473" i="3"/>
  <c r="A474" i="3"/>
  <c r="B474" i="3"/>
  <c r="C474" i="3"/>
  <c r="D474" i="3"/>
  <c r="E474" i="3"/>
  <c r="F474" i="3"/>
  <c r="G474" i="3"/>
  <c r="A475" i="3"/>
  <c r="B475" i="3"/>
  <c r="C475" i="3"/>
  <c r="D475" i="3"/>
  <c r="E475" i="3"/>
  <c r="F475" i="3"/>
  <c r="G475" i="3"/>
  <c r="A476" i="3"/>
  <c r="B476" i="3"/>
  <c r="C476" i="3"/>
  <c r="D476" i="3"/>
  <c r="E476" i="3"/>
  <c r="F476" i="3"/>
  <c r="G476" i="3"/>
  <c r="A477" i="3"/>
  <c r="B477" i="3"/>
  <c r="C477" i="3"/>
  <c r="D477" i="3"/>
  <c r="E477" i="3"/>
  <c r="F477" i="3"/>
  <c r="G477" i="3"/>
  <c r="A478" i="3"/>
  <c r="B478" i="3"/>
  <c r="C478" i="3"/>
  <c r="D478" i="3"/>
  <c r="E478" i="3"/>
  <c r="F478" i="3"/>
  <c r="G478" i="3"/>
  <c r="A479" i="3"/>
  <c r="B479" i="3"/>
  <c r="C479" i="3"/>
  <c r="D479" i="3"/>
  <c r="E479" i="3"/>
  <c r="F479" i="3"/>
  <c r="G479" i="3"/>
  <c r="A480" i="3"/>
  <c r="B480" i="3"/>
  <c r="C480" i="3"/>
  <c r="D480" i="3"/>
  <c r="E480" i="3"/>
  <c r="F480" i="3"/>
  <c r="G480" i="3"/>
  <c r="A481" i="3"/>
  <c r="B481" i="3"/>
  <c r="C481" i="3"/>
  <c r="D481" i="3"/>
  <c r="E481" i="3"/>
  <c r="F481" i="3"/>
  <c r="G481" i="3"/>
  <c r="A482" i="3"/>
  <c r="B482" i="3"/>
  <c r="C482" i="3"/>
  <c r="D482" i="3"/>
  <c r="E482" i="3"/>
  <c r="F482" i="3"/>
  <c r="G482" i="3"/>
  <c r="A483" i="3"/>
  <c r="B483" i="3"/>
  <c r="C483" i="3"/>
  <c r="D483" i="3"/>
  <c r="E483" i="3"/>
  <c r="F483" i="3"/>
  <c r="G483" i="3"/>
  <c r="A484" i="3"/>
  <c r="B484" i="3"/>
  <c r="C484" i="3"/>
  <c r="D484" i="3"/>
  <c r="E484" i="3"/>
  <c r="F484" i="3"/>
  <c r="G484" i="3"/>
  <c r="A485" i="3"/>
  <c r="B485" i="3"/>
  <c r="C485" i="3"/>
  <c r="D485" i="3"/>
  <c r="E485" i="3"/>
  <c r="F485" i="3"/>
  <c r="G485" i="3"/>
  <c r="A486" i="3"/>
  <c r="B486" i="3"/>
  <c r="C486" i="3"/>
  <c r="D486" i="3"/>
  <c r="E486" i="3"/>
  <c r="F486" i="3"/>
  <c r="G486" i="3"/>
  <c r="A487" i="3"/>
  <c r="B487" i="3"/>
  <c r="C487" i="3"/>
  <c r="D487" i="3"/>
  <c r="E487" i="3"/>
  <c r="F487" i="3"/>
  <c r="G487" i="3"/>
  <c r="A488" i="3"/>
  <c r="B488" i="3"/>
  <c r="C488" i="3"/>
  <c r="D488" i="3"/>
  <c r="E488" i="3"/>
  <c r="F488" i="3"/>
  <c r="G488" i="3"/>
  <c r="A489" i="3"/>
  <c r="B489" i="3"/>
  <c r="C489" i="3"/>
  <c r="D489" i="3"/>
  <c r="E489" i="3"/>
  <c r="F489" i="3"/>
  <c r="G489" i="3"/>
  <c r="A490" i="3"/>
  <c r="B490" i="3"/>
  <c r="C490" i="3"/>
  <c r="D490" i="3"/>
  <c r="E490" i="3"/>
  <c r="F490" i="3"/>
  <c r="G490" i="3"/>
  <c r="A491" i="3"/>
  <c r="B491" i="3"/>
  <c r="C491" i="3"/>
  <c r="D491" i="3"/>
  <c r="E491" i="3"/>
  <c r="F491" i="3"/>
  <c r="G491" i="3"/>
  <c r="A492" i="3"/>
  <c r="B492" i="3"/>
  <c r="C492" i="3"/>
  <c r="D492" i="3"/>
  <c r="E492" i="3"/>
  <c r="F492" i="3"/>
  <c r="G492" i="3"/>
  <c r="A493" i="3"/>
  <c r="B493" i="3"/>
  <c r="C493" i="3"/>
  <c r="D493" i="3"/>
  <c r="E493" i="3"/>
  <c r="F493" i="3"/>
  <c r="G493" i="3"/>
  <c r="A494" i="3"/>
  <c r="B494" i="3"/>
  <c r="C494" i="3"/>
  <c r="D494" i="3"/>
  <c r="E494" i="3"/>
  <c r="F494" i="3"/>
  <c r="G494" i="3"/>
  <c r="A495" i="3"/>
  <c r="B495" i="3"/>
  <c r="C495" i="3"/>
  <c r="D495" i="3"/>
  <c r="E495" i="3"/>
  <c r="F495" i="3"/>
  <c r="G495" i="3"/>
  <c r="A496" i="3"/>
  <c r="B496" i="3"/>
  <c r="C496" i="3"/>
  <c r="D496" i="3"/>
  <c r="E496" i="3"/>
  <c r="F496" i="3"/>
  <c r="G496" i="3"/>
  <c r="A497" i="3"/>
  <c r="B497" i="3"/>
  <c r="C497" i="3"/>
  <c r="D497" i="3"/>
  <c r="E497" i="3"/>
  <c r="F497" i="3"/>
  <c r="G497" i="3"/>
  <c r="A498" i="3"/>
  <c r="B498" i="3"/>
  <c r="C498" i="3"/>
  <c r="D498" i="3"/>
  <c r="E498" i="3"/>
  <c r="F498" i="3"/>
  <c r="G498" i="3"/>
  <c r="A499" i="3"/>
  <c r="B499" i="3"/>
  <c r="C499" i="3"/>
  <c r="D499" i="3"/>
  <c r="E499" i="3"/>
  <c r="F499" i="3"/>
  <c r="G499" i="3"/>
  <c r="A500" i="3"/>
  <c r="B500" i="3"/>
  <c r="C500" i="3"/>
  <c r="D500" i="3"/>
  <c r="E500" i="3"/>
  <c r="F500" i="3"/>
  <c r="G500" i="3"/>
  <c r="A501" i="3"/>
  <c r="B501" i="3"/>
  <c r="C501" i="3"/>
  <c r="D501" i="3"/>
  <c r="E501" i="3"/>
  <c r="F501" i="3"/>
  <c r="G501" i="3"/>
  <c r="A502" i="3"/>
  <c r="B502" i="3"/>
  <c r="C502" i="3"/>
  <c r="D502" i="3"/>
  <c r="E502" i="3"/>
  <c r="F502" i="3"/>
  <c r="G502" i="3"/>
  <c r="A503" i="3"/>
  <c r="B503" i="3"/>
  <c r="C503" i="3"/>
  <c r="D503" i="3"/>
  <c r="E503" i="3"/>
  <c r="F503" i="3"/>
  <c r="G503" i="3"/>
  <c r="A504" i="3"/>
  <c r="B504" i="3"/>
  <c r="C504" i="3"/>
  <c r="D504" i="3"/>
  <c r="E504" i="3"/>
  <c r="F504" i="3"/>
  <c r="G504" i="3"/>
  <c r="A505" i="3"/>
  <c r="B505" i="3"/>
  <c r="C505" i="3"/>
  <c r="D505" i="3"/>
  <c r="E505" i="3"/>
  <c r="F505" i="3"/>
  <c r="G505" i="3"/>
  <c r="A506" i="3"/>
  <c r="B506" i="3"/>
  <c r="C506" i="3"/>
  <c r="D506" i="3"/>
  <c r="E506" i="3"/>
  <c r="F506" i="3"/>
  <c r="G506" i="3"/>
  <c r="A507" i="3"/>
  <c r="B507" i="3"/>
  <c r="C507" i="3"/>
  <c r="D507" i="3"/>
  <c r="E507" i="3"/>
  <c r="F507" i="3"/>
  <c r="G507" i="3"/>
  <c r="A508" i="3"/>
  <c r="B508" i="3"/>
  <c r="C508" i="3"/>
  <c r="D508" i="3"/>
  <c r="E508" i="3"/>
  <c r="F508" i="3"/>
  <c r="G508" i="3"/>
  <c r="A509" i="3"/>
  <c r="B509" i="3"/>
  <c r="C509" i="3"/>
  <c r="D509" i="3"/>
  <c r="E509" i="3"/>
  <c r="F509" i="3"/>
  <c r="G509" i="3"/>
  <c r="A510" i="3"/>
  <c r="B510" i="3"/>
  <c r="C510" i="3"/>
  <c r="D510" i="3"/>
  <c r="E510" i="3"/>
  <c r="F510" i="3"/>
  <c r="G510" i="3"/>
  <c r="A511" i="3"/>
  <c r="B511" i="3"/>
  <c r="C511" i="3"/>
  <c r="D511" i="3"/>
  <c r="E511" i="3"/>
  <c r="F511" i="3"/>
  <c r="G511" i="3"/>
  <c r="A512" i="3"/>
  <c r="B512" i="3"/>
  <c r="C512" i="3"/>
  <c r="D512" i="3"/>
  <c r="E512" i="3"/>
  <c r="F512" i="3"/>
  <c r="G512" i="3"/>
  <c r="A513" i="3"/>
  <c r="B513" i="3"/>
  <c r="C513" i="3"/>
  <c r="D513" i="3"/>
  <c r="E513" i="3"/>
  <c r="F513" i="3"/>
  <c r="G513" i="3"/>
  <c r="A514" i="3"/>
  <c r="B514" i="3"/>
  <c r="C514" i="3"/>
  <c r="D514" i="3"/>
  <c r="E514" i="3"/>
  <c r="F514" i="3"/>
  <c r="G514" i="3"/>
  <c r="A515" i="3"/>
  <c r="B515" i="3"/>
  <c r="C515" i="3"/>
  <c r="D515" i="3"/>
  <c r="E515" i="3"/>
  <c r="F515" i="3"/>
  <c r="G515" i="3"/>
  <c r="A516" i="3"/>
  <c r="B516" i="3"/>
  <c r="C516" i="3"/>
  <c r="D516" i="3"/>
  <c r="E516" i="3"/>
  <c r="F516" i="3"/>
  <c r="G516" i="3"/>
  <c r="A517" i="3"/>
  <c r="B517" i="3"/>
  <c r="C517" i="3"/>
  <c r="D517" i="3"/>
  <c r="E517" i="3"/>
  <c r="F517" i="3"/>
  <c r="G517" i="3"/>
  <c r="A518" i="3"/>
  <c r="B518" i="3"/>
  <c r="C518" i="3"/>
  <c r="D518" i="3"/>
  <c r="E518" i="3"/>
  <c r="F518" i="3"/>
  <c r="G518" i="3"/>
  <c r="A519" i="3"/>
  <c r="B519" i="3"/>
  <c r="C519" i="3"/>
  <c r="D519" i="3"/>
  <c r="E519" i="3"/>
  <c r="F519" i="3"/>
  <c r="G519" i="3"/>
  <c r="A520" i="3"/>
  <c r="B520" i="3"/>
  <c r="C520" i="3"/>
  <c r="D520" i="3"/>
  <c r="E520" i="3"/>
  <c r="F520" i="3"/>
  <c r="G520" i="3"/>
  <c r="A521" i="3"/>
  <c r="B521" i="3"/>
  <c r="C521" i="3"/>
  <c r="D521" i="3"/>
  <c r="E521" i="3"/>
  <c r="F521" i="3"/>
  <c r="G521" i="3"/>
  <c r="A522" i="3"/>
  <c r="B522" i="3"/>
  <c r="C522" i="3"/>
  <c r="D522" i="3"/>
  <c r="E522" i="3"/>
  <c r="F522" i="3"/>
  <c r="G522" i="3"/>
  <c r="A523" i="3"/>
  <c r="B523" i="3"/>
  <c r="C523" i="3"/>
  <c r="D523" i="3"/>
  <c r="E523" i="3"/>
  <c r="F523" i="3"/>
  <c r="G523" i="3"/>
  <c r="A524" i="3"/>
  <c r="B524" i="3"/>
  <c r="C524" i="3"/>
  <c r="D524" i="3"/>
  <c r="E524" i="3"/>
  <c r="F524" i="3"/>
  <c r="G524" i="3"/>
  <c r="A525" i="3"/>
  <c r="B525" i="3"/>
  <c r="C525" i="3"/>
  <c r="D525" i="3"/>
  <c r="E525" i="3"/>
  <c r="F525" i="3"/>
  <c r="G525" i="3"/>
  <c r="A526" i="3"/>
  <c r="B526" i="3"/>
  <c r="C526" i="3"/>
  <c r="D526" i="3"/>
  <c r="E526" i="3"/>
  <c r="F526" i="3"/>
  <c r="G526" i="3"/>
  <c r="A527" i="3"/>
  <c r="B527" i="3"/>
  <c r="C527" i="3"/>
  <c r="D527" i="3"/>
  <c r="E527" i="3"/>
  <c r="F527" i="3"/>
  <c r="G527" i="3"/>
  <c r="A528" i="3"/>
  <c r="B528" i="3"/>
  <c r="C528" i="3"/>
  <c r="D528" i="3"/>
  <c r="E528" i="3"/>
  <c r="F528" i="3"/>
  <c r="G528" i="3"/>
  <c r="A529" i="3"/>
  <c r="B529" i="3"/>
  <c r="C529" i="3"/>
  <c r="D529" i="3"/>
  <c r="E529" i="3"/>
  <c r="F529" i="3"/>
  <c r="G529" i="3"/>
  <c r="A530" i="3"/>
  <c r="B530" i="3"/>
  <c r="C530" i="3"/>
  <c r="D530" i="3"/>
  <c r="E530" i="3"/>
  <c r="F530" i="3"/>
  <c r="G530" i="3"/>
  <c r="A531" i="3"/>
  <c r="B531" i="3"/>
  <c r="C531" i="3"/>
  <c r="D531" i="3"/>
  <c r="E531" i="3"/>
  <c r="F531" i="3"/>
  <c r="G531" i="3"/>
  <c r="A532" i="3"/>
  <c r="B532" i="3"/>
  <c r="C532" i="3"/>
  <c r="D532" i="3"/>
  <c r="E532" i="3"/>
  <c r="F532" i="3"/>
  <c r="G532" i="3"/>
  <c r="A533" i="3"/>
  <c r="B533" i="3"/>
  <c r="C533" i="3"/>
  <c r="D533" i="3"/>
  <c r="E533" i="3"/>
  <c r="F533" i="3"/>
  <c r="G533" i="3"/>
  <c r="A534" i="3"/>
  <c r="B534" i="3"/>
  <c r="C534" i="3"/>
  <c r="D534" i="3"/>
  <c r="E534" i="3"/>
  <c r="F534" i="3"/>
  <c r="G534" i="3"/>
  <c r="A535" i="3"/>
  <c r="B535" i="3"/>
  <c r="C535" i="3"/>
  <c r="D535" i="3"/>
  <c r="E535" i="3"/>
  <c r="F535" i="3"/>
  <c r="G535" i="3"/>
  <c r="A536" i="3"/>
  <c r="B536" i="3"/>
  <c r="C536" i="3"/>
  <c r="D536" i="3"/>
  <c r="E536" i="3"/>
  <c r="F536" i="3"/>
  <c r="G536" i="3"/>
  <c r="A537" i="3"/>
  <c r="B537" i="3"/>
  <c r="C537" i="3"/>
  <c r="D537" i="3"/>
  <c r="E537" i="3"/>
  <c r="F537" i="3"/>
  <c r="G537" i="3"/>
  <c r="A538" i="3"/>
  <c r="B538" i="3"/>
  <c r="C538" i="3"/>
  <c r="D538" i="3"/>
  <c r="E538" i="3"/>
  <c r="F538" i="3"/>
  <c r="G538" i="3"/>
  <c r="A539" i="3"/>
  <c r="B539" i="3"/>
  <c r="C539" i="3"/>
  <c r="D539" i="3"/>
  <c r="E539" i="3"/>
  <c r="F539" i="3"/>
  <c r="G539" i="3"/>
  <c r="A540" i="3"/>
  <c r="B540" i="3"/>
  <c r="C540" i="3"/>
  <c r="D540" i="3"/>
  <c r="E540" i="3"/>
  <c r="F540" i="3"/>
  <c r="G540" i="3"/>
  <c r="A541" i="3"/>
  <c r="B541" i="3"/>
  <c r="C541" i="3"/>
  <c r="D541" i="3"/>
  <c r="E541" i="3"/>
  <c r="F541" i="3"/>
  <c r="G541" i="3"/>
  <c r="A542" i="3"/>
  <c r="B542" i="3"/>
  <c r="C542" i="3"/>
  <c r="D542" i="3"/>
  <c r="E542" i="3"/>
  <c r="F542" i="3"/>
  <c r="G542" i="3"/>
  <c r="A543" i="3"/>
  <c r="B543" i="3"/>
  <c r="C543" i="3"/>
  <c r="D543" i="3"/>
  <c r="E543" i="3"/>
  <c r="F543" i="3"/>
  <c r="G543" i="3"/>
  <c r="A544" i="3"/>
  <c r="B544" i="3"/>
  <c r="C544" i="3"/>
  <c r="D544" i="3"/>
  <c r="E544" i="3"/>
  <c r="F544" i="3"/>
  <c r="G544" i="3"/>
  <c r="A545" i="3"/>
  <c r="B545" i="3"/>
  <c r="C545" i="3"/>
  <c r="D545" i="3"/>
  <c r="E545" i="3"/>
  <c r="F545" i="3"/>
  <c r="G545" i="3"/>
  <c r="A546" i="3"/>
  <c r="B546" i="3"/>
  <c r="C546" i="3"/>
  <c r="D546" i="3"/>
  <c r="E546" i="3"/>
  <c r="F546" i="3"/>
  <c r="G546" i="3"/>
  <c r="A547" i="3"/>
  <c r="B547" i="3"/>
  <c r="C547" i="3"/>
  <c r="D547" i="3"/>
  <c r="E547" i="3"/>
  <c r="F547" i="3"/>
  <c r="G547" i="3"/>
  <c r="A548" i="3"/>
  <c r="B548" i="3"/>
  <c r="C548" i="3"/>
  <c r="D548" i="3"/>
  <c r="E548" i="3"/>
  <c r="F548" i="3"/>
  <c r="G548" i="3"/>
  <c r="A549" i="3"/>
  <c r="B549" i="3"/>
  <c r="C549" i="3"/>
  <c r="D549" i="3"/>
  <c r="E549" i="3"/>
  <c r="F549" i="3"/>
  <c r="G549" i="3"/>
  <c r="A550" i="3"/>
  <c r="B550" i="3"/>
  <c r="C550" i="3"/>
  <c r="D550" i="3"/>
  <c r="E550" i="3"/>
  <c r="F550" i="3"/>
  <c r="G550" i="3"/>
  <c r="A551" i="3"/>
  <c r="B551" i="3"/>
  <c r="C551" i="3"/>
  <c r="D551" i="3"/>
  <c r="E551" i="3"/>
  <c r="F551" i="3"/>
  <c r="G551" i="3"/>
  <c r="A552" i="3"/>
  <c r="B552" i="3"/>
  <c r="C552" i="3"/>
  <c r="D552" i="3"/>
  <c r="E552" i="3"/>
  <c r="F552" i="3"/>
  <c r="G552" i="3"/>
  <c r="A553" i="3"/>
  <c r="B553" i="3"/>
  <c r="C553" i="3"/>
  <c r="D553" i="3"/>
  <c r="E553" i="3"/>
  <c r="F553" i="3"/>
  <c r="G553" i="3"/>
  <c r="A554" i="3"/>
  <c r="B554" i="3"/>
  <c r="C554" i="3"/>
  <c r="D554" i="3"/>
  <c r="E554" i="3"/>
  <c r="F554" i="3"/>
  <c r="G554" i="3"/>
  <c r="A555" i="3"/>
  <c r="B555" i="3"/>
  <c r="C555" i="3"/>
  <c r="D555" i="3"/>
  <c r="E555" i="3"/>
  <c r="F555" i="3"/>
  <c r="G555" i="3"/>
  <c r="A556" i="3"/>
  <c r="B556" i="3"/>
  <c r="C556" i="3"/>
  <c r="D556" i="3"/>
  <c r="E556" i="3"/>
  <c r="F556" i="3"/>
  <c r="G556" i="3"/>
  <c r="A557" i="3"/>
  <c r="B557" i="3"/>
  <c r="C557" i="3"/>
  <c r="D557" i="3"/>
  <c r="E557" i="3"/>
  <c r="F557" i="3"/>
  <c r="G557" i="3"/>
  <c r="A558" i="3"/>
  <c r="B558" i="3"/>
  <c r="C558" i="3"/>
  <c r="D558" i="3"/>
  <c r="E558" i="3"/>
  <c r="F558" i="3"/>
  <c r="G558" i="3"/>
  <c r="A559" i="3"/>
  <c r="B559" i="3"/>
  <c r="C559" i="3"/>
  <c r="D559" i="3"/>
  <c r="E559" i="3"/>
  <c r="F559" i="3"/>
  <c r="G559" i="3"/>
  <c r="A560" i="3"/>
  <c r="B560" i="3"/>
  <c r="C560" i="3"/>
  <c r="D560" i="3"/>
  <c r="E560" i="3"/>
  <c r="F560" i="3"/>
  <c r="G560" i="3"/>
  <c r="A561" i="3"/>
  <c r="B561" i="3"/>
  <c r="C561" i="3"/>
  <c r="D561" i="3"/>
  <c r="E561" i="3"/>
  <c r="F561" i="3"/>
  <c r="G561" i="3"/>
  <c r="A562" i="3"/>
  <c r="B562" i="3"/>
  <c r="C562" i="3"/>
  <c r="D562" i="3"/>
  <c r="E562" i="3"/>
  <c r="F562" i="3"/>
  <c r="G562" i="3"/>
  <c r="A563" i="3"/>
  <c r="B563" i="3"/>
  <c r="C563" i="3"/>
  <c r="D563" i="3"/>
  <c r="E563" i="3"/>
  <c r="F563" i="3"/>
  <c r="G563" i="3"/>
  <c r="A564" i="3"/>
  <c r="B564" i="3"/>
  <c r="C564" i="3"/>
  <c r="D564" i="3"/>
  <c r="E564" i="3"/>
  <c r="F564" i="3"/>
  <c r="G564" i="3"/>
  <c r="A565" i="3"/>
  <c r="B565" i="3"/>
  <c r="C565" i="3"/>
  <c r="D565" i="3"/>
  <c r="E565" i="3"/>
  <c r="F565" i="3"/>
  <c r="G565" i="3"/>
  <c r="A566" i="3"/>
  <c r="B566" i="3"/>
  <c r="C566" i="3"/>
  <c r="D566" i="3"/>
  <c r="E566" i="3"/>
  <c r="F566" i="3"/>
  <c r="G566" i="3"/>
  <c r="A567" i="3"/>
  <c r="B567" i="3"/>
  <c r="C567" i="3"/>
  <c r="D567" i="3"/>
  <c r="E567" i="3"/>
  <c r="F567" i="3"/>
  <c r="G567" i="3"/>
  <c r="A568" i="3"/>
  <c r="B568" i="3"/>
  <c r="C568" i="3"/>
  <c r="D568" i="3"/>
  <c r="E568" i="3"/>
  <c r="F568" i="3"/>
  <c r="G568" i="3"/>
  <c r="A569" i="3"/>
  <c r="B569" i="3"/>
  <c r="C569" i="3"/>
  <c r="D569" i="3"/>
  <c r="E569" i="3"/>
  <c r="F569" i="3"/>
  <c r="G569" i="3"/>
  <c r="A570" i="3"/>
  <c r="B570" i="3"/>
  <c r="C570" i="3"/>
  <c r="D570" i="3"/>
  <c r="E570" i="3"/>
  <c r="F570" i="3"/>
  <c r="G570" i="3"/>
  <c r="A571" i="3"/>
  <c r="B571" i="3"/>
  <c r="C571" i="3"/>
  <c r="D571" i="3"/>
  <c r="E571" i="3"/>
  <c r="F571" i="3"/>
  <c r="G571" i="3"/>
  <c r="A572" i="3"/>
  <c r="B572" i="3"/>
  <c r="C572" i="3"/>
  <c r="D572" i="3"/>
  <c r="E572" i="3"/>
  <c r="F572" i="3"/>
  <c r="G572" i="3"/>
  <c r="A573" i="3"/>
  <c r="B573" i="3"/>
  <c r="C573" i="3"/>
  <c r="D573" i="3"/>
  <c r="E573" i="3"/>
  <c r="F573" i="3"/>
  <c r="G573" i="3"/>
  <c r="A574" i="3"/>
  <c r="B574" i="3"/>
  <c r="C574" i="3"/>
  <c r="D574" i="3"/>
  <c r="E574" i="3"/>
  <c r="F574" i="3"/>
  <c r="G574" i="3"/>
  <c r="A575" i="3"/>
  <c r="B575" i="3"/>
  <c r="C575" i="3"/>
  <c r="D575" i="3"/>
  <c r="E575" i="3"/>
  <c r="F575" i="3"/>
  <c r="G575" i="3"/>
  <c r="A576" i="3"/>
  <c r="B576" i="3"/>
  <c r="C576" i="3"/>
  <c r="D576" i="3"/>
  <c r="E576" i="3"/>
  <c r="F576" i="3"/>
  <c r="G576" i="3"/>
  <c r="A577" i="3"/>
  <c r="B577" i="3"/>
  <c r="C577" i="3"/>
  <c r="D577" i="3"/>
  <c r="E577" i="3"/>
  <c r="F577" i="3"/>
  <c r="G577" i="3"/>
  <c r="A578" i="3"/>
  <c r="B578" i="3"/>
  <c r="C578" i="3"/>
  <c r="D578" i="3"/>
  <c r="E578" i="3"/>
  <c r="F578" i="3"/>
  <c r="G578" i="3"/>
  <c r="A579" i="3"/>
  <c r="B579" i="3"/>
  <c r="C579" i="3"/>
  <c r="D579" i="3"/>
  <c r="E579" i="3"/>
  <c r="F579" i="3"/>
  <c r="G579" i="3"/>
  <c r="A580" i="3"/>
  <c r="B580" i="3"/>
  <c r="C580" i="3"/>
  <c r="D580" i="3"/>
  <c r="E580" i="3"/>
  <c r="F580" i="3"/>
  <c r="G580" i="3"/>
  <c r="A581" i="3"/>
  <c r="B581" i="3"/>
  <c r="C581" i="3"/>
  <c r="D581" i="3"/>
  <c r="E581" i="3"/>
  <c r="F581" i="3"/>
  <c r="G581" i="3"/>
  <c r="A582" i="3"/>
  <c r="B582" i="3"/>
  <c r="C582" i="3"/>
  <c r="D582" i="3"/>
  <c r="E582" i="3"/>
  <c r="F582" i="3"/>
  <c r="G582" i="3"/>
  <c r="A583" i="3"/>
  <c r="B583" i="3"/>
  <c r="C583" i="3"/>
  <c r="D583" i="3"/>
  <c r="E583" i="3"/>
  <c r="F583" i="3"/>
  <c r="G583" i="3"/>
  <c r="A584" i="3"/>
  <c r="B584" i="3"/>
  <c r="C584" i="3"/>
  <c r="D584" i="3"/>
  <c r="E584" i="3"/>
  <c r="F584" i="3"/>
  <c r="G584" i="3"/>
  <c r="A585" i="3"/>
  <c r="B585" i="3"/>
  <c r="C585" i="3"/>
  <c r="D585" i="3"/>
  <c r="E585" i="3"/>
  <c r="F585" i="3"/>
  <c r="G585" i="3"/>
  <c r="A586" i="3"/>
  <c r="B586" i="3"/>
  <c r="C586" i="3"/>
  <c r="D586" i="3"/>
  <c r="E586" i="3"/>
  <c r="F586" i="3"/>
  <c r="G586" i="3"/>
  <c r="A587" i="3"/>
  <c r="B587" i="3"/>
  <c r="C587" i="3"/>
  <c r="D587" i="3"/>
  <c r="E587" i="3"/>
  <c r="F587" i="3"/>
  <c r="G587" i="3"/>
  <c r="A588" i="3"/>
  <c r="B588" i="3"/>
  <c r="C588" i="3"/>
  <c r="D588" i="3"/>
  <c r="E588" i="3"/>
  <c r="F588" i="3"/>
  <c r="G588" i="3"/>
  <c r="A589" i="3"/>
  <c r="B589" i="3"/>
  <c r="C589" i="3"/>
  <c r="D589" i="3"/>
  <c r="E589" i="3"/>
  <c r="F589" i="3"/>
  <c r="G589" i="3"/>
  <c r="A590" i="3"/>
  <c r="B590" i="3"/>
  <c r="C590" i="3"/>
  <c r="D590" i="3"/>
  <c r="E590" i="3"/>
  <c r="F590" i="3"/>
  <c r="G590" i="3"/>
  <c r="A591" i="3"/>
  <c r="B591" i="3"/>
  <c r="C591" i="3"/>
  <c r="D591" i="3"/>
  <c r="E591" i="3"/>
  <c r="F591" i="3"/>
  <c r="G591" i="3"/>
  <c r="A592" i="3"/>
  <c r="B592" i="3"/>
  <c r="C592" i="3"/>
  <c r="D592" i="3"/>
  <c r="E592" i="3"/>
  <c r="F592" i="3"/>
  <c r="G592" i="3"/>
  <c r="A593" i="3"/>
  <c r="B593" i="3"/>
  <c r="C593" i="3"/>
  <c r="D593" i="3"/>
  <c r="E593" i="3"/>
  <c r="F593" i="3"/>
  <c r="G593" i="3"/>
  <c r="A594" i="3"/>
  <c r="B594" i="3"/>
  <c r="C594" i="3"/>
  <c r="D594" i="3"/>
  <c r="E594" i="3"/>
  <c r="F594" i="3"/>
  <c r="G594" i="3"/>
  <c r="A595" i="3"/>
  <c r="B595" i="3"/>
  <c r="C595" i="3"/>
  <c r="D595" i="3"/>
  <c r="E595" i="3"/>
  <c r="F595" i="3"/>
  <c r="G595" i="3"/>
  <c r="A596" i="3"/>
  <c r="B596" i="3"/>
  <c r="C596" i="3"/>
  <c r="D596" i="3"/>
  <c r="E596" i="3"/>
  <c r="F596" i="3"/>
  <c r="G596" i="3"/>
  <c r="A597" i="3"/>
  <c r="B597" i="3"/>
  <c r="C597" i="3"/>
  <c r="D597" i="3"/>
  <c r="E597" i="3"/>
  <c r="F597" i="3"/>
  <c r="G597" i="3"/>
  <c r="A598" i="3"/>
  <c r="B598" i="3"/>
  <c r="C598" i="3"/>
  <c r="D598" i="3"/>
  <c r="E598" i="3"/>
  <c r="F598" i="3"/>
  <c r="G598" i="3"/>
  <c r="A599" i="3"/>
  <c r="B599" i="3"/>
  <c r="C599" i="3"/>
  <c r="D599" i="3"/>
  <c r="E599" i="3"/>
  <c r="F599" i="3"/>
  <c r="G599" i="3"/>
  <c r="A600" i="3"/>
  <c r="B600" i="3"/>
  <c r="C600" i="3"/>
  <c r="D600" i="3"/>
  <c r="E600" i="3"/>
  <c r="F600" i="3"/>
  <c r="G600" i="3"/>
  <c r="A601" i="3"/>
  <c r="B601" i="3"/>
  <c r="C601" i="3"/>
  <c r="D601" i="3"/>
  <c r="E601" i="3"/>
  <c r="F601" i="3"/>
  <c r="G601" i="3"/>
  <c r="A602" i="3"/>
  <c r="B602" i="3"/>
  <c r="C602" i="3"/>
  <c r="D602" i="3"/>
  <c r="E602" i="3"/>
  <c r="F602" i="3"/>
  <c r="G602" i="3"/>
  <c r="A603" i="3"/>
  <c r="B603" i="3"/>
  <c r="C603" i="3"/>
  <c r="D603" i="3"/>
  <c r="E603" i="3"/>
  <c r="F603" i="3"/>
  <c r="G603" i="3"/>
  <c r="A604" i="3"/>
  <c r="B604" i="3"/>
  <c r="C604" i="3"/>
  <c r="D604" i="3"/>
  <c r="E604" i="3"/>
  <c r="F604" i="3"/>
  <c r="G604" i="3"/>
  <c r="A605" i="3"/>
  <c r="B605" i="3"/>
  <c r="C605" i="3"/>
  <c r="D605" i="3"/>
  <c r="E605" i="3"/>
  <c r="F605" i="3"/>
  <c r="G605" i="3"/>
  <c r="A606" i="3"/>
  <c r="B606" i="3"/>
  <c r="C606" i="3"/>
  <c r="D606" i="3"/>
  <c r="E606" i="3"/>
  <c r="F606" i="3"/>
  <c r="G606" i="3"/>
  <c r="A607" i="3"/>
  <c r="B607" i="3"/>
  <c r="C607" i="3"/>
  <c r="D607" i="3"/>
  <c r="E607" i="3"/>
  <c r="F607" i="3"/>
  <c r="G607" i="3"/>
  <c r="A608" i="3"/>
  <c r="B608" i="3"/>
  <c r="C608" i="3"/>
  <c r="D608" i="3"/>
  <c r="E608" i="3"/>
  <c r="F608" i="3"/>
  <c r="G608" i="3"/>
  <c r="A609" i="3"/>
  <c r="B609" i="3"/>
  <c r="C609" i="3"/>
  <c r="D609" i="3"/>
  <c r="E609" i="3"/>
  <c r="F609" i="3"/>
  <c r="G609" i="3"/>
  <c r="A610" i="3"/>
  <c r="B610" i="3"/>
  <c r="C610" i="3"/>
  <c r="D610" i="3"/>
  <c r="E610" i="3"/>
  <c r="F610" i="3"/>
  <c r="G610" i="3"/>
  <c r="A611" i="3"/>
  <c r="B611" i="3"/>
  <c r="C611" i="3"/>
  <c r="D611" i="3"/>
  <c r="E611" i="3"/>
  <c r="F611" i="3"/>
  <c r="G611" i="3"/>
  <c r="A612" i="3"/>
  <c r="B612" i="3"/>
  <c r="C612" i="3"/>
  <c r="D612" i="3"/>
  <c r="E612" i="3"/>
  <c r="F612" i="3"/>
  <c r="G612" i="3"/>
  <c r="A613" i="3"/>
  <c r="B613" i="3"/>
  <c r="C613" i="3"/>
  <c r="D613" i="3"/>
  <c r="E613" i="3"/>
  <c r="F613" i="3"/>
  <c r="G613" i="3"/>
  <c r="A614" i="3"/>
  <c r="B614" i="3"/>
  <c r="C614" i="3"/>
  <c r="D614" i="3"/>
  <c r="E614" i="3"/>
  <c r="F614" i="3"/>
  <c r="G614" i="3"/>
  <c r="A615" i="3"/>
  <c r="B615" i="3"/>
  <c r="C615" i="3"/>
  <c r="D615" i="3"/>
  <c r="E615" i="3"/>
  <c r="F615" i="3"/>
  <c r="G615" i="3"/>
  <c r="A616" i="3"/>
  <c r="B616" i="3"/>
  <c r="C616" i="3"/>
  <c r="D616" i="3"/>
  <c r="E616" i="3"/>
  <c r="F616" i="3"/>
  <c r="G616" i="3"/>
  <c r="A617" i="3"/>
  <c r="B617" i="3"/>
  <c r="C617" i="3"/>
  <c r="D617" i="3"/>
  <c r="E617" i="3"/>
  <c r="F617" i="3"/>
  <c r="G617" i="3"/>
  <c r="A618" i="3"/>
  <c r="B618" i="3"/>
  <c r="C618" i="3"/>
  <c r="D618" i="3"/>
  <c r="E618" i="3"/>
  <c r="F618" i="3"/>
  <c r="G618" i="3"/>
  <c r="A619" i="3"/>
  <c r="B619" i="3"/>
  <c r="C619" i="3"/>
  <c r="D619" i="3"/>
  <c r="E619" i="3"/>
  <c r="F619" i="3"/>
  <c r="G619" i="3"/>
  <c r="A620" i="3"/>
  <c r="B620" i="3"/>
  <c r="C620" i="3"/>
  <c r="D620" i="3"/>
  <c r="E620" i="3"/>
  <c r="F620" i="3"/>
  <c r="G620" i="3"/>
  <c r="A621" i="3"/>
  <c r="B621" i="3"/>
  <c r="C621" i="3"/>
  <c r="D621" i="3"/>
  <c r="E621" i="3"/>
  <c r="F621" i="3"/>
  <c r="G621" i="3"/>
  <c r="A622" i="3"/>
  <c r="B622" i="3"/>
  <c r="C622" i="3"/>
  <c r="D622" i="3"/>
  <c r="E622" i="3"/>
  <c r="F622" i="3"/>
  <c r="G622" i="3"/>
  <c r="A623" i="3"/>
  <c r="B623" i="3"/>
  <c r="C623" i="3"/>
  <c r="D623" i="3"/>
  <c r="E623" i="3"/>
  <c r="F623" i="3"/>
  <c r="G623" i="3"/>
  <c r="A624" i="3"/>
  <c r="B624" i="3"/>
  <c r="C624" i="3"/>
  <c r="D624" i="3"/>
  <c r="E624" i="3"/>
  <c r="F624" i="3"/>
  <c r="G624" i="3"/>
  <c r="A625" i="3"/>
  <c r="B625" i="3"/>
  <c r="C625" i="3"/>
  <c r="D625" i="3"/>
  <c r="E625" i="3"/>
  <c r="F625" i="3"/>
  <c r="G625" i="3"/>
  <c r="A626" i="3"/>
  <c r="B626" i="3"/>
  <c r="C626" i="3"/>
  <c r="D626" i="3"/>
  <c r="E626" i="3"/>
  <c r="F626" i="3"/>
  <c r="G626" i="3"/>
  <c r="A627" i="3"/>
  <c r="B627" i="3"/>
  <c r="C627" i="3"/>
  <c r="D627" i="3"/>
  <c r="E627" i="3"/>
  <c r="F627" i="3"/>
  <c r="G627" i="3"/>
  <c r="A628" i="3"/>
  <c r="B628" i="3"/>
  <c r="C628" i="3"/>
  <c r="D628" i="3"/>
  <c r="E628" i="3"/>
  <c r="F628" i="3"/>
  <c r="G628" i="3"/>
  <c r="A629" i="3"/>
  <c r="B629" i="3"/>
  <c r="C629" i="3"/>
  <c r="D629" i="3"/>
  <c r="E629" i="3"/>
  <c r="F629" i="3"/>
  <c r="G629" i="3"/>
  <c r="A630" i="3"/>
  <c r="B630" i="3"/>
  <c r="C630" i="3"/>
  <c r="D630" i="3"/>
  <c r="E630" i="3"/>
  <c r="F630" i="3"/>
  <c r="G630" i="3"/>
  <c r="A631" i="3"/>
  <c r="B631" i="3"/>
  <c r="C631" i="3"/>
  <c r="D631" i="3"/>
  <c r="E631" i="3"/>
  <c r="F631" i="3"/>
  <c r="G631" i="3"/>
  <c r="A632" i="3"/>
  <c r="B632" i="3"/>
  <c r="C632" i="3"/>
  <c r="D632" i="3"/>
  <c r="E632" i="3"/>
  <c r="F632" i="3"/>
  <c r="G632" i="3"/>
  <c r="A633" i="3"/>
  <c r="B633" i="3"/>
  <c r="C633" i="3"/>
  <c r="D633" i="3"/>
  <c r="E633" i="3"/>
  <c r="F633" i="3"/>
  <c r="G633" i="3"/>
  <c r="A634" i="3"/>
  <c r="B634" i="3"/>
  <c r="C634" i="3"/>
  <c r="D634" i="3"/>
  <c r="E634" i="3"/>
  <c r="F634" i="3"/>
  <c r="G634" i="3"/>
  <c r="A635" i="3"/>
  <c r="B635" i="3"/>
  <c r="C635" i="3"/>
  <c r="D635" i="3"/>
  <c r="E635" i="3"/>
  <c r="F635" i="3"/>
  <c r="G635" i="3"/>
  <c r="A636" i="3"/>
  <c r="B636" i="3"/>
  <c r="C636" i="3"/>
  <c r="D636" i="3"/>
  <c r="E636" i="3"/>
  <c r="F636" i="3"/>
  <c r="G636" i="3"/>
  <c r="A637" i="3"/>
  <c r="B637" i="3"/>
  <c r="C637" i="3"/>
  <c r="D637" i="3"/>
  <c r="E637" i="3"/>
  <c r="F637" i="3"/>
  <c r="G637" i="3"/>
  <c r="A638" i="3"/>
  <c r="B638" i="3"/>
  <c r="C638" i="3"/>
  <c r="D638" i="3"/>
  <c r="E638" i="3"/>
  <c r="F638" i="3"/>
  <c r="G638" i="3"/>
  <c r="A639" i="3"/>
  <c r="B639" i="3"/>
  <c r="C639" i="3"/>
  <c r="D639" i="3"/>
  <c r="E639" i="3"/>
  <c r="F639" i="3"/>
  <c r="G639" i="3"/>
  <c r="A640" i="3"/>
  <c r="B640" i="3"/>
  <c r="C640" i="3"/>
  <c r="D640" i="3"/>
  <c r="E640" i="3"/>
  <c r="F640" i="3"/>
  <c r="G640" i="3"/>
  <c r="A641" i="3"/>
  <c r="B641" i="3"/>
  <c r="C641" i="3"/>
  <c r="D641" i="3"/>
  <c r="E641" i="3"/>
  <c r="F641" i="3"/>
  <c r="G641" i="3"/>
  <c r="A642" i="3"/>
  <c r="B642" i="3"/>
  <c r="C642" i="3"/>
  <c r="D642" i="3"/>
  <c r="E642" i="3"/>
  <c r="F642" i="3"/>
  <c r="G642" i="3"/>
  <c r="A643" i="3"/>
  <c r="B643" i="3"/>
  <c r="C643" i="3"/>
  <c r="D643" i="3"/>
  <c r="E643" i="3"/>
  <c r="F643" i="3"/>
  <c r="G643" i="3"/>
  <c r="A644" i="3"/>
  <c r="B644" i="3"/>
  <c r="C644" i="3"/>
  <c r="D644" i="3"/>
  <c r="E644" i="3"/>
  <c r="F644" i="3"/>
  <c r="G644" i="3"/>
  <c r="A645" i="3"/>
  <c r="B645" i="3"/>
  <c r="C645" i="3"/>
  <c r="D645" i="3"/>
  <c r="E645" i="3"/>
  <c r="F645" i="3"/>
  <c r="G645" i="3"/>
  <c r="A646" i="3"/>
  <c r="B646" i="3"/>
  <c r="C646" i="3"/>
  <c r="D646" i="3"/>
  <c r="E646" i="3"/>
  <c r="F646" i="3"/>
  <c r="G646" i="3"/>
  <c r="A647" i="3"/>
  <c r="B647" i="3"/>
  <c r="C647" i="3"/>
  <c r="D647" i="3"/>
  <c r="E647" i="3"/>
  <c r="F647" i="3"/>
  <c r="G647" i="3"/>
  <c r="A648" i="3"/>
  <c r="B648" i="3"/>
  <c r="C648" i="3"/>
  <c r="D648" i="3"/>
  <c r="E648" i="3"/>
  <c r="F648" i="3"/>
  <c r="G648" i="3"/>
  <c r="A649" i="3"/>
  <c r="B649" i="3"/>
  <c r="C649" i="3"/>
  <c r="D649" i="3"/>
  <c r="E649" i="3"/>
  <c r="F649" i="3"/>
  <c r="G649" i="3"/>
  <c r="A650" i="3"/>
  <c r="B650" i="3"/>
  <c r="C650" i="3"/>
  <c r="D650" i="3"/>
  <c r="E650" i="3"/>
  <c r="F650" i="3"/>
  <c r="G650" i="3"/>
  <c r="A651" i="3"/>
  <c r="B651" i="3"/>
  <c r="C651" i="3"/>
  <c r="D651" i="3"/>
  <c r="E651" i="3"/>
  <c r="F651" i="3"/>
  <c r="G651" i="3"/>
  <c r="A652" i="3"/>
  <c r="B652" i="3"/>
  <c r="C652" i="3"/>
  <c r="D652" i="3"/>
  <c r="E652" i="3"/>
  <c r="F652" i="3"/>
  <c r="G652" i="3"/>
  <c r="A653" i="3"/>
  <c r="B653" i="3"/>
  <c r="C653" i="3"/>
  <c r="D653" i="3"/>
  <c r="E653" i="3"/>
  <c r="F653" i="3"/>
  <c r="G653" i="3"/>
  <c r="A654" i="3"/>
  <c r="B654" i="3"/>
  <c r="C654" i="3"/>
  <c r="D654" i="3"/>
  <c r="E654" i="3"/>
  <c r="F654" i="3"/>
  <c r="G654" i="3"/>
  <c r="A655" i="3"/>
  <c r="B655" i="3"/>
  <c r="C655" i="3"/>
  <c r="D655" i="3"/>
  <c r="E655" i="3"/>
  <c r="F655" i="3"/>
  <c r="G655" i="3"/>
  <c r="A656" i="3"/>
  <c r="B656" i="3"/>
  <c r="C656" i="3"/>
  <c r="D656" i="3"/>
  <c r="E656" i="3"/>
  <c r="F656" i="3"/>
  <c r="G656" i="3"/>
  <c r="A657" i="3"/>
  <c r="B657" i="3"/>
  <c r="C657" i="3"/>
  <c r="D657" i="3"/>
  <c r="E657" i="3"/>
  <c r="F657" i="3"/>
  <c r="G657" i="3"/>
  <c r="A658" i="3"/>
  <c r="B658" i="3"/>
  <c r="C658" i="3"/>
  <c r="D658" i="3"/>
  <c r="E658" i="3"/>
  <c r="F658" i="3"/>
  <c r="G658" i="3"/>
  <c r="A659" i="3"/>
  <c r="B659" i="3"/>
  <c r="C659" i="3"/>
  <c r="D659" i="3"/>
  <c r="E659" i="3"/>
  <c r="F659" i="3"/>
  <c r="G659" i="3"/>
  <c r="A660" i="3"/>
  <c r="B660" i="3"/>
  <c r="C660" i="3"/>
  <c r="D660" i="3"/>
  <c r="E660" i="3"/>
  <c r="F660" i="3"/>
  <c r="G660" i="3"/>
  <c r="A661" i="3"/>
  <c r="B661" i="3"/>
  <c r="C661" i="3"/>
  <c r="D661" i="3"/>
  <c r="E661" i="3"/>
  <c r="F661" i="3"/>
  <c r="G661" i="3"/>
  <c r="A662" i="3"/>
  <c r="B662" i="3"/>
  <c r="C662" i="3"/>
  <c r="D662" i="3"/>
  <c r="E662" i="3"/>
  <c r="F662" i="3"/>
  <c r="G662" i="3"/>
  <c r="A663" i="3"/>
  <c r="B663" i="3"/>
  <c r="C663" i="3"/>
  <c r="D663" i="3"/>
  <c r="E663" i="3"/>
  <c r="F663" i="3"/>
  <c r="G663" i="3"/>
  <c r="A664" i="3"/>
  <c r="B664" i="3"/>
  <c r="C664" i="3"/>
  <c r="D664" i="3"/>
  <c r="E664" i="3"/>
  <c r="F664" i="3"/>
  <c r="G664" i="3"/>
  <c r="A665" i="3"/>
  <c r="B665" i="3"/>
  <c r="C665" i="3"/>
  <c r="D665" i="3"/>
  <c r="E665" i="3"/>
  <c r="F665" i="3"/>
  <c r="G665" i="3"/>
  <c r="A666" i="3"/>
  <c r="B666" i="3"/>
  <c r="C666" i="3"/>
  <c r="D666" i="3"/>
  <c r="E666" i="3"/>
  <c r="F666" i="3"/>
  <c r="G666" i="3"/>
  <c r="A667" i="3"/>
  <c r="B667" i="3"/>
  <c r="C667" i="3"/>
  <c r="D667" i="3"/>
  <c r="E667" i="3"/>
  <c r="F667" i="3"/>
  <c r="G667" i="3"/>
  <c r="A668" i="3"/>
  <c r="B668" i="3"/>
  <c r="C668" i="3"/>
  <c r="D668" i="3"/>
  <c r="E668" i="3"/>
  <c r="F668" i="3"/>
  <c r="G668" i="3"/>
  <c r="A669" i="3"/>
  <c r="B669" i="3"/>
  <c r="C669" i="3"/>
  <c r="D669" i="3"/>
  <c r="E669" i="3"/>
  <c r="F669" i="3"/>
  <c r="G669" i="3"/>
  <c r="A670" i="3"/>
  <c r="B670" i="3"/>
  <c r="C670" i="3"/>
  <c r="D670" i="3"/>
  <c r="E670" i="3"/>
  <c r="F670" i="3"/>
  <c r="G670" i="3"/>
  <c r="A671" i="3"/>
  <c r="B671" i="3"/>
  <c r="C671" i="3"/>
  <c r="D671" i="3"/>
  <c r="E671" i="3"/>
  <c r="F671" i="3"/>
  <c r="G671" i="3"/>
  <c r="A672" i="3"/>
  <c r="B672" i="3"/>
  <c r="C672" i="3"/>
  <c r="D672" i="3"/>
  <c r="E672" i="3"/>
  <c r="F672" i="3"/>
  <c r="G672" i="3"/>
  <c r="A673" i="3"/>
  <c r="B673" i="3"/>
  <c r="C673" i="3"/>
  <c r="D673" i="3"/>
  <c r="E673" i="3"/>
  <c r="F673" i="3"/>
  <c r="G673" i="3"/>
  <c r="A674" i="3"/>
  <c r="B674" i="3"/>
  <c r="C674" i="3"/>
  <c r="D674" i="3"/>
  <c r="E674" i="3"/>
  <c r="F674" i="3"/>
  <c r="G674" i="3"/>
  <c r="A675" i="3"/>
  <c r="B675" i="3"/>
  <c r="C675" i="3"/>
  <c r="D675" i="3"/>
  <c r="E675" i="3"/>
  <c r="F675" i="3"/>
  <c r="G675" i="3"/>
  <c r="A676" i="3"/>
  <c r="B676" i="3"/>
  <c r="C676" i="3"/>
  <c r="D676" i="3"/>
  <c r="E676" i="3"/>
  <c r="F676" i="3"/>
  <c r="G676" i="3"/>
  <c r="A677" i="3"/>
  <c r="B677" i="3"/>
  <c r="C677" i="3"/>
  <c r="D677" i="3"/>
  <c r="E677" i="3"/>
  <c r="F677" i="3"/>
  <c r="G677" i="3"/>
  <c r="A678" i="3"/>
  <c r="B678" i="3"/>
  <c r="C678" i="3"/>
  <c r="D678" i="3"/>
  <c r="E678" i="3"/>
  <c r="F678" i="3"/>
  <c r="G678" i="3"/>
  <c r="A679" i="3"/>
  <c r="B679" i="3"/>
  <c r="C679" i="3"/>
  <c r="D679" i="3"/>
  <c r="E679" i="3"/>
  <c r="F679" i="3"/>
  <c r="G679" i="3"/>
  <c r="A680" i="3"/>
  <c r="B680" i="3"/>
  <c r="C680" i="3"/>
  <c r="D680" i="3"/>
  <c r="E680" i="3"/>
  <c r="F680" i="3"/>
  <c r="G680" i="3"/>
  <c r="A681" i="3"/>
  <c r="B681" i="3"/>
  <c r="C681" i="3"/>
  <c r="D681" i="3"/>
  <c r="E681" i="3"/>
  <c r="F681" i="3"/>
  <c r="G681" i="3"/>
  <c r="A682" i="3"/>
  <c r="B682" i="3"/>
  <c r="C682" i="3"/>
  <c r="D682" i="3"/>
  <c r="E682" i="3"/>
  <c r="F682" i="3"/>
  <c r="G682" i="3"/>
  <c r="A683" i="3"/>
  <c r="B683" i="3"/>
  <c r="C683" i="3"/>
  <c r="D683" i="3"/>
  <c r="E683" i="3"/>
  <c r="F683" i="3"/>
  <c r="G683" i="3"/>
  <c r="A684" i="3"/>
  <c r="B684" i="3"/>
  <c r="C684" i="3"/>
  <c r="D684" i="3"/>
  <c r="E684" i="3"/>
  <c r="F684" i="3"/>
  <c r="G684" i="3"/>
  <c r="A685" i="3"/>
  <c r="B685" i="3"/>
  <c r="C685" i="3"/>
  <c r="D685" i="3"/>
  <c r="E685" i="3"/>
  <c r="F685" i="3"/>
  <c r="G685" i="3"/>
  <c r="A686" i="3"/>
  <c r="B686" i="3"/>
  <c r="C686" i="3"/>
  <c r="D686" i="3"/>
  <c r="E686" i="3"/>
  <c r="F686" i="3"/>
  <c r="G686" i="3"/>
  <c r="A687" i="3"/>
  <c r="B687" i="3"/>
  <c r="C687" i="3"/>
  <c r="D687" i="3"/>
  <c r="E687" i="3"/>
  <c r="F687" i="3"/>
  <c r="G687" i="3"/>
  <c r="A688" i="3"/>
  <c r="B688" i="3"/>
  <c r="C688" i="3"/>
  <c r="D688" i="3"/>
  <c r="E688" i="3"/>
  <c r="F688" i="3"/>
  <c r="G688" i="3"/>
  <c r="A689" i="3"/>
  <c r="B689" i="3"/>
  <c r="C689" i="3"/>
  <c r="D689" i="3"/>
  <c r="E689" i="3"/>
  <c r="F689" i="3"/>
  <c r="G689" i="3"/>
  <c r="A690" i="3"/>
  <c r="B690" i="3"/>
  <c r="C690" i="3"/>
  <c r="D690" i="3"/>
  <c r="E690" i="3"/>
  <c r="F690" i="3"/>
  <c r="G690" i="3"/>
  <c r="A691" i="3"/>
  <c r="B691" i="3"/>
  <c r="C691" i="3"/>
  <c r="D691" i="3"/>
  <c r="E691" i="3"/>
  <c r="F691" i="3"/>
  <c r="G691" i="3"/>
  <c r="A692" i="3"/>
  <c r="B692" i="3"/>
  <c r="C692" i="3"/>
  <c r="D692" i="3"/>
  <c r="E692" i="3"/>
  <c r="F692" i="3"/>
  <c r="G692" i="3"/>
  <c r="A693" i="3"/>
  <c r="B693" i="3"/>
  <c r="C693" i="3"/>
  <c r="D693" i="3"/>
  <c r="E693" i="3"/>
  <c r="F693" i="3"/>
  <c r="G693" i="3"/>
  <c r="A694" i="3"/>
  <c r="B694" i="3"/>
  <c r="C694" i="3"/>
  <c r="D694" i="3"/>
  <c r="E694" i="3"/>
  <c r="F694" i="3"/>
  <c r="G694" i="3"/>
  <c r="A695" i="3"/>
  <c r="B695" i="3"/>
  <c r="C695" i="3"/>
  <c r="D695" i="3"/>
  <c r="E695" i="3"/>
  <c r="F695" i="3"/>
  <c r="G695" i="3"/>
  <c r="A696" i="3"/>
  <c r="B696" i="3"/>
  <c r="C696" i="3"/>
  <c r="D696" i="3"/>
  <c r="E696" i="3"/>
  <c r="F696" i="3"/>
  <c r="G696" i="3"/>
  <c r="A697" i="3"/>
  <c r="B697" i="3"/>
  <c r="C697" i="3"/>
  <c r="D697" i="3"/>
  <c r="E697" i="3"/>
  <c r="F697" i="3"/>
  <c r="G697" i="3"/>
  <c r="A698" i="3"/>
  <c r="B698" i="3"/>
  <c r="C698" i="3"/>
  <c r="D698" i="3"/>
  <c r="E698" i="3"/>
  <c r="F698" i="3"/>
  <c r="G698" i="3"/>
  <c r="A699" i="3"/>
  <c r="B699" i="3"/>
  <c r="C699" i="3"/>
  <c r="D699" i="3"/>
  <c r="E699" i="3"/>
  <c r="F699" i="3"/>
  <c r="G699" i="3"/>
  <c r="A700" i="3"/>
  <c r="B700" i="3"/>
  <c r="C700" i="3"/>
  <c r="D700" i="3"/>
  <c r="E700" i="3"/>
  <c r="F700" i="3"/>
  <c r="G700" i="3"/>
  <c r="A701" i="3"/>
  <c r="B701" i="3"/>
  <c r="C701" i="3"/>
  <c r="D701" i="3"/>
  <c r="E701" i="3"/>
  <c r="F701" i="3"/>
  <c r="G701" i="3"/>
  <c r="A702" i="3"/>
  <c r="B702" i="3"/>
  <c r="C702" i="3"/>
  <c r="D702" i="3"/>
  <c r="E702" i="3"/>
  <c r="F702" i="3"/>
  <c r="G702" i="3"/>
  <c r="A703" i="3"/>
  <c r="B703" i="3"/>
  <c r="C703" i="3"/>
  <c r="D703" i="3"/>
  <c r="E703" i="3"/>
  <c r="F703" i="3"/>
  <c r="G703" i="3"/>
  <c r="A704" i="3"/>
  <c r="B704" i="3"/>
  <c r="C704" i="3"/>
  <c r="D704" i="3"/>
  <c r="E704" i="3"/>
  <c r="F704" i="3"/>
  <c r="G704" i="3"/>
  <c r="A705" i="3"/>
  <c r="B705" i="3"/>
  <c r="C705" i="3"/>
  <c r="D705" i="3"/>
  <c r="E705" i="3"/>
  <c r="F705" i="3"/>
  <c r="G705" i="3"/>
  <c r="A706" i="3"/>
  <c r="B706" i="3"/>
  <c r="C706" i="3"/>
  <c r="D706" i="3"/>
  <c r="E706" i="3"/>
  <c r="F706" i="3"/>
  <c r="G706" i="3"/>
  <c r="A707" i="3"/>
  <c r="B707" i="3"/>
  <c r="C707" i="3"/>
  <c r="D707" i="3"/>
  <c r="E707" i="3"/>
  <c r="F707" i="3"/>
  <c r="G707" i="3"/>
  <c r="A708" i="3"/>
  <c r="B708" i="3"/>
  <c r="C708" i="3"/>
  <c r="D708" i="3"/>
  <c r="E708" i="3"/>
  <c r="F708" i="3"/>
  <c r="G708" i="3"/>
  <c r="A709" i="3"/>
  <c r="B709" i="3"/>
  <c r="C709" i="3"/>
  <c r="D709" i="3"/>
  <c r="E709" i="3"/>
  <c r="F709" i="3"/>
  <c r="G709" i="3"/>
  <c r="A710" i="3"/>
  <c r="B710" i="3"/>
  <c r="C710" i="3"/>
  <c r="D710" i="3"/>
  <c r="E710" i="3"/>
  <c r="F710" i="3"/>
  <c r="G710" i="3"/>
  <c r="A711" i="3"/>
  <c r="B711" i="3"/>
  <c r="C711" i="3"/>
  <c r="D711" i="3"/>
  <c r="E711" i="3"/>
  <c r="F711" i="3"/>
  <c r="G711" i="3"/>
  <c r="A712" i="3"/>
  <c r="B712" i="3"/>
  <c r="C712" i="3"/>
  <c r="D712" i="3"/>
  <c r="E712" i="3"/>
  <c r="F712" i="3"/>
  <c r="G712" i="3"/>
  <c r="A713" i="3"/>
  <c r="B713" i="3"/>
  <c r="C713" i="3"/>
  <c r="D713" i="3"/>
  <c r="E713" i="3"/>
  <c r="F713" i="3"/>
  <c r="G713" i="3"/>
  <c r="A714" i="3"/>
  <c r="B714" i="3"/>
  <c r="C714" i="3"/>
  <c r="D714" i="3"/>
  <c r="E714" i="3"/>
  <c r="F714" i="3"/>
  <c r="G714" i="3"/>
  <c r="A715" i="3"/>
  <c r="B715" i="3"/>
  <c r="C715" i="3"/>
  <c r="D715" i="3"/>
  <c r="E715" i="3"/>
  <c r="F715" i="3"/>
  <c r="G715" i="3"/>
  <c r="A716" i="3"/>
  <c r="B716" i="3"/>
  <c r="C716" i="3"/>
  <c r="D716" i="3"/>
  <c r="E716" i="3"/>
  <c r="F716" i="3"/>
  <c r="G716" i="3"/>
  <c r="A717" i="3"/>
  <c r="B717" i="3"/>
  <c r="C717" i="3"/>
  <c r="D717" i="3"/>
  <c r="E717" i="3"/>
  <c r="F717" i="3"/>
  <c r="G717" i="3"/>
  <c r="A718" i="3"/>
  <c r="B718" i="3"/>
  <c r="C718" i="3"/>
  <c r="D718" i="3"/>
  <c r="E718" i="3"/>
  <c r="F718" i="3"/>
  <c r="G718" i="3"/>
  <c r="A719" i="3"/>
  <c r="B719" i="3"/>
  <c r="C719" i="3"/>
  <c r="D719" i="3"/>
  <c r="E719" i="3"/>
  <c r="F719" i="3"/>
  <c r="G719" i="3"/>
  <c r="A720" i="3"/>
  <c r="B720" i="3"/>
  <c r="C720" i="3"/>
  <c r="D720" i="3"/>
  <c r="E720" i="3"/>
  <c r="F720" i="3"/>
  <c r="G720" i="3"/>
  <c r="A721" i="3"/>
  <c r="B721" i="3"/>
  <c r="C721" i="3"/>
  <c r="D721" i="3"/>
  <c r="E721" i="3"/>
  <c r="F721" i="3"/>
  <c r="G721" i="3"/>
  <c r="A722" i="3"/>
  <c r="B722" i="3"/>
  <c r="C722" i="3"/>
  <c r="D722" i="3"/>
  <c r="E722" i="3"/>
  <c r="F722" i="3"/>
  <c r="G722" i="3"/>
  <c r="A723" i="3"/>
  <c r="B723" i="3"/>
  <c r="C723" i="3"/>
  <c r="D723" i="3"/>
  <c r="E723" i="3"/>
  <c r="F723" i="3"/>
  <c r="G723" i="3"/>
  <c r="A724" i="3"/>
  <c r="B724" i="3"/>
  <c r="C724" i="3"/>
  <c r="D724" i="3"/>
  <c r="E724" i="3"/>
  <c r="F724" i="3"/>
  <c r="G724" i="3"/>
  <c r="A725" i="3"/>
  <c r="B725" i="3"/>
  <c r="C725" i="3"/>
  <c r="D725" i="3"/>
  <c r="E725" i="3"/>
  <c r="F725" i="3"/>
  <c r="G725" i="3"/>
  <c r="A726" i="3"/>
  <c r="B726" i="3"/>
  <c r="C726" i="3"/>
  <c r="D726" i="3"/>
  <c r="E726" i="3"/>
  <c r="F726" i="3"/>
  <c r="G726" i="3"/>
  <c r="A727" i="3"/>
  <c r="B727" i="3"/>
  <c r="C727" i="3"/>
  <c r="D727" i="3"/>
  <c r="E727" i="3"/>
  <c r="F727" i="3"/>
  <c r="G727" i="3"/>
  <c r="A728" i="3"/>
  <c r="B728" i="3"/>
  <c r="C728" i="3"/>
  <c r="D728" i="3"/>
  <c r="E728" i="3"/>
  <c r="F728" i="3"/>
  <c r="G728" i="3"/>
  <c r="A729" i="3"/>
  <c r="B729" i="3"/>
  <c r="C729" i="3"/>
  <c r="D729" i="3"/>
  <c r="E729" i="3"/>
  <c r="F729" i="3"/>
  <c r="G729" i="3"/>
  <c r="A730" i="3"/>
  <c r="B730" i="3"/>
  <c r="C730" i="3"/>
  <c r="D730" i="3"/>
  <c r="E730" i="3"/>
  <c r="F730" i="3"/>
  <c r="G730" i="3"/>
  <c r="A731" i="3"/>
  <c r="B731" i="3"/>
  <c r="C731" i="3"/>
  <c r="D731" i="3"/>
  <c r="E731" i="3"/>
  <c r="F731" i="3"/>
  <c r="G731" i="3"/>
  <c r="A732" i="3"/>
  <c r="B732" i="3"/>
  <c r="C732" i="3"/>
  <c r="D732" i="3"/>
  <c r="E732" i="3"/>
  <c r="F732" i="3"/>
  <c r="G732" i="3"/>
  <c r="A733" i="3"/>
  <c r="B733" i="3"/>
  <c r="C733" i="3"/>
  <c r="D733" i="3"/>
  <c r="E733" i="3"/>
  <c r="F733" i="3"/>
  <c r="G733" i="3"/>
  <c r="A734" i="3"/>
  <c r="B734" i="3"/>
  <c r="C734" i="3"/>
  <c r="D734" i="3"/>
  <c r="E734" i="3"/>
  <c r="F734" i="3"/>
  <c r="G734" i="3"/>
  <c r="A735" i="3"/>
  <c r="B735" i="3"/>
  <c r="C735" i="3"/>
  <c r="D735" i="3"/>
  <c r="E735" i="3"/>
  <c r="F735" i="3"/>
  <c r="G735" i="3"/>
  <c r="A736" i="3"/>
  <c r="B736" i="3"/>
  <c r="C736" i="3"/>
  <c r="D736" i="3"/>
  <c r="E736" i="3"/>
  <c r="F736" i="3"/>
  <c r="G736" i="3"/>
  <c r="A737" i="3"/>
  <c r="B737" i="3"/>
  <c r="C737" i="3"/>
  <c r="D737" i="3"/>
  <c r="E737" i="3"/>
  <c r="F737" i="3"/>
  <c r="G737" i="3"/>
  <c r="A738" i="3"/>
  <c r="B738" i="3"/>
  <c r="C738" i="3"/>
  <c r="D738" i="3"/>
  <c r="E738" i="3"/>
  <c r="F738" i="3"/>
  <c r="G738" i="3"/>
  <c r="A739" i="3"/>
  <c r="B739" i="3"/>
  <c r="C739" i="3"/>
  <c r="D739" i="3"/>
  <c r="E739" i="3"/>
  <c r="F739" i="3"/>
  <c r="G739" i="3"/>
  <c r="A740" i="3"/>
  <c r="B740" i="3"/>
  <c r="C740" i="3"/>
  <c r="D740" i="3"/>
  <c r="E740" i="3"/>
  <c r="F740" i="3"/>
  <c r="G740" i="3"/>
  <c r="A741" i="3"/>
  <c r="B741" i="3"/>
  <c r="C741" i="3"/>
  <c r="D741" i="3"/>
  <c r="E741" i="3"/>
  <c r="F741" i="3"/>
  <c r="G741" i="3"/>
  <c r="A742" i="3"/>
  <c r="B742" i="3"/>
  <c r="C742" i="3"/>
  <c r="D742" i="3"/>
  <c r="E742" i="3"/>
  <c r="F742" i="3"/>
  <c r="G742" i="3"/>
  <c r="A743" i="3"/>
  <c r="B743" i="3"/>
  <c r="C743" i="3"/>
  <c r="D743" i="3"/>
  <c r="E743" i="3"/>
  <c r="F743" i="3"/>
  <c r="G743" i="3"/>
  <c r="A744" i="3"/>
  <c r="B744" i="3"/>
  <c r="C744" i="3"/>
  <c r="D744" i="3"/>
  <c r="E744" i="3"/>
  <c r="F744" i="3"/>
  <c r="G744" i="3"/>
  <c r="A745" i="3"/>
  <c r="B745" i="3"/>
  <c r="C745" i="3"/>
  <c r="D745" i="3"/>
  <c r="E745" i="3"/>
  <c r="F745" i="3"/>
  <c r="G745" i="3"/>
  <c r="A746" i="3"/>
  <c r="B746" i="3"/>
  <c r="C746" i="3"/>
  <c r="D746" i="3"/>
  <c r="E746" i="3"/>
  <c r="F746" i="3"/>
  <c r="G746" i="3"/>
  <c r="A747" i="3"/>
  <c r="B747" i="3"/>
  <c r="C747" i="3"/>
  <c r="D747" i="3"/>
  <c r="E747" i="3"/>
  <c r="F747" i="3"/>
  <c r="G747" i="3"/>
  <c r="A748" i="3"/>
  <c r="B748" i="3"/>
  <c r="C748" i="3"/>
  <c r="D748" i="3"/>
  <c r="E748" i="3"/>
  <c r="F748" i="3"/>
  <c r="G748" i="3"/>
  <c r="A749" i="3"/>
  <c r="B749" i="3"/>
  <c r="C749" i="3"/>
  <c r="D749" i="3"/>
  <c r="E749" i="3"/>
  <c r="F749" i="3"/>
  <c r="G749" i="3"/>
  <c r="A750" i="3"/>
  <c r="B750" i="3"/>
  <c r="C750" i="3"/>
  <c r="D750" i="3"/>
  <c r="E750" i="3"/>
  <c r="F750" i="3"/>
  <c r="G750" i="3"/>
  <c r="A751" i="3"/>
  <c r="B751" i="3"/>
  <c r="C751" i="3"/>
  <c r="D751" i="3"/>
  <c r="E751" i="3"/>
  <c r="F751" i="3"/>
  <c r="G751" i="3"/>
  <c r="A752" i="3"/>
  <c r="B752" i="3"/>
  <c r="C752" i="3"/>
  <c r="D752" i="3"/>
  <c r="E752" i="3"/>
  <c r="F752" i="3"/>
  <c r="G752" i="3"/>
  <c r="A753" i="3"/>
  <c r="B753" i="3"/>
  <c r="C753" i="3"/>
  <c r="D753" i="3"/>
  <c r="E753" i="3"/>
  <c r="F753" i="3"/>
  <c r="G753" i="3"/>
  <c r="A754" i="3"/>
  <c r="B754" i="3"/>
  <c r="C754" i="3"/>
  <c r="D754" i="3"/>
  <c r="E754" i="3"/>
  <c r="F754" i="3"/>
  <c r="G754" i="3"/>
  <c r="A755" i="3"/>
  <c r="B755" i="3"/>
  <c r="C755" i="3"/>
  <c r="D755" i="3"/>
  <c r="E755" i="3"/>
  <c r="F755" i="3"/>
  <c r="G755" i="3"/>
  <c r="A756" i="3"/>
  <c r="B756" i="3"/>
  <c r="C756" i="3"/>
  <c r="D756" i="3"/>
  <c r="E756" i="3"/>
  <c r="F756" i="3"/>
  <c r="G756" i="3"/>
  <c r="A757" i="3"/>
  <c r="B757" i="3"/>
  <c r="C757" i="3"/>
  <c r="D757" i="3"/>
  <c r="E757" i="3"/>
  <c r="F757" i="3"/>
  <c r="G757" i="3"/>
  <c r="A758" i="3"/>
  <c r="B758" i="3"/>
  <c r="C758" i="3"/>
  <c r="D758" i="3"/>
  <c r="E758" i="3"/>
  <c r="F758" i="3"/>
  <c r="G758" i="3"/>
  <c r="A759" i="3"/>
  <c r="B759" i="3"/>
  <c r="C759" i="3"/>
  <c r="D759" i="3"/>
  <c r="E759" i="3"/>
  <c r="F759" i="3"/>
  <c r="G759" i="3"/>
  <c r="A760" i="3"/>
  <c r="B760" i="3"/>
  <c r="C760" i="3"/>
  <c r="D760" i="3"/>
  <c r="E760" i="3"/>
  <c r="F760" i="3"/>
  <c r="G760" i="3"/>
  <c r="A761" i="3"/>
  <c r="B761" i="3"/>
  <c r="C761" i="3"/>
  <c r="D761" i="3"/>
  <c r="E761" i="3"/>
  <c r="F761" i="3"/>
  <c r="G761" i="3"/>
  <c r="A762" i="3"/>
  <c r="B762" i="3"/>
  <c r="C762" i="3"/>
  <c r="D762" i="3"/>
  <c r="E762" i="3"/>
  <c r="F762" i="3"/>
  <c r="G762" i="3"/>
  <c r="A763" i="3"/>
  <c r="B763" i="3"/>
  <c r="C763" i="3"/>
  <c r="D763" i="3"/>
  <c r="E763" i="3"/>
  <c r="F763" i="3"/>
  <c r="G763" i="3"/>
  <c r="A764" i="3"/>
  <c r="B764" i="3"/>
  <c r="C764" i="3"/>
  <c r="D764" i="3"/>
  <c r="E764" i="3"/>
  <c r="F764" i="3"/>
  <c r="G764" i="3"/>
  <c r="A765" i="3"/>
  <c r="B765" i="3"/>
  <c r="C765" i="3"/>
  <c r="D765" i="3"/>
  <c r="E765" i="3"/>
  <c r="F765" i="3"/>
  <c r="G765" i="3"/>
  <c r="A766" i="3"/>
  <c r="B766" i="3"/>
  <c r="C766" i="3"/>
  <c r="D766" i="3"/>
  <c r="E766" i="3"/>
  <c r="F766" i="3"/>
  <c r="G766" i="3"/>
  <c r="A767" i="3"/>
  <c r="B767" i="3"/>
  <c r="C767" i="3"/>
  <c r="D767" i="3"/>
  <c r="E767" i="3"/>
  <c r="F767" i="3"/>
  <c r="G767" i="3"/>
  <c r="A768" i="3"/>
  <c r="B768" i="3"/>
  <c r="C768" i="3"/>
  <c r="D768" i="3"/>
  <c r="E768" i="3"/>
  <c r="F768" i="3"/>
  <c r="G768" i="3"/>
  <c r="A769" i="3"/>
  <c r="B769" i="3"/>
  <c r="C769" i="3"/>
  <c r="D769" i="3"/>
  <c r="E769" i="3"/>
  <c r="F769" i="3"/>
  <c r="G769" i="3"/>
  <c r="A770" i="3"/>
  <c r="B770" i="3"/>
  <c r="C770" i="3"/>
  <c r="D770" i="3"/>
  <c r="E770" i="3"/>
  <c r="F770" i="3"/>
  <c r="G770" i="3"/>
  <c r="A771" i="3"/>
  <c r="B771" i="3"/>
  <c r="C771" i="3"/>
  <c r="D771" i="3"/>
  <c r="E771" i="3"/>
  <c r="F771" i="3"/>
  <c r="G771" i="3"/>
  <c r="A772" i="3"/>
  <c r="B772" i="3"/>
  <c r="C772" i="3"/>
  <c r="D772" i="3"/>
  <c r="E772" i="3"/>
  <c r="F772" i="3"/>
  <c r="G772" i="3"/>
  <c r="A773" i="3"/>
  <c r="B773" i="3"/>
  <c r="C773" i="3"/>
  <c r="D773" i="3"/>
  <c r="E773" i="3"/>
  <c r="F773" i="3"/>
  <c r="G773" i="3"/>
  <c r="A774" i="3"/>
  <c r="B774" i="3"/>
  <c r="C774" i="3"/>
  <c r="D774" i="3"/>
  <c r="E774" i="3"/>
  <c r="F774" i="3"/>
  <c r="G774" i="3"/>
  <c r="A775" i="3"/>
  <c r="B775" i="3"/>
  <c r="C775" i="3"/>
  <c r="D775" i="3"/>
  <c r="E775" i="3"/>
  <c r="F775" i="3"/>
  <c r="G775" i="3"/>
  <c r="A776" i="3"/>
  <c r="B776" i="3"/>
  <c r="C776" i="3"/>
  <c r="D776" i="3"/>
  <c r="E776" i="3"/>
  <c r="F776" i="3"/>
  <c r="G776" i="3"/>
  <c r="A777" i="3"/>
  <c r="B777" i="3"/>
  <c r="C777" i="3"/>
  <c r="D777" i="3"/>
  <c r="E777" i="3"/>
  <c r="F777" i="3"/>
  <c r="G777" i="3"/>
  <c r="A778" i="3"/>
  <c r="B778" i="3"/>
  <c r="C778" i="3"/>
  <c r="D778" i="3"/>
  <c r="E778" i="3"/>
  <c r="F778" i="3"/>
  <c r="G778" i="3"/>
  <c r="A779" i="3"/>
  <c r="B779" i="3"/>
  <c r="C779" i="3"/>
  <c r="D779" i="3"/>
  <c r="E779" i="3"/>
  <c r="F779" i="3"/>
  <c r="G779" i="3"/>
  <c r="A780" i="3"/>
  <c r="B780" i="3"/>
  <c r="C780" i="3"/>
  <c r="D780" i="3"/>
  <c r="E780" i="3"/>
  <c r="F780" i="3"/>
  <c r="G780" i="3"/>
  <c r="A781" i="3"/>
  <c r="B781" i="3"/>
  <c r="C781" i="3"/>
  <c r="D781" i="3"/>
  <c r="E781" i="3"/>
  <c r="F781" i="3"/>
  <c r="G781" i="3"/>
  <c r="A782" i="3"/>
  <c r="B782" i="3"/>
  <c r="C782" i="3"/>
  <c r="D782" i="3"/>
  <c r="E782" i="3"/>
  <c r="F782" i="3"/>
  <c r="G782" i="3"/>
  <c r="A783" i="3"/>
  <c r="B783" i="3"/>
  <c r="C783" i="3"/>
  <c r="D783" i="3"/>
  <c r="E783" i="3"/>
  <c r="F783" i="3"/>
  <c r="G783" i="3"/>
  <c r="A784" i="3"/>
  <c r="B784" i="3"/>
  <c r="C784" i="3"/>
  <c r="D784" i="3"/>
  <c r="E784" i="3"/>
  <c r="F784" i="3"/>
  <c r="G784" i="3"/>
  <c r="A785" i="3"/>
  <c r="B785" i="3"/>
  <c r="C785" i="3"/>
  <c r="D785" i="3"/>
  <c r="E785" i="3"/>
  <c r="F785" i="3"/>
  <c r="G785" i="3"/>
  <c r="A786" i="3"/>
  <c r="B786" i="3"/>
  <c r="C786" i="3"/>
  <c r="D786" i="3"/>
  <c r="E786" i="3"/>
  <c r="F786" i="3"/>
  <c r="G786" i="3"/>
  <c r="A787" i="3"/>
  <c r="B787" i="3"/>
  <c r="C787" i="3"/>
  <c r="D787" i="3"/>
  <c r="E787" i="3"/>
  <c r="F787" i="3"/>
  <c r="G787" i="3"/>
  <c r="A788" i="3"/>
  <c r="B788" i="3"/>
  <c r="C788" i="3"/>
  <c r="D788" i="3"/>
  <c r="E788" i="3"/>
  <c r="F788" i="3"/>
  <c r="G788" i="3"/>
  <c r="A789" i="3"/>
  <c r="B789" i="3"/>
  <c r="C789" i="3"/>
  <c r="D789" i="3"/>
  <c r="E789" i="3"/>
  <c r="F789" i="3"/>
  <c r="G789" i="3"/>
  <c r="A790" i="3"/>
  <c r="B790" i="3"/>
  <c r="C790" i="3"/>
  <c r="D790" i="3"/>
  <c r="E790" i="3"/>
  <c r="F790" i="3"/>
  <c r="G790" i="3"/>
  <c r="A791" i="3"/>
  <c r="B791" i="3"/>
  <c r="C791" i="3"/>
  <c r="D791" i="3"/>
  <c r="E791" i="3"/>
  <c r="F791" i="3"/>
  <c r="G791" i="3"/>
  <c r="A792" i="3"/>
  <c r="B792" i="3"/>
  <c r="C792" i="3"/>
  <c r="D792" i="3"/>
  <c r="E792" i="3"/>
  <c r="F792" i="3"/>
  <c r="G792" i="3"/>
  <c r="A793" i="3"/>
  <c r="B793" i="3"/>
  <c r="C793" i="3"/>
  <c r="D793" i="3"/>
  <c r="E793" i="3"/>
  <c r="F793" i="3"/>
  <c r="G793" i="3"/>
  <c r="A794" i="3"/>
  <c r="B794" i="3"/>
  <c r="C794" i="3"/>
  <c r="D794" i="3"/>
  <c r="E794" i="3"/>
  <c r="F794" i="3"/>
  <c r="G794" i="3"/>
  <c r="A795" i="3"/>
  <c r="B795" i="3"/>
  <c r="C795" i="3"/>
  <c r="D795" i="3"/>
  <c r="E795" i="3"/>
  <c r="F795" i="3"/>
  <c r="G795" i="3"/>
  <c r="A796" i="3"/>
  <c r="B796" i="3"/>
  <c r="C796" i="3"/>
  <c r="D796" i="3"/>
  <c r="E796" i="3"/>
  <c r="F796" i="3"/>
  <c r="G796" i="3"/>
  <c r="A797" i="3"/>
  <c r="B797" i="3"/>
  <c r="C797" i="3"/>
  <c r="D797" i="3"/>
  <c r="E797" i="3"/>
  <c r="F797" i="3"/>
  <c r="G797" i="3"/>
  <c r="A798" i="3"/>
  <c r="B798" i="3"/>
  <c r="C798" i="3"/>
  <c r="D798" i="3"/>
  <c r="E798" i="3"/>
  <c r="F798" i="3"/>
  <c r="G798" i="3"/>
  <c r="A799" i="3"/>
  <c r="B799" i="3"/>
  <c r="C799" i="3"/>
  <c r="D799" i="3"/>
  <c r="E799" i="3"/>
  <c r="F799" i="3"/>
  <c r="G799" i="3"/>
  <c r="A800" i="3"/>
  <c r="B800" i="3"/>
  <c r="C800" i="3"/>
  <c r="D800" i="3"/>
  <c r="E800" i="3"/>
  <c r="F800" i="3"/>
  <c r="G800" i="3"/>
  <c r="A801" i="3"/>
  <c r="B801" i="3"/>
  <c r="C801" i="3"/>
  <c r="D801" i="3"/>
  <c r="E801" i="3"/>
  <c r="F801" i="3"/>
  <c r="G801" i="3"/>
  <c r="A802" i="3"/>
  <c r="B802" i="3"/>
  <c r="C802" i="3"/>
  <c r="D802" i="3"/>
  <c r="E802" i="3"/>
  <c r="F802" i="3"/>
  <c r="G802" i="3"/>
  <c r="A803" i="3"/>
  <c r="B803" i="3"/>
  <c r="C803" i="3"/>
  <c r="D803" i="3"/>
  <c r="E803" i="3"/>
  <c r="F803" i="3"/>
  <c r="G803" i="3"/>
  <c r="A804" i="3"/>
  <c r="B804" i="3"/>
  <c r="C804" i="3"/>
  <c r="D804" i="3"/>
  <c r="E804" i="3"/>
  <c r="F804" i="3"/>
  <c r="G804" i="3"/>
  <c r="A805" i="3"/>
  <c r="B805" i="3"/>
  <c r="C805" i="3"/>
  <c r="D805" i="3"/>
  <c r="E805" i="3"/>
  <c r="F805" i="3"/>
  <c r="G805" i="3"/>
  <c r="A806" i="3"/>
  <c r="B806" i="3"/>
  <c r="C806" i="3"/>
  <c r="D806" i="3"/>
  <c r="E806" i="3"/>
  <c r="F806" i="3"/>
  <c r="G806" i="3"/>
  <c r="A807" i="3"/>
  <c r="B807" i="3"/>
  <c r="C807" i="3"/>
  <c r="D807" i="3"/>
  <c r="E807" i="3"/>
  <c r="F807" i="3"/>
  <c r="G807" i="3"/>
  <c r="A808" i="3"/>
  <c r="B808" i="3"/>
  <c r="C808" i="3"/>
  <c r="D808" i="3"/>
  <c r="E808" i="3"/>
  <c r="F808" i="3"/>
  <c r="G808" i="3"/>
  <c r="A809" i="3"/>
  <c r="B809" i="3"/>
  <c r="C809" i="3"/>
  <c r="D809" i="3"/>
  <c r="E809" i="3"/>
  <c r="F809" i="3"/>
  <c r="G809" i="3"/>
  <c r="A810" i="3"/>
  <c r="B810" i="3"/>
  <c r="C810" i="3"/>
  <c r="D810" i="3"/>
  <c r="E810" i="3"/>
  <c r="F810" i="3"/>
  <c r="G810" i="3"/>
  <c r="A811" i="3"/>
  <c r="B811" i="3"/>
  <c r="C811" i="3"/>
  <c r="D811" i="3"/>
  <c r="E811" i="3"/>
  <c r="F811" i="3"/>
  <c r="G811" i="3"/>
  <c r="A812" i="3"/>
  <c r="B812" i="3"/>
  <c r="C812" i="3"/>
  <c r="D812" i="3"/>
  <c r="E812" i="3"/>
  <c r="F812" i="3"/>
  <c r="G812" i="3"/>
  <c r="A813" i="3"/>
  <c r="B813" i="3"/>
  <c r="C813" i="3"/>
  <c r="D813" i="3"/>
  <c r="E813" i="3"/>
  <c r="F813" i="3"/>
  <c r="G813" i="3"/>
  <c r="A814" i="3"/>
  <c r="B814" i="3"/>
  <c r="C814" i="3"/>
  <c r="D814" i="3"/>
  <c r="E814" i="3"/>
  <c r="F814" i="3"/>
  <c r="G814" i="3"/>
  <c r="A815" i="3"/>
  <c r="B815" i="3"/>
  <c r="C815" i="3"/>
  <c r="D815" i="3"/>
  <c r="E815" i="3"/>
  <c r="F815" i="3"/>
  <c r="G815" i="3"/>
  <c r="A816" i="3"/>
  <c r="B816" i="3"/>
  <c r="C816" i="3"/>
  <c r="D816" i="3"/>
  <c r="E816" i="3"/>
  <c r="F816" i="3"/>
  <c r="G816" i="3"/>
  <c r="A817" i="3"/>
  <c r="B817" i="3"/>
  <c r="C817" i="3"/>
  <c r="D817" i="3"/>
  <c r="E817" i="3"/>
  <c r="F817" i="3"/>
  <c r="G817" i="3"/>
  <c r="A818" i="3"/>
  <c r="B818" i="3"/>
  <c r="C818" i="3"/>
  <c r="D818" i="3"/>
  <c r="E818" i="3"/>
  <c r="F818" i="3"/>
  <c r="G818" i="3"/>
  <c r="A819" i="3"/>
  <c r="B819" i="3"/>
  <c r="C819" i="3"/>
  <c r="D819" i="3"/>
  <c r="E819" i="3"/>
  <c r="F819" i="3"/>
  <c r="G819" i="3"/>
  <c r="A820" i="3"/>
  <c r="B820" i="3"/>
  <c r="C820" i="3"/>
  <c r="D820" i="3"/>
  <c r="E820" i="3"/>
  <c r="F820" i="3"/>
  <c r="G820" i="3"/>
  <c r="A821" i="3"/>
  <c r="B821" i="3"/>
  <c r="C821" i="3"/>
  <c r="D821" i="3"/>
  <c r="E821" i="3"/>
  <c r="F821" i="3"/>
  <c r="G821" i="3"/>
  <c r="A822" i="3"/>
  <c r="B822" i="3"/>
  <c r="C822" i="3"/>
  <c r="D822" i="3"/>
  <c r="E822" i="3"/>
  <c r="F822" i="3"/>
  <c r="G822" i="3"/>
  <c r="A823" i="3"/>
  <c r="B823" i="3"/>
  <c r="C823" i="3"/>
  <c r="D823" i="3"/>
  <c r="E823" i="3"/>
  <c r="F823" i="3"/>
  <c r="G823" i="3"/>
  <c r="A824" i="3"/>
  <c r="B824" i="3"/>
  <c r="C824" i="3"/>
  <c r="D824" i="3"/>
  <c r="E824" i="3"/>
  <c r="F824" i="3"/>
  <c r="G824" i="3"/>
  <c r="A825" i="3"/>
  <c r="B825" i="3"/>
  <c r="C825" i="3"/>
  <c r="D825" i="3"/>
  <c r="E825" i="3"/>
  <c r="F825" i="3"/>
  <c r="G825" i="3"/>
  <c r="A826" i="3"/>
  <c r="B826" i="3"/>
  <c r="C826" i="3"/>
  <c r="D826" i="3"/>
  <c r="E826" i="3"/>
  <c r="F826" i="3"/>
  <c r="G826" i="3"/>
  <c r="A827" i="3"/>
  <c r="B827" i="3"/>
  <c r="C827" i="3"/>
  <c r="D827" i="3"/>
  <c r="E827" i="3"/>
  <c r="F827" i="3"/>
  <c r="G827" i="3"/>
  <c r="A828" i="3"/>
  <c r="B828" i="3"/>
  <c r="C828" i="3"/>
  <c r="D828" i="3"/>
  <c r="E828" i="3"/>
  <c r="F828" i="3"/>
  <c r="G828" i="3"/>
  <c r="A829" i="3"/>
  <c r="B829" i="3"/>
  <c r="C829" i="3"/>
  <c r="D829" i="3"/>
  <c r="E829" i="3"/>
  <c r="F829" i="3"/>
  <c r="G829" i="3"/>
  <c r="A830" i="3"/>
  <c r="B830" i="3"/>
  <c r="C830" i="3"/>
  <c r="D830" i="3"/>
  <c r="E830" i="3"/>
  <c r="F830" i="3"/>
  <c r="G830" i="3"/>
  <c r="A831" i="3"/>
  <c r="B831" i="3"/>
  <c r="C831" i="3"/>
  <c r="D831" i="3"/>
  <c r="E831" i="3"/>
  <c r="F831" i="3"/>
  <c r="G831" i="3"/>
  <c r="A832" i="3"/>
  <c r="B832" i="3"/>
  <c r="C832" i="3"/>
  <c r="D832" i="3"/>
  <c r="E832" i="3"/>
  <c r="F832" i="3"/>
  <c r="G832" i="3"/>
  <c r="A833" i="3"/>
  <c r="B833" i="3"/>
  <c r="C833" i="3"/>
  <c r="D833" i="3"/>
  <c r="E833" i="3"/>
  <c r="F833" i="3"/>
  <c r="G833" i="3"/>
  <c r="A834" i="3"/>
  <c r="B834" i="3"/>
  <c r="C834" i="3"/>
  <c r="D834" i="3"/>
  <c r="E834" i="3"/>
  <c r="F834" i="3"/>
  <c r="G834" i="3"/>
  <c r="A835" i="3"/>
  <c r="B835" i="3"/>
  <c r="C835" i="3"/>
  <c r="D835" i="3"/>
  <c r="E835" i="3"/>
  <c r="F835" i="3"/>
  <c r="G835" i="3"/>
  <c r="A836" i="3"/>
  <c r="B836" i="3"/>
  <c r="C836" i="3"/>
  <c r="D836" i="3"/>
  <c r="E836" i="3"/>
  <c r="F836" i="3"/>
  <c r="G836" i="3"/>
  <c r="A837" i="3"/>
  <c r="B837" i="3"/>
  <c r="C837" i="3"/>
  <c r="D837" i="3"/>
  <c r="E837" i="3"/>
  <c r="F837" i="3"/>
  <c r="G837" i="3"/>
  <c r="A838" i="3"/>
  <c r="B838" i="3"/>
  <c r="C838" i="3"/>
  <c r="D838" i="3"/>
  <c r="E838" i="3"/>
  <c r="F838" i="3"/>
  <c r="G838" i="3"/>
  <c r="A839" i="3"/>
  <c r="B839" i="3"/>
  <c r="C839" i="3"/>
  <c r="D839" i="3"/>
  <c r="E839" i="3"/>
  <c r="F839" i="3"/>
  <c r="G839" i="3"/>
  <c r="A840" i="3"/>
  <c r="B840" i="3"/>
  <c r="C840" i="3"/>
  <c r="D840" i="3"/>
  <c r="E840" i="3"/>
  <c r="F840" i="3"/>
  <c r="G840" i="3"/>
  <c r="A841" i="3"/>
  <c r="B841" i="3"/>
  <c r="C841" i="3"/>
  <c r="D841" i="3"/>
  <c r="E841" i="3"/>
  <c r="F841" i="3"/>
  <c r="G841" i="3"/>
  <c r="A842" i="3"/>
  <c r="B842" i="3"/>
  <c r="C842" i="3"/>
  <c r="D842" i="3"/>
  <c r="E842" i="3"/>
  <c r="F842" i="3"/>
  <c r="G842" i="3"/>
  <c r="A843" i="3"/>
  <c r="B843" i="3"/>
  <c r="C843" i="3"/>
  <c r="D843" i="3"/>
  <c r="E843" i="3"/>
  <c r="F843" i="3"/>
  <c r="G843" i="3"/>
  <c r="A844" i="3"/>
  <c r="B844" i="3"/>
  <c r="C844" i="3"/>
  <c r="D844" i="3"/>
  <c r="E844" i="3"/>
  <c r="F844" i="3"/>
  <c r="G844" i="3"/>
  <c r="A845" i="3"/>
  <c r="B845" i="3"/>
  <c r="C845" i="3"/>
  <c r="D845" i="3"/>
  <c r="E845" i="3"/>
  <c r="F845" i="3"/>
  <c r="G845" i="3"/>
  <c r="A846" i="3"/>
  <c r="B846" i="3"/>
  <c r="C846" i="3"/>
  <c r="D846" i="3"/>
  <c r="E846" i="3"/>
  <c r="F846" i="3"/>
  <c r="G846" i="3"/>
  <c r="A847" i="3"/>
  <c r="B847" i="3"/>
  <c r="C847" i="3"/>
  <c r="D847" i="3"/>
  <c r="E847" i="3"/>
  <c r="F847" i="3"/>
  <c r="G847" i="3"/>
  <c r="A848" i="3"/>
  <c r="B848" i="3"/>
  <c r="C848" i="3"/>
  <c r="D848" i="3"/>
  <c r="E848" i="3"/>
  <c r="F848" i="3"/>
  <c r="G848" i="3"/>
  <c r="A849" i="3"/>
  <c r="B849" i="3"/>
  <c r="C849" i="3"/>
  <c r="D849" i="3"/>
  <c r="E849" i="3"/>
  <c r="F849" i="3"/>
  <c r="G849" i="3"/>
  <c r="A850" i="3"/>
  <c r="B850" i="3"/>
  <c r="C850" i="3"/>
  <c r="D850" i="3"/>
  <c r="E850" i="3"/>
  <c r="F850" i="3"/>
  <c r="G850" i="3"/>
  <c r="A851" i="3"/>
  <c r="B851" i="3"/>
  <c r="C851" i="3"/>
  <c r="D851" i="3"/>
  <c r="E851" i="3"/>
  <c r="F851" i="3"/>
  <c r="G851" i="3"/>
  <c r="A852" i="3"/>
  <c r="B852" i="3"/>
  <c r="C852" i="3"/>
  <c r="D852" i="3"/>
  <c r="E852" i="3"/>
  <c r="F852" i="3"/>
  <c r="G852" i="3"/>
  <c r="A853" i="3"/>
  <c r="B853" i="3"/>
  <c r="C853" i="3"/>
  <c r="D853" i="3"/>
  <c r="E853" i="3"/>
  <c r="F853" i="3"/>
  <c r="G853" i="3"/>
  <c r="A854" i="3"/>
  <c r="B854" i="3"/>
  <c r="C854" i="3"/>
  <c r="D854" i="3"/>
  <c r="E854" i="3"/>
  <c r="F854" i="3"/>
  <c r="G854" i="3"/>
  <c r="A855" i="3"/>
  <c r="B855" i="3"/>
  <c r="C855" i="3"/>
  <c r="D855" i="3"/>
  <c r="E855" i="3"/>
  <c r="F855" i="3"/>
  <c r="G855" i="3"/>
  <c r="A856" i="3"/>
  <c r="B856" i="3"/>
  <c r="C856" i="3"/>
  <c r="D856" i="3"/>
  <c r="E856" i="3"/>
  <c r="F856" i="3"/>
  <c r="G856" i="3"/>
  <c r="A857" i="3"/>
  <c r="B857" i="3"/>
  <c r="C857" i="3"/>
  <c r="D857" i="3"/>
  <c r="E857" i="3"/>
  <c r="F857" i="3"/>
  <c r="G857" i="3"/>
  <c r="A858" i="3"/>
  <c r="B858" i="3"/>
  <c r="C858" i="3"/>
  <c r="D858" i="3"/>
  <c r="E858" i="3"/>
  <c r="F858" i="3"/>
  <c r="G858" i="3"/>
  <c r="A859" i="3"/>
  <c r="B859" i="3"/>
  <c r="C859" i="3"/>
  <c r="D859" i="3"/>
  <c r="E859" i="3"/>
  <c r="F859" i="3"/>
  <c r="G859" i="3"/>
  <c r="A860" i="3"/>
  <c r="B860" i="3"/>
  <c r="C860" i="3"/>
  <c r="D860" i="3"/>
  <c r="E860" i="3"/>
  <c r="F860" i="3"/>
  <c r="G860" i="3"/>
  <c r="A861" i="3"/>
  <c r="B861" i="3"/>
  <c r="C861" i="3"/>
  <c r="D861" i="3"/>
  <c r="E861" i="3"/>
  <c r="F861" i="3"/>
  <c r="G861" i="3"/>
  <c r="A862" i="3"/>
  <c r="B862" i="3"/>
  <c r="C862" i="3"/>
  <c r="D862" i="3"/>
  <c r="E862" i="3"/>
  <c r="F862" i="3"/>
  <c r="G862" i="3"/>
  <c r="A863" i="3"/>
  <c r="B863" i="3"/>
  <c r="C863" i="3"/>
  <c r="D863" i="3"/>
  <c r="E863" i="3"/>
  <c r="F863" i="3"/>
  <c r="G863" i="3"/>
  <c r="A864" i="3"/>
  <c r="B864" i="3"/>
  <c r="C864" i="3"/>
  <c r="D864" i="3"/>
  <c r="E864" i="3"/>
  <c r="F864" i="3"/>
  <c r="G864" i="3"/>
  <c r="A865" i="3"/>
  <c r="B865" i="3"/>
  <c r="C865" i="3"/>
  <c r="D865" i="3"/>
  <c r="E865" i="3"/>
  <c r="F865" i="3"/>
  <c r="G865" i="3"/>
  <c r="A866" i="3"/>
  <c r="B866" i="3"/>
  <c r="C866" i="3"/>
  <c r="D866" i="3"/>
  <c r="E866" i="3"/>
  <c r="F866" i="3"/>
  <c r="G866" i="3"/>
  <c r="A867" i="3"/>
  <c r="B867" i="3"/>
  <c r="C867" i="3"/>
  <c r="D867" i="3"/>
  <c r="E867" i="3"/>
  <c r="F867" i="3"/>
  <c r="G867" i="3"/>
  <c r="A868" i="3"/>
  <c r="B868" i="3"/>
  <c r="C868" i="3"/>
  <c r="D868" i="3"/>
  <c r="E868" i="3"/>
  <c r="F868" i="3"/>
  <c r="G868" i="3"/>
  <c r="A869" i="3"/>
  <c r="B869" i="3"/>
  <c r="C869" i="3"/>
  <c r="D869" i="3"/>
  <c r="E869" i="3"/>
  <c r="F869" i="3"/>
  <c r="G869" i="3"/>
  <c r="A870" i="3"/>
  <c r="B870" i="3"/>
  <c r="C870" i="3"/>
  <c r="D870" i="3"/>
  <c r="E870" i="3"/>
  <c r="F870" i="3"/>
  <c r="G870" i="3"/>
  <c r="A871" i="3"/>
  <c r="B871" i="3"/>
  <c r="C871" i="3"/>
  <c r="D871" i="3"/>
  <c r="E871" i="3"/>
  <c r="F871" i="3"/>
  <c r="G871" i="3"/>
  <c r="A872" i="3"/>
  <c r="B872" i="3"/>
  <c r="C872" i="3"/>
  <c r="D872" i="3"/>
  <c r="E872" i="3"/>
  <c r="F872" i="3"/>
  <c r="G872" i="3"/>
  <c r="A873" i="3"/>
  <c r="B873" i="3"/>
  <c r="C873" i="3"/>
  <c r="D873" i="3"/>
  <c r="E873" i="3"/>
  <c r="F873" i="3"/>
  <c r="G873" i="3"/>
  <c r="A874" i="3"/>
  <c r="B874" i="3"/>
  <c r="C874" i="3"/>
  <c r="D874" i="3"/>
  <c r="E874" i="3"/>
  <c r="F874" i="3"/>
  <c r="G874" i="3"/>
  <c r="A875" i="3"/>
  <c r="B875" i="3"/>
  <c r="C875" i="3"/>
  <c r="D875" i="3"/>
  <c r="E875" i="3"/>
  <c r="F875" i="3"/>
  <c r="G875" i="3"/>
  <c r="A876" i="3"/>
  <c r="B876" i="3"/>
  <c r="C876" i="3"/>
  <c r="D876" i="3"/>
  <c r="E876" i="3"/>
  <c r="F876" i="3"/>
  <c r="G876" i="3"/>
  <c r="A877" i="3"/>
  <c r="B877" i="3"/>
  <c r="C877" i="3"/>
  <c r="D877" i="3"/>
  <c r="E877" i="3"/>
  <c r="F877" i="3"/>
  <c r="G877" i="3"/>
  <c r="A878" i="3"/>
  <c r="B878" i="3"/>
  <c r="C878" i="3"/>
  <c r="D878" i="3"/>
  <c r="E878" i="3"/>
  <c r="F878" i="3"/>
  <c r="G878" i="3"/>
  <c r="A879" i="3"/>
  <c r="B879" i="3"/>
  <c r="C879" i="3"/>
  <c r="D879" i="3"/>
  <c r="E879" i="3"/>
  <c r="F879" i="3"/>
  <c r="G879" i="3"/>
  <c r="A880" i="3"/>
  <c r="B880" i="3"/>
  <c r="C880" i="3"/>
  <c r="D880" i="3"/>
  <c r="E880" i="3"/>
  <c r="F880" i="3"/>
  <c r="G880" i="3"/>
  <c r="A881" i="3"/>
  <c r="B881" i="3"/>
  <c r="C881" i="3"/>
  <c r="D881" i="3"/>
  <c r="E881" i="3"/>
  <c r="F881" i="3"/>
  <c r="G881" i="3"/>
  <c r="A882" i="3"/>
  <c r="B882" i="3"/>
  <c r="C882" i="3"/>
  <c r="D882" i="3"/>
  <c r="E882" i="3"/>
  <c r="F882" i="3"/>
  <c r="G882" i="3"/>
  <c r="A883" i="3"/>
  <c r="B883" i="3"/>
  <c r="C883" i="3"/>
  <c r="D883" i="3"/>
  <c r="E883" i="3"/>
  <c r="F883" i="3"/>
  <c r="G883" i="3"/>
  <c r="A884" i="3"/>
  <c r="B884" i="3"/>
  <c r="C884" i="3"/>
  <c r="D884" i="3"/>
  <c r="E884" i="3"/>
  <c r="F884" i="3"/>
  <c r="G884" i="3"/>
  <c r="A885" i="3"/>
  <c r="B885" i="3"/>
  <c r="C885" i="3"/>
  <c r="D885" i="3"/>
  <c r="E885" i="3"/>
  <c r="F885" i="3"/>
  <c r="G885" i="3"/>
  <c r="A886" i="3"/>
  <c r="B886" i="3"/>
  <c r="C886" i="3"/>
  <c r="D886" i="3"/>
  <c r="E886" i="3"/>
  <c r="F886" i="3"/>
  <c r="G886" i="3"/>
  <c r="A887" i="3"/>
  <c r="B887" i="3"/>
  <c r="C887" i="3"/>
  <c r="D887" i="3"/>
  <c r="E887" i="3"/>
  <c r="F887" i="3"/>
  <c r="G887" i="3"/>
  <c r="A888" i="3"/>
  <c r="B888" i="3"/>
  <c r="C888" i="3"/>
  <c r="D888" i="3"/>
  <c r="E888" i="3"/>
  <c r="F888" i="3"/>
  <c r="G888" i="3"/>
  <c r="A889" i="3"/>
  <c r="B889" i="3"/>
  <c r="C889" i="3"/>
  <c r="D889" i="3"/>
  <c r="E889" i="3"/>
  <c r="F889" i="3"/>
  <c r="G889" i="3"/>
  <c r="A890" i="3"/>
  <c r="B890" i="3"/>
  <c r="C890" i="3"/>
  <c r="D890" i="3"/>
  <c r="E890" i="3"/>
  <c r="F890" i="3"/>
  <c r="G890" i="3"/>
  <c r="A891" i="3"/>
  <c r="B891" i="3"/>
  <c r="C891" i="3"/>
  <c r="D891" i="3"/>
  <c r="E891" i="3"/>
  <c r="F891" i="3"/>
  <c r="G891" i="3"/>
  <c r="A892" i="3"/>
  <c r="B892" i="3"/>
  <c r="C892" i="3"/>
  <c r="D892" i="3"/>
  <c r="E892" i="3"/>
  <c r="F892" i="3"/>
  <c r="G892" i="3"/>
  <c r="A893" i="3"/>
  <c r="B893" i="3"/>
  <c r="C893" i="3"/>
  <c r="D893" i="3"/>
  <c r="E893" i="3"/>
  <c r="F893" i="3"/>
  <c r="G893" i="3"/>
  <c r="A894" i="3"/>
  <c r="B894" i="3"/>
  <c r="C894" i="3"/>
  <c r="D894" i="3"/>
  <c r="E894" i="3"/>
  <c r="F894" i="3"/>
  <c r="G894" i="3"/>
  <c r="A895" i="3"/>
  <c r="B895" i="3"/>
  <c r="C895" i="3"/>
  <c r="D895" i="3"/>
  <c r="E895" i="3"/>
  <c r="F895" i="3"/>
  <c r="G895" i="3"/>
  <c r="A896" i="3"/>
  <c r="B896" i="3"/>
  <c r="C896" i="3"/>
  <c r="D896" i="3"/>
  <c r="E896" i="3"/>
  <c r="F896" i="3"/>
  <c r="G896" i="3"/>
  <c r="A897" i="3"/>
  <c r="B897" i="3"/>
  <c r="C897" i="3"/>
  <c r="D897" i="3"/>
  <c r="E897" i="3"/>
  <c r="F897" i="3"/>
  <c r="G897" i="3"/>
  <c r="A898" i="3"/>
  <c r="B898" i="3"/>
  <c r="C898" i="3"/>
  <c r="D898" i="3"/>
  <c r="E898" i="3"/>
  <c r="F898" i="3"/>
  <c r="G898" i="3"/>
  <c r="A899" i="3"/>
  <c r="B899" i="3"/>
  <c r="C899" i="3"/>
  <c r="D899" i="3"/>
  <c r="E899" i="3"/>
  <c r="F899" i="3"/>
  <c r="G899" i="3"/>
  <c r="A900" i="3"/>
  <c r="B900" i="3"/>
  <c r="C900" i="3"/>
  <c r="D900" i="3"/>
  <c r="E900" i="3"/>
  <c r="F900" i="3"/>
  <c r="G900" i="3"/>
  <c r="A901" i="3"/>
  <c r="B901" i="3"/>
  <c r="C901" i="3"/>
  <c r="D901" i="3"/>
  <c r="E901" i="3"/>
  <c r="F901" i="3"/>
  <c r="G901" i="3"/>
  <c r="A902" i="3"/>
  <c r="B902" i="3"/>
  <c r="C902" i="3"/>
  <c r="D902" i="3"/>
  <c r="E902" i="3"/>
  <c r="F902" i="3"/>
  <c r="G902" i="3"/>
  <c r="A903" i="3"/>
  <c r="B903" i="3"/>
  <c r="C903" i="3"/>
  <c r="D903" i="3"/>
  <c r="E903" i="3"/>
  <c r="F903" i="3"/>
  <c r="G903" i="3"/>
  <c r="A904" i="3"/>
  <c r="B904" i="3"/>
  <c r="C904" i="3"/>
  <c r="D904" i="3"/>
  <c r="E904" i="3"/>
  <c r="F904" i="3"/>
  <c r="G904" i="3"/>
  <c r="A905" i="3"/>
  <c r="B905" i="3"/>
  <c r="C905" i="3"/>
  <c r="D905" i="3"/>
  <c r="E905" i="3"/>
  <c r="F905" i="3"/>
  <c r="G905" i="3"/>
  <c r="A906" i="3"/>
  <c r="B906" i="3"/>
  <c r="C906" i="3"/>
  <c r="D906" i="3"/>
  <c r="E906" i="3"/>
  <c r="F906" i="3"/>
  <c r="G906" i="3"/>
  <c r="A907" i="3"/>
  <c r="B907" i="3"/>
  <c r="C907" i="3"/>
  <c r="D907" i="3"/>
  <c r="E907" i="3"/>
  <c r="F907" i="3"/>
  <c r="G907" i="3"/>
  <c r="A908" i="3"/>
  <c r="B908" i="3"/>
  <c r="C908" i="3"/>
  <c r="D908" i="3"/>
  <c r="E908" i="3"/>
  <c r="F908" i="3"/>
  <c r="G908" i="3"/>
  <c r="A909" i="3"/>
  <c r="B909" i="3"/>
  <c r="C909" i="3"/>
  <c r="D909" i="3"/>
  <c r="E909" i="3"/>
  <c r="F909" i="3"/>
  <c r="G909" i="3"/>
  <c r="A910" i="3"/>
  <c r="B910" i="3"/>
  <c r="C910" i="3"/>
  <c r="D910" i="3"/>
  <c r="E910" i="3"/>
  <c r="F910" i="3"/>
  <c r="G910" i="3"/>
  <c r="A911" i="3"/>
  <c r="B911" i="3"/>
  <c r="C911" i="3"/>
  <c r="D911" i="3"/>
  <c r="E911" i="3"/>
  <c r="F911" i="3"/>
  <c r="G911" i="3"/>
  <c r="A912" i="3"/>
  <c r="B912" i="3"/>
  <c r="C912" i="3"/>
  <c r="D912" i="3"/>
  <c r="E912" i="3"/>
  <c r="F912" i="3"/>
  <c r="G912" i="3"/>
  <c r="A913" i="3"/>
  <c r="B913" i="3"/>
  <c r="C913" i="3"/>
  <c r="D913" i="3"/>
  <c r="E913" i="3"/>
  <c r="F913" i="3"/>
  <c r="G913" i="3"/>
  <c r="A914" i="3"/>
  <c r="B914" i="3"/>
  <c r="C914" i="3"/>
  <c r="D914" i="3"/>
  <c r="E914" i="3"/>
  <c r="F914" i="3"/>
  <c r="G914" i="3"/>
  <c r="A915" i="3"/>
  <c r="B915" i="3"/>
  <c r="C915" i="3"/>
  <c r="D915" i="3"/>
  <c r="E915" i="3"/>
  <c r="F915" i="3"/>
  <c r="G915" i="3"/>
  <c r="A916" i="3"/>
  <c r="B916" i="3"/>
  <c r="C916" i="3"/>
  <c r="D916" i="3"/>
  <c r="E916" i="3"/>
  <c r="F916" i="3"/>
  <c r="G916" i="3"/>
  <c r="A917" i="3"/>
  <c r="B917" i="3"/>
  <c r="C917" i="3"/>
  <c r="D917" i="3"/>
  <c r="E917" i="3"/>
  <c r="F917" i="3"/>
  <c r="G917" i="3"/>
  <c r="A918" i="3"/>
  <c r="B918" i="3"/>
  <c r="C918" i="3"/>
  <c r="D918" i="3"/>
  <c r="E918" i="3"/>
  <c r="F918" i="3"/>
  <c r="G918" i="3"/>
  <c r="A919" i="3"/>
  <c r="B919" i="3"/>
  <c r="C919" i="3"/>
  <c r="D919" i="3"/>
  <c r="E919" i="3"/>
  <c r="F919" i="3"/>
  <c r="G919" i="3"/>
  <c r="A920" i="3"/>
  <c r="B920" i="3"/>
  <c r="C920" i="3"/>
  <c r="D920" i="3"/>
  <c r="E920" i="3"/>
  <c r="F920" i="3"/>
  <c r="G920" i="3"/>
  <c r="A921" i="3"/>
  <c r="B921" i="3"/>
  <c r="C921" i="3"/>
  <c r="D921" i="3"/>
  <c r="E921" i="3"/>
  <c r="F921" i="3"/>
  <c r="G921" i="3"/>
  <c r="A922" i="3"/>
  <c r="B922" i="3"/>
  <c r="C922" i="3"/>
  <c r="D922" i="3"/>
  <c r="E922" i="3"/>
  <c r="F922" i="3"/>
  <c r="G922" i="3"/>
  <c r="A923" i="3"/>
  <c r="B923" i="3"/>
  <c r="C923" i="3"/>
  <c r="D923" i="3"/>
  <c r="E923" i="3"/>
  <c r="F923" i="3"/>
  <c r="G923" i="3"/>
  <c r="A924" i="3"/>
  <c r="B924" i="3"/>
  <c r="C924" i="3"/>
  <c r="D924" i="3"/>
  <c r="E924" i="3"/>
  <c r="F924" i="3"/>
  <c r="G924" i="3"/>
  <c r="A925" i="3"/>
  <c r="B925" i="3"/>
  <c r="C925" i="3"/>
  <c r="D925" i="3"/>
  <c r="E925" i="3"/>
  <c r="F925" i="3"/>
  <c r="G925" i="3"/>
  <c r="A926" i="3"/>
  <c r="B926" i="3"/>
  <c r="C926" i="3"/>
  <c r="D926" i="3"/>
  <c r="E926" i="3"/>
  <c r="F926" i="3"/>
  <c r="G926" i="3"/>
  <c r="A927" i="3"/>
  <c r="B927" i="3"/>
  <c r="C927" i="3"/>
  <c r="D927" i="3"/>
  <c r="E927" i="3"/>
  <c r="F927" i="3"/>
  <c r="G927" i="3"/>
  <c r="A928" i="3"/>
  <c r="B928" i="3"/>
  <c r="C928" i="3"/>
  <c r="D928" i="3"/>
  <c r="E928" i="3"/>
  <c r="F928" i="3"/>
  <c r="G928" i="3"/>
  <c r="A929" i="3"/>
  <c r="B929" i="3"/>
  <c r="C929" i="3"/>
  <c r="D929" i="3"/>
  <c r="E929" i="3"/>
  <c r="F929" i="3"/>
  <c r="G929" i="3"/>
  <c r="A930" i="3"/>
  <c r="B930" i="3"/>
  <c r="C930" i="3"/>
  <c r="D930" i="3"/>
  <c r="E930" i="3"/>
  <c r="F930" i="3"/>
  <c r="G930" i="3"/>
  <c r="A931" i="3"/>
  <c r="B931" i="3"/>
  <c r="C931" i="3"/>
  <c r="D931" i="3"/>
  <c r="E931" i="3"/>
  <c r="F931" i="3"/>
  <c r="G931" i="3"/>
  <c r="A932" i="3"/>
  <c r="B932" i="3"/>
  <c r="C932" i="3"/>
  <c r="D932" i="3"/>
  <c r="E932" i="3"/>
  <c r="F932" i="3"/>
  <c r="G932" i="3"/>
  <c r="A933" i="3"/>
  <c r="B933" i="3"/>
  <c r="C933" i="3"/>
  <c r="D933" i="3"/>
  <c r="E933" i="3"/>
  <c r="F933" i="3"/>
  <c r="G933" i="3"/>
  <c r="A934" i="3"/>
  <c r="B934" i="3"/>
  <c r="C934" i="3"/>
  <c r="D934" i="3"/>
  <c r="E934" i="3"/>
  <c r="F934" i="3"/>
  <c r="G934" i="3"/>
  <c r="A935" i="3"/>
  <c r="B935" i="3"/>
  <c r="C935" i="3"/>
  <c r="D935" i="3"/>
  <c r="E935" i="3"/>
  <c r="F935" i="3"/>
  <c r="G935" i="3"/>
  <c r="A936" i="3"/>
  <c r="B936" i="3"/>
  <c r="C936" i="3"/>
  <c r="D936" i="3"/>
  <c r="E936" i="3"/>
  <c r="F936" i="3"/>
  <c r="G936" i="3"/>
  <c r="A937" i="3"/>
  <c r="B937" i="3"/>
  <c r="C937" i="3"/>
  <c r="D937" i="3"/>
  <c r="E937" i="3"/>
  <c r="F937" i="3"/>
  <c r="G937" i="3"/>
  <c r="A938" i="3"/>
  <c r="B938" i="3"/>
  <c r="C938" i="3"/>
  <c r="D938" i="3"/>
  <c r="E938" i="3"/>
  <c r="F938" i="3"/>
  <c r="G938" i="3"/>
  <c r="A939" i="3"/>
  <c r="B939" i="3"/>
  <c r="C939" i="3"/>
  <c r="D939" i="3"/>
  <c r="E939" i="3"/>
  <c r="F939" i="3"/>
  <c r="G939" i="3"/>
  <c r="A940" i="3"/>
  <c r="B940" i="3"/>
  <c r="C940" i="3"/>
  <c r="D940" i="3"/>
  <c r="E940" i="3"/>
  <c r="F940" i="3"/>
  <c r="G940" i="3"/>
  <c r="A941" i="3"/>
  <c r="B941" i="3"/>
  <c r="C941" i="3"/>
  <c r="D941" i="3"/>
  <c r="E941" i="3"/>
  <c r="F941" i="3"/>
  <c r="G941" i="3"/>
  <c r="A942" i="3"/>
  <c r="B942" i="3"/>
  <c r="C942" i="3"/>
  <c r="D942" i="3"/>
  <c r="E942" i="3"/>
  <c r="F942" i="3"/>
  <c r="G942" i="3"/>
  <c r="A943" i="3"/>
  <c r="B943" i="3"/>
  <c r="C943" i="3"/>
  <c r="D943" i="3"/>
  <c r="E943" i="3"/>
  <c r="F943" i="3"/>
  <c r="G943" i="3"/>
  <c r="A944" i="3"/>
  <c r="B944" i="3"/>
  <c r="C944" i="3"/>
  <c r="D944" i="3"/>
  <c r="E944" i="3"/>
  <c r="F944" i="3"/>
  <c r="G944" i="3"/>
  <c r="A945" i="3"/>
  <c r="B945" i="3"/>
  <c r="C945" i="3"/>
  <c r="D945" i="3"/>
  <c r="E945" i="3"/>
  <c r="F945" i="3"/>
  <c r="G945" i="3"/>
  <c r="A946" i="3"/>
  <c r="B946" i="3"/>
  <c r="C946" i="3"/>
  <c r="D946" i="3"/>
  <c r="E946" i="3"/>
  <c r="F946" i="3"/>
  <c r="G946" i="3"/>
  <c r="A947" i="3"/>
  <c r="B947" i="3"/>
  <c r="C947" i="3"/>
  <c r="D947" i="3"/>
  <c r="E947" i="3"/>
  <c r="F947" i="3"/>
  <c r="G947" i="3"/>
  <c r="A948" i="3"/>
  <c r="B948" i="3"/>
  <c r="C948" i="3"/>
  <c r="D948" i="3"/>
  <c r="E948" i="3"/>
  <c r="F948" i="3"/>
  <c r="G948" i="3"/>
  <c r="A949" i="3"/>
  <c r="B949" i="3"/>
  <c r="C949" i="3"/>
  <c r="D949" i="3"/>
  <c r="E949" i="3"/>
  <c r="F949" i="3"/>
  <c r="G949" i="3"/>
  <c r="A950" i="3"/>
  <c r="B950" i="3"/>
  <c r="C950" i="3"/>
  <c r="D950" i="3"/>
  <c r="E950" i="3"/>
  <c r="F950" i="3"/>
  <c r="G950" i="3"/>
  <c r="A951" i="3"/>
  <c r="B951" i="3"/>
  <c r="C951" i="3"/>
  <c r="D951" i="3"/>
  <c r="E951" i="3"/>
  <c r="F951" i="3"/>
  <c r="G951" i="3"/>
  <c r="A952" i="3"/>
  <c r="B952" i="3"/>
  <c r="C952" i="3"/>
  <c r="D952" i="3"/>
  <c r="E952" i="3"/>
  <c r="F952" i="3"/>
  <c r="G952" i="3"/>
  <c r="A953" i="3"/>
  <c r="B953" i="3"/>
  <c r="C953" i="3"/>
  <c r="D953" i="3"/>
  <c r="E953" i="3"/>
  <c r="F953" i="3"/>
  <c r="G953" i="3"/>
  <c r="A954" i="3"/>
  <c r="B954" i="3"/>
  <c r="C954" i="3"/>
  <c r="D954" i="3"/>
  <c r="E954" i="3"/>
  <c r="F954" i="3"/>
  <c r="G954" i="3"/>
  <c r="A955" i="3"/>
  <c r="B955" i="3"/>
  <c r="C955" i="3"/>
  <c r="D955" i="3"/>
  <c r="E955" i="3"/>
  <c r="F955" i="3"/>
  <c r="G955" i="3"/>
  <c r="A956" i="3"/>
  <c r="B956" i="3"/>
  <c r="C956" i="3"/>
  <c r="D956" i="3"/>
  <c r="E956" i="3"/>
  <c r="F956" i="3"/>
  <c r="G956" i="3"/>
  <c r="A957" i="3"/>
  <c r="B957" i="3"/>
  <c r="C957" i="3"/>
  <c r="D957" i="3"/>
  <c r="E957" i="3"/>
  <c r="F957" i="3"/>
  <c r="G957" i="3"/>
  <c r="A958" i="3"/>
  <c r="B958" i="3"/>
  <c r="C958" i="3"/>
  <c r="D958" i="3"/>
  <c r="E958" i="3"/>
  <c r="F958" i="3"/>
  <c r="G958" i="3"/>
  <c r="A959" i="3"/>
  <c r="B959" i="3"/>
  <c r="C959" i="3"/>
  <c r="D959" i="3"/>
  <c r="E959" i="3"/>
  <c r="F959" i="3"/>
  <c r="G959" i="3"/>
  <c r="A960" i="3"/>
  <c r="B960" i="3"/>
  <c r="C960" i="3"/>
  <c r="D960" i="3"/>
  <c r="E960" i="3"/>
  <c r="F960" i="3"/>
  <c r="G960" i="3"/>
  <c r="A961" i="3"/>
  <c r="B961" i="3"/>
  <c r="C961" i="3"/>
  <c r="D961" i="3"/>
  <c r="E961" i="3"/>
  <c r="F961" i="3"/>
  <c r="G961" i="3"/>
  <c r="A962" i="3"/>
  <c r="B962" i="3"/>
  <c r="C962" i="3"/>
  <c r="D962" i="3"/>
  <c r="E962" i="3"/>
  <c r="F962" i="3"/>
  <c r="G962" i="3"/>
  <c r="A963" i="3"/>
  <c r="B963" i="3"/>
  <c r="C963" i="3"/>
  <c r="D963" i="3"/>
  <c r="E963" i="3"/>
  <c r="F963" i="3"/>
  <c r="G963" i="3"/>
  <c r="A964" i="3"/>
  <c r="B964" i="3"/>
  <c r="C964" i="3"/>
  <c r="D964" i="3"/>
  <c r="E964" i="3"/>
  <c r="F964" i="3"/>
  <c r="G964" i="3"/>
  <c r="A965" i="3"/>
  <c r="B965" i="3"/>
  <c r="C965" i="3"/>
  <c r="D965" i="3"/>
  <c r="E965" i="3"/>
  <c r="F965" i="3"/>
  <c r="G965" i="3"/>
  <c r="A966" i="3"/>
  <c r="B966" i="3"/>
  <c r="C966" i="3"/>
  <c r="D966" i="3"/>
  <c r="E966" i="3"/>
  <c r="F966" i="3"/>
  <c r="G966" i="3"/>
  <c r="A967" i="3"/>
  <c r="B967" i="3"/>
  <c r="C967" i="3"/>
  <c r="D967" i="3"/>
  <c r="E967" i="3"/>
  <c r="F967" i="3"/>
  <c r="G967" i="3"/>
  <c r="A968" i="3"/>
  <c r="B968" i="3"/>
  <c r="C968" i="3"/>
  <c r="D968" i="3"/>
  <c r="E968" i="3"/>
  <c r="F968" i="3"/>
  <c r="G968" i="3"/>
  <c r="A969" i="3"/>
  <c r="B969" i="3"/>
  <c r="C969" i="3"/>
  <c r="D969" i="3"/>
  <c r="E969" i="3"/>
  <c r="F969" i="3"/>
  <c r="G969" i="3"/>
  <c r="A970" i="3"/>
  <c r="B970" i="3"/>
  <c r="C970" i="3"/>
  <c r="D970" i="3"/>
  <c r="E970" i="3"/>
  <c r="F970" i="3"/>
  <c r="G970" i="3"/>
  <c r="A971" i="3"/>
  <c r="B971" i="3"/>
  <c r="C971" i="3"/>
  <c r="D971" i="3"/>
  <c r="E971" i="3"/>
  <c r="F971" i="3"/>
  <c r="G971" i="3"/>
  <c r="A972" i="3"/>
  <c r="B972" i="3"/>
  <c r="C972" i="3"/>
  <c r="D972" i="3"/>
  <c r="E972" i="3"/>
  <c r="F972" i="3"/>
  <c r="G972" i="3"/>
  <c r="A973" i="3"/>
  <c r="B973" i="3"/>
  <c r="C973" i="3"/>
  <c r="D973" i="3"/>
  <c r="E973" i="3"/>
  <c r="F973" i="3"/>
  <c r="G973" i="3"/>
  <c r="A974" i="3"/>
  <c r="B974" i="3"/>
  <c r="C974" i="3"/>
  <c r="D974" i="3"/>
  <c r="E974" i="3"/>
  <c r="F974" i="3"/>
  <c r="G974" i="3"/>
  <c r="A975" i="3"/>
  <c r="B975" i="3"/>
  <c r="C975" i="3"/>
  <c r="D975" i="3"/>
  <c r="E975" i="3"/>
  <c r="F975" i="3"/>
  <c r="G975" i="3"/>
  <c r="A976" i="3"/>
  <c r="B976" i="3"/>
  <c r="C976" i="3"/>
  <c r="D976" i="3"/>
  <c r="E976" i="3"/>
  <c r="F976" i="3"/>
  <c r="G976" i="3"/>
  <c r="A977" i="3"/>
  <c r="B977" i="3"/>
  <c r="C977" i="3"/>
  <c r="D977" i="3"/>
  <c r="E977" i="3"/>
  <c r="F977" i="3"/>
  <c r="G977" i="3"/>
  <c r="A978" i="3"/>
  <c r="B978" i="3"/>
  <c r="C978" i="3"/>
  <c r="D978" i="3"/>
  <c r="E978" i="3"/>
  <c r="F978" i="3"/>
  <c r="G978" i="3"/>
  <c r="A979" i="3"/>
  <c r="B979" i="3"/>
  <c r="C979" i="3"/>
  <c r="D979" i="3"/>
  <c r="E979" i="3"/>
  <c r="F979" i="3"/>
  <c r="G979" i="3"/>
  <c r="A980" i="3"/>
  <c r="B980" i="3"/>
  <c r="C980" i="3"/>
  <c r="D980" i="3"/>
  <c r="E980" i="3"/>
  <c r="F980" i="3"/>
  <c r="G980" i="3"/>
  <c r="A981" i="3"/>
  <c r="B981" i="3"/>
  <c r="C981" i="3"/>
  <c r="D981" i="3"/>
  <c r="E981" i="3"/>
  <c r="F981" i="3"/>
  <c r="G981" i="3"/>
  <c r="A982" i="3"/>
  <c r="B982" i="3"/>
  <c r="C982" i="3"/>
  <c r="D982" i="3"/>
  <c r="E982" i="3"/>
  <c r="F982" i="3"/>
  <c r="G982" i="3"/>
  <c r="A983" i="3"/>
  <c r="B983" i="3"/>
  <c r="C983" i="3"/>
  <c r="D983" i="3"/>
  <c r="E983" i="3"/>
  <c r="F983" i="3"/>
  <c r="G983" i="3"/>
  <c r="A984" i="3"/>
  <c r="B984" i="3"/>
  <c r="C984" i="3"/>
  <c r="D984" i="3"/>
  <c r="E984" i="3"/>
  <c r="F984" i="3"/>
  <c r="G984" i="3"/>
  <c r="A985" i="3"/>
  <c r="B985" i="3"/>
  <c r="C985" i="3"/>
  <c r="D985" i="3"/>
  <c r="E985" i="3"/>
  <c r="F985" i="3"/>
  <c r="G985" i="3"/>
  <c r="A986" i="3"/>
  <c r="B986" i="3"/>
  <c r="C986" i="3"/>
  <c r="D986" i="3"/>
  <c r="E986" i="3"/>
  <c r="F986" i="3"/>
  <c r="G986" i="3"/>
  <c r="A987" i="3"/>
  <c r="B987" i="3"/>
  <c r="C987" i="3"/>
  <c r="D987" i="3"/>
  <c r="E987" i="3"/>
  <c r="F987" i="3"/>
  <c r="G987" i="3"/>
  <c r="A988" i="3"/>
  <c r="B988" i="3"/>
  <c r="C988" i="3"/>
  <c r="D988" i="3"/>
  <c r="E988" i="3"/>
  <c r="F988" i="3"/>
  <c r="G988" i="3"/>
  <c r="A989" i="3"/>
  <c r="B989" i="3"/>
  <c r="C989" i="3"/>
  <c r="D989" i="3"/>
  <c r="E989" i="3"/>
  <c r="F989" i="3"/>
  <c r="G989" i="3"/>
  <c r="A990" i="3"/>
  <c r="B990" i="3"/>
  <c r="C990" i="3"/>
  <c r="D990" i="3"/>
  <c r="E990" i="3"/>
  <c r="F990" i="3"/>
  <c r="G990" i="3"/>
  <c r="A991" i="3"/>
  <c r="B991" i="3"/>
  <c r="C991" i="3"/>
  <c r="D991" i="3"/>
  <c r="E991" i="3"/>
  <c r="F991" i="3"/>
  <c r="G991" i="3"/>
  <c r="A992" i="3"/>
  <c r="B992" i="3"/>
  <c r="C992" i="3"/>
  <c r="D992" i="3"/>
  <c r="E992" i="3"/>
  <c r="F992" i="3"/>
  <c r="G992" i="3"/>
  <c r="A993" i="3"/>
  <c r="B993" i="3"/>
  <c r="C993" i="3"/>
  <c r="D993" i="3"/>
  <c r="E993" i="3"/>
  <c r="F993" i="3"/>
  <c r="G993" i="3"/>
  <c r="A994" i="3"/>
  <c r="B994" i="3"/>
  <c r="C994" i="3"/>
  <c r="D994" i="3"/>
  <c r="E994" i="3"/>
  <c r="F994" i="3"/>
  <c r="G994" i="3"/>
  <c r="A995" i="3"/>
  <c r="B995" i="3"/>
  <c r="C995" i="3"/>
  <c r="D995" i="3"/>
  <c r="E995" i="3"/>
  <c r="F995" i="3"/>
  <c r="G995" i="3"/>
  <c r="A996" i="3"/>
  <c r="B996" i="3"/>
  <c r="C996" i="3"/>
  <c r="D996" i="3"/>
  <c r="E996" i="3"/>
  <c r="F996" i="3"/>
  <c r="G996" i="3"/>
  <c r="A997" i="3"/>
  <c r="B997" i="3"/>
  <c r="C997" i="3"/>
  <c r="D997" i="3"/>
  <c r="E997" i="3"/>
  <c r="F997" i="3"/>
  <c r="G997" i="3"/>
  <c r="A998" i="3"/>
  <c r="B998" i="3"/>
  <c r="C998" i="3"/>
  <c r="D998" i="3"/>
  <c r="E998" i="3"/>
  <c r="F998" i="3"/>
  <c r="G998" i="3"/>
  <c r="A999" i="3"/>
  <c r="B999" i="3"/>
  <c r="C999" i="3"/>
  <c r="D999" i="3"/>
  <c r="E999" i="3"/>
  <c r="F999" i="3"/>
  <c r="G999" i="3"/>
  <c r="A1000" i="3"/>
  <c r="B1000" i="3"/>
  <c r="C1000" i="3"/>
  <c r="D1000" i="3"/>
  <c r="E1000" i="3"/>
  <c r="F1000" i="3"/>
  <c r="G1000" i="3"/>
  <c r="A1001" i="3"/>
  <c r="B1001" i="3"/>
  <c r="C1001" i="3"/>
  <c r="D1001" i="3"/>
  <c r="E1001" i="3"/>
  <c r="F1001" i="3"/>
  <c r="G1001" i="3"/>
  <c r="A1002" i="3"/>
  <c r="B1002" i="3"/>
  <c r="C1002" i="3"/>
  <c r="D1002" i="3"/>
  <c r="E1002" i="3"/>
  <c r="F1002" i="3"/>
  <c r="G1002" i="3"/>
  <c r="A1003" i="3"/>
  <c r="B1003" i="3"/>
  <c r="C1003" i="3"/>
  <c r="D1003" i="3"/>
  <c r="E1003" i="3"/>
  <c r="F1003" i="3"/>
  <c r="G1003" i="3"/>
  <c r="A1004" i="3"/>
  <c r="B1004" i="3"/>
  <c r="C1004" i="3"/>
  <c r="D1004" i="3"/>
  <c r="E1004" i="3"/>
  <c r="F1004" i="3"/>
  <c r="G1004" i="3"/>
  <c r="A1005" i="3"/>
  <c r="B1005" i="3"/>
  <c r="C1005" i="3"/>
  <c r="D1005" i="3"/>
  <c r="E1005" i="3"/>
  <c r="F1005" i="3"/>
  <c r="G1005" i="3"/>
  <c r="A1006" i="3"/>
  <c r="B1006" i="3"/>
  <c r="C1006" i="3"/>
  <c r="D1006" i="3"/>
  <c r="E1006" i="3"/>
  <c r="F1006" i="3"/>
  <c r="G1006" i="3"/>
  <c r="A1007" i="3"/>
  <c r="B1007" i="3"/>
  <c r="C1007" i="3"/>
  <c r="D1007" i="3"/>
  <c r="E1007" i="3"/>
  <c r="F1007" i="3"/>
  <c r="G1007" i="3"/>
  <c r="A1008" i="3"/>
  <c r="B1008" i="3"/>
  <c r="C1008" i="3"/>
  <c r="D1008" i="3"/>
  <c r="E1008" i="3"/>
  <c r="F1008" i="3"/>
  <c r="G1008" i="3"/>
  <c r="A1009" i="3"/>
  <c r="B1009" i="3"/>
  <c r="C1009" i="3"/>
  <c r="D1009" i="3"/>
  <c r="E1009" i="3"/>
  <c r="F1009" i="3"/>
  <c r="G1009" i="3"/>
  <c r="A1010" i="3"/>
  <c r="B1010" i="3"/>
  <c r="C1010" i="3"/>
  <c r="D1010" i="3"/>
  <c r="E1010" i="3"/>
  <c r="F1010" i="3"/>
  <c r="G1010" i="3"/>
  <c r="A1011" i="3"/>
  <c r="B1011" i="3"/>
  <c r="C1011" i="3"/>
  <c r="D1011" i="3"/>
  <c r="E1011" i="3"/>
  <c r="F1011" i="3"/>
  <c r="G1011" i="3"/>
  <c r="A1012" i="3"/>
  <c r="B1012" i="3"/>
  <c r="C1012" i="3"/>
  <c r="D1012" i="3"/>
  <c r="E1012" i="3"/>
  <c r="F1012" i="3"/>
  <c r="G1012" i="3"/>
  <c r="A1013" i="3"/>
  <c r="B1013" i="3"/>
  <c r="C1013" i="3"/>
  <c r="D1013" i="3"/>
  <c r="E1013" i="3"/>
  <c r="F1013" i="3"/>
  <c r="G1013" i="3"/>
  <c r="A1014" i="3"/>
  <c r="B1014" i="3"/>
  <c r="C1014" i="3"/>
  <c r="D1014" i="3"/>
  <c r="E1014" i="3"/>
  <c r="F1014" i="3"/>
  <c r="G1014" i="3"/>
  <c r="A1015" i="3"/>
  <c r="B1015" i="3"/>
  <c r="C1015" i="3"/>
  <c r="D1015" i="3"/>
  <c r="E1015" i="3"/>
  <c r="F1015" i="3"/>
  <c r="G1015" i="3"/>
  <c r="A1016" i="3"/>
  <c r="B1016" i="3"/>
  <c r="C1016" i="3"/>
  <c r="D1016" i="3"/>
  <c r="E1016" i="3"/>
  <c r="F1016" i="3"/>
  <c r="G1016" i="3"/>
  <c r="A1017" i="3"/>
  <c r="B1017" i="3"/>
  <c r="C1017" i="3"/>
  <c r="D1017" i="3"/>
  <c r="E1017" i="3"/>
  <c r="F1017" i="3"/>
  <c r="G1017" i="3"/>
  <c r="A1018" i="3"/>
  <c r="B1018" i="3"/>
  <c r="C1018" i="3"/>
  <c r="D1018" i="3"/>
  <c r="E1018" i="3"/>
  <c r="F1018" i="3"/>
  <c r="G1018" i="3"/>
  <c r="A1019" i="3"/>
  <c r="B1019" i="3"/>
  <c r="C1019" i="3"/>
  <c r="D1019" i="3"/>
  <c r="E1019" i="3"/>
  <c r="F1019" i="3"/>
  <c r="G1019" i="3"/>
  <c r="A1020" i="3"/>
  <c r="B1020" i="3"/>
  <c r="C1020" i="3"/>
  <c r="D1020" i="3"/>
  <c r="E1020" i="3"/>
  <c r="F1020" i="3"/>
  <c r="G1020" i="3"/>
  <c r="A1021" i="3"/>
  <c r="B1021" i="3"/>
  <c r="C1021" i="3"/>
  <c r="D1021" i="3"/>
  <c r="E1021" i="3"/>
  <c r="F1021" i="3"/>
  <c r="G1021" i="3"/>
  <c r="A1022" i="3"/>
  <c r="B1022" i="3"/>
  <c r="C1022" i="3"/>
  <c r="D1022" i="3"/>
  <c r="E1022" i="3"/>
  <c r="F1022" i="3"/>
  <c r="G1022" i="3"/>
  <c r="A1023" i="3"/>
  <c r="B1023" i="3"/>
  <c r="C1023" i="3"/>
  <c r="D1023" i="3"/>
  <c r="E1023" i="3"/>
  <c r="F1023" i="3"/>
  <c r="G1023" i="3"/>
  <c r="A1024" i="3"/>
  <c r="B1024" i="3"/>
  <c r="C1024" i="3"/>
  <c r="D1024" i="3"/>
  <c r="E1024" i="3"/>
  <c r="F1024" i="3"/>
  <c r="G1024" i="3"/>
  <c r="A1025" i="3"/>
  <c r="B1025" i="3"/>
  <c r="C1025" i="3"/>
  <c r="D1025" i="3"/>
  <c r="E1025" i="3"/>
  <c r="F1025" i="3"/>
  <c r="G1025" i="3"/>
  <c r="A1026" i="3"/>
  <c r="B1026" i="3"/>
  <c r="C1026" i="3"/>
  <c r="D1026" i="3"/>
  <c r="E1026" i="3"/>
  <c r="F1026" i="3"/>
  <c r="G1026" i="3"/>
  <c r="A1027" i="3"/>
  <c r="B1027" i="3"/>
  <c r="C1027" i="3"/>
  <c r="D1027" i="3"/>
  <c r="E1027" i="3"/>
  <c r="F1027" i="3"/>
  <c r="G1027" i="3"/>
  <c r="A1028" i="3"/>
  <c r="B1028" i="3"/>
  <c r="C1028" i="3"/>
  <c r="D1028" i="3"/>
  <c r="E1028" i="3"/>
  <c r="F1028" i="3"/>
  <c r="G1028" i="3"/>
  <c r="A1029" i="3"/>
  <c r="B1029" i="3"/>
  <c r="C1029" i="3"/>
  <c r="D1029" i="3"/>
  <c r="E1029" i="3"/>
  <c r="F1029" i="3"/>
  <c r="G1029" i="3"/>
  <c r="A1030" i="3"/>
  <c r="B1030" i="3"/>
  <c r="C1030" i="3"/>
  <c r="D1030" i="3"/>
  <c r="E1030" i="3"/>
  <c r="F1030" i="3"/>
  <c r="G1030" i="3"/>
  <c r="A1031" i="3"/>
  <c r="B1031" i="3"/>
  <c r="C1031" i="3"/>
  <c r="D1031" i="3"/>
  <c r="E1031" i="3"/>
  <c r="F1031" i="3"/>
  <c r="G1031" i="3"/>
  <c r="A1032" i="3"/>
  <c r="B1032" i="3"/>
  <c r="C1032" i="3"/>
  <c r="D1032" i="3"/>
  <c r="E1032" i="3"/>
  <c r="F1032" i="3"/>
  <c r="G1032" i="3"/>
  <c r="A1033" i="3"/>
  <c r="B1033" i="3"/>
  <c r="C1033" i="3"/>
  <c r="D1033" i="3"/>
  <c r="E1033" i="3"/>
  <c r="F1033" i="3"/>
  <c r="G1033" i="3"/>
  <c r="A1034" i="3"/>
  <c r="B1034" i="3"/>
  <c r="C1034" i="3"/>
  <c r="D1034" i="3"/>
  <c r="E1034" i="3"/>
  <c r="F1034" i="3"/>
  <c r="G1034" i="3"/>
  <c r="A1035" i="3"/>
  <c r="B1035" i="3"/>
  <c r="C1035" i="3"/>
  <c r="D1035" i="3"/>
  <c r="E1035" i="3"/>
  <c r="F1035" i="3"/>
  <c r="G1035" i="3"/>
  <c r="A1036" i="3"/>
  <c r="B1036" i="3"/>
  <c r="C1036" i="3"/>
  <c r="D1036" i="3"/>
  <c r="E1036" i="3"/>
  <c r="F1036" i="3"/>
  <c r="G1036" i="3"/>
  <c r="A1037" i="3"/>
  <c r="B1037" i="3"/>
  <c r="C1037" i="3"/>
  <c r="D1037" i="3"/>
  <c r="E1037" i="3"/>
  <c r="F1037" i="3"/>
  <c r="G1037" i="3"/>
  <c r="A1038" i="3"/>
  <c r="B1038" i="3"/>
  <c r="C1038" i="3"/>
  <c r="D1038" i="3"/>
  <c r="E1038" i="3"/>
  <c r="F1038" i="3"/>
  <c r="G1038" i="3"/>
  <c r="A1039" i="3"/>
  <c r="B1039" i="3"/>
  <c r="C1039" i="3"/>
  <c r="D1039" i="3"/>
  <c r="E1039" i="3"/>
  <c r="F1039" i="3"/>
  <c r="G1039" i="3"/>
  <c r="A1040" i="3"/>
  <c r="B1040" i="3"/>
  <c r="C1040" i="3"/>
  <c r="D1040" i="3"/>
  <c r="E1040" i="3"/>
  <c r="F1040" i="3"/>
  <c r="G1040" i="3"/>
  <c r="A1041" i="3"/>
  <c r="B1041" i="3"/>
  <c r="C1041" i="3"/>
  <c r="D1041" i="3"/>
  <c r="E1041" i="3"/>
  <c r="F1041" i="3"/>
  <c r="G1041" i="3"/>
  <c r="A1042" i="3"/>
  <c r="B1042" i="3"/>
  <c r="C1042" i="3"/>
  <c r="D1042" i="3"/>
  <c r="E1042" i="3"/>
  <c r="F1042" i="3"/>
  <c r="G1042" i="3"/>
  <c r="A1043" i="3"/>
  <c r="B1043" i="3"/>
  <c r="C1043" i="3"/>
  <c r="D1043" i="3"/>
  <c r="E1043" i="3"/>
  <c r="F1043" i="3"/>
  <c r="G1043" i="3"/>
  <c r="A1044" i="3"/>
  <c r="B1044" i="3"/>
  <c r="C1044" i="3"/>
  <c r="D1044" i="3"/>
  <c r="E1044" i="3"/>
  <c r="F1044" i="3"/>
  <c r="G1044" i="3"/>
  <c r="A1045" i="3"/>
  <c r="B1045" i="3"/>
  <c r="C1045" i="3"/>
  <c r="D1045" i="3"/>
  <c r="E1045" i="3"/>
  <c r="F1045" i="3"/>
  <c r="G1045" i="3"/>
  <c r="A1046" i="3"/>
  <c r="B1046" i="3"/>
  <c r="C1046" i="3"/>
  <c r="D1046" i="3"/>
  <c r="E1046" i="3"/>
  <c r="F1046" i="3"/>
  <c r="G1046" i="3"/>
  <c r="A1047" i="3"/>
  <c r="B1047" i="3"/>
  <c r="C1047" i="3"/>
  <c r="D1047" i="3"/>
  <c r="E1047" i="3"/>
  <c r="F1047" i="3"/>
  <c r="G1047" i="3"/>
  <c r="A1048" i="3"/>
  <c r="B1048" i="3"/>
  <c r="C1048" i="3"/>
  <c r="D1048" i="3"/>
  <c r="E1048" i="3"/>
  <c r="F1048" i="3"/>
  <c r="G1048" i="3"/>
  <c r="A1049" i="3"/>
  <c r="B1049" i="3"/>
  <c r="C1049" i="3"/>
  <c r="D1049" i="3"/>
  <c r="E1049" i="3"/>
  <c r="F1049" i="3"/>
  <c r="G1049" i="3"/>
  <c r="A1050" i="3"/>
  <c r="B1050" i="3"/>
  <c r="C1050" i="3"/>
  <c r="D1050" i="3"/>
  <c r="E1050" i="3"/>
  <c r="F1050" i="3"/>
  <c r="G1050" i="3"/>
  <c r="A1051" i="3"/>
  <c r="B1051" i="3"/>
  <c r="C1051" i="3"/>
  <c r="D1051" i="3"/>
  <c r="E1051" i="3"/>
  <c r="F1051" i="3"/>
  <c r="G1051" i="3"/>
  <c r="A1052" i="3"/>
  <c r="B1052" i="3"/>
  <c r="C1052" i="3"/>
  <c r="D1052" i="3"/>
  <c r="E1052" i="3"/>
  <c r="F1052" i="3"/>
  <c r="G1052" i="3"/>
  <c r="A1053" i="3"/>
  <c r="B1053" i="3"/>
  <c r="C1053" i="3"/>
  <c r="D1053" i="3"/>
  <c r="E1053" i="3"/>
  <c r="F1053" i="3"/>
  <c r="G1053" i="3"/>
  <c r="A1054" i="3"/>
  <c r="B1054" i="3"/>
  <c r="C1054" i="3"/>
  <c r="D1054" i="3"/>
  <c r="E1054" i="3"/>
  <c r="F1054" i="3"/>
  <c r="G1054" i="3"/>
  <c r="A1055" i="3"/>
  <c r="B1055" i="3"/>
  <c r="C1055" i="3"/>
  <c r="D1055" i="3"/>
  <c r="E1055" i="3"/>
  <c r="F1055" i="3"/>
  <c r="G1055" i="3"/>
  <c r="A1056" i="3"/>
  <c r="B1056" i="3"/>
  <c r="C1056" i="3"/>
  <c r="D1056" i="3"/>
  <c r="E1056" i="3"/>
  <c r="F1056" i="3"/>
  <c r="G1056" i="3"/>
  <c r="A1057" i="3"/>
  <c r="B1057" i="3"/>
  <c r="C1057" i="3"/>
  <c r="D1057" i="3"/>
  <c r="E1057" i="3"/>
  <c r="F1057" i="3"/>
  <c r="G1057" i="3"/>
  <c r="A1058" i="3"/>
  <c r="B1058" i="3"/>
  <c r="C1058" i="3"/>
  <c r="D1058" i="3"/>
  <c r="E1058" i="3"/>
  <c r="F1058" i="3"/>
  <c r="G1058" i="3"/>
  <c r="A1059" i="3"/>
  <c r="B1059" i="3"/>
  <c r="C1059" i="3"/>
  <c r="D1059" i="3"/>
  <c r="E1059" i="3"/>
  <c r="F1059" i="3"/>
  <c r="G1059" i="3"/>
  <c r="A1060" i="3"/>
  <c r="B1060" i="3"/>
  <c r="C1060" i="3"/>
  <c r="D1060" i="3"/>
  <c r="E1060" i="3"/>
  <c r="F1060" i="3"/>
  <c r="G1060" i="3"/>
  <c r="A1061" i="3"/>
  <c r="B1061" i="3"/>
  <c r="C1061" i="3"/>
  <c r="D1061" i="3"/>
  <c r="E1061" i="3"/>
  <c r="F1061" i="3"/>
  <c r="G1061" i="3"/>
  <c r="A1062" i="3"/>
  <c r="B1062" i="3"/>
  <c r="C1062" i="3"/>
  <c r="D1062" i="3"/>
  <c r="E1062" i="3"/>
  <c r="F1062" i="3"/>
  <c r="G1062" i="3"/>
  <c r="A1063" i="3"/>
  <c r="B1063" i="3"/>
  <c r="C1063" i="3"/>
  <c r="D1063" i="3"/>
  <c r="E1063" i="3"/>
  <c r="F1063" i="3"/>
  <c r="G1063" i="3"/>
  <c r="A1064" i="3"/>
  <c r="B1064" i="3"/>
  <c r="C1064" i="3"/>
  <c r="D1064" i="3"/>
  <c r="E1064" i="3"/>
  <c r="F1064" i="3"/>
  <c r="G1064" i="3"/>
  <c r="A1065" i="3"/>
  <c r="B1065" i="3"/>
  <c r="C1065" i="3"/>
  <c r="D1065" i="3"/>
  <c r="E1065" i="3"/>
  <c r="F1065" i="3"/>
  <c r="G1065" i="3"/>
  <c r="A1066" i="3"/>
  <c r="B1066" i="3"/>
  <c r="C1066" i="3"/>
  <c r="D1066" i="3"/>
  <c r="E1066" i="3"/>
  <c r="F1066" i="3"/>
  <c r="G1066" i="3"/>
  <c r="A1067" i="3"/>
  <c r="B1067" i="3"/>
  <c r="C1067" i="3"/>
  <c r="D1067" i="3"/>
  <c r="E1067" i="3"/>
  <c r="F1067" i="3"/>
  <c r="G1067" i="3"/>
  <c r="A1068" i="3"/>
  <c r="B1068" i="3"/>
  <c r="C1068" i="3"/>
  <c r="D1068" i="3"/>
  <c r="E1068" i="3"/>
  <c r="F1068" i="3"/>
  <c r="G1068" i="3"/>
  <c r="A1069" i="3"/>
  <c r="B1069" i="3"/>
  <c r="C1069" i="3"/>
  <c r="D1069" i="3"/>
  <c r="E1069" i="3"/>
  <c r="F1069" i="3"/>
  <c r="G1069" i="3"/>
  <c r="A1070" i="3"/>
  <c r="B1070" i="3"/>
  <c r="C1070" i="3"/>
  <c r="D1070" i="3"/>
  <c r="E1070" i="3"/>
  <c r="F1070" i="3"/>
  <c r="G1070" i="3"/>
  <c r="A1071" i="3"/>
  <c r="B1071" i="3"/>
  <c r="C1071" i="3"/>
  <c r="D1071" i="3"/>
  <c r="E1071" i="3"/>
  <c r="F1071" i="3"/>
  <c r="G1071" i="3"/>
  <c r="A1072" i="3"/>
  <c r="B1072" i="3"/>
  <c r="C1072" i="3"/>
  <c r="D1072" i="3"/>
  <c r="E1072" i="3"/>
  <c r="F1072" i="3"/>
  <c r="G1072" i="3"/>
  <c r="A1073" i="3"/>
  <c r="B1073" i="3"/>
  <c r="C1073" i="3"/>
  <c r="D1073" i="3"/>
  <c r="E1073" i="3"/>
  <c r="F1073" i="3"/>
  <c r="G1073" i="3"/>
  <c r="A1074" i="3"/>
  <c r="B1074" i="3"/>
  <c r="C1074" i="3"/>
  <c r="D1074" i="3"/>
  <c r="E1074" i="3"/>
  <c r="F1074" i="3"/>
  <c r="G1074" i="3"/>
  <c r="A1075" i="3"/>
  <c r="B1075" i="3"/>
  <c r="C1075" i="3"/>
  <c r="D1075" i="3"/>
  <c r="E1075" i="3"/>
  <c r="F1075" i="3"/>
  <c r="G1075" i="3"/>
  <c r="A1076" i="3"/>
  <c r="B1076" i="3"/>
  <c r="C1076" i="3"/>
  <c r="D1076" i="3"/>
  <c r="E1076" i="3"/>
  <c r="F1076" i="3"/>
  <c r="G1076" i="3"/>
  <c r="A1077" i="3"/>
  <c r="B1077" i="3"/>
  <c r="C1077" i="3"/>
  <c r="D1077" i="3"/>
  <c r="E1077" i="3"/>
  <c r="F1077" i="3"/>
  <c r="G1077" i="3"/>
  <c r="A1078" i="3"/>
  <c r="B1078" i="3"/>
  <c r="C1078" i="3"/>
  <c r="D1078" i="3"/>
  <c r="E1078" i="3"/>
  <c r="F1078" i="3"/>
  <c r="G1078" i="3"/>
  <c r="A1079" i="3"/>
  <c r="B1079" i="3"/>
  <c r="C1079" i="3"/>
  <c r="D1079" i="3"/>
  <c r="E1079" i="3"/>
  <c r="F1079" i="3"/>
  <c r="G1079" i="3"/>
  <c r="A1080" i="3"/>
  <c r="B1080" i="3"/>
  <c r="C1080" i="3"/>
  <c r="D1080" i="3"/>
  <c r="E1080" i="3"/>
  <c r="F1080" i="3"/>
  <c r="G1080" i="3"/>
  <c r="A1081" i="3"/>
  <c r="B1081" i="3"/>
  <c r="C1081" i="3"/>
  <c r="D1081" i="3"/>
  <c r="E1081" i="3"/>
  <c r="F1081" i="3"/>
  <c r="G1081" i="3"/>
  <c r="A1082" i="3"/>
  <c r="B1082" i="3"/>
  <c r="C1082" i="3"/>
  <c r="D1082" i="3"/>
  <c r="E1082" i="3"/>
  <c r="F1082" i="3"/>
  <c r="G1082" i="3"/>
  <c r="A1083" i="3"/>
  <c r="B1083" i="3"/>
  <c r="C1083" i="3"/>
  <c r="D1083" i="3"/>
  <c r="E1083" i="3"/>
  <c r="F1083" i="3"/>
  <c r="G1083" i="3"/>
  <c r="A1084" i="3"/>
  <c r="B1084" i="3"/>
  <c r="C1084" i="3"/>
  <c r="D1084" i="3"/>
  <c r="E1084" i="3"/>
  <c r="F1084" i="3"/>
  <c r="G1084" i="3"/>
  <c r="A1085" i="3"/>
  <c r="B1085" i="3"/>
  <c r="C1085" i="3"/>
  <c r="D1085" i="3"/>
  <c r="E1085" i="3"/>
  <c r="F1085" i="3"/>
  <c r="G1085" i="3"/>
  <c r="A1086" i="3"/>
  <c r="B1086" i="3"/>
  <c r="C1086" i="3"/>
  <c r="D1086" i="3"/>
  <c r="E1086" i="3"/>
  <c r="F1086" i="3"/>
  <c r="G1086" i="3"/>
  <c r="A1087" i="3"/>
  <c r="B1087" i="3"/>
  <c r="C1087" i="3"/>
  <c r="D1087" i="3"/>
  <c r="E1087" i="3"/>
  <c r="F1087" i="3"/>
  <c r="G1087" i="3"/>
  <c r="A1088" i="3"/>
  <c r="B1088" i="3"/>
  <c r="C1088" i="3"/>
  <c r="D1088" i="3"/>
  <c r="E1088" i="3"/>
  <c r="F1088" i="3"/>
  <c r="G1088" i="3"/>
  <c r="A1089" i="3"/>
  <c r="B1089" i="3"/>
  <c r="C1089" i="3"/>
  <c r="D1089" i="3"/>
  <c r="E1089" i="3"/>
  <c r="F1089" i="3"/>
  <c r="G1089" i="3"/>
  <c r="A1090" i="3"/>
  <c r="B1090" i="3"/>
  <c r="C1090" i="3"/>
  <c r="D1090" i="3"/>
  <c r="E1090" i="3"/>
  <c r="F1090" i="3"/>
  <c r="G1090" i="3"/>
  <c r="A1091" i="3"/>
  <c r="B1091" i="3"/>
  <c r="C1091" i="3"/>
  <c r="D1091" i="3"/>
  <c r="E1091" i="3"/>
  <c r="F1091" i="3"/>
  <c r="G1091" i="3"/>
  <c r="A1092" i="3"/>
  <c r="B1092" i="3"/>
  <c r="C1092" i="3"/>
  <c r="D1092" i="3"/>
  <c r="E1092" i="3"/>
  <c r="F1092" i="3"/>
  <c r="G1092" i="3"/>
  <c r="A1093" i="3"/>
  <c r="B1093" i="3"/>
  <c r="C1093" i="3"/>
  <c r="D1093" i="3"/>
  <c r="E1093" i="3"/>
  <c r="F1093" i="3"/>
  <c r="G1093" i="3"/>
  <c r="A1094" i="3"/>
  <c r="B1094" i="3"/>
  <c r="C1094" i="3"/>
  <c r="D1094" i="3"/>
  <c r="E1094" i="3"/>
  <c r="F1094" i="3"/>
  <c r="G1094" i="3"/>
  <c r="A1095" i="3"/>
  <c r="B1095" i="3"/>
  <c r="C1095" i="3"/>
  <c r="D1095" i="3"/>
  <c r="E1095" i="3"/>
  <c r="F1095" i="3"/>
  <c r="G1095" i="3"/>
  <c r="A1096" i="3"/>
  <c r="B1096" i="3"/>
  <c r="C1096" i="3"/>
  <c r="D1096" i="3"/>
  <c r="E1096" i="3"/>
  <c r="F1096" i="3"/>
  <c r="G1096" i="3"/>
  <c r="A1097" i="3"/>
  <c r="B1097" i="3"/>
  <c r="C1097" i="3"/>
  <c r="D1097" i="3"/>
  <c r="E1097" i="3"/>
  <c r="F1097" i="3"/>
  <c r="G1097" i="3"/>
  <c r="A1098" i="3"/>
  <c r="B1098" i="3"/>
  <c r="C1098" i="3"/>
  <c r="D1098" i="3"/>
  <c r="E1098" i="3"/>
  <c r="F1098" i="3"/>
  <c r="G1098" i="3"/>
  <c r="A1099" i="3"/>
  <c r="B1099" i="3"/>
  <c r="C1099" i="3"/>
  <c r="D1099" i="3"/>
  <c r="E1099" i="3"/>
  <c r="F1099" i="3"/>
  <c r="G1099" i="3"/>
  <c r="A1100" i="3"/>
  <c r="B1100" i="3"/>
  <c r="C1100" i="3"/>
  <c r="D1100" i="3"/>
  <c r="E1100" i="3"/>
  <c r="F1100" i="3"/>
  <c r="G1100" i="3"/>
  <c r="A1101" i="3"/>
  <c r="B1101" i="3"/>
  <c r="C1101" i="3"/>
  <c r="D1101" i="3"/>
  <c r="E1101" i="3"/>
  <c r="F1101" i="3"/>
  <c r="G1101" i="3"/>
  <c r="A1102" i="3"/>
  <c r="B1102" i="3"/>
  <c r="C1102" i="3"/>
  <c r="D1102" i="3"/>
  <c r="E1102" i="3"/>
  <c r="F1102" i="3"/>
  <c r="G1102" i="3"/>
  <c r="A1103" i="3"/>
  <c r="B1103" i="3"/>
  <c r="C1103" i="3"/>
  <c r="D1103" i="3"/>
  <c r="E1103" i="3"/>
  <c r="F1103" i="3"/>
  <c r="G1103" i="3"/>
  <c r="A1104" i="3"/>
  <c r="B1104" i="3"/>
  <c r="C1104" i="3"/>
  <c r="D1104" i="3"/>
  <c r="E1104" i="3"/>
  <c r="F1104" i="3"/>
  <c r="G1104" i="3"/>
  <c r="A1105" i="3"/>
  <c r="B1105" i="3"/>
  <c r="C1105" i="3"/>
  <c r="D1105" i="3"/>
  <c r="E1105" i="3"/>
  <c r="F1105" i="3"/>
  <c r="G1105" i="3"/>
  <c r="A1106" i="3"/>
  <c r="B1106" i="3"/>
  <c r="C1106" i="3"/>
  <c r="D1106" i="3"/>
  <c r="E1106" i="3"/>
  <c r="F1106" i="3"/>
  <c r="G1106" i="3"/>
  <c r="A1107" i="3"/>
  <c r="B1107" i="3"/>
  <c r="C1107" i="3"/>
  <c r="D1107" i="3"/>
  <c r="E1107" i="3"/>
  <c r="F1107" i="3"/>
  <c r="G1107" i="3"/>
  <c r="A1108" i="3"/>
  <c r="B1108" i="3"/>
  <c r="C1108" i="3"/>
  <c r="D1108" i="3"/>
  <c r="E1108" i="3"/>
  <c r="F1108" i="3"/>
  <c r="G1108" i="3"/>
  <c r="A1109" i="3"/>
  <c r="B1109" i="3"/>
  <c r="C1109" i="3"/>
  <c r="D1109" i="3"/>
  <c r="E1109" i="3"/>
  <c r="F1109" i="3"/>
  <c r="G1109" i="3"/>
  <c r="A1110" i="3"/>
  <c r="B1110" i="3"/>
  <c r="C1110" i="3"/>
  <c r="D1110" i="3"/>
  <c r="E1110" i="3"/>
  <c r="F1110" i="3"/>
  <c r="G1110" i="3"/>
  <c r="A1111" i="3"/>
  <c r="B1111" i="3"/>
  <c r="C1111" i="3"/>
  <c r="D1111" i="3"/>
  <c r="E1111" i="3"/>
  <c r="F1111" i="3"/>
  <c r="G1111" i="3"/>
  <c r="A1112" i="3"/>
  <c r="B1112" i="3"/>
  <c r="C1112" i="3"/>
  <c r="D1112" i="3"/>
  <c r="E1112" i="3"/>
  <c r="F1112" i="3"/>
  <c r="G1112" i="3"/>
  <c r="A1113" i="3"/>
  <c r="B1113" i="3"/>
  <c r="C1113" i="3"/>
  <c r="D1113" i="3"/>
  <c r="E1113" i="3"/>
  <c r="F1113" i="3"/>
  <c r="G1113" i="3"/>
  <c r="A1114" i="3"/>
  <c r="B1114" i="3"/>
  <c r="C1114" i="3"/>
  <c r="D1114" i="3"/>
  <c r="E1114" i="3"/>
  <c r="F1114" i="3"/>
  <c r="G1114" i="3"/>
  <c r="A1115" i="3"/>
  <c r="B1115" i="3"/>
  <c r="C1115" i="3"/>
  <c r="D1115" i="3"/>
  <c r="E1115" i="3"/>
  <c r="F1115" i="3"/>
  <c r="G1115" i="3"/>
  <c r="A1116" i="3"/>
  <c r="B1116" i="3"/>
  <c r="C1116" i="3"/>
  <c r="D1116" i="3"/>
  <c r="E1116" i="3"/>
  <c r="F1116" i="3"/>
  <c r="G1116" i="3"/>
  <c r="A1117" i="3"/>
  <c r="B1117" i="3"/>
  <c r="C1117" i="3"/>
  <c r="D1117" i="3"/>
  <c r="E1117" i="3"/>
  <c r="F1117" i="3"/>
  <c r="G1117" i="3"/>
  <c r="A1118" i="3"/>
  <c r="B1118" i="3"/>
  <c r="C1118" i="3"/>
  <c r="D1118" i="3"/>
  <c r="E1118" i="3"/>
  <c r="F1118" i="3"/>
  <c r="G1118" i="3"/>
  <c r="A1119" i="3"/>
  <c r="B1119" i="3"/>
  <c r="C1119" i="3"/>
  <c r="D1119" i="3"/>
  <c r="E1119" i="3"/>
  <c r="F1119" i="3"/>
  <c r="G1119" i="3"/>
  <c r="A1120" i="3"/>
  <c r="B1120" i="3"/>
  <c r="C1120" i="3"/>
  <c r="D1120" i="3"/>
  <c r="E1120" i="3"/>
  <c r="F1120" i="3"/>
  <c r="G1120" i="3"/>
  <c r="A1121" i="3"/>
  <c r="B1121" i="3"/>
  <c r="C1121" i="3"/>
  <c r="D1121" i="3"/>
  <c r="E1121" i="3"/>
  <c r="F1121" i="3"/>
  <c r="G1121" i="3"/>
  <c r="A1122" i="3"/>
  <c r="B1122" i="3"/>
  <c r="C1122" i="3"/>
  <c r="D1122" i="3"/>
  <c r="E1122" i="3"/>
  <c r="F1122" i="3"/>
  <c r="G1122" i="3"/>
  <c r="A1123" i="3"/>
  <c r="B1123" i="3"/>
  <c r="C1123" i="3"/>
  <c r="D1123" i="3"/>
  <c r="E1123" i="3"/>
  <c r="F1123" i="3"/>
  <c r="G1123" i="3"/>
  <c r="A1124" i="3"/>
  <c r="B1124" i="3"/>
  <c r="C1124" i="3"/>
  <c r="D1124" i="3"/>
  <c r="E1124" i="3"/>
  <c r="F1124" i="3"/>
  <c r="G1124" i="3"/>
  <c r="A1125" i="3"/>
  <c r="B1125" i="3"/>
  <c r="C1125" i="3"/>
  <c r="D1125" i="3"/>
  <c r="E1125" i="3"/>
  <c r="F1125" i="3"/>
  <c r="G1125" i="3"/>
  <c r="A1126" i="3"/>
  <c r="B1126" i="3"/>
  <c r="C1126" i="3"/>
  <c r="D1126" i="3"/>
  <c r="E1126" i="3"/>
  <c r="F1126" i="3"/>
  <c r="G1126" i="3"/>
  <c r="A1127" i="3"/>
  <c r="B1127" i="3"/>
  <c r="C1127" i="3"/>
  <c r="D1127" i="3"/>
  <c r="E1127" i="3"/>
  <c r="F1127" i="3"/>
  <c r="G1127" i="3"/>
  <c r="A1128" i="3"/>
  <c r="B1128" i="3"/>
  <c r="C1128" i="3"/>
  <c r="D1128" i="3"/>
  <c r="E1128" i="3"/>
  <c r="F1128" i="3"/>
  <c r="G1128" i="3"/>
  <c r="A1129" i="3"/>
  <c r="B1129" i="3"/>
  <c r="C1129" i="3"/>
  <c r="D1129" i="3"/>
  <c r="E1129" i="3"/>
  <c r="F1129" i="3"/>
  <c r="G1129" i="3"/>
  <c r="A1130" i="3"/>
  <c r="B1130" i="3"/>
  <c r="C1130" i="3"/>
  <c r="D1130" i="3"/>
  <c r="E1130" i="3"/>
  <c r="F1130" i="3"/>
  <c r="G1130" i="3"/>
  <c r="A1131" i="3"/>
  <c r="B1131" i="3"/>
  <c r="C1131" i="3"/>
  <c r="D1131" i="3"/>
  <c r="E1131" i="3"/>
  <c r="F1131" i="3"/>
  <c r="G1131" i="3"/>
  <c r="A1132" i="3"/>
  <c r="B1132" i="3"/>
  <c r="C1132" i="3"/>
  <c r="D1132" i="3"/>
  <c r="E1132" i="3"/>
  <c r="F1132" i="3"/>
  <c r="G1132" i="3"/>
  <c r="A1133" i="3"/>
  <c r="B1133" i="3"/>
  <c r="C1133" i="3"/>
  <c r="D1133" i="3"/>
  <c r="E1133" i="3"/>
  <c r="F1133" i="3"/>
  <c r="G1133" i="3"/>
  <c r="A1134" i="3"/>
  <c r="B1134" i="3"/>
  <c r="C1134" i="3"/>
  <c r="D1134" i="3"/>
  <c r="E1134" i="3"/>
  <c r="F1134" i="3"/>
  <c r="G1134" i="3"/>
  <c r="A1135" i="3"/>
  <c r="B1135" i="3"/>
  <c r="C1135" i="3"/>
  <c r="D1135" i="3"/>
  <c r="E1135" i="3"/>
  <c r="F1135" i="3"/>
  <c r="G1135" i="3"/>
  <c r="A1136" i="3"/>
  <c r="B1136" i="3"/>
  <c r="C1136" i="3"/>
  <c r="D1136" i="3"/>
  <c r="E1136" i="3"/>
  <c r="F1136" i="3"/>
  <c r="G1136" i="3"/>
  <c r="A1137" i="3"/>
  <c r="B1137" i="3"/>
  <c r="C1137" i="3"/>
  <c r="D1137" i="3"/>
  <c r="E1137" i="3"/>
  <c r="F1137" i="3"/>
  <c r="G1137" i="3"/>
  <c r="A1138" i="3"/>
  <c r="B1138" i="3"/>
  <c r="C1138" i="3"/>
  <c r="D1138" i="3"/>
  <c r="E1138" i="3"/>
  <c r="F1138" i="3"/>
  <c r="G1138" i="3"/>
  <c r="A1139" i="3"/>
  <c r="B1139" i="3"/>
  <c r="C1139" i="3"/>
  <c r="D1139" i="3"/>
  <c r="E1139" i="3"/>
  <c r="F1139" i="3"/>
  <c r="G1139" i="3"/>
  <c r="A1140" i="3"/>
  <c r="B1140" i="3"/>
  <c r="C1140" i="3"/>
  <c r="D1140" i="3"/>
  <c r="E1140" i="3"/>
  <c r="F1140" i="3"/>
  <c r="G1140" i="3"/>
  <c r="A1141" i="3"/>
  <c r="B1141" i="3"/>
  <c r="C1141" i="3"/>
  <c r="D1141" i="3"/>
  <c r="E1141" i="3"/>
  <c r="F1141" i="3"/>
  <c r="G1141" i="3"/>
  <c r="A1142" i="3"/>
  <c r="B1142" i="3"/>
  <c r="C1142" i="3"/>
  <c r="D1142" i="3"/>
  <c r="E1142" i="3"/>
  <c r="F1142" i="3"/>
  <c r="G1142" i="3"/>
  <c r="A1143" i="3"/>
  <c r="B1143" i="3"/>
  <c r="C1143" i="3"/>
  <c r="D1143" i="3"/>
  <c r="E1143" i="3"/>
  <c r="F1143" i="3"/>
  <c r="G1143" i="3"/>
  <c r="A1144" i="3"/>
  <c r="B1144" i="3"/>
  <c r="C1144" i="3"/>
  <c r="D1144" i="3"/>
  <c r="E1144" i="3"/>
  <c r="F1144" i="3"/>
  <c r="G1144" i="3"/>
  <c r="A1145" i="3"/>
  <c r="B1145" i="3"/>
  <c r="C1145" i="3"/>
  <c r="D1145" i="3"/>
  <c r="E1145" i="3"/>
  <c r="F1145" i="3"/>
  <c r="G1145" i="3"/>
  <c r="A1146" i="3"/>
  <c r="B1146" i="3"/>
  <c r="C1146" i="3"/>
  <c r="D1146" i="3"/>
  <c r="E1146" i="3"/>
  <c r="F1146" i="3"/>
  <c r="G1146" i="3"/>
  <c r="A1147" i="3"/>
  <c r="B1147" i="3"/>
  <c r="C1147" i="3"/>
  <c r="D1147" i="3"/>
  <c r="E1147" i="3"/>
  <c r="F1147" i="3"/>
  <c r="G1147" i="3"/>
  <c r="A1148" i="3"/>
  <c r="B1148" i="3"/>
  <c r="C1148" i="3"/>
  <c r="D1148" i="3"/>
  <c r="E1148" i="3"/>
  <c r="F1148" i="3"/>
  <c r="G1148" i="3"/>
  <c r="A1149" i="3"/>
  <c r="B1149" i="3"/>
  <c r="C1149" i="3"/>
  <c r="D1149" i="3"/>
  <c r="E1149" i="3"/>
  <c r="F1149" i="3"/>
  <c r="G1149" i="3"/>
  <c r="A1150" i="3"/>
  <c r="B1150" i="3"/>
  <c r="C1150" i="3"/>
  <c r="D1150" i="3"/>
  <c r="E1150" i="3"/>
  <c r="F1150" i="3"/>
  <c r="G1150" i="3"/>
  <c r="A1151" i="3"/>
  <c r="B1151" i="3"/>
  <c r="C1151" i="3"/>
  <c r="D1151" i="3"/>
  <c r="E1151" i="3"/>
  <c r="F1151" i="3"/>
  <c r="G1151" i="3"/>
  <c r="A1152" i="3"/>
  <c r="B1152" i="3"/>
  <c r="C1152" i="3"/>
  <c r="D1152" i="3"/>
  <c r="E1152" i="3"/>
  <c r="F1152" i="3"/>
  <c r="G1152" i="3"/>
  <c r="A1153" i="3"/>
  <c r="B1153" i="3"/>
  <c r="C1153" i="3"/>
  <c r="D1153" i="3"/>
  <c r="E1153" i="3"/>
  <c r="F1153" i="3"/>
  <c r="G1153" i="3"/>
  <c r="A1154" i="3"/>
  <c r="B1154" i="3"/>
  <c r="C1154" i="3"/>
  <c r="D1154" i="3"/>
  <c r="E1154" i="3"/>
  <c r="F1154" i="3"/>
  <c r="G1154" i="3"/>
  <c r="A1155" i="3"/>
  <c r="B1155" i="3"/>
  <c r="C1155" i="3"/>
  <c r="D1155" i="3"/>
  <c r="E1155" i="3"/>
  <c r="F1155" i="3"/>
  <c r="G1155" i="3"/>
  <c r="A1156" i="3"/>
  <c r="B1156" i="3"/>
  <c r="C1156" i="3"/>
  <c r="D1156" i="3"/>
  <c r="E1156" i="3"/>
  <c r="F1156" i="3"/>
  <c r="G1156" i="3"/>
  <c r="A1157" i="3"/>
  <c r="B1157" i="3"/>
  <c r="C1157" i="3"/>
  <c r="D1157" i="3"/>
  <c r="E1157" i="3"/>
  <c r="F1157" i="3"/>
  <c r="G1157" i="3"/>
  <c r="A1158" i="3"/>
  <c r="B1158" i="3"/>
  <c r="C1158" i="3"/>
  <c r="D1158" i="3"/>
  <c r="E1158" i="3"/>
  <c r="F1158" i="3"/>
  <c r="G1158" i="3"/>
  <c r="A1159" i="3"/>
  <c r="B1159" i="3"/>
  <c r="C1159" i="3"/>
  <c r="D1159" i="3"/>
  <c r="E1159" i="3"/>
  <c r="F1159" i="3"/>
  <c r="G1159" i="3"/>
  <c r="A1160" i="3"/>
  <c r="B1160" i="3"/>
  <c r="C1160" i="3"/>
  <c r="D1160" i="3"/>
  <c r="E1160" i="3"/>
  <c r="F1160" i="3"/>
  <c r="G1160" i="3"/>
  <c r="A1161" i="3"/>
  <c r="B1161" i="3"/>
  <c r="C1161" i="3"/>
  <c r="D1161" i="3"/>
  <c r="E1161" i="3"/>
  <c r="F1161" i="3"/>
  <c r="G1161" i="3"/>
  <c r="A1162" i="3"/>
  <c r="B1162" i="3"/>
  <c r="C1162" i="3"/>
  <c r="D1162" i="3"/>
  <c r="E1162" i="3"/>
  <c r="F1162" i="3"/>
  <c r="G1162" i="3"/>
  <c r="A1163" i="3"/>
  <c r="B1163" i="3"/>
  <c r="C1163" i="3"/>
  <c r="D1163" i="3"/>
  <c r="E1163" i="3"/>
  <c r="F1163" i="3"/>
  <c r="G1163" i="3"/>
  <c r="A1164" i="3"/>
  <c r="B1164" i="3"/>
  <c r="C1164" i="3"/>
  <c r="D1164" i="3"/>
  <c r="E1164" i="3"/>
  <c r="F1164" i="3"/>
  <c r="G1164" i="3"/>
  <c r="A1165" i="3"/>
  <c r="B1165" i="3"/>
  <c r="C1165" i="3"/>
  <c r="D1165" i="3"/>
  <c r="E1165" i="3"/>
  <c r="F1165" i="3"/>
  <c r="G1165" i="3"/>
  <c r="A1166" i="3"/>
  <c r="B1166" i="3"/>
  <c r="C1166" i="3"/>
  <c r="D1166" i="3"/>
  <c r="E1166" i="3"/>
  <c r="F1166" i="3"/>
  <c r="G1166" i="3"/>
  <c r="A1167" i="3"/>
  <c r="B1167" i="3"/>
  <c r="C1167" i="3"/>
  <c r="D1167" i="3"/>
  <c r="E1167" i="3"/>
  <c r="F1167" i="3"/>
  <c r="G1167" i="3"/>
  <c r="A1168" i="3"/>
  <c r="B1168" i="3"/>
  <c r="C1168" i="3"/>
  <c r="D1168" i="3"/>
  <c r="E1168" i="3"/>
  <c r="F1168" i="3"/>
  <c r="G1168" i="3"/>
  <c r="A1169" i="3"/>
  <c r="B1169" i="3"/>
  <c r="C1169" i="3"/>
  <c r="D1169" i="3"/>
  <c r="E1169" i="3"/>
  <c r="F1169" i="3"/>
  <c r="G1169" i="3"/>
  <c r="A1170" i="3"/>
  <c r="B1170" i="3"/>
  <c r="C1170" i="3"/>
  <c r="D1170" i="3"/>
  <c r="E1170" i="3"/>
  <c r="F1170" i="3"/>
  <c r="G1170" i="3"/>
  <c r="A1171" i="3"/>
  <c r="B1171" i="3"/>
  <c r="C1171" i="3"/>
  <c r="D1171" i="3"/>
  <c r="E1171" i="3"/>
  <c r="F1171" i="3"/>
  <c r="G1171" i="3"/>
  <c r="A1172" i="3"/>
  <c r="B1172" i="3"/>
  <c r="C1172" i="3"/>
  <c r="D1172" i="3"/>
  <c r="E1172" i="3"/>
  <c r="F1172" i="3"/>
  <c r="G1172" i="3"/>
  <c r="A1173" i="3"/>
  <c r="B1173" i="3"/>
  <c r="C1173" i="3"/>
  <c r="D1173" i="3"/>
  <c r="E1173" i="3"/>
  <c r="F1173" i="3"/>
  <c r="G1173" i="3"/>
  <c r="A1174" i="3"/>
  <c r="B1174" i="3"/>
  <c r="C1174" i="3"/>
  <c r="D1174" i="3"/>
  <c r="E1174" i="3"/>
  <c r="F1174" i="3"/>
  <c r="G1174" i="3"/>
  <c r="A1175" i="3"/>
  <c r="B1175" i="3"/>
  <c r="C1175" i="3"/>
  <c r="D1175" i="3"/>
  <c r="E1175" i="3"/>
  <c r="F1175" i="3"/>
  <c r="G1175" i="3"/>
  <c r="A1176" i="3"/>
  <c r="B1176" i="3"/>
  <c r="C1176" i="3"/>
  <c r="D1176" i="3"/>
  <c r="E1176" i="3"/>
  <c r="F1176" i="3"/>
  <c r="G1176" i="3"/>
  <c r="A1177" i="3"/>
  <c r="B1177" i="3"/>
  <c r="C1177" i="3"/>
  <c r="D1177" i="3"/>
  <c r="E1177" i="3"/>
  <c r="F1177" i="3"/>
  <c r="G1177" i="3"/>
  <c r="A1178" i="3"/>
  <c r="B1178" i="3"/>
  <c r="C1178" i="3"/>
  <c r="D1178" i="3"/>
  <c r="E1178" i="3"/>
  <c r="F1178" i="3"/>
  <c r="G1178" i="3"/>
  <c r="A1179" i="3"/>
  <c r="B1179" i="3"/>
  <c r="C1179" i="3"/>
  <c r="D1179" i="3"/>
  <c r="E1179" i="3"/>
  <c r="F1179" i="3"/>
  <c r="G1179" i="3"/>
  <c r="A1180" i="3"/>
  <c r="B1180" i="3"/>
  <c r="C1180" i="3"/>
  <c r="D1180" i="3"/>
  <c r="E1180" i="3"/>
  <c r="F1180" i="3"/>
  <c r="G1180" i="3"/>
  <c r="A1181" i="3"/>
  <c r="B1181" i="3"/>
  <c r="C1181" i="3"/>
  <c r="D1181" i="3"/>
  <c r="E1181" i="3"/>
  <c r="F1181" i="3"/>
  <c r="G1181" i="3"/>
  <c r="A1182" i="3"/>
  <c r="B1182" i="3"/>
  <c r="C1182" i="3"/>
  <c r="D1182" i="3"/>
  <c r="E1182" i="3"/>
  <c r="F1182" i="3"/>
  <c r="G1182" i="3"/>
  <c r="A1183" i="3"/>
  <c r="B1183" i="3"/>
  <c r="C1183" i="3"/>
  <c r="D1183" i="3"/>
  <c r="E1183" i="3"/>
  <c r="F1183" i="3"/>
  <c r="G1183" i="3"/>
  <c r="A1184" i="3"/>
  <c r="B1184" i="3"/>
  <c r="C1184" i="3"/>
  <c r="D1184" i="3"/>
  <c r="E1184" i="3"/>
  <c r="F1184" i="3"/>
  <c r="G1184" i="3"/>
  <c r="A1185" i="3"/>
  <c r="B1185" i="3"/>
  <c r="C1185" i="3"/>
  <c r="D1185" i="3"/>
  <c r="E1185" i="3"/>
  <c r="F1185" i="3"/>
  <c r="G1185" i="3"/>
  <c r="A1186" i="3"/>
  <c r="B1186" i="3"/>
  <c r="C1186" i="3"/>
  <c r="D1186" i="3"/>
  <c r="E1186" i="3"/>
  <c r="F1186" i="3"/>
  <c r="G1186" i="3"/>
  <c r="A1187" i="3"/>
  <c r="B1187" i="3"/>
  <c r="C1187" i="3"/>
  <c r="D1187" i="3"/>
  <c r="E1187" i="3"/>
  <c r="F1187" i="3"/>
  <c r="G1187" i="3"/>
  <c r="A1188" i="3"/>
  <c r="B1188" i="3"/>
  <c r="C1188" i="3"/>
  <c r="D1188" i="3"/>
  <c r="E1188" i="3"/>
  <c r="F1188" i="3"/>
  <c r="G1188" i="3"/>
  <c r="A1189" i="3"/>
  <c r="B1189" i="3"/>
  <c r="C1189" i="3"/>
  <c r="D1189" i="3"/>
  <c r="E1189" i="3"/>
  <c r="F1189" i="3"/>
  <c r="G1189" i="3"/>
  <c r="A1190" i="3"/>
  <c r="B1190" i="3"/>
  <c r="C1190" i="3"/>
  <c r="D1190" i="3"/>
  <c r="E1190" i="3"/>
  <c r="F1190" i="3"/>
  <c r="G1190" i="3"/>
  <c r="A1191" i="3"/>
  <c r="B1191" i="3"/>
  <c r="C1191" i="3"/>
  <c r="D1191" i="3"/>
  <c r="E1191" i="3"/>
  <c r="F1191" i="3"/>
  <c r="G1191" i="3"/>
  <c r="A1192" i="3"/>
  <c r="B1192" i="3"/>
  <c r="C1192" i="3"/>
  <c r="D1192" i="3"/>
  <c r="E1192" i="3"/>
  <c r="F1192" i="3"/>
  <c r="G1192" i="3"/>
  <c r="A1193" i="3"/>
  <c r="B1193" i="3"/>
  <c r="C1193" i="3"/>
  <c r="D1193" i="3"/>
  <c r="E1193" i="3"/>
  <c r="F1193" i="3"/>
  <c r="G1193" i="3"/>
  <c r="A1194" i="3"/>
  <c r="B1194" i="3"/>
  <c r="C1194" i="3"/>
  <c r="D1194" i="3"/>
  <c r="E1194" i="3"/>
  <c r="F1194" i="3"/>
  <c r="G1194" i="3"/>
  <c r="A1195" i="3"/>
  <c r="B1195" i="3"/>
  <c r="C1195" i="3"/>
  <c r="D1195" i="3"/>
  <c r="E1195" i="3"/>
  <c r="F1195" i="3"/>
  <c r="G1195" i="3"/>
  <c r="A1196" i="3"/>
  <c r="B1196" i="3"/>
  <c r="C1196" i="3"/>
  <c r="D1196" i="3"/>
  <c r="E1196" i="3"/>
  <c r="F1196" i="3"/>
  <c r="G1196" i="3"/>
  <c r="A1197" i="3"/>
  <c r="B1197" i="3"/>
  <c r="C1197" i="3"/>
  <c r="D1197" i="3"/>
  <c r="E1197" i="3"/>
  <c r="F1197" i="3"/>
  <c r="G1197" i="3"/>
  <c r="A1198" i="3"/>
  <c r="B1198" i="3"/>
  <c r="C1198" i="3"/>
  <c r="D1198" i="3"/>
  <c r="E1198" i="3"/>
  <c r="F1198" i="3"/>
  <c r="G1198" i="3"/>
  <c r="A1199" i="3"/>
  <c r="B1199" i="3"/>
  <c r="C1199" i="3"/>
  <c r="D1199" i="3"/>
  <c r="E1199" i="3"/>
  <c r="F1199" i="3"/>
  <c r="G1199" i="3"/>
  <c r="A1200" i="3"/>
  <c r="B1200" i="3"/>
  <c r="C1200" i="3"/>
  <c r="D1200" i="3"/>
  <c r="E1200" i="3"/>
  <c r="F1200" i="3"/>
  <c r="G1200" i="3"/>
  <c r="A1201" i="3"/>
  <c r="B1201" i="3"/>
  <c r="C1201" i="3"/>
  <c r="D1201" i="3"/>
  <c r="E1201" i="3"/>
  <c r="F1201" i="3"/>
  <c r="G1201" i="3"/>
  <c r="A1202" i="3"/>
  <c r="B1202" i="3"/>
  <c r="C1202" i="3"/>
  <c r="D1202" i="3"/>
  <c r="E1202" i="3"/>
  <c r="F1202" i="3"/>
  <c r="G1202" i="3"/>
  <c r="A1203" i="3"/>
  <c r="B1203" i="3"/>
  <c r="C1203" i="3"/>
  <c r="D1203" i="3"/>
  <c r="E1203" i="3"/>
  <c r="F1203" i="3"/>
  <c r="G1203" i="3"/>
  <c r="A1204" i="3"/>
  <c r="B1204" i="3"/>
  <c r="C1204" i="3"/>
  <c r="D1204" i="3"/>
  <c r="E1204" i="3"/>
  <c r="F1204" i="3"/>
  <c r="G1204" i="3"/>
  <c r="A1205" i="3"/>
  <c r="B1205" i="3"/>
  <c r="C1205" i="3"/>
  <c r="D1205" i="3"/>
  <c r="E1205" i="3"/>
  <c r="F1205" i="3"/>
  <c r="G1205" i="3"/>
  <c r="A1206" i="3"/>
  <c r="B1206" i="3"/>
  <c r="C1206" i="3"/>
  <c r="D1206" i="3"/>
  <c r="E1206" i="3"/>
  <c r="F1206" i="3"/>
  <c r="G1206" i="3"/>
  <c r="A1207" i="3"/>
  <c r="B1207" i="3"/>
  <c r="C1207" i="3"/>
  <c r="D1207" i="3"/>
  <c r="E1207" i="3"/>
  <c r="F1207" i="3"/>
  <c r="G1207" i="3"/>
  <c r="A1208" i="3"/>
  <c r="B1208" i="3"/>
  <c r="C1208" i="3"/>
  <c r="D1208" i="3"/>
  <c r="E1208" i="3"/>
  <c r="F1208" i="3"/>
  <c r="G1208" i="3"/>
  <c r="A1209" i="3"/>
  <c r="B1209" i="3"/>
  <c r="C1209" i="3"/>
  <c r="D1209" i="3"/>
  <c r="E1209" i="3"/>
  <c r="F1209" i="3"/>
  <c r="G1209" i="3"/>
  <c r="A1210" i="3"/>
  <c r="B1210" i="3"/>
  <c r="C1210" i="3"/>
  <c r="D1210" i="3"/>
  <c r="E1210" i="3"/>
  <c r="F1210" i="3"/>
  <c r="G1210" i="3"/>
  <c r="A1211" i="3"/>
  <c r="B1211" i="3"/>
  <c r="C1211" i="3"/>
  <c r="D1211" i="3"/>
  <c r="E1211" i="3"/>
  <c r="F1211" i="3"/>
  <c r="G1211" i="3"/>
  <c r="A1212" i="3"/>
  <c r="B1212" i="3"/>
  <c r="C1212" i="3"/>
  <c r="D1212" i="3"/>
  <c r="E1212" i="3"/>
  <c r="F1212" i="3"/>
  <c r="G1212" i="3"/>
  <c r="A1213" i="3"/>
  <c r="B1213" i="3"/>
  <c r="C1213" i="3"/>
  <c r="D1213" i="3"/>
  <c r="E1213" i="3"/>
  <c r="F1213" i="3"/>
  <c r="G1213" i="3"/>
  <c r="A1214" i="3"/>
  <c r="B1214" i="3"/>
  <c r="C1214" i="3"/>
  <c r="D1214" i="3"/>
  <c r="E1214" i="3"/>
  <c r="F1214" i="3"/>
  <c r="G1214" i="3"/>
  <c r="A1215" i="3"/>
  <c r="B1215" i="3"/>
  <c r="C1215" i="3"/>
  <c r="D1215" i="3"/>
  <c r="E1215" i="3"/>
  <c r="F1215" i="3"/>
  <c r="G1215" i="3"/>
  <c r="A1216" i="3"/>
  <c r="B1216" i="3"/>
  <c r="C1216" i="3"/>
  <c r="D1216" i="3"/>
  <c r="E1216" i="3"/>
  <c r="F1216" i="3"/>
  <c r="G1216" i="3"/>
  <c r="A1217" i="3"/>
  <c r="B1217" i="3"/>
  <c r="C1217" i="3"/>
  <c r="D1217" i="3"/>
  <c r="E1217" i="3"/>
  <c r="F1217" i="3"/>
  <c r="G1217" i="3"/>
  <c r="A1218" i="3"/>
  <c r="B1218" i="3"/>
  <c r="C1218" i="3"/>
  <c r="D1218" i="3"/>
  <c r="E1218" i="3"/>
  <c r="F1218" i="3"/>
  <c r="G1218" i="3"/>
  <c r="A1219" i="3"/>
  <c r="B1219" i="3"/>
  <c r="C1219" i="3"/>
  <c r="D1219" i="3"/>
  <c r="E1219" i="3"/>
  <c r="F1219" i="3"/>
  <c r="G1219" i="3"/>
  <c r="A1220" i="3"/>
  <c r="B1220" i="3"/>
  <c r="C1220" i="3"/>
  <c r="D1220" i="3"/>
  <c r="E1220" i="3"/>
  <c r="F1220" i="3"/>
  <c r="G1220" i="3"/>
  <c r="A1221" i="3"/>
  <c r="B1221" i="3"/>
  <c r="C1221" i="3"/>
  <c r="D1221" i="3"/>
  <c r="E1221" i="3"/>
  <c r="F1221" i="3"/>
  <c r="G1221" i="3"/>
  <c r="A1222" i="3"/>
  <c r="B1222" i="3"/>
  <c r="C1222" i="3"/>
  <c r="D1222" i="3"/>
  <c r="E1222" i="3"/>
  <c r="F1222" i="3"/>
  <c r="G1222" i="3"/>
  <c r="A1223" i="3"/>
  <c r="B1223" i="3"/>
  <c r="C1223" i="3"/>
  <c r="D1223" i="3"/>
  <c r="E1223" i="3"/>
  <c r="F1223" i="3"/>
  <c r="G1223" i="3"/>
  <c r="A1224" i="3"/>
  <c r="B1224" i="3"/>
  <c r="C1224" i="3"/>
  <c r="D1224" i="3"/>
  <c r="E1224" i="3"/>
  <c r="F1224" i="3"/>
  <c r="G1224" i="3"/>
  <c r="A1225" i="3"/>
  <c r="B1225" i="3"/>
  <c r="C1225" i="3"/>
  <c r="D1225" i="3"/>
  <c r="E1225" i="3"/>
  <c r="F1225" i="3"/>
  <c r="G1225" i="3"/>
  <c r="A1226" i="3"/>
  <c r="B1226" i="3"/>
  <c r="C1226" i="3"/>
  <c r="D1226" i="3"/>
  <c r="E1226" i="3"/>
  <c r="F1226" i="3"/>
  <c r="G1226" i="3"/>
  <c r="A1227" i="3"/>
  <c r="B1227" i="3"/>
  <c r="C1227" i="3"/>
  <c r="D1227" i="3"/>
  <c r="E1227" i="3"/>
  <c r="F1227" i="3"/>
  <c r="G1227" i="3"/>
  <c r="A1228" i="3"/>
  <c r="B1228" i="3"/>
  <c r="C1228" i="3"/>
  <c r="D1228" i="3"/>
  <c r="E1228" i="3"/>
  <c r="F1228" i="3"/>
  <c r="G1228" i="3"/>
  <c r="A1229" i="3"/>
  <c r="B1229" i="3"/>
  <c r="C1229" i="3"/>
  <c r="D1229" i="3"/>
  <c r="E1229" i="3"/>
  <c r="F1229" i="3"/>
  <c r="G1229" i="3"/>
  <c r="A1230" i="3"/>
  <c r="B1230" i="3"/>
  <c r="C1230" i="3"/>
  <c r="D1230" i="3"/>
  <c r="E1230" i="3"/>
  <c r="F1230" i="3"/>
  <c r="G1230" i="3"/>
  <c r="A1231" i="3"/>
  <c r="B1231" i="3"/>
  <c r="C1231" i="3"/>
  <c r="D1231" i="3"/>
  <c r="E1231" i="3"/>
  <c r="F1231" i="3"/>
  <c r="G1231" i="3"/>
  <c r="A1232" i="3"/>
  <c r="B1232" i="3"/>
  <c r="C1232" i="3"/>
  <c r="D1232" i="3"/>
  <c r="E1232" i="3"/>
  <c r="F1232" i="3"/>
  <c r="G1232" i="3"/>
  <c r="A1233" i="3"/>
  <c r="B1233" i="3"/>
  <c r="C1233" i="3"/>
  <c r="D1233" i="3"/>
  <c r="E1233" i="3"/>
  <c r="F1233" i="3"/>
  <c r="G1233" i="3"/>
  <c r="A1234" i="3"/>
  <c r="B1234" i="3"/>
  <c r="C1234" i="3"/>
  <c r="D1234" i="3"/>
  <c r="E1234" i="3"/>
  <c r="F1234" i="3"/>
  <c r="G1234" i="3"/>
  <c r="A1235" i="3"/>
  <c r="B1235" i="3"/>
  <c r="C1235" i="3"/>
  <c r="D1235" i="3"/>
  <c r="E1235" i="3"/>
  <c r="F1235" i="3"/>
  <c r="G1235" i="3"/>
  <c r="A1236" i="3"/>
  <c r="B1236" i="3"/>
  <c r="C1236" i="3"/>
  <c r="D1236" i="3"/>
  <c r="E1236" i="3"/>
  <c r="F1236" i="3"/>
  <c r="G1236" i="3"/>
  <c r="A1237" i="3"/>
  <c r="B1237" i="3"/>
  <c r="C1237" i="3"/>
  <c r="D1237" i="3"/>
  <c r="E1237" i="3"/>
  <c r="F1237" i="3"/>
  <c r="G1237" i="3"/>
  <c r="A1238" i="3"/>
  <c r="B1238" i="3"/>
  <c r="C1238" i="3"/>
  <c r="D1238" i="3"/>
  <c r="E1238" i="3"/>
  <c r="F1238" i="3"/>
  <c r="G1238" i="3"/>
  <c r="A1239" i="3"/>
  <c r="B1239" i="3"/>
  <c r="C1239" i="3"/>
  <c r="D1239" i="3"/>
  <c r="E1239" i="3"/>
  <c r="F1239" i="3"/>
  <c r="G1239" i="3"/>
  <c r="A1240" i="3"/>
  <c r="B1240" i="3"/>
  <c r="C1240" i="3"/>
  <c r="D1240" i="3"/>
  <c r="E1240" i="3"/>
  <c r="F1240" i="3"/>
  <c r="G1240" i="3"/>
  <c r="A1241" i="3"/>
  <c r="B1241" i="3"/>
  <c r="C1241" i="3"/>
  <c r="D1241" i="3"/>
  <c r="E1241" i="3"/>
  <c r="F1241" i="3"/>
  <c r="G1241" i="3"/>
  <c r="A1242" i="3"/>
  <c r="B1242" i="3"/>
  <c r="C1242" i="3"/>
  <c r="D1242" i="3"/>
  <c r="E1242" i="3"/>
  <c r="F1242" i="3"/>
  <c r="G1242" i="3"/>
  <c r="A1243" i="3"/>
  <c r="B1243" i="3"/>
  <c r="C1243" i="3"/>
  <c r="D1243" i="3"/>
  <c r="E1243" i="3"/>
  <c r="F1243" i="3"/>
  <c r="G1243" i="3"/>
  <c r="A1244" i="3"/>
  <c r="B1244" i="3"/>
  <c r="C1244" i="3"/>
  <c r="D1244" i="3"/>
  <c r="E1244" i="3"/>
  <c r="F1244" i="3"/>
  <c r="G1244" i="3"/>
  <c r="A1245" i="3"/>
  <c r="B1245" i="3"/>
  <c r="C1245" i="3"/>
  <c r="D1245" i="3"/>
  <c r="E1245" i="3"/>
  <c r="F1245" i="3"/>
  <c r="G1245" i="3"/>
  <c r="A1246" i="3"/>
  <c r="B1246" i="3"/>
  <c r="C1246" i="3"/>
  <c r="D1246" i="3"/>
  <c r="E1246" i="3"/>
  <c r="F1246" i="3"/>
  <c r="G1246" i="3"/>
  <c r="A1247" i="3"/>
  <c r="B1247" i="3"/>
  <c r="C1247" i="3"/>
  <c r="D1247" i="3"/>
  <c r="E1247" i="3"/>
  <c r="F1247" i="3"/>
  <c r="G1247" i="3"/>
  <c r="A1248" i="3"/>
  <c r="B1248" i="3"/>
  <c r="C1248" i="3"/>
  <c r="D1248" i="3"/>
  <c r="E1248" i="3"/>
  <c r="F1248" i="3"/>
  <c r="G1248" i="3"/>
  <c r="A1249" i="3"/>
  <c r="B1249" i="3"/>
  <c r="C1249" i="3"/>
  <c r="D1249" i="3"/>
  <c r="E1249" i="3"/>
  <c r="F1249" i="3"/>
  <c r="G1249" i="3"/>
  <c r="A1250" i="3"/>
  <c r="B1250" i="3"/>
  <c r="C1250" i="3"/>
  <c r="D1250" i="3"/>
  <c r="E1250" i="3"/>
  <c r="F1250" i="3"/>
  <c r="G1250" i="3"/>
  <c r="A1251" i="3"/>
  <c r="B1251" i="3"/>
  <c r="C1251" i="3"/>
  <c r="D1251" i="3"/>
  <c r="E1251" i="3"/>
  <c r="F1251" i="3"/>
  <c r="G1251" i="3"/>
  <c r="A1252" i="3"/>
  <c r="B1252" i="3"/>
  <c r="C1252" i="3"/>
  <c r="D1252" i="3"/>
  <c r="E1252" i="3"/>
  <c r="F1252" i="3"/>
  <c r="G1252" i="3"/>
  <c r="A1253" i="3"/>
  <c r="B1253" i="3"/>
  <c r="C1253" i="3"/>
  <c r="D1253" i="3"/>
  <c r="E1253" i="3"/>
  <c r="F1253" i="3"/>
  <c r="G1253" i="3"/>
  <c r="A1254" i="3"/>
  <c r="B1254" i="3"/>
  <c r="C1254" i="3"/>
  <c r="D1254" i="3"/>
  <c r="E1254" i="3"/>
  <c r="F1254" i="3"/>
  <c r="G1254" i="3"/>
  <c r="A1255" i="3"/>
  <c r="B1255" i="3"/>
  <c r="C1255" i="3"/>
  <c r="D1255" i="3"/>
  <c r="E1255" i="3"/>
  <c r="F1255" i="3"/>
  <c r="G1255" i="3"/>
  <c r="A1256" i="3"/>
  <c r="B1256" i="3"/>
  <c r="C1256" i="3"/>
  <c r="D1256" i="3"/>
  <c r="E1256" i="3"/>
  <c r="F1256" i="3"/>
  <c r="G1256" i="3"/>
  <c r="A1257" i="3"/>
  <c r="B1257" i="3"/>
  <c r="C1257" i="3"/>
  <c r="D1257" i="3"/>
  <c r="E1257" i="3"/>
  <c r="F1257" i="3"/>
  <c r="G1257" i="3"/>
  <c r="A1258" i="3"/>
  <c r="B1258" i="3"/>
  <c r="C1258" i="3"/>
  <c r="D1258" i="3"/>
  <c r="E1258" i="3"/>
  <c r="F1258" i="3"/>
  <c r="G1258" i="3"/>
  <c r="A1259" i="3"/>
  <c r="B1259" i="3"/>
  <c r="C1259" i="3"/>
  <c r="D1259" i="3"/>
  <c r="E1259" i="3"/>
  <c r="F1259" i="3"/>
  <c r="G1259" i="3"/>
  <c r="A1260" i="3"/>
  <c r="B1260" i="3"/>
  <c r="C1260" i="3"/>
  <c r="D1260" i="3"/>
  <c r="E1260" i="3"/>
  <c r="F1260" i="3"/>
  <c r="G1260" i="3"/>
  <c r="A1261" i="3"/>
  <c r="B1261" i="3"/>
  <c r="C1261" i="3"/>
  <c r="D1261" i="3"/>
  <c r="E1261" i="3"/>
  <c r="F1261" i="3"/>
  <c r="G1261" i="3"/>
  <c r="A1262" i="3"/>
  <c r="B1262" i="3"/>
  <c r="C1262" i="3"/>
  <c r="D1262" i="3"/>
  <c r="E1262" i="3"/>
  <c r="F1262" i="3"/>
  <c r="G1262" i="3"/>
  <c r="A1263" i="3"/>
  <c r="B1263" i="3"/>
  <c r="C1263" i="3"/>
  <c r="D1263" i="3"/>
  <c r="E1263" i="3"/>
  <c r="F1263" i="3"/>
  <c r="G1263" i="3"/>
  <c r="A1264" i="3"/>
  <c r="B1264" i="3"/>
  <c r="C1264" i="3"/>
  <c r="D1264" i="3"/>
  <c r="E1264" i="3"/>
  <c r="F1264" i="3"/>
  <c r="G1264" i="3"/>
  <c r="A1265" i="3"/>
  <c r="B1265" i="3"/>
  <c r="C1265" i="3"/>
  <c r="D1265" i="3"/>
  <c r="E1265" i="3"/>
  <c r="F1265" i="3"/>
  <c r="G1265" i="3"/>
  <c r="A1266" i="3"/>
  <c r="B1266" i="3"/>
  <c r="C1266" i="3"/>
  <c r="D1266" i="3"/>
  <c r="E1266" i="3"/>
  <c r="F1266" i="3"/>
  <c r="G1266" i="3"/>
  <c r="A1267" i="3"/>
  <c r="B1267" i="3"/>
  <c r="C1267" i="3"/>
  <c r="D1267" i="3"/>
  <c r="E1267" i="3"/>
  <c r="F1267" i="3"/>
  <c r="G1267" i="3"/>
  <c r="A1268" i="3"/>
  <c r="B1268" i="3"/>
  <c r="C1268" i="3"/>
  <c r="D1268" i="3"/>
  <c r="E1268" i="3"/>
  <c r="F1268" i="3"/>
  <c r="G1268" i="3"/>
  <c r="A1269" i="3"/>
  <c r="B1269" i="3"/>
  <c r="C1269" i="3"/>
  <c r="D1269" i="3"/>
  <c r="E1269" i="3"/>
  <c r="F1269" i="3"/>
  <c r="G1269" i="3"/>
  <c r="A1270" i="3"/>
  <c r="B1270" i="3"/>
  <c r="C1270" i="3"/>
  <c r="D1270" i="3"/>
  <c r="E1270" i="3"/>
  <c r="F1270" i="3"/>
  <c r="G1270" i="3"/>
  <c r="A1271" i="3"/>
  <c r="B1271" i="3"/>
  <c r="C1271" i="3"/>
  <c r="D1271" i="3"/>
  <c r="E1271" i="3"/>
  <c r="F1271" i="3"/>
  <c r="G1271" i="3"/>
  <c r="A1272" i="3"/>
  <c r="B1272" i="3"/>
  <c r="C1272" i="3"/>
  <c r="D1272" i="3"/>
  <c r="E1272" i="3"/>
  <c r="F1272" i="3"/>
  <c r="G1272" i="3"/>
  <c r="A1273" i="3"/>
  <c r="B1273" i="3"/>
  <c r="C1273" i="3"/>
  <c r="D1273" i="3"/>
  <c r="E1273" i="3"/>
  <c r="F1273" i="3"/>
  <c r="G1273" i="3"/>
  <c r="A1274" i="3"/>
  <c r="B1274" i="3"/>
  <c r="C1274" i="3"/>
  <c r="D1274" i="3"/>
  <c r="E1274" i="3"/>
  <c r="F1274" i="3"/>
  <c r="G1274" i="3"/>
  <c r="A1275" i="3"/>
  <c r="B1275" i="3"/>
  <c r="C1275" i="3"/>
  <c r="D1275" i="3"/>
  <c r="E1275" i="3"/>
  <c r="F1275" i="3"/>
  <c r="G1275" i="3"/>
  <c r="A1276" i="3"/>
  <c r="B1276" i="3"/>
  <c r="C1276" i="3"/>
  <c r="D1276" i="3"/>
  <c r="E1276" i="3"/>
  <c r="F1276" i="3"/>
  <c r="G1276" i="3"/>
  <c r="A1277" i="3"/>
  <c r="B1277" i="3"/>
  <c r="C1277" i="3"/>
  <c r="D1277" i="3"/>
  <c r="E1277" i="3"/>
  <c r="F1277" i="3"/>
  <c r="G1277" i="3"/>
  <c r="A1278" i="3"/>
  <c r="B1278" i="3"/>
  <c r="C1278" i="3"/>
  <c r="D1278" i="3"/>
  <c r="E1278" i="3"/>
  <c r="F1278" i="3"/>
  <c r="G1278" i="3"/>
  <c r="A1279" i="3"/>
  <c r="B1279" i="3"/>
  <c r="C1279" i="3"/>
  <c r="D1279" i="3"/>
  <c r="E1279" i="3"/>
  <c r="F1279" i="3"/>
  <c r="G1279" i="3"/>
  <c r="A1280" i="3"/>
  <c r="B1280" i="3"/>
  <c r="C1280" i="3"/>
  <c r="D1280" i="3"/>
  <c r="E1280" i="3"/>
  <c r="F1280" i="3"/>
  <c r="G1280" i="3"/>
  <c r="A1281" i="3"/>
  <c r="B1281" i="3"/>
  <c r="C1281" i="3"/>
  <c r="D1281" i="3"/>
  <c r="E1281" i="3"/>
  <c r="F1281" i="3"/>
  <c r="G1281" i="3"/>
  <c r="A1282" i="3"/>
  <c r="B1282" i="3"/>
  <c r="C1282" i="3"/>
  <c r="D1282" i="3"/>
  <c r="E1282" i="3"/>
  <c r="F1282" i="3"/>
  <c r="G1282" i="3"/>
  <c r="A1283" i="3"/>
  <c r="B1283" i="3"/>
  <c r="C1283" i="3"/>
  <c r="D1283" i="3"/>
  <c r="E1283" i="3"/>
  <c r="F1283" i="3"/>
  <c r="G1283" i="3"/>
  <c r="A1284" i="3"/>
  <c r="B1284" i="3"/>
  <c r="C1284" i="3"/>
  <c r="D1284" i="3"/>
  <c r="E1284" i="3"/>
  <c r="F1284" i="3"/>
  <c r="G1284" i="3"/>
  <c r="A1285" i="3"/>
  <c r="B1285" i="3"/>
  <c r="C1285" i="3"/>
  <c r="D1285" i="3"/>
  <c r="E1285" i="3"/>
  <c r="F1285" i="3"/>
  <c r="G1285" i="3"/>
  <c r="A1286" i="3"/>
  <c r="B1286" i="3"/>
  <c r="C1286" i="3"/>
  <c r="D1286" i="3"/>
  <c r="E1286" i="3"/>
  <c r="F1286" i="3"/>
  <c r="G1286" i="3"/>
  <c r="A1287" i="3"/>
  <c r="B1287" i="3"/>
  <c r="C1287" i="3"/>
  <c r="D1287" i="3"/>
  <c r="E1287" i="3"/>
  <c r="F1287" i="3"/>
  <c r="G1287" i="3"/>
  <c r="A1288" i="3"/>
  <c r="B1288" i="3"/>
  <c r="C1288" i="3"/>
  <c r="D1288" i="3"/>
  <c r="E1288" i="3"/>
  <c r="F1288" i="3"/>
  <c r="G1288" i="3"/>
  <c r="A1289" i="3"/>
  <c r="B1289" i="3"/>
  <c r="C1289" i="3"/>
  <c r="D1289" i="3"/>
  <c r="E1289" i="3"/>
  <c r="F1289" i="3"/>
  <c r="G1289" i="3"/>
  <c r="A1290" i="3"/>
  <c r="B1290" i="3"/>
  <c r="C1290" i="3"/>
  <c r="D1290" i="3"/>
  <c r="E1290" i="3"/>
  <c r="F1290" i="3"/>
  <c r="G1290" i="3"/>
  <c r="A1291" i="3"/>
  <c r="B1291" i="3"/>
  <c r="C1291" i="3"/>
  <c r="D1291" i="3"/>
  <c r="E1291" i="3"/>
  <c r="F1291" i="3"/>
  <c r="G1291" i="3"/>
  <c r="A1292" i="3"/>
  <c r="B1292" i="3"/>
  <c r="C1292" i="3"/>
  <c r="D1292" i="3"/>
  <c r="E1292" i="3"/>
  <c r="F1292" i="3"/>
  <c r="G1292" i="3"/>
  <c r="A1293" i="3"/>
  <c r="B1293" i="3"/>
  <c r="C1293" i="3"/>
  <c r="D1293" i="3"/>
  <c r="E1293" i="3"/>
  <c r="F1293" i="3"/>
  <c r="G1293" i="3"/>
  <c r="A1294" i="3"/>
  <c r="B1294" i="3"/>
  <c r="C1294" i="3"/>
  <c r="D1294" i="3"/>
  <c r="E1294" i="3"/>
  <c r="F1294" i="3"/>
  <c r="G1294" i="3"/>
  <c r="A1295" i="3"/>
  <c r="B1295" i="3"/>
  <c r="C1295" i="3"/>
  <c r="D1295" i="3"/>
  <c r="E1295" i="3"/>
  <c r="F1295" i="3"/>
  <c r="G1295" i="3"/>
  <c r="A1296" i="3"/>
  <c r="B1296" i="3"/>
  <c r="C1296" i="3"/>
  <c r="D1296" i="3"/>
  <c r="E1296" i="3"/>
  <c r="F1296" i="3"/>
  <c r="G1296" i="3"/>
  <c r="A1297" i="3"/>
  <c r="B1297" i="3"/>
  <c r="C1297" i="3"/>
  <c r="D1297" i="3"/>
  <c r="E1297" i="3"/>
  <c r="F1297" i="3"/>
  <c r="G1297" i="3"/>
  <c r="A1298" i="3"/>
  <c r="B1298" i="3"/>
  <c r="C1298" i="3"/>
  <c r="D1298" i="3"/>
  <c r="E1298" i="3"/>
  <c r="F1298" i="3"/>
  <c r="G1298" i="3"/>
  <c r="A1299" i="3"/>
  <c r="B1299" i="3"/>
  <c r="C1299" i="3"/>
  <c r="D1299" i="3"/>
  <c r="E1299" i="3"/>
  <c r="F1299" i="3"/>
  <c r="G1299" i="3"/>
  <c r="A1300" i="3"/>
  <c r="B1300" i="3"/>
  <c r="C1300" i="3"/>
  <c r="D1300" i="3"/>
  <c r="E1300" i="3"/>
  <c r="F1300" i="3"/>
  <c r="G1300" i="3"/>
  <c r="A1301" i="3"/>
  <c r="B1301" i="3"/>
  <c r="C1301" i="3"/>
  <c r="D1301" i="3"/>
  <c r="E1301" i="3"/>
  <c r="F1301" i="3"/>
  <c r="G1301" i="3"/>
  <c r="A1302" i="3"/>
  <c r="B1302" i="3"/>
  <c r="C1302" i="3"/>
  <c r="D1302" i="3"/>
  <c r="E1302" i="3"/>
  <c r="F1302" i="3"/>
  <c r="G1302" i="3"/>
  <c r="A1303" i="3"/>
  <c r="B1303" i="3"/>
  <c r="C1303" i="3"/>
  <c r="D1303" i="3"/>
  <c r="E1303" i="3"/>
  <c r="F1303" i="3"/>
  <c r="G1303" i="3"/>
  <c r="A1304" i="3"/>
  <c r="B1304" i="3"/>
  <c r="C1304" i="3"/>
  <c r="D1304" i="3"/>
  <c r="E1304" i="3"/>
  <c r="F1304" i="3"/>
  <c r="G1304" i="3"/>
  <c r="A1305" i="3"/>
  <c r="B1305" i="3"/>
  <c r="C1305" i="3"/>
  <c r="D1305" i="3"/>
  <c r="E1305" i="3"/>
  <c r="F1305" i="3"/>
  <c r="G1305" i="3"/>
  <c r="A1306" i="3"/>
  <c r="B1306" i="3"/>
  <c r="C1306" i="3"/>
  <c r="D1306" i="3"/>
  <c r="E1306" i="3"/>
  <c r="F1306" i="3"/>
  <c r="G1306" i="3"/>
  <c r="A1307" i="3"/>
  <c r="B1307" i="3"/>
  <c r="C1307" i="3"/>
  <c r="D1307" i="3"/>
  <c r="E1307" i="3"/>
  <c r="F1307" i="3"/>
  <c r="G1307" i="3"/>
  <c r="A1308" i="3"/>
  <c r="B1308" i="3"/>
  <c r="C1308" i="3"/>
  <c r="D1308" i="3"/>
  <c r="E1308" i="3"/>
  <c r="F1308" i="3"/>
  <c r="G1308" i="3"/>
  <c r="A1309" i="3"/>
  <c r="B1309" i="3"/>
  <c r="C1309" i="3"/>
  <c r="D1309" i="3"/>
  <c r="E1309" i="3"/>
  <c r="F1309" i="3"/>
  <c r="G1309" i="3"/>
  <c r="A1310" i="3"/>
  <c r="B1310" i="3"/>
  <c r="C1310" i="3"/>
  <c r="D1310" i="3"/>
  <c r="E1310" i="3"/>
  <c r="F1310" i="3"/>
  <c r="G1310" i="3"/>
  <c r="A1311" i="3"/>
  <c r="B1311" i="3"/>
  <c r="C1311" i="3"/>
  <c r="D1311" i="3"/>
  <c r="E1311" i="3"/>
  <c r="F1311" i="3"/>
  <c r="G1311" i="3"/>
  <c r="A1312" i="3"/>
  <c r="B1312" i="3"/>
  <c r="C1312" i="3"/>
  <c r="D1312" i="3"/>
  <c r="E1312" i="3"/>
  <c r="F1312" i="3"/>
  <c r="G1312" i="3"/>
  <c r="A1313" i="3"/>
  <c r="B1313" i="3"/>
  <c r="C1313" i="3"/>
  <c r="D1313" i="3"/>
  <c r="E1313" i="3"/>
  <c r="F1313" i="3"/>
  <c r="G1313" i="3"/>
  <c r="A1314" i="3"/>
  <c r="B1314" i="3"/>
  <c r="C1314" i="3"/>
  <c r="D1314" i="3"/>
  <c r="E1314" i="3"/>
  <c r="F1314" i="3"/>
  <c r="G1314" i="3"/>
  <c r="A1315" i="3"/>
  <c r="B1315" i="3"/>
  <c r="C1315" i="3"/>
  <c r="D1315" i="3"/>
  <c r="E1315" i="3"/>
  <c r="F1315" i="3"/>
  <c r="G1315" i="3"/>
  <c r="A1316" i="3"/>
  <c r="B1316" i="3"/>
  <c r="C1316" i="3"/>
  <c r="D1316" i="3"/>
  <c r="E1316" i="3"/>
  <c r="F1316" i="3"/>
  <c r="G1316" i="3"/>
  <c r="A1317" i="3"/>
  <c r="B1317" i="3"/>
  <c r="C1317" i="3"/>
  <c r="D1317" i="3"/>
  <c r="E1317" i="3"/>
  <c r="F1317" i="3"/>
  <c r="G1317" i="3"/>
  <c r="A1318" i="3"/>
  <c r="B1318" i="3"/>
  <c r="C1318" i="3"/>
  <c r="D1318" i="3"/>
  <c r="E1318" i="3"/>
  <c r="F1318" i="3"/>
  <c r="G1318" i="3"/>
  <c r="A1319" i="3"/>
  <c r="B1319" i="3"/>
  <c r="C1319" i="3"/>
  <c r="D1319" i="3"/>
  <c r="E1319" i="3"/>
  <c r="F1319" i="3"/>
  <c r="G1319" i="3"/>
  <c r="A1320" i="3"/>
  <c r="B1320" i="3"/>
  <c r="C1320" i="3"/>
  <c r="D1320" i="3"/>
  <c r="E1320" i="3"/>
  <c r="F1320" i="3"/>
  <c r="G1320" i="3"/>
  <c r="A1321" i="3"/>
  <c r="B1321" i="3"/>
  <c r="C1321" i="3"/>
  <c r="D1321" i="3"/>
  <c r="E1321" i="3"/>
  <c r="F1321" i="3"/>
  <c r="G1321" i="3"/>
  <c r="A1322" i="3"/>
  <c r="B1322" i="3"/>
  <c r="C1322" i="3"/>
  <c r="D1322" i="3"/>
  <c r="E1322" i="3"/>
  <c r="F1322" i="3"/>
  <c r="G1322" i="3"/>
  <c r="A1323" i="3"/>
  <c r="B1323" i="3"/>
  <c r="C1323" i="3"/>
  <c r="D1323" i="3"/>
  <c r="E1323" i="3"/>
  <c r="F1323" i="3"/>
  <c r="G1323" i="3"/>
  <c r="A1324" i="3"/>
  <c r="B1324" i="3"/>
  <c r="C1324" i="3"/>
  <c r="D1324" i="3"/>
  <c r="E1324" i="3"/>
  <c r="F1324" i="3"/>
  <c r="G1324" i="3"/>
  <c r="A1325" i="3"/>
  <c r="B1325" i="3"/>
  <c r="C1325" i="3"/>
  <c r="D1325" i="3"/>
  <c r="E1325" i="3"/>
  <c r="F1325" i="3"/>
  <c r="G1325" i="3"/>
  <c r="A1326" i="3"/>
  <c r="B1326" i="3"/>
  <c r="C1326" i="3"/>
  <c r="D1326" i="3"/>
  <c r="E1326" i="3"/>
  <c r="F1326" i="3"/>
  <c r="G1326" i="3"/>
  <c r="A1327" i="3"/>
  <c r="B1327" i="3"/>
  <c r="C1327" i="3"/>
  <c r="D1327" i="3"/>
  <c r="E1327" i="3"/>
  <c r="F1327" i="3"/>
  <c r="G1327" i="3"/>
  <c r="A1328" i="3"/>
  <c r="B1328" i="3"/>
  <c r="C1328" i="3"/>
  <c r="D1328" i="3"/>
  <c r="E1328" i="3"/>
  <c r="F1328" i="3"/>
  <c r="G1328" i="3"/>
  <c r="A1329" i="3"/>
  <c r="B1329" i="3"/>
  <c r="C1329" i="3"/>
  <c r="D1329" i="3"/>
  <c r="E1329" i="3"/>
  <c r="F1329" i="3"/>
  <c r="G1329" i="3"/>
  <c r="A1330" i="3"/>
  <c r="B1330" i="3"/>
  <c r="C1330" i="3"/>
  <c r="D1330" i="3"/>
  <c r="E1330" i="3"/>
  <c r="F1330" i="3"/>
  <c r="G1330" i="3"/>
  <c r="A1331" i="3"/>
  <c r="B1331" i="3"/>
  <c r="C1331" i="3"/>
  <c r="D1331" i="3"/>
  <c r="E1331" i="3"/>
  <c r="F1331" i="3"/>
  <c r="G1331" i="3"/>
  <c r="A1332" i="3"/>
  <c r="B1332" i="3"/>
  <c r="C1332" i="3"/>
  <c r="D1332" i="3"/>
  <c r="E1332" i="3"/>
  <c r="F1332" i="3"/>
  <c r="G1332" i="3"/>
  <c r="A1333" i="3"/>
  <c r="B1333" i="3"/>
  <c r="C1333" i="3"/>
  <c r="D1333" i="3"/>
  <c r="E1333" i="3"/>
  <c r="F1333" i="3"/>
  <c r="G1333" i="3"/>
  <c r="A1334" i="3"/>
  <c r="B1334" i="3"/>
  <c r="C1334" i="3"/>
  <c r="D1334" i="3"/>
  <c r="E1334" i="3"/>
  <c r="F1334" i="3"/>
  <c r="G1334" i="3"/>
  <c r="A1335" i="3"/>
  <c r="B1335" i="3"/>
  <c r="C1335" i="3"/>
  <c r="D1335" i="3"/>
  <c r="E1335" i="3"/>
  <c r="F1335" i="3"/>
  <c r="G1335" i="3"/>
  <c r="A1336" i="3"/>
  <c r="B1336" i="3"/>
  <c r="C1336" i="3"/>
  <c r="D1336" i="3"/>
  <c r="E1336" i="3"/>
  <c r="F1336" i="3"/>
  <c r="G1336" i="3"/>
  <c r="A1337" i="3"/>
  <c r="B1337" i="3"/>
  <c r="C1337" i="3"/>
  <c r="D1337" i="3"/>
  <c r="E1337" i="3"/>
  <c r="F1337" i="3"/>
  <c r="G1337" i="3"/>
  <c r="A1338" i="3"/>
  <c r="B1338" i="3"/>
  <c r="C1338" i="3"/>
  <c r="D1338" i="3"/>
  <c r="E1338" i="3"/>
  <c r="F1338" i="3"/>
  <c r="G1338" i="3"/>
  <c r="A1339" i="3"/>
  <c r="B1339" i="3"/>
  <c r="C1339" i="3"/>
  <c r="D1339" i="3"/>
  <c r="E1339" i="3"/>
  <c r="F1339" i="3"/>
  <c r="G1339" i="3"/>
  <c r="A1340" i="3"/>
  <c r="B1340" i="3"/>
  <c r="C1340" i="3"/>
  <c r="D1340" i="3"/>
  <c r="E1340" i="3"/>
  <c r="F1340" i="3"/>
  <c r="G1340" i="3"/>
  <c r="A1341" i="3"/>
  <c r="B1341" i="3"/>
  <c r="C1341" i="3"/>
  <c r="D1341" i="3"/>
  <c r="E1341" i="3"/>
  <c r="F1341" i="3"/>
  <c r="G1341" i="3"/>
  <c r="A1342" i="3"/>
  <c r="B1342" i="3"/>
  <c r="C1342" i="3"/>
  <c r="D1342" i="3"/>
  <c r="E1342" i="3"/>
  <c r="F1342" i="3"/>
  <c r="G1342" i="3"/>
  <c r="A1343" i="3"/>
  <c r="B1343" i="3"/>
  <c r="C1343" i="3"/>
  <c r="D1343" i="3"/>
  <c r="E1343" i="3"/>
  <c r="F1343" i="3"/>
  <c r="G1343" i="3"/>
  <c r="A1344" i="3"/>
  <c r="B1344" i="3"/>
  <c r="C1344" i="3"/>
  <c r="D1344" i="3"/>
  <c r="E1344" i="3"/>
  <c r="F1344" i="3"/>
  <c r="G1344" i="3"/>
  <c r="A1345" i="3"/>
  <c r="B1345" i="3"/>
  <c r="C1345" i="3"/>
  <c r="D1345" i="3"/>
  <c r="E1345" i="3"/>
  <c r="F1345" i="3"/>
  <c r="G1345" i="3"/>
  <c r="A1346" i="3"/>
  <c r="B1346" i="3"/>
  <c r="C1346" i="3"/>
  <c r="D1346" i="3"/>
  <c r="E1346" i="3"/>
  <c r="F1346" i="3"/>
  <c r="G1346" i="3"/>
  <c r="A1347" i="3"/>
  <c r="B1347" i="3"/>
  <c r="C1347" i="3"/>
  <c r="D1347" i="3"/>
  <c r="E1347" i="3"/>
  <c r="F1347" i="3"/>
  <c r="G1347" i="3"/>
  <c r="A1348" i="3"/>
  <c r="B1348" i="3"/>
  <c r="C1348" i="3"/>
  <c r="D1348" i="3"/>
  <c r="E1348" i="3"/>
  <c r="F1348" i="3"/>
  <c r="G1348" i="3"/>
  <c r="A1349" i="3"/>
  <c r="B1349" i="3"/>
  <c r="C1349" i="3"/>
  <c r="D1349" i="3"/>
  <c r="E1349" i="3"/>
  <c r="F1349" i="3"/>
  <c r="G1349" i="3"/>
  <c r="A1350" i="3"/>
  <c r="B1350" i="3"/>
  <c r="C1350" i="3"/>
  <c r="D1350" i="3"/>
  <c r="E1350" i="3"/>
  <c r="F1350" i="3"/>
  <c r="G1350" i="3"/>
  <c r="A1351" i="3"/>
  <c r="B1351" i="3"/>
  <c r="C1351" i="3"/>
  <c r="D1351" i="3"/>
  <c r="E1351" i="3"/>
  <c r="F1351" i="3"/>
  <c r="G1351" i="3"/>
  <c r="A1352" i="3"/>
  <c r="B1352" i="3"/>
  <c r="C1352" i="3"/>
  <c r="D1352" i="3"/>
  <c r="E1352" i="3"/>
  <c r="F1352" i="3"/>
  <c r="G1352" i="3"/>
  <c r="A1353" i="3"/>
  <c r="B1353" i="3"/>
  <c r="C1353" i="3"/>
  <c r="D1353" i="3"/>
  <c r="E1353" i="3"/>
  <c r="F1353" i="3"/>
  <c r="G1353" i="3"/>
  <c r="A1354" i="3"/>
  <c r="B1354" i="3"/>
  <c r="C1354" i="3"/>
  <c r="D1354" i="3"/>
  <c r="E1354" i="3"/>
  <c r="F1354" i="3"/>
  <c r="G1354" i="3"/>
  <c r="A1355" i="3"/>
  <c r="B1355" i="3"/>
  <c r="C1355" i="3"/>
  <c r="D1355" i="3"/>
  <c r="E1355" i="3"/>
  <c r="F1355" i="3"/>
  <c r="G1355" i="3"/>
  <c r="A1356" i="3"/>
  <c r="B1356" i="3"/>
  <c r="C1356" i="3"/>
  <c r="D1356" i="3"/>
  <c r="E1356" i="3"/>
  <c r="F1356" i="3"/>
  <c r="G1356" i="3"/>
  <c r="A1357" i="3"/>
  <c r="B1357" i="3"/>
  <c r="C1357" i="3"/>
  <c r="D1357" i="3"/>
  <c r="E1357" i="3"/>
  <c r="F1357" i="3"/>
  <c r="G1357" i="3"/>
  <c r="A1358" i="3"/>
  <c r="B1358" i="3"/>
  <c r="C1358" i="3"/>
  <c r="D1358" i="3"/>
  <c r="E1358" i="3"/>
  <c r="F1358" i="3"/>
  <c r="G1358" i="3"/>
  <c r="A1359" i="3"/>
  <c r="B1359" i="3"/>
  <c r="C1359" i="3"/>
  <c r="D1359" i="3"/>
  <c r="E1359" i="3"/>
  <c r="F1359" i="3"/>
  <c r="G1359" i="3"/>
  <c r="A1360" i="3"/>
  <c r="B1360" i="3"/>
  <c r="C1360" i="3"/>
  <c r="D1360" i="3"/>
  <c r="E1360" i="3"/>
  <c r="F1360" i="3"/>
  <c r="G1360" i="3"/>
  <c r="A1361" i="3"/>
  <c r="B1361" i="3"/>
  <c r="C1361" i="3"/>
  <c r="D1361" i="3"/>
  <c r="E1361" i="3"/>
  <c r="F1361" i="3"/>
  <c r="G1361" i="3"/>
  <c r="A1362" i="3"/>
  <c r="B1362" i="3"/>
  <c r="C1362" i="3"/>
  <c r="D1362" i="3"/>
  <c r="E1362" i="3"/>
  <c r="F1362" i="3"/>
  <c r="G1362" i="3"/>
  <c r="A1363" i="3"/>
  <c r="B1363" i="3"/>
  <c r="C1363" i="3"/>
  <c r="D1363" i="3"/>
  <c r="E1363" i="3"/>
  <c r="F1363" i="3"/>
  <c r="G1363" i="3"/>
  <c r="A1364" i="3"/>
  <c r="B1364" i="3"/>
  <c r="C1364" i="3"/>
  <c r="D1364" i="3"/>
  <c r="E1364" i="3"/>
  <c r="F1364" i="3"/>
  <c r="G1364" i="3"/>
  <c r="A1365" i="3"/>
  <c r="B1365" i="3"/>
  <c r="C1365" i="3"/>
  <c r="D1365" i="3"/>
  <c r="E1365" i="3"/>
  <c r="F1365" i="3"/>
  <c r="G1365" i="3"/>
  <c r="A1366" i="3"/>
  <c r="B1366" i="3"/>
  <c r="C1366" i="3"/>
  <c r="D1366" i="3"/>
  <c r="E1366" i="3"/>
  <c r="F1366" i="3"/>
  <c r="G1366" i="3"/>
  <c r="A1367" i="3"/>
  <c r="B1367" i="3"/>
  <c r="C1367" i="3"/>
  <c r="D1367" i="3"/>
  <c r="E1367" i="3"/>
  <c r="F1367" i="3"/>
  <c r="G1367" i="3"/>
  <c r="A1368" i="3"/>
  <c r="B1368" i="3"/>
  <c r="C1368" i="3"/>
  <c r="D1368" i="3"/>
  <c r="E1368" i="3"/>
  <c r="F1368" i="3"/>
  <c r="G1368" i="3"/>
  <c r="A1369" i="3"/>
  <c r="B1369" i="3"/>
  <c r="C1369" i="3"/>
  <c r="D1369" i="3"/>
  <c r="E1369" i="3"/>
  <c r="F1369" i="3"/>
  <c r="G1369" i="3"/>
  <c r="A1370" i="3"/>
  <c r="B1370" i="3"/>
  <c r="C1370" i="3"/>
  <c r="D1370" i="3"/>
  <c r="E1370" i="3"/>
  <c r="F1370" i="3"/>
  <c r="G1370" i="3"/>
  <c r="A1371" i="3"/>
  <c r="B1371" i="3"/>
  <c r="C1371" i="3"/>
  <c r="D1371" i="3"/>
  <c r="E1371" i="3"/>
  <c r="F1371" i="3"/>
  <c r="G1371" i="3"/>
  <c r="A1372" i="3"/>
  <c r="B1372" i="3"/>
  <c r="C1372" i="3"/>
  <c r="D1372" i="3"/>
  <c r="E1372" i="3"/>
  <c r="F1372" i="3"/>
  <c r="G1372" i="3"/>
  <c r="A1373" i="3"/>
  <c r="B1373" i="3"/>
  <c r="C1373" i="3"/>
  <c r="D1373" i="3"/>
  <c r="E1373" i="3"/>
  <c r="F1373" i="3"/>
  <c r="G1373" i="3"/>
  <c r="A1374" i="3"/>
  <c r="B1374" i="3"/>
  <c r="C1374" i="3"/>
  <c r="D1374" i="3"/>
  <c r="E1374" i="3"/>
  <c r="F1374" i="3"/>
  <c r="G1374" i="3"/>
  <c r="A1375" i="3"/>
  <c r="B1375" i="3"/>
  <c r="C1375" i="3"/>
  <c r="D1375" i="3"/>
  <c r="E1375" i="3"/>
  <c r="F1375" i="3"/>
  <c r="G1375" i="3"/>
  <c r="A1376" i="3"/>
  <c r="B1376" i="3"/>
  <c r="C1376" i="3"/>
  <c r="D1376" i="3"/>
  <c r="E1376" i="3"/>
  <c r="F1376" i="3"/>
  <c r="G1376" i="3"/>
  <c r="A1377" i="3"/>
  <c r="B1377" i="3"/>
  <c r="C1377" i="3"/>
  <c r="D1377" i="3"/>
  <c r="E1377" i="3"/>
  <c r="F1377" i="3"/>
  <c r="G1377" i="3"/>
  <c r="A1378" i="3"/>
  <c r="B1378" i="3"/>
  <c r="C1378" i="3"/>
  <c r="D1378" i="3"/>
  <c r="E1378" i="3"/>
  <c r="F1378" i="3"/>
  <c r="G1378" i="3"/>
  <c r="A1379" i="3"/>
  <c r="B1379" i="3"/>
  <c r="C1379" i="3"/>
  <c r="D1379" i="3"/>
  <c r="E1379" i="3"/>
  <c r="F1379" i="3"/>
  <c r="G1379" i="3"/>
  <c r="A1380" i="3"/>
  <c r="B1380" i="3"/>
  <c r="C1380" i="3"/>
  <c r="D1380" i="3"/>
  <c r="E1380" i="3"/>
  <c r="F1380" i="3"/>
  <c r="G1380" i="3"/>
  <c r="A1381" i="3"/>
  <c r="B1381" i="3"/>
  <c r="C1381" i="3"/>
  <c r="D1381" i="3"/>
  <c r="E1381" i="3"/>
  <c r="F1381" i="3"/>
  <c r="G1381" i="3"/>
  <c r="A1382" i="3"/>
  <c r="B1382" i="3"/>
  <c r="C1382" i="3"/>
  <c r="D1382" i="3"/>
  <c r="E1382" i="3"/>
  <c r="F1382" i="3"/>
  <c r="G1382" i="3"/>
  <c r="A1383" i="3"/>
  <c r="B1383" i="3"/>
  <c r="C1383" i="3"/>
  <c r="D1383" i="3"/>
  <c r="E1383" i="3"/>
  <c r="F1383" i="3"/>
  <c r="G1383" i="3"/>
  <c r="A1384" i="3"/>
  <c r="B1384" i="3"/>
  <c r="C1384" i="3"/>
  <c r="D1384" i="3"/>
  <c r="E1384" i="3"/>
  <c r="F1384" i="3"/>
  <c r="G1384" i="3"/>
  <c r="A1385" i="3"/>
  <c r="B1385" i="3"/>
  <c r="C1385" i="3"/>
  <c r="D1385" i="3"/>
  <c r="E1385" i="3"/>
  <c r="F1385" i="3"/>
  <c r="G1385" i="3"/>
  <c r="A1386" i="3"/>
  <c r="B1386" i="3"/>
  <c r="C1386" i="3"/>
  <c r="D1386" i="3"/>
  <c r="E1386" i="3"/>
  <c r="F1386" i="3"/>
  <c r="G1386" i="3"/>
  <c r="A1387" i="3"/>
  <c r="B1387" i="3"/>
  <c r="C1387" i="3"/>
  <c r="D1387" i="3"/>
  <c r="E1387" i="3"/>
  <c r="F1387" i="3"/>
  <c r="G1387" i="3"/>
  <c r="A1388" i="3"/>
  <c r="B1388" i="3"/>
  <c r="C1388" i="3"/>
  <c r="D1388" i="3"/>
  <c r="E1388" i="3"/>
  <c r="F1388" i="3"/>
  <c r="G1388" i="3"/>
  <c r="A1389" i="3"/>
  <c r="B1389" i="3"/>
  <c r="C1389" i="3"/>
  <c r="D1389" i="3"/>
  <c r="E1389" i="3"/>
  <c r="F1389" i="3"/>
  <c r="G1389" i="3"/>
  <c r="A1390" i="3"/>
  <c r="B1390" i="3"/>
  <c r="C1390" i="3"/>
  <c r="D1390" i="3"/>
  <c r="E1390" i="3"/>
  <c r="F1390" i="3"/>
  <c r="G1390" i="3"/>
  <c r="A1391" i="3"/>
  <c r="B1391" i="3"/>
  <c r="C1391" i="3"/>
  <c r="D1391" i="3"/>
  <c r="E1391" i="3"/>
  <c r="F1391" i="3"/>
  <c r="G1391" i="3"/>
  <c r="A1392" i="3"/>
  <c r="B1392" i="3"/>
  <c r="C1392" i="3"/>
  <c r="D1392" i="3"/>
  <c r="E1392" i="3"/>
  <c r="F1392" i="3"/>
  <c r="G1392" i="3"/>
  <c r="A1393" i="3"/>
  <c r="B1393" i="3"/>
  <c r="C1393" i="3"/>
  <c r="D1393" i="3"/>
  <c r="E1393" i="3"/>
  <c r="F1393" i="3"/>
  <c r="G1393" i="3"/>
  <c r="A1394" i="3"/>
  <c r="B1394" i="3"/>
  <c r="C1394" i="3"/>
  <c r="D1394" i="3"/>
  <c r="E1394" i="3"/>
  <c r="F1394" i="3"/>
  <c r="G1394" i="3"/>
  <c r="A1395" i="3"/>
  <c r="B1395" i="3"/>
  <c r="C1395" i="3"/>
  <c r="D1395" i="3"/>
  <c r="E1395" i="3"/>
  <c r="F1395" i="3"/>
  <c r="G1395" i="3"/>
  <c r="A1396" i="3"/>
  <c r="B1396" i="3"/>
  <c r="C1396" i="3"/>
  <c r="D1396" i="3"/>
  <c r="E1396" i="3"/>
  <c r="F1396" i="3"/>
  <c r="G1396" i="3"/>
  <c r="A1397" i="3"/>
  <c r="B1397" i="3"/>
  <c r="C1397" i="3"/>
  <c r="D1397" i="3"/>
  <c r="E1397" i="3"/>
  <c r="F1397" i="3"/>
  <c r="G1397" i="3"/>
  <c r="A1398" i="3"/>
  <c r="B1398" i="3"/>
  <c r="C1398" i="3"/>
  <c r="D1398" i="3"/>
  <c r="E1398" i="3"/>
  <c r="F1398" i="3"/>
  <c r="G1398" i="3"/>
  <c r="A1399" i="3"/>
  <c r="B1399" i="3"/>
  <c r="C1399" i="3"/>
  <c r="D1399" i="3"/>
  <c r="E1399" i="3"/>
  <c r="F1399" i="3"/>
  <c r="G1399" i="3"/>
  <c r="A1400" i="3"/>
  <c r="B1400" i="3"/>
  <c r="C1400" i="3"/>
  <c r="D1400" i="3"/>
  <c r="E1400" i="3"/>
  <c r="F1400" i="3"/>
  <c r="G1400" i="3"/>
  <c r="A1401" i="3"/>
  <c r="B1401" i="3"/>
  <c r="C1401" i="3"/>
  <c r="D1401" i="3"/>
  <c r="E1401" i="3"/>
  <c r="F1401" i="3"/>
  <c r="G1401" i="3"/>
  <c r="A1402" i="3"/>
  <c r="B1402" i="3"/>
  <c r="C1402" i="3"/>
  <c r="D1402" i="3"/>
  <c r="E1402" i="3"/>
  <c r="F1402" i="3"/>
  <c r="G1402" i="3"/>
  <c r="A1403" i="3"/>
  <c r="B1403" i="3"/>
  <c r="C1403" i="3"/>
  <c r="D1403" i="3"/>
  <c r="E1403" i="3"/>
  <c r="F1403" i="3"/>
  <c r="G1403" i="3"/>
  <c r="A1404" i="3"/>
  <c r="B1404" i="3"/>
  <c r="C1404" i="3"/>
  <c r="D1404" i="3"/>
  <c r="E1404" i="3"/>
  <c r="F1404" i="3"/>
  <c r="G1404" i="3"/>
  <c r="A1405" i="3"/>
  <c r="B1405" i="3"/>
  <c r="C1405" i="3"/>
  <c r="D1405" i="3"/>
  <c r="E1405" i="3"/>
  <c r="F1405" i="3"/>
  <c r="G1405" i="3"/>
  <c r="A1406" i="3"/>
  <c r="B1406" i="3"/>
  <c r="C1406" i="3"/>
  <c r="D1406" i="3"/>
  <c r="E1406" i="3"/>
  <c r="F1406" i="3"/>
  <c r="G1406" i="3"/>
  <c r="A1407" i="3"/>
  <c r="B1407" i="3"/>
  <c r="C1407" i="3"/>
  <c r="D1407" i="3"/>
  <c r="E1407" i="3"/>
  <c r="F1407" i="3"/>
  <c r="G1407" i="3"/>
  <c r="A1408" i="3"/>
  <c r="B1408" i="3"/>
  <c r="C1408" i="3"/>
  <c r="D1408" i="3"/>
  <c r="E1408" i="3"/>
  <c r="F1408" i="3"/>
  <c r="G1408" i="3"/>
  <c r="A1409" i="3"/>
  <c r="B1409" i="3"/>
  <c r="C1409" i="3"/>
  <c r="D1409" i="3"/>
  <c r="E1409" i="3"/>
  <c r="F1409" i="3"/>
  <c r="G1409" i="3"/>
  <c r="A1410" i="3"/>
  <c r="B1410" i="3"/>
  <c r="C1410" i="3"/>
  <c r="D1410" i="3"/>
  <c r="E1410" i="3"/>
  <c r="F1410" i="3"/>
  <c r="G1410" i="3"/>
  <c r="A1411" i="3"/>
  <c r="B1411" i="3"/>
  <c r="C1411" i="3"/>
  <c r="D1411" i="3"/>
  <c r="E1411" i="3"/>
  <c r="F1411" i="3"/>
  <c r="G1411" i="3"/>
  <c r="A1412" i="3"/>
  <c r="B1412" i="3"/>
  <c r="C1412" i="3"/>
  <c r="D1412" i="3"/>
  <c r="E1412" i="3"/>
  <c r="F1412" i="3"/>
  <c r="G1412" i="3"/>
  <c r="A1413" i="3"/>
  <c r="B1413" i="3"/>
  <c r="C1413" i="3"/>
  <c r="D1413" i="3"/>
  <c r="E1413" i="3"/>
  <c r="F1413" i="3"/>
  <c r="G1413" i="3"/>
  <c r="A1414" i="3"/>
  <c r="B1414" i="3"/>
  <c r="C1414" i="3"/>
  <c r="D1414" i="3"/>
  <c r="E1414" i="3"/>
  <c r="F1414" i="3"/>
  <c r="G1414" i="3"/>
  <c r="A1415" i="3"/>
  <c r="B1415" i="3"/>
  <c r="C1415" i="3"/>
  <c r="D1415" i="3"/>
  <c r="E1415" i="3"/>
  <c r="F1415" i="3"/>
  <c r="G1415" i="3"/>
  <c r="A1416" i="3"/>
  <c r="B1416" i="3"/>
  <c r="C1416" i="3"/>
  <c r="D1416" i="3"/>
  <c r="E1416" i="3"/>
  <c r="F1416" i="3"/>
  <c r="G1416" i="3"/>
  <c r="A1417" i="3"/>
  <c r="B1417" i="3"/>
  <c r="C1417" i="3"/>
  <c r="D1417" i="3"/>
  <c r="E1417" i="3"/>
  <c r="F1417" i="3"/>
  <c r="G1417" i="3"/>
  <c r="A1418" i="3"/>
  <c r="B1418" i="3"/>
  <c r="C1418" i="3"/>
  <c r="D1418" i="3"/>
  <c r="E1418" i="3"/>
  <c r="F1418" i="3"/>
  <c r="G1418" i="3"/>
  <c r="A1419" i="3"/>
  <c r="B1419" i="3"/>
  <c r="C1419" i="3"/>
  <c r="D1419" i="3"/>
  <c r="E1419" i="3"/>
  <c r="F1419" i="3"/>
  <c r="G1419" i="3"/>
  <c r="A1420" i="3"/>
  <c r="B1420" i="3"/>
  <c r="C1420" i="3"/>
  <c r="D1420" i="3"/>
  <c r="E1420" i="3"/>
  <c r="F1420" i="3"/>
  <c r="G1420" i="3"/>
  <c r="A1421" i="3"/>
  <c r="B1421" i="3"/>
  <c r="C1421" i="3"/>
  <c r="D1421" i="3"/>
  <c r="E1421" i="3"/>
  <c r="F1421" i="3"/>
  <c r="G1421" i="3"/>
  <c r="A1422" i="3"/>
  <c r="B1422" i="3"/>
  <c r="C1422" i="3"/>
  <c r="D1422" i="3"/>
  <c r="E1422" i="3"/>
  <c r="F1422" i="3"/>
  <c r="G1422" i="3"/>
  <c r="A1423" i="3"/>
  <c r="B1423" i="3"/>
  <c r="C1423" i="3"/>
  <c r="D1423" i="3"/>
  <c r="E1423" i="3"/>
  <c r="F1423" i="3"/>
  <c r="G1423" i="3"/>
  <c r="A1424" i="3"/>
  <c r="B1424" i="3"/>
  <c r="C1424" i="3"/>
  <c r="D1424" i="3"/>
  <c r="E1424" i="3"/>
  <c r="F1424" i="3"/>
  <c r="G1424" i="3"/>
  <c r="A1425" i="3"/>
  <c r="B1425" i="3"/>
  <c r="C1425" i="3"/>
  <c r="D1425" i="3"/>
  <c r="E1425" i="3"/>
  <c r="F1425" i="3"/>
  <c r="G1425" i="3"/>
  <c r="A1426" i="3"/>
  <c r="B1426" i="3"/>
  <c r="C1426" i="3"/>
  <c r="D1426" i="3"/>
  <c r="E1426" i="3"/>
  <c r="F1426" i="3"/>
  <c r="G1426" i="3"/>
  <c r="A1427" i="3"/>
  <c r="B1427" i="3"/>
  <c r="C1427" i="3"/>
  <c r="D1427" i="3"/>
  <c r="E1427" i="3"/>
  <c r="F1427" i="3"/>
  <c r="G1427" i="3"/>
  <c r="A1428" i="3"/>
  <c r="B1428" i="3"/>
  <c r="C1428" i="3"/>
  <c r="D1428" i="3"/>
  <c r="E1428" i="3"/>
  <c r="F1428" i="3"/>
  <c r="G1428" i="3"/>
  <c r="A1429" i="3"/>
  <c r="B1429" i="3"/>
  <c r="C1429" i="3"/>
  <c r="D1429" i="3"/>
  <c r="E1429" i="3"/>
  <c r="F1429" i="3"/>
  <c r="G1429" i="3"/>
  <c r="A1430" i="3"/>
  <c r="B1430" i="3"/>
  <c r="C1430" i="3"/>
  <c r="D1430" i="3"/>
  <c r="E1430" i="3"/>
  <c r="F1430" i="3"/>
  <c r="G1430" i="3"/>
  <c r="A1431" i="3"/>
  <c r="B1431" i="3"/>
  <c r="C1431" i="3"/>
  <c r="D1431" i="3"/>
  <c r="E1431" i="3"/>
  <c r="F1431" i="3"/>
  <c r="G1431" i="3"/>
  <c r="A1432" i="3"/>
  <c r="B1432" i="3"/>
  <c r="C1432" i="3"/>
  <c r="D1432" i="3"/>
  <c r="E1432" i="3"/>
  <c r="F1432" i="3"/>
  <c r="G1432" i="3"/>
  <c r="A1433" i="3"/>
  <c r="B1433" i="3"/>
  <c r="C1433" i="3"/>
  <c r="D1433" i="3"/>
  <c r="E1433" i="3"/>
  <c r="F1433" i="3"/>
  <c r="G1433" i="3"/>
  <c r="A1434" i="3"/>
  <c r="B1434" i="3"/>
  <c r="C1434" i="3"/>
  <c r="D1434" i="3"/>
  <c r="E1434" i="3"/>
  <c r="F1434" i="3"/>
  <c r="G1434" i="3"/>
  <c r="A1435" i="3"/>
  <c r="B1435" i="3"/>
  <c r="C1435" i="3"/>
  <c r="D1435" i="3"/>
  <c r="E1435" i="3"/>
  <c r="F1435" i="3"/>
  <c r="G1435" i="3"/>
  <c r="A1436" i="3"/>
  <c r="B1436" i="3"/>
  <c r="C1436" i="3"/>
  <c r="D1436" i="3"/>
  <c r="E1436" i="3"/>
  <c r="F1436" i="3"/>
  <c r="G1436" i="3"/>
  <c r="A1437" i="3"/>
  <c r="B1437" i="3"/>
  <c r="C1437" i="3"/>
  <c r="D1437" i="3"/>
  <c r="E1437" i="3"/>
  <c r="F1437" i="3"/>
  <c r="G1437" i="3"/>
  <c r="A1438" i="3"/>
  <c r="B1438" i="3"/>
  <c r="C1438" i="3"/>
  <c r="D1438" i="3"/>
  <c r="E1438" i="3"/>
  <c r="F1438" i="3"/>
  <c r="G1438" i="3"/>
  <c r="A1439" i="3"/>
  <c r="B1439" i="3"/>
  <c r="C1439" i="3"/>
  <c r="D1439" i="3"/>
  <c r="E1439" i="3"/>
  <c r="F1439" i="3"/>
  <c r="G1439" i="3"/>
  <c r="A1440" i="3"/>
  <c r="B1440" i="3"/>
  <c r="C1440" i="3"/>
  <c r="D1440" i="3"/>
  <c r="E1440" i="3"/>
  <c r="F1440" i="3"/>
  <c r="G1440" i="3"/>
  <c r="A1441" i="3"/>
  <c r="B1441" i="3"/>
  <c r="C1441" i="3"/>
  <c r="D1441" i="3"/>
  <c r="E1441" i="3"/>
  <c r="F1441" i="3"/>
  <c r="G1441" i="3"/>
  <c r="A1442" i="3"/>
  <c r="B1442" i="3"/>
  <c r="C1442" i="3"/>
  <c r="D1442" i="3"/>
  <c r="E1442" i="3"/>
  <c r="F1442" i="3"/>
  <c r="G1442" i="3"/>
  <c r="A1443" i="3"/>
  <c r="B1443" i="3"/>
  <c r="C1443" i="3"/>
  <c r="D1443" i="3"/>
  <c r="E1443" i="3"/>
  <c r="F1443" i="3"/>
  <c r="G1443" i="3"/>
  <c r="A1444" i="3"/>
  <c r="B1444" i="3"/>
  <c r="C1444" i="3"/>
  <c r="D1444" i="3"/>
  <c r="E1444" i="3"/>
  <c r="F1444" i="3"/>
  <c r="G1444" i="3"/>
  <c r="A1445" i="3"/>
  <c r="B1445" i="3"/>
  <c r="C1445" i="3"/>
  <c r="D1445" i="3"/>
  <c r="E1445" i="3"/>
  <c r="F1445" i="3"/>
  <c r="G1445" i="3"/>
  <c r="A1446" i="3"/>
  <c r="B1446" i="3"/>
  <c r="C1446" i="3"/>
  <c r="D1446" i="3"/>
  <c r="E1446" i="3"/>
  <c r="F1446" i="3"/>
  <c r="G1446" i="3"/>
  <c r="A1447" i="3"/>
  <c r="B1447" i="3"/>
  <c r="C1447" i="3"/>
  <c r="D1447" i="3"/>
  <c r="E1447" i="3"/>
  <c r="F1447" i="3"/>
  <c r="G1447" i="3"/>
  <c r="A1448" i="3"/>
  <c r="B1448" i="3"/>
  <c r="C1448" i="3"/>
  <c r="D1448" i="3"/>
  <c r="E1448" i="3"/>
  <c r="F1448" i="3"/>
  <c r="G1448" i="3"/>
  <c r="A1449" i="3"/>
  <c r="B1449" i="3"/>
  <c r="C1449" i="3"/>
  <c r="D1449" i="3"/>
  <c r="E1449" i="3"/>
  <c r="F1449" i="3"/>
  <c r="G1449" i="3"/>
  <c r="A1450" i="3"/>
  <c r="B1450" i="3"/>
  <c r="C1450" i="3"/>
  <c r="D1450" i="3"/>
  <c r="E1450" i="3"/>
  <c r="F1450" i="3"/>
  <c r="G1450" i="3"/>
  <c r="A1451" i="3"/>
  <c r="B1451" i="3"/>
  <c r="C1451" i="3"/>
  <c r="D1451" i="3"/>
  <c r="E1451" i="3"/>
  <c r="F1451" i="3"/>
  <c r="G1451" i="3"/>
  <c r="A1452" i="3"/>
  <c r="B1452" i="3"/>
  <c r="C1452" i="3"/>
  <c r="D1452" i="3"/>
  <c r="E1452" i="3"/>
  <c r="F1452" i="3"/>
  <c r="G1452" i="3"/>
  <c r="A1453" i="3"/>
  <c r="B1453" i="3"/>
  <c r="C1453" i="3"/>
  <c r="D1453" i="3"/>
  <c r="E1453" i="3"/>
  <c r="F1453" i="3"/>
  <c r="G1453" i="3"/>
  <c r="A1454" i="3"/>
  <c r="B1454" i="3"/>
  <c r="C1454" i="3"/>
  <c r="D1454" i="3"/>
  <c r="E1454" i="3"/>
  <c r="F1454" i="3"/>
  <c r="G1454" i="3"/>
  <c r="A1455" i="3"/>
  <c r="B1455" i="3"/>
  <c r="C1455" i="3"/>
  <c r="D1455" i="3"/>
  <c r="E1455" i="3"/>
  <c r="F1455" i="3"/>
  <c r="G1455" i="3"/>
  <c r="A1456" i="3"/>
  <c r="B1456" i="3"/>
  <c r="C1456" i="3"/>
  <c r="D1456" i="3"/>
  <c r="E1456" i="3"/>
  <c r="F1456" i="3"/>
  <c r="G1456" i="3"/>
  <c r="A1457" i="3"/>
  <c r="B1457" i="3"/>
  <c r="C1457" i="3"/>
  <c r="D1457" i="3"/>
  <c r="E1457" i="3"/>
  <c r="F1457" i="3"/>
  <c r="G1457" i="3"/>
  <c r="A1458" i="3"/>
  <c r="B1458" i="3"/>
  <c r="C1458" i="3"/>
  <c r="D1458" i="3"/>
  <c r="E1458" i="3"/>
  <c r="F1458" i="3"/>
  <c r="G1458" i="3"/>
  <c r="A1459" i="3"/>
  <c r="B1459" i="3"/>
  <c r="C1459" i="3"/>
  <c r="D1459" i="3"/>
  <c r="E1459" i="3"/>
  <c r="F1459" i="3"/>
  <c r="G1459" i="3"/>
  <c r="A1460" i="3"/>
  <c r="B1460" i="3"/>
  <c r="C1460" i="3"/>
  <c r="D1460" i="3"/>
  <c r="E1460" i="3"/>
  <c r="F1460" i="3"/>
  <c r="G1460" i="3"/>
  <c r="A1461" i="3"/>
  <c r="B1461" i="3"/>
  <c r="C1461" i="3"/>
  <c r="D1461" i="3"/>
  <c r="E1461" i="3"/>
  <c r="F1461" i="3"/>
  <c r="G1461" i="3"/>
  <c r="A1462" i="3"/>
  <c r="B1462" i="3"/>
  <c r="C1462" i="3"/>
  <c r="D1462" i="3"/>
  <c r="E1462" i="3"/>
  <c r="F1462" i="3"/>
  <c r="G1462" i="3"/>
  <c r="A1463" i="3"/>
  <c r="B1463" i="3"/>
  <c r="C1463" i="3"/>
  <c r="D1463" i="3"/>
  <c r="E1463" i="3"/>
  <c r="F1463" i="3"/>
  <c r="G1463" i="3"/>
  <c r="A1464" i="3"/>
  <c r="B1464" i="3"/>
  <c r="C1464" i="3"/>
  <c r="D1464" i="3"/>
  <c r="E1464" i="3"/>
  <c r="F1464" i="3"/>
  <c r="G1464" i="3"/>
  <c r="A1465" i="3"/>
  <c r="B1465" i="3"/>
  <c r="C1465" i="3"/>
  <c r="D1465" i="3"/>
  <c r="E1465" i="3"/>
  <c r="F1465" i="3"/>
  <c r="G1465" i="3"/>
  <c r="A1466" i="3"/>
  <c r="B1466" i="3"/>
  <c r="C1466" i="3"/>
  <c r="D1466" i="3"/>
  <c r="E1466" i="3"/>
  <c r="F1466" i="3"/>
  <c r="G1466" i="3"/>
  <c r="A1467" i="3"/>
  <c r="B1467" i="3"/>
  <c r="C1467" i="3"/>
  <c r="D1467" i="3"/>
  <c r="E1467" i="3"/>
  <c r="F1467" i="3"/>
  <c r="G1467" i="3"/>
  <c r="A1468" i="3"/>
  <c r="B1468" i="3"/>
  <c r="C1468" i="3"/>
  <c r="D1468" i="3"/>
  <c r="E1468" i="3"/>
  <c r="F1468" i="3"/>
  <c r="G1468" i="3"/>
  <c r="A1469" i="3"/>
  <c r="B1469" i="3"/>
  <c r="C1469" i="3"/>
  <c r="D1469" i="3"/>
  <c r="E1469" i="3"/>
  <c r="F1469" i="3"/>
  <c r="G1469" i="3"/>
  <c r="A1470" i="3"/>
  <c r="B1470" i="3"/>
  <c r="C1470" i="3"/>
  <c r="D1470" i="3"/>
  <c r="E1470" i="3"/>
  <c r="F1470" i="3"/>
  <c r="G1470" i="3"/>
  <c r="A1471" i="3"/>
  <c r="B1471" i="3"/>
  <c r="C1471" i="3"/>
  <c r="D1471" i="3"/>
  <c r="E1471" i="3"/>
  <c r="F1471" i="3"/>
  <c r="G1471" i="3"/>
  <c r="A1472" i="3"/>
  <c r="B1472" i="3"/>
  <c r="C1472" i="3"/>
  <c r="D1472" i="3"/>
  <c r="E1472" i="3"/>
  <c r="F1472" i="3"/>
  <c r="G1472" i="3"/>
  <c r="A1473" i="3"/>
  <c r="B1473" i="3"/>
  <c r="C1473" i="3"/>
  <c r="D1473" i="3"/>
  <c r="E1473" i="3"/>
  <c r="F1473" i="3"/>
  <c r="G1473" i="3"/>
  <c r="A1474" i="3"/>
  <c r="B1474" i="3"/>
  <c r="C1474" i="3"/>
  <c r="D1474" i="3"/>
  <c r="E1474" i="3"/>
  <c r="F1474" i="3"/>
  <c r="G1474" i="3"/>
  <c r="A1475" i="3"/>
  <c r="B1475" i="3"/>
  <c r="C1475" i="3"/>
  <c r="D1475" i="3"/>
  <c r="E1475" i="3"/>
  <c r="F1475" i="3"/>
  <c r="G1475" i="3"/>
  <c r="A1476" i="3"/>
  <c r="B1476" i="3"/>
  <c r="C1476" i="3"/>
  <c r="D1476" i="3"/>
  <c r="E1476" i="3"/>
  <c r="F1476" i="3"/>
  <c r="G1476" i="3"/>
  <c r="A1477" i="3"/>
  <c r="B1477" i="3"/>
  <c r="C1477" i="3"/>
  <c r="D1477" i="3"/>
  <c r="E1477" i="3"/>
  <c r="F1477" i="3"/>
  <c r="G1477" i="3"/>
  <c r="A1478" i="3"/>
  <c r="B1478" i="3"/>
  <c r="C1478" i="3"/>
  <c r="D1478" i="3"/>
  <c r="E1478" i="3"/>
  <c r="F1478" i="3"/>
  <c r="G1478" i="3"/>
  <c r="A1479" i="3"/>
  <c r="B1479" i="3"/>
  <c r="C1479" i="3"/>
  <c r="D1479" i="3"/>
  <c r="E1479" i="3"/>
  <c r="F1479" i="3"/>
  <c r="G1479" i="3"/>
  <c r="A1480" i="3"/>
  <c r="B1480" i="3"/>
  <c r="C1480" i="3"/>
  <c r="D1480" i="3"/>
  <c r="E1480" i="3"/>
  <c r="F1480" i="3"/>
  <c r="G1480" i="3"/>
  <c r="A1481" i="3"/>
  <c r="B1481" i="3"/>
  <c r="C1481" i="3"/>
  <c r="D1481" i="3"/>
  <c r="E1481" i="3"/>
  <c r="F1481" i="3"/>
  <c r="G1481" i="3"/>
  <c r="A1482" i="3"/>
  <c r="B1482" i="3"/>
  <c r="C1482" i="3"/>
  <c r="D1482" i="3"/>
  <c r="E1482" i="3"/>
  <c r="F1482" i="3"/>
  <c r="G1482" i="3"/>
  <c r="A1483" i="3"/>
  <c r="B1483" i="3"/>
  <c r="C1483" i="3"/>
  <c r="D1483" i="3"/>
  <c r="E1483" i="3"/>
  <c r="F1483" i="3"/>
  <c r="G1483" i="3"/>
  <c r="A1484" i="3"/>
  <c r="B1484" i="3"/>
  <c r="C1484" i="3"/>
  <c r="D1484" i="3"/>
  <c r="E1484" i="3"/>
  <c r="F1484" i="3"/>
  <c r="G1484" i="3"/>
  <c r="A1485" i="3"/>
  <c r="B1485" i="3"/>
  <c r="C1485" i="3"/>
  <c r="D1485" i="3"/>
  <c r="E1485" i="3"/>
  <c r="F1485" i="3"/>
  <c r="G1485" i="3"/>
  <c r="A1486" i="3"/>
  <c r="B1486" i="3"/>
  <c r="C1486" i="3"/>
  <c r="D1486" i="3"/>
  <c r="E1486" i="3"/>
  <c r="F1486" i="3"/>
  <c r="G1486" i="3"/>
  <c r="A1487" i="3"/>
  <c r="B1487" i="3"/>
  <c r="C1487" i="3"/>
  <c r="D1487" i="3"/>
  <c r="E1487" i="3"/>
  <c r="F1487" i="3"/>
  <c r="G1487" i="3"/>
  <c r="A1488" i="3"/>
  <c r="B1488" i="3"/>
  <c r="C1488" i="3"/>
  <c r="D1488" i="3"/>
  <c r="E1488" i="3"/>
  <c r="F1488" i="3"/>
  <c r="G1488" i="3"/>
  <c r="A1489" i="3"/>
  <c r="B1489" i="3"/>
  <c r="C1489" i="3"/>
  <c r="D1489" i="3"/>
  <c r="E1489" i="3"/>
  <c r="F1489" i="3"/>
  <c r="G1489" i="3"/>
  <c r="A1490" i="3"/>
  <c r="B1490" i="3"/>
  <c r="C1490" i="3"/>
  <c r="D1490" i="3"/>
  <c r="E1490" i="3"/>
  <c r="F1490" i="3"/>
  <c r="G1490" i="3"/>
  <c r="A1491" i="3"/>
  <c r="B1491" i="3"/>
  <c r="C1491" i="3"/>
  <c r="D1491" i="3"/>
  <c r="E1491" i="3"/>
  <c r="F1491" i="3"/>
  <c r="G1491" i="3"/>
  <c r="A1492" i="3"/>
  <c r="B1492" i="3"/>
  <c r="C1492" i="3"/>
  <c r="D1492" i="3"/>
  <c r="E1492" i="3"/>
  <c r="F1492" i="3"/>
  <c r="G1492" i="3"/>
  <c r="A1493" i="3"/>
  <c r="B1493" i="3"/>
  <c r="C1493" i="3"/>
  <c r="D1493" i="3"/>
  <c r="E1493" i="3"/>
  <c r="F1493" i="3"/>
  <c r="G1493" i="3"/>
  <c r="A1494" i="3"/>
  <c r="B1494" i="3"/>
  <c r="C1494" i="3"/>
  <c r="D1494" i="3"/>
  <c r="E1494" i="3"/>
  <c r="F1494" i="3"/>
  <c r="G1494" i="3"/>
  <c r="A1495" i="3"/>
  <c r="B1495" i="3"/>
  <c r="C1495" i="3"/>
  <c r="D1495" i="3"/>
  <c r="E1495" i="3"/>
  <c r="F1495" i="3"/>
  <c r="G1495" i="3"/>
  <c r="A1496" i="3"/>
  <c r="B1496" i="3"/>
  <c r="C1496" i="3"/>
  <c r="D1496" i="3"/>
  <c r="E1496" i="3"/>
  <c r="F1496" i="3"/>
  <c r="G1496" i="3"/>
  <c r="A1497" i="3"/>
  <c r="B1497" i="3"/>
  <c r="C1497" i="3"/>
  <c r="D1497" i="3"/>
  <c r="E1497" i="3"/>
  <c r="F1497" i="3"/>
  <c r="G1497" i="3"/>
  <c r="A1498" i="3"/>
  <c r="B1498" i="3"/>
  <c r="C1498" i="3"/>
  <c r="D1498" i="3"/>
  <c r="E1498" i="3"/>
  <c r="F1498" i="3"/>
  <c r="G1498" i="3"/>
  <c r="A1499" i="3"/>
  <c r="B1499" i="3"/>
  <c r="C1499" i="3"/>
  <c r="D1499" i="3"/>
  <c r="E1499" i="3"/>
  <c r="F1499" i="3"/>
  <c r="G1499" i="3"/>
  <c r="A1500" i="3"/>
  <c r="B1500" i="3"/>
  <c r="C1500" i="3"/>
  <c r="D1500" i="3"/>
  <c r="E1500" i="3"/>
  <c r="F1500" i="3"/>
  <c r="G1500" i="3"/>
  <c r="A1501" i="3"/>
  <c r="B1501" i="3"/>
  <c r="C1501" i="3"/>
  <c r="D1501" i="3"/>
  <c r="E1501" i="3"/>
  <c r="F1501" i="3"/>
  <c r="G1501" i="3"/>
  <c r="A1502" i="3"/>
  <c r="B1502" i="3"/>
  <c r="C1502" i="3"/>
  <c r="D1502" i="3"/>
  <c r="E1502" i="3"/>
  <c r="F1502" i="3"/>
  <c r="G1502" i="3"/>
  <c r="A1503" i="3"/>
  <c r="B1503" i="3"/>
  <c r="C1503" i="3"/>
  <c r="D1503" i="3"/>
  <c r="E1503" i="3"/>
  <c r="F1503" i="3"/>
  <c r="G1503" i="3"/>
  <c r="A1504" i="3"/>
  <c r="B1504" i="3"/>
  <c r="C1504" i="3"/>
  <c r="D1504" i="3"/>
  <c r="E1504" i="3"/>
  <c r="F1504" i="3"/>
  <c r="G1504" i="3"/>
  <c r="A1505" i="3"/>
  <c r="B1505" i="3"/>
  <c r="C1505" i="3"/>
  <c r="D1505" i="3"/>
  <c r="E1505" i="3"/>
  <c r="F1505" i="3"/>
  <c r="G1505" i="3"/>
  <c r="A1506" i="3"/>
  <c r="B1506" i="3"/>
  <c r="C1506" i="3"/>
  <c r="D1506" i="3"/>
  <c r="E1506" i="3"/>
  <c r="F1506" i="3"/>
  <c r="G1506" i="3"/>
  <c r="A1507" i="3"/>
  <c r="B1507" i="3"/>
  <c r="C1507" i="3"/>
  <c r="D1507" i="3"/>
  <c r="E1507" i="3"/>
  <c r="F1507" i="3"/>
  <c r="G1507" i="3"/>
  <c r="A1508" i="3"/>
  <c r="B1508" i="3"/>
  <c r="C1508" i="3"/>
  <c r="D1508" i="3"/>
  <c r="E1508" i="3"/>
  <c r="F1508" i="3"/>
  <c r="G1508" i="3"/>
  <c r="A1509" i="3"/>
  <c r="B1509" i="3"/>
  <c r="C1509" i="3"/>
  <c r="D1509" i="3"/>
  <c r="E1509" i="3"/>
  <c r="F1509" i="3"/>
  <c r="G1509" i="3"/>
  <c r="A1510" i="3"/>
  <c r="B1510" i="3"/>
  <c r="C1510" i="3"/>
  <c r="D1510" i="3"/>
  <c r="E1510" i="3"/>
  <c r="F1510" i="3"/>
  <c r="G1510" i="3"/>
  <c r="A1511" i="3"/>
  <c r="B1511" i="3"/>
  <c r="C1511" i="3"/>
  <c r="D1511" i="3"/>
  <c r="E1511" i="3"/>
  <c r="F1511" i="3"/>
  <c r="G1511" i="3"/>
  <c r="A1512" i="3"/>
  <c r="B1512" i="3"/>
  <c r="C1512" i="3"/>
  <c r="D1512" i="3"/>
  <c r="E1512" i="3"/>
  <c r="F1512" i="3"/>
  <c r="G1512" i="3"/>
  <c r="A1513" i="3"/>
  <c r="B1513" i="3"/>
  <c r="C1513" i="3"/>
  <c r="D1513" i="3"/>
  <c r="E1513" i="3"/>
  <c r="F1513" i="3"/>
  <c r="G1513" i="3"/>
  <c r="A1514" i="3"/>
  <c r="B1514" i="3"/>
  <c r="C1514" i="3"/>
  <c r="D1514" i="3"/>
  <c r="E1514" i="3"/>
  <c r="F1514" i="3"/>
  <c r="G1514" i="3"/>
  <c r="A1515" i="3"/>
  <c r="B1515" i="3"/>
  <c r="C1515" i="3"/>
  <c r="D1515" i="3"/>
  <c r="E1515" i="3"/>
  <c r="F1515" i="3"/>
  <c r="G1515" i="3"/>
  <c r="A1516" i="3"/>
  <c r="B1516" i="3"/>
  <c r="C1516" i="3"/>
  <c r="D1516" i="3"/>
  <c r="E1516" i="3"/>
  <c r="F1516" i="3"/>
  <c r="G1516" i="3"/>
  <c r="A1517" i="3"/>
  <c r="B1517" i="3"/>
  <c r="C1517" i="3"/>
  <c r="D1517" i="3"/>
  <c r="E1517" i="3"/>
  <c r="F1517" i="3"/>
  <c r="G1517" i="3"/>
  <c r="A1518" i="3"/>
  <c r="B1518" i="3"/>
  <c r="C1518" i="3"/>
  <c r="D1518" i="3"/>
  <c r="E1518" i="3"/>
  <c r="F1518" i="3"/>
  <c r="G1518" i="3"/>
  <c r="A1519" i="3"/>
  <c r="B1519" i="3"/>
  <c r="C1519" i="3"/>
  <c r="D1519" i="3"/>
  <c r="E1519" i="3"/>
  <c r="F1519" i="3"/>
  <c r="G1519" i="3"/>
  <c r="A1520" i="3"/>
  <c r="B1520" i="3"/>
  <c r="C1520" i="3"/>
  <c r="D1520" i="3"/>
  <c r="E1520" i="3"/>
  <c r="F1520" i="3"/>
  <c r="G1520" i="3"/>
  <c r="A1521" i="3"/>
  <c r="B1521" i="3"/>
  <c r="C1521" i="3"/>
  <c r="D1521" i="3"/>
  <c r="E1521" i="3"/>
  <c r="F1521" i="3"/>
  <c r="G1521" i="3"/>
  <c r="A1522" i="3"/>
  <c r="B1522" i="3"/>
  <c r="C1522" i="3"/>
  <c r="D1522" i="3"/>
  <c r="E1522" i="3"/>
  <c r="F1522" i="3"/>
  <c r="G1522" i="3"/>
  <c r="A1523" i="3"/>
  <c r="B1523" i="3"/>
  <c r="C1523" i="3"/>
  <c r="D1523" i="3"/>
  <c r="E1523" i="3"/>
  <c r="F1523" i="3"/>
  <c r="G1523" i="3"/>
  <c r="A1524" i="3"/>
  <c r="B1524" i="3"/>
  <c r="C1524" i="3"/>
  <c r="D1524" i="3"/>
  <c r="E1524" i="3"/>
  <c r="F1524" i="3"/>
  <c r="G1524" i="3"/>
  <c r="A1525" i="3"/>
  <c r="B1525" i="3"/>
  <c r="C1525" i="3"/>
  <c r="D1525" i="3"/>
  <c r="E1525" i="3"/>
  <c r="F1525" i="3"/>
  <c r="G1525" i="3"/>
  <c r="A1526" i="3"/>
  <c r="B1526" i="3"/>
  <c r="C1526" i="3"/>
  <c r="D1526" i="3"/>
  <c r="E1526" i="3"/>
  <c r="F1526" i="3"/>
  <c r="G1526" i="3"/>
  <c r="A1527" i="3"/>
  <c r="B1527" i="3"/>
  <c r="C1527" i="3"/>
  <c r="D1527" i="3"/>
  <c r="E1527" i="3"/>
  <c r="F1527" i="3"/>
  <c r="G1527" i="3"/>
  <c r="A1528" i="3"/>
  <c r="B1528" i="3"/>
  <c r="C1528" i="3"/>
  <c r="D1528" i="3"/>
  <c r="E1528" i="3"/>
  <c r="F1528" i="3"/>
  <c r="G1528" i="3"/>
  <c r="A1529" i="3"/>
  <c r="B1529" i="3"/>
  <c r="C1529" i="3"/>
  <c r="D1529" i="3"/>
  <c r="E1529" i="3"/>
  <c r="F1529" i="3"/>
  <c r="G1529" i="3"/>
  <c r="A1530" i="3"/>
  <c r="B1530" i="3"/>
  <c r="C1530" i="3"/>
  <c r="D1530" i="3"/>
  <c r="E1530" i="3"/>
  <c r="F1530" i="3"/>
  <c r="G1530" i="3"/>
  <c r="A1531" i="3"/>
  <c r="B1531" i="3"/>
  <c r="C1531" i="3"/>
  <c r="D1531" i="3"/>
  <c r="E1531" i="3"/>
  <c r="F1531" i="3"/>
  <c r="G1531" i="3"/>
  <c r="A1532" i="3"/>
  <c r="B1532" i="3"/>
  <c r="C1532" i="3"/>
  <c r="D1532" i="3"/>
  <c r="E1532" i="3"/>
  <c r="F1532" i="3"/>
  <c r="G1532" i="3"/>
  <c r="A1533" i="3"/>
  <c r="B1533" i="3"/>
  <c r="C1533" i="3"/>
  <c r="D1533" i="3"/>
  <c r="E1533" i="3"/>
  <c r="F1533" i="3"/>
  <c r="G1533" i="3"/>
  <c r="A1534" i="3"/>
  <c r="B1534" i="3"/>
  <c r="C1534" i="3"/>
  <c r="D1534" i="3"/>
  <c r="E1534" i="3"/>
  <c r="F1534" i="3"/>
  <c r="G1534" i="3"/>
  <c r="A1535" i="3"/>
  <c r="B1535" i="3"/>
  <c r="C1535" i="3"/>
  <c r="D1535" i="3"/>
  <c r="E1535" i="3"/>
  <c r="F1535" i="3"/>
  <c r="G1535" i="3"/>
  <c r="A1536" i="3"/>
  <c r="B1536" i="3"/>
  <c r="C1536" i="3"/>
  <c r="D1536" i="3"/>
  <c r="E1536" i="3"/>
  <c r="F1536" i="3"/>
  <c r="G1536" i="3"/>
  <c r="A1537" i="3"/>
  <c r="B1537" i="3"/>
  <c r="C1537" i="3"/>
  <c r="D1537" i="3"/>
  <c r="E1537" i="3"/>
  <c r="F1537" i="3"/>
  <c r="G1537" i="3"/>
  <c r="A1538" i="3"/>
  <c r="B1538" i="3"/>
  <c r="C1538" i="3"/>
  <c r="D1538" i="3"/>
  <c r="E1538" i="3"/>
  <c r="F1538" i="3"/>
  <c r="G1538" i="3"/>
  <c r="A1539" i="3"/>
  <c r="B1539" i="3"/>
  <c r="C1539" i="3"/>
  <c r="D1539" i="3"/>
  <c r="E1539" i="3"/>
  <c r="F1539" i="3"/>
  <c r="G1539" i="3"/>
  <c r="A1540" i="3"/>
  <c r="B1540" i="3"/>
  <c r="C1540" i="3"/>
  <c r="D1540" i="3"/>
  <c r="E1540" i="3"/>
  <c r="F1540" i="3"/>
  <c r="G1540" i="3"/>
  <c r="A1541" i="3"/>
  <c r="B1541" i="3"/>
  <c r="C1541" i="3"/>
  <c r="D1541" i="3"/>
  <c r="E1541" i="3"/>
  <c r="F1541" i="3"/>
  <c r="G1541" i="3"/>
  <c r="A1542" i="3"/>
  <c r="B1542" i="3"/>
  <c r="C1542" i="3"/>
  <c r="D1542" i="3"/>
  <c r="E1542" i="3"/>
  <c r="F1542" i="3"/>
  <c r="G1542" i="3"/>
  <c r="A1543" i="3"/>
  <c r="B1543" i="3"/>
  <c r="C1543" i="3"/>
  <c r="D1543" i="3"/>
  <c r="E1543" i="3"/>
  <c r="F1543" i="3"/>
  <c r="G1543" i="3"/>
  <c r="A1544" i="3"/>
  <c r="B1544" i="3"/>
  <c r="C1544" i="3"/>
  <c r="D1544" i="3"/>
  <c r="E1544" i="3"/>
  <c r="F1544" i="3"/>
  <c r="G1544" i="3"/>
  <c r="A1545" i="3"/>
  <c r="B1545" i="3"/>
  <c r="C1545" i="3"/>
  <c r="D1545" i="3"/>
  <c r="E1545" i="3"/>
  <c r="F1545" i="3"/>
  <c r="G1545" i="3"/>
  <c r="A1546" i="3"/>
  <c r="B1546" i="3"/>
  <c r="C1546" i="3"/>
  <c r="D1546" i="3"/>
  <c r="E1546" i="3"/>
  <c r="F1546" i="3"/>
  <c r="G1546" i="3"/>
  <c r="A1547" i="3"/>
  <c r="B1547" i="3"/>
  <c r="C1547" i="3"/>
  <c r="D1547" i="3"/>
  <c r="E1547" i="3"/>
  <c r="F1547" i="3"/>
  <c r="G1547" i="3"/>
  <c r="A1548" i="3"/>
  <c r="B1548" i="3"/>
  <c r="C1548" i="3"/>
  <c r="D1548" i="3"/>
  <c r="E1548" i="3"/>
  <c r="F1548" i="3"/>
  <c r="G1548" i="3"/>
  <c r="A1549" i="3"/>
  <c r="B1549" i="3"/>
  <c r="C1549" i="3"/>
  <c r="D1549" i="3"/>
  <c r="E1549" i="3"/>
  <c r="F1549" i="3"/>
  <c r="G1549" i="3"/>
  <c r="A1550" i="3"/>
  <c r="B1550" i="3"/>
  <c r="C1550" i="3"/>
  <c r="D1550" i="3"/>
  <c r="E1550" i="3"/>
  <c r="F1550" i="3"/>
  <c r="G1550" i="3"/>
  <c r="A1551" i="3"/>
  <c r="B1551" i="3"/>
  <c r="C1551" i="3"/>
  <c r="D1551" i="3"/>
  <c r="E1551" i="3"/>
  <c r="F1551" i="3"/>
  <c r="G1551" i="3"/>
  <c r="A1552" i="3"/>
  <c r="B1552" i="3"/>
  <c r="C1552" i="3"/>
  <c r="D1552" i="3"/>
  <c r="E1552" i="3"/>
  <c r="F1552" i="3"/>
  <c r="G1552" i="3"/>
  <c r="A1553" i="3"/>
  <c r="B1553" i="3"/>
  <c r="C1553" i="3"/>
  <c r="D1553" i="3"/>
  <c r="E1553" i="3"/>
  <c r="F1553" i="3"/>
  <c r="G1553" i="3"/>
  <c r="A1554" i="3"/>
  <c r="B1554" i="3"/>
  <c r="C1554" i="3"/>
  <c r="D1554" i="3"/>
  <c r="E1554" i="3"/>
  <c r="F1554" i="3"/>
  <c r="G1554" i="3"/>
  <c r="A1555" i="3"/>
  <c r="B1555" i="3"/>
  <c r="C1555" i="3"/>
  <c r="D1555" i="3"/>
  <c r="E1555" i="3"/>
  <c r="F1555" i="3"/>
  <c r="G1555" i="3"/>
  <c r="A1556" i="3"/>
  <c r="B1556" i="3"/>
  <c r="C1556" i="3"/>
  <c r="D1556" i="3"/>
  <c r="E1556" i="3"/>
  <c r="F1556" i="3"/>
  <c r="G1556" i="3"/>
  <c r="A1557" i="3"/>
  <c r="B1557" i="3"/>
  <c r="C1557" i="3"/>
  <c r="D1557" i="3"/>
  <c r="E1557" i="3"/>
  <c r="F1557" i="3"/>
  <c r="G1557" i="3"/>
  <c r="A1558" i="3"/>
  <c r="B1558" i="3"/>
  <c r="C1558" i="3"/>
  <c r="D1558" i="3"/>
  <c r="E1558" i="3"/>
  <c r="F1558" i="3"/>
  <c r="G1558" i="3"/>
  <c r="A1559" i="3"/>
  <c r="B1559" i="3"/>
  <c r="C1559" i="3"/>
  <c r="D1559" i="3"/>
  <c r="E1559" i="3"/>
  <c r="F1559" i="3"/>
  <c r="G1559" i="3"/>
  <c r="A1560" i="3"/>
  <c r="B1560" i="3"/>
  <c r="C1560" i="3"/>
  <c r="D1560" i="3"/>
  <c r="E1560" i="3"/>
  <c r="F1560" i="3"/>
  <c r="G1560" i="3"/>
  <c r="A1561" i="3"/>
  <c r="B1561" i="3"/>
  <c r="C1561" i="3"/>
  <c r="D1561" i="3"/>
  <c r="E1561" i="3"/>
  <c r="F1561" i="3"/>
  <c r="G1561" i="3"/>
  <c r="A1562" i="3"/>
  <c r="B1562" i="3"/>
  <c r="C1562" i="3"/>
  <c r="D1562" i="3"/>
  <c r="E1562" i="3"/>
  <c r="F1562" i="3"/>
  <c r="G1562" i="3"/>
  <c r="A1563" i="3"/>
  <c r="B1563" i="3"/>
  <c r="C1563" i="3"/>
  <c r="D1563" i="3"/>
  <c r="E1563" i="3"/>
  <c r="F1563" i="3"/>
  <c r="G1563" i="3"/>
  <c r="A1564" i="3"/>
  <c r="B1564" i="3"/>
  <c r="C1564" i="3"/>
  <c r="D1564" i="3"/>
  <c r="E1564" i="3"/>
  <c r="F1564" i="3"/>
  <c r="G1564" i="3"/>
  <c r="A1565" i="3"/>
  <c r="B1565" i="3"/>
  <c r="C1565" i="3"/>
  <c r="D1565" i="3"/>
  <c r="E1565" i="3"/>
  <c r="F1565" i="3"/>
  <c r="G1565" i="3"/>
  <c r="A1566" i="3"/>
  <c r="B1566" i="3"/>
  <c r="C1566" i="3"/>
  <c r="D1566" i="3"/>
  <c r="E1566" i="3"/>
  <c r="F1566" i="3"/>
  <c r="G1566" i="3"/>
  <c r="A1567" i="3"/>
  <c r="B1567" i="3"/>
  <c r="C1567" i="3"/>
  <c r="D1567" i="3"/>
  <c r="E1567" i="3"/>
  <c r="F1567" i="3"/>
  <c r="G1567" i="3"/>
  <c r="A1568" i="3"/>
  <c r="B1568" i="3"/>
  <c r="C1568" i="3"/>
  <c r="D1568" i="3"/>
  <c r="E1568" i="3"/>
  <c r="F1568" i="3"/>
  <c r="G1568" i="3"/>
  <c r="A1569" i="3"/>
  <c r="B1569" i="3"/>
  <c r="C1569" i="3"/>
  <c r="D1569" i="3"/>
  <c r="E1569" i="3"/>
  <c r="F1569" i="3"/>
  <c r="G1569" i="3"/>
  <c r="A1570" i="3"/>
  <c r="B1570" i="3"/>
  <c r="C1570" i="3"/>
  <c r="D1570" i="3"/>
  <c r="E1570" i="3"/>
  <c r="F1570" i="3"/>
  <c r="G1570" i="3"/>
  <c r="A1571" i="3"/>
  <c r="B1571" i="3"/>
  <c r="C1571" i="3"/>
  <c r="D1571" i="3"/>
  <c r="E1571" i="3"/>
  <c r="F1571" i="3"/>
  <c r="G1571" i="3"/>
  <c r="A1572" i="3"/>
  <c r="B1572" i="3"/>
  <c r="C1572" i="3"/>
  <c r="D1572" i="3"/>
  <c r="E1572" i="3"/>
  <c r="F1572" i="3"/>
  <c r="G1572" i="3"/>
  <c r="A1573" i="3"/>
  <c r="B1573" i="3"/>
  <c r="C1573" i="3"/>
  <c r="D1573" i="3"/>
  <c r="E1573" i="3"/>
  <c r="F1573" i="3"/>
  <c r="G1573" i="3"/>
  <c r="A1574" i="3"/>
  <c r="B1574" i="3"/>
  <c r="C1574" i="3"/>
  <c r="D1574" i="3"/>
  <c r="E1574" i="3"/>
  <c r="F1574" i="3"/>
  <c r="G1574" i="3"/>
  <c r="A1575" i="3"/>
  <c r="B1575" i="3"/>
  <c r="C1575" i="3"/>
  <c r="D1575" i="3"/>
  <c r="E1575" i="3"/>
  <c r="F1575" i="3"/>
  <c r="G1575" i="3"/>
  <c r="A1576" i="3"/>
  <c r="B1576" i="3"/>
  <c r="C1576" i="3"/>
  <c r="D1576" i="3"/>
  <c r="E1576" i="3"/>
  <c r="F1576" i="3"/>
  <c r="G1576" i="3"/>
  <c r="A1577" i="3"/>
  <c r="B1577" i="3"/>
  <c r="C1577" i="3"/>
  <c r="D1577" i="3"/>
  <c r="E1577" i="3"/>
  <c r="F1577" i="3"/>
  <c r="G1577" i="3"/>
  <c r="A1578" i="3"/>
  <c r="B1578" i="3"/>
  <c r="C1578" i="3"/>
  <c r="D1578" i="3"/>
  <c r="E1578" i="3"/>
  <c r="F1578" i="3"/>
  <c r="G1578" i="3"/>
  <c r="A1579" i="3"/>
  <c r="B1579" i="3"/>
  <c r="C1579" i="3"/>
  <c r="D1579" i="3"/>
  <c r="E1579" i="3"/>
  <c r="F1579" i="3"/>
  <c r="G1579" i="3"/>
  <c r="A1580" i="3"/>
  <c r="B1580" i="3"/>
  <c r="C1580" i="3"/>
  <c r="D1580" i="3"/>
  <c r="E1580" i="3"/>
  <c r="F1580" i="3"/>
  <c r="G1580" i="3"/>
  <c r="A1581" i="3"/>
  <c r="B1581" i="3"/>
  <c r="C1581" i="3"/>
  <c r="D1581" i="3"/>
  <c r="E1581" i="3"/>
  <c r="F1581" i="3"/>
  <c r="G1581" i="3"/>
  <c r="A1582" i="3"/>
  <c r="B1582" i="3"/>
  <c r="C1582" i="3"/>
  <c r="D1582" i="3"/>
  <c r="E1582" i="3"/>
  <c r="F1582" i="3"/>
  <c r="G1582" i="3"/>
  <c r="A1583" i="3"/>
  <c r="B1583" i="3"/>
  <c r="C1583" i="3"/>
  <c r="D1583" i="3"/>
  <c r="E1583" i="3"/>
  <c r="F1583" i="3"/>
  <c r="G1583" i="3"/>
  <c r="A1584" i="3"/>
  <c r="B1584" i="3"/>
  <c r="C1584" i="3"/>
  <c r="D1584" i="3"/>
  <c r="E1584" i="3"/>
  <c r="F1584" i="3"/>
  <c r="G1584" i="3"/>
  <c r="A1585" i="3"/>
  <c r="B1585" i="3"/>
  <c r="C1585" i="3"/>
  <c r="D1585" i="3"/>
  <c r="E1585" i="3"/>
  <c r="F1585" i="3"/>
  <c r="G1585" i="3"/>
  <c r="A1586" i="3"/>
  <c r="B1586" i="3"/>
  <c r="C1586" i="3"/>
  <c r="D1586" i="3"/>
  <c r="E1586" i="3"/>
  <c r="F1586" i="3"/>
  <c r="G1586" i="3"/>
  <c r="A1587" i="3"/>
  <c r="B1587" i="3"/>
  <c r="C1587" i="3"/>
  <c r="D1587" i="3"/>
  <c r="E1587" i="3"/>
  <c r="F1587" i="3"/>
  <c r="G1587" i="3"/>
  <c r="A1588" i="3"/>
  <c r="B1588" i="3"/>
  <c r="C1588" i="3"/>
  <c r="D1588" i="3"/>
  <c r="E1588" i="3"/>
  <c r="F1588" i="3"/>
  <c r="G1588" i="3"/>
  <c r="A1589" i="3"/>
  <c r="B1589" i="3"/>
  <c r="C1589" i="3"/>
  <c r="D1589" i="3"/>
  <c r="E1589" i="3"/>
  <c r="F1589" i="3"/>
  <c r="G1589" i="3"/>
  <c r="A1590" i="3"/>
  <c r="B1590" i="3"/>
  <c r="C1590" i="3"/>
  <c r="D1590" i="3"/>
  <c r="E1590" i="3"/>
  <c r="F1590" i="3"/>
  <c r="G1590" i="3"/>
  <c r="A1591" i="3"/>
  <c r="B1591" i="3"/>
  <c r="C1591" i="3"/>
  <c r="D1591" i="3"/>
  <c r="E1591" i="3"/>
  <c r="F1591" i="3"/>
  <c r="G1591" i="3"/>
  <c r="A1592" i="3"/>
  <c r="B1592" i="3"/>
  <c r="C1592" i="3"/>
  <c r="D1592" i="3"/>
  <c r="E1592" i="3"/>
  <c r="F1592" i="3"/>
  <c r="G1592" i="3"/>
  <c r="A1593" i="3"/>
  <c r="B1593" i="3"/>
  <c r="C1593" i="3"/>
  <c r="D1593" i="3"/>
  <c r="E1593" i="3"/>
  <c r="F1593" i="3"/>
  <c r="G1593" i="3"/>
  <c r="A1594" i="3"/>
  <c r="B1594" i="3"/>
  <c r="C1594" i="3"/>
  <c r="D1594" i="3"/>
  <c r="E1594" i="3"/>
  <c r="F1594" i="3"/>
  <c r="G1594" i="3"/>
  <c r="A1595" i="3"/>
  <c r="B1595" i="3"/>
  <c r="C1595" i="3"/>
  <c r="D1595" i="3"/>
  <c r="E1595" i="3"/>
  <c r="F1595" i="3"/>
  <c r="G1595" i="3"/>
  <c r="A1596" i="3"/>
  <c r="B1596" i="3"/>
  <c r="C1596" i="3"/>
  <c r="D1596" i="3"/>
  <c r="E1596" i="3"/>
  <c r="F1596" i="3"/>
  <c r="G1596" i="3"/>
  <c r="A1597" i="3"/>
  <c r="B1597" i="3"/>
  <c r="C1597" i="3"/>
  <c r="D1597" i="3"/>
  <c r="E1597" i="3"/>
  <c r="F1597" i="3"/>
  <c r="G1597" i="3"/>
  <c r="A1598" i="3"/>
  <c r="B1598" i="3"/>
  <c r="C1598" i="3"/>
  <c r="D1598" i="3"/>
  <c r="E1598" i="3"/>
  <c r="F1598" i="3"/>
  <c r="G1598" i="3"/>
  <c r="A1599" i="3"/>
  <c r="B1599" i="3"/>
  <c r="C1599" i="3"/>
  <c r="D1599" i="3"/>
  <c r="E1599" i="3"/>
  <c r="F1599" i="3"/>
  <c r="G1599" i="3"/>
  <c r="A1600" i="3"/>
  <c r="B1600" i="3"/>
  <c r="C1600" i="3"/>
  <c r="D1600" i="3"/>
  <c r="E1600" i="3"/>
  <c r="F1600" i="3"/>
  <c r="G1600" i="3"/>
  <c r="A1601" i="3"/>
  <c r="B1601" i="3"/>
  <c r="C1601" i="3"/>
  <c r="D1601" i="3"/>
  <c r="E1601" i="3"/>
  <c r="F1601" i="3"/>
  <c r="G1601" i="3"/>
  <c r="A1602" i="3"/>
  <c r="B1602" i="3"/>
  <c r="C1602" i="3"/>
  <c r="D1602" i="3"/>
  <c r="E1602" i="3"/>
  <c r="F1602" i="3"/>
  <c r="G1602" i="3"/>
  <c r="A1603" i="3"/>
  <c r="B1603" i="3"/>
  <c r="C1603" i="3"/>
  <c r="D1603" i="3"/>
  <c r="E1603" i="3"/>
  <c r="F1603" i="3"/>
  <c r="G1603" i="3"/>
  <c r="A1604" i="3"/>
  <c r="B1604" i="3"/>
  <c r="C1604" i="3"/>
  <c r="D1604" i="3"/>
  <c r="E1604" i="3"/>
  <c r="F1604" i="3"/>
  <c r="G1604" i="3"/>
  <c r="A1605" i="3"/>
  <c r="B1605" i="3"/>
  <c r="C1605" i="3"/>
  <c r="D1605" i="3"/>
  <c r="E1605" i="3"/>
  <c r="F1605" i="3"/>
  <c r="G1605" i="3"/>
  <c r="A1606" i="3"/>
  <c r="B1606" i="3"/>
  <c r="C1606" i="3"/>
  <c r="D1606" i="3"/>
  <c r="E1606" i="3"/>
  <c r="F1606" i="3"/>
  <c r="G1606" i="3"/>
  <c r="A1607" i="3"/>
  <c r="B1607" i="3"/>
  <c r="C1607" i="3"/>
  <c r="D1607" i="3"/>
  <c r="E1607" i="3"/>
  <c r="F1607" i="3"/>
  <c r="G1607" i="3"/>
  <c r="A1608" i="3"/>
  <c r="B1608" i="3"/>
  <c r="C1608" i="3"/>
  <c r="D1608" i="3"/>
  <c r="E1608" i="3"/>
  <c r="F1608" i="3"/>
  <c r="G1608" i="3"/>
  <c r="A1609" i="3"/>
  <c r="B1609" i="3"/>
  <c r="C1609" i="3"/>
  <c r="D1609" i="3"/>
  <c r="E1609" i="3"/>
  <c r="F1609" i="3"/>
  <c r="G1609" i="3"/>
  <c r="A1610" i="3"/>
  <c r="B1610" i="3"/>
  <c r="C1610" i="3"/>
  <c r="D1610" i="3"/>
  <c r="E1610" i="3"/>
  <c r="F1610" i="3"/>
  <c r="G1610" i="3"/>
  <c r="A1611" i="3"/>
  <c r="B1611" i="3"/>
  <c r="C1611" i="3"/>
  <c r="D1611" i="3"/>
  <c r="E1611" i="3"/>
  <c r="F1611" i="3"/>
  <c r="G1611" i="3"/>
  <c r="A1612" i="3"/>
  <c r="B1612" i="3"/>
  <c r="C1612" i="3"/>
  <c r="D1612" i="3"/>
  <c r="E1612" i="3"/>
  <c r="F1612" i="3"/>
  <c r="G1612" i="3"/>
  <c r="A1613" i="3"/>
  <c r="B1613" i="3"/>
  <c r="C1613" i="3"/>
  <c r="D1613" i="3"/>
  <c r="E1613" i="3"/>
  <c r="F1613" i="3"/>
  <c r="G1613" i="3"/>
  <c r="A1614" i="3"/>
  <c r="B1614" i="3"/>
  <c r="C1614" i="3"/>
  <c r="D1614" i="3"/>
  <c r="E1614" i="3"/>
  <c r="F1614" i="3"/>
  <c r="G1614" i="3"/>
  <c r="A1615" i="3"/>
  <c r="B1615" i="3"/>
  <c r="C1615" i="3"/>
  <c r="D1615" i="3"/>
  <c r="E1615" i="3"/>
  <c r="F1615" i="3"/>
  <c r="G1615" i="3"/>
  <c r="A1616" i="3"/>
  <c r="B1616" i="3"/>
  <c r="C1616" i="3"/>
  <c r="D1616" i="3"/>
  <c r="E1616" i="3"/>
  <c r="F1616" i="3"/>
  <c r="G1616" i="3"/>
  <c r="A1617" i="3"/>
  <c r="B1617" i="3"/>
  <c r="C1617" i="3"/>
  <c r="D1617" i="3"/>
  <c r="E1617" i="3"/>
  <c r="F1617" i="3"/>
  <c r="G1617" i="3"/>
  <c r="A1618" i="3"/>
  <c r="B1618" i="3"/>
  <c r="C1618" i="3"/>
  <c r="D1618" i="3"/>
  <c r="E1618" i="3"/>
  <c r="F1618" i="3"/>
  <c r="G1618" i="3"/>
  <c r="A1619" i="3"/>
  <c r="B1619" i="3"/>
  <c r="C1619" i="3"/>
  <c r="D1619" i="3"/>
  <c r="E1619" i="3"/>
  <c r="F1619" i="3"/>
  <c r="G1619" i="3"/>
  <c r="A1620" i="3"/>
  <c r="B1620" i="3"/>
  <c r="C1620" i="3"/>
  <c r="D1620" i="3"/>
  <c r="E1620" i="3"/>
  <c r="F1620" i="3"/>
  <c r="G1620" i="3"/>
  <c r="A1621" i="3"/>
  <c r="B1621" i="3"/>
  <c r="C1621" i="3"/>
  <c r="D1621" i="3"/>
  <c r="E1621" i="3"/>
  <c r="F1621" i="3"/>
  <c r="G1621" i="3"/>
  <c r="A1622" i="3"/>
  <c r="B1622" i="3"/>
  <c r="C1622" i="3"/>
  <c r="D1622" i="3"/>
  <c r="E1622" i="3"/>
  <c r="F1622" i="3"/>
  <c r="G1622" i="3"/>
  <c r="A1623" i="3"/>
  <c r="B1623" i="3"/>
  <c r="C1623" i="3"/>
  <c r="D1623" i="3"/>
  <c r="E1623" i="3"/>
  <c r="F1623" i="3"/>
  <c r="G1623" i="3"/>
  <c r="A1624" i="3"/>
  <c r="B1624" i="3"/>
  <c r="C1624" i="3"/>
  <c r="D1624" i="3"/>
  <c r="E1624" i="3"/>
  <c r="F1624" i="3"/>
  <c r="G1624" i="3"/>
  <c r="A1625" i="3"/>
  <c r="B1625" i="3"/>
  <c r="C1625" i="3"/>
  <c r="D1625" i="3"/>
  <c r="E1625" i="3"/>
  <c r="F1625" i="3"/>
  <c r="G1625" i="3"/>
  <c r="A1626" i="3"/>
  <c r="B1626" i="3"/>
  <c r="C1626" i="3"/>
  <c r="D1626" i="3"/>
  <c r="E1626" i="3"/>
  <c r="F1626" i="3"/>
  <c r="G1626" i="3"/>
  <c r="A1627" i="3"/>
  <c r="B1627" i="3"/>
  <c r="C1627" i="3"/>
  <c r="D1627" i="3"/>
  <c r="E1627" i="3"/>
  <c r="F1627" i="3"/>
  <c r="G1627" i="3"/>
  <c r="A1628" i="3"/>
  <c r="B1628" i="3"/>
  <c r="C1628" i="3"/>
  <c r="D1628" i="3"/>
  <c r="E1628" i="3"/>
  <c r="F1628" i="3"/>
  <c r="G1628" i="3"/>
  <c r="A1629" i="3"/>
  <c r="B1629" i="3"/>
  <c r="C1629" i="3"/>
  <c r="D1629" i="3"/>
  <c r="E1629" i="3"/>
  <c r="F1629" i="3"/>
  <c r="G1629" i="3"/>
  <c r="A1630" i="3"/>
  <c r="B1630" i="3"/>
  <c r="C1630" i="3"/>
  <c r="D1630" i="3"/>
  <c r="E1630" i="3"/>
  <c r="F1630" i="3"/>
  <c r="G1630" i="3"/>
  <c r="A1631" i="3"/>
  <c r="B1631" i="3"/>
  <c r="C1631" i="3"/>
  <c r="D1631" i="3"/>
  <c r="E1631" i="3"/>
  <c r="F1631" i="3"/>
  <c r="G1631" i="3"/>
  <c r="A1632" i="3"/>
  <c r="B1632" i="3"/>
  <c r="C1632" i="3"/>
  <c r="D1632" i="3"/>
  <c r="E1632" i="3"/>
  <c r="F1632" i="3"/>
  <c r="G1632" i="3"/>
  <c r="A1633" i="3"/>
  <c r="B1633" i="3"/>
  <c r="C1633" i="3"/>
  <c r="D1633" i="3"/>
  <c r="E1633" i="3"/>
  <c r="F1633" i="3"/>
  <c r="G1633" i="3"/>
  <c r="A1634" i="3"/>
  <c r="B1634" i="3"/>
  <c r="C1634" i="3"/>
  <c r="D1634" i="3"/>
  <c r="E1634" i="3"/>
  <c r="F1634" i="3"/>
  <c r="G1634" i="3"/>
  <c r="A1635" i="3"/>
  <c r="B1635" i="3"/>
  <c r="C1635" i="3"/>
  <c r="D1635" i="3"/>
  <c r="E1635" i="3"/>
  <c r="F1635" i="3"/>
  <c r="G1635" i="3"/>
  <c r="A1636" i="3"/>
  <c r="B1636" i="3"/>
  <c r="C1636" i="3"/>
  <c r="D1636" i="3"/>
  <c r="E1636" i="3"/>
  <c r="F1636" i="3"/>
  <c r="G1636" i="3"/>
  <c r="A1637" i="3"/>
  <c r="B1637" i="3"/>
  <c r="C1637" i="3"/>
  <c r="D1637" i="3"/>
  <c r="E1637" i="3"/>
  <c r="F1637" i="3"/>
  <c r="G1637" i="3"/>
  <c r="A1638" i="3"/>
  <c r="B1638" i="3"/>
  <c r="C1638" i="3"/>
  <c r="D1638" i="3"/>
  <c r="E1638" i="3"/>
  <c r="F1638" i="3"/>
  <c r="G1638" i="3"/>
  <c r="A1639" i="3"/>
  <c r="B1639" i="3"/>
  <c r="C1639" i="3"/>
  <c r="D1639" i="3"/>
  <c r="E1639" i="3"/>
  <c r="F1639" i="3"/>
  <c r="G1639" i="3"/>
  <c r="A1640" i="3"/>
  <c r="B1640" i="3"/>
  <c r="C1640" i="3"/>
  <c r="D1640" i="3"/>
  <c r="E1640" i="3"/>
  <c r="F1640" i="3"/>
  <c r="G1640" i="3"/>
  <c r="A1641" i="3"/>
  <c r="B1641" i="3"/>
  <c r="C1641" i="3"/>
  <c r="D1641" i="3"/>
  <c r="E1641" i="3"/>
  <c r="F1641" i="3"/>
  <c r="G1641" i="3"/>
  <c r="A1642" i="3"/>
  <c r="B1642" i="3"/>
  <c r="C1642" i="3"/>
  <c r="D1642" i="3"/>
  <c r="E1642" i="3"/>
  <c r="F1642" i="3"/>
  <c r="G1642" i="3"/>
  <c r="A1643" i="3"/>
  <c r="B1643" i="3"/>
  <c r="C1643" i="3"/>
  <c r="D1643" i="3"/>
  <c r="E1643" i="3"/>
  <c r="F1643" i="3"/>
  <c r="G1643" i="3"/>
  <c r="A1644" i="3"/>
  <c r="B1644" i="3"/>
  <c r="C1644" i="3"/>
  <c r="D1644" i="3"/>
  <c r="E1644" i="3"/>
  <c r="F1644" i="3"/>
  <c r="G1644" i="3"/>
  <c r="A1645" i="3"/>
  <c r="B1645" i="3"/>
  <c r="C1645" i="3"/>
  <c r="D1645" i="3"/>
  <c r="E1645" i="3"/>
  <c r="F1645" i="3"/>
  <c r="G1645" i="3"/>
  <c r="A1646" i="3"/>
  <c r="B1646" i="3"/>
  <c r="C1646" i="3"/>
  <c r="D1646" i="3"/>
  <c r="E1646" i="3"/>
  <c r="F1646" i="3"/>
  <c r="G1646" i="3"/>
  <c r="A1647" i="3"/>
  <c r="B1647" i="3"/>
  <c r="C1647" i="3"/>
  <c r="D1647" i="3"/>
  <c r="E1647" i="3"/>
  <c r="F1647" i="3"/>
  <c r="G1647" i="3"/>
  <c r="A1648" i="3"/>
  <c r="B1648" i="3"/>
  <c r="C1648" i="3"/>
  <c r="D1648" i="3"/>
  <c r="E1648" i="3"/>
  <c r="F1648" i="3"/>
  <c r="G1648" i="3"/>
  <c r="A1649" i="3"/>
  <c r="B1649" i="3"/>
  <c r="C1649" i="3"/>
  <c r="D1649" i="3"/>
  <c r="E1649" i="3"/>
  <c r="F1649" i="3"/>
  <c r="G1649" i="3"/>
  <c r="A1650" i="3"/>
  <c r="B1650" i="3"/>
  <c r="C1650" i="3"/>
  <c r="D1650" i="3"/>
  <c r="E1650" i="3"/>
  <c r="F1650" i="3"/>
  <c r="G1650" i="3"/>
  <c r="A1651" i="3"/>
  <c r="B1651" i="3"/>
  <c r="C1651" i="3"/>
  <c r="D1651" i="3"/>
  <c r="E1651" i="3"/>
  <c r="F1651" i="3"/>
  <c r="G1651" i="3"/>
  <c r="A1652" i="3"/>
  <c r="B1652" i="3"/>
  <c r="C1652" i="3"/>
  <c r="D1652" i="3"/>
  <c r="E1652" i="3"/>
  <c r="F1652" i="3"/>
  <c r="G1652" i="3"/>
  <c r="A1653" i="3"/>
  <c r="B1653" i="3"/>
  <c r="C1653" i="3"/>
  <c r="D1653" i="3"/>
  <c r="E1653" i="3"/>
  <c r="F1653" i="3"/>
  <c r="G1653" i="3"/>
  <c r="A1654" i="3"/>
  <c r="B1654" i="3"/>
  <c r="C1654" i="3"/>
  <c r="D1654" i="3"/>
  <c r="E1654" i="3"/>
  <c r="F1654" i="3"/>
  <c r="G1654" i="3"/>
  <c r="A1655" i="3"/>
  <c r="B1655" i="3"/>
  <c r="C1655" i="3"/>
  <c r="D1655" i="3"/>
  <c r="E1655" i="3"/>
  <c r="F1655" i="3"/>
  <c r="G1655" i="3"/>
  <c r="A1656" i="3"/>
  <c r="B1656" i="3"/>
  <c r="C1656" i="3"/>
  <c r="D1656" i="3"/>
  <c r="E1656" i="3"/>
  <c r="F1656" i="3"/>
  <c r="G1656" i="3"/>
  <c r="A1657" i="3"/>
  <c r="B1657" i="3"/>
  <c r="C1657" i="3"/>
  <c r="D1657" i="3"/>
  <c r="E1657" i="3"/>
  <c r="F1657" i="3"/>
  <c r="G1657" i="3"/>
  <c r="A1658" i="3"/>
  <c r="B1658" i="3"/>
  <c r="C1658" i="3"/>
  <c r="D1658" i="3"/>
  <c r="E1658" i="3"/>
  <c r="F1658" i="3"/>
  <c r="G1658" i="3"/>
  <c r="A1659" i="3"/>
  <c r="B1659" i="3"/>
  <c r="C1659" i="3"/>
  <c r="D1659" i="3"/>
  <c r="E1659" i="3"/>
  <c r="F1659" i="3"/>
  <c r="G1659" i="3"/>
  <c r="A1660" i="3"/>
  <c r="B1660" i="3"/>
  <c r="C1660" i="3"/>
  <c r="D1660" i="3"/>
  <c r="E1660" i="3"/>
  <c r="F1660" i="3"/>
  <c r="G1660" i="3"/>
  <c r="A1661" i="3"/>
  <c r="B1661" i="3"/>
  <c r="C1661" i="3"/>
  <c r="D1661" i="3"/>
  <c r="E1661" i="3"/>
  <c r="F1661" i="3"/>
  <c r="G1661" i="3"/>
  <c r="A1662" i="3"/>
  <c r="B1662" i="3"/>
  <c r="C1662" i="3"/>
  <c r="D1662" i="3"/>
  <c r="E1662" i="3"/>
  <c r="F1662" i="3"/>
  <c r="G1662" i="3"/>
  <c r="A1663" i="3"/>
  <c r="B1663" i="3"/>
  <c r="C1663" i="3"/>
  <c r="D1663" i="3"/>
  <c r="E1663" i="3"/>
  <c r="F1663" i="3"/>
  <c r="G1663" i="3"/>
  <c r="A1664" i="3"/>
  <c r="B1664" i="3"/>
  <c r="C1664" i="3"/>
  <c r="D1664" i="3"/>
  <c r="E1664" i="3"/>
  <c r="F1664" i="3"/>
  <c r="G1664" i="3"/>
  <c r="A1665" i="3"/>
  <c r="B1665" i="3"/>
  <c r="C1665" i="3"/>
  <c r="D1665" i="3"/>
  <c r="E1665" i="3"/>
  <c r="F1665" i="3"/>
  <c r="G1665" i="3"/>
  <c r="A1666" i="3"/>
  <c r="B1666" i="3"/>
  <c r="C1666" i="3"/>
  <c r="D1666" i="3"/>
  <c r="E1666" i="3"/>
  <c r="F1666" i="3"/>
  <c r="G1666" i="3"/>
  <c r="A1667" i="3"/>
  <c r="B1667" i="3"/>
  <c r="C1667" i="3"/>
  <c r="D1667" i="3"/>
  <c r="E1667" i="3"/>
  <c r="F1667" i="3"/>
  <c r="G1667" i="3"/>
  <c r="A1668" i="3"/>
  <c r="B1668" i="3"/>
  <c r="C1668" i="3"/>
  <c r="D1668" i="3"/>
  <c r="E1668" i="3"/>
  <c r="F1668" i="3"/>
  <c r="G1668" i="3"/>
  <c r="A1669" i="3"/>
  <c r="B1669" i="3"/>
  <c r="C1669" i="3"/>
  <c r="D1669" i="3"/>
  <c r="E1669" i="3"/>
  <c r="F1669" i="3"/>
  <c r="G1669" i="3"/>
  <c r="A1670" i="3"/>
  <c r="B1670" i="3"/>
  <c r="C1670" i="3"/>
  <c r="D1670" i="3"/>
  <c r="E1670" i="3"/>
  <c r="F1670" i="3"/>
  <c r="G1670" i="3"/>
  <c r="A1671" i="3"/>
  <c r="B1671" i="3"/>
  <c r="C1671" i="3"/>
  <c r="D1671" i="3"/>
  <c r="E1671" i="3"/>
  <c r="F1671" i="3"/>
  <c r="G1671" i="3"/>
  <c r="A1672" i="3"/>
  <c r="B1672" i="3"/>
  <c r="C1672" i="3"/>
  <c r="D1672" i="3"/>
  <c r="E1672" i="3"/>
  <c r="F1672" i="3"/>
  <c r="G1672" i="3"/>
  <c r="A1673" i="3"/>
  <c r="B1673" i="3"/>
  <c r="C1673" i="3"/>
  <c r="D1673" i="3"/>
  <c r="E1673" i="3"/>
  <c r="F1673" i="3"/>
  <c r="G1673" i="3"/>
  <c r="A1674" i="3"/>
  <c r="B1674" i="3"/>
  <c r="C1674" i="3"/>
  <c r="D1674" i="3"/>
  <c r="E1674" i="3"/>
  <c r="F1674" i="3"/>
  <c r="G1674" i="3"/>
  <c r="A1675" i="3"/>
  <c r="B1675" i="3"/>
  <c r="C1675" i="3"/>
  <c r="D1675" i="3"/>
  <c r="E1675" i="3"/>
  <c r="F1675" i="3"/>
  <c r="G1675" i="3"/>
  <c r="A1676" i="3"/>
  <c r="B1676" i="3"/>
  <c r="C1676" i="3"/>
  <c r="D1676" i="3"/>
  <c r="E1676" i="3"/>
  <c r="F1676" i="3"/>
  <c r="G1676" i="3"/>
  <c r="A1677" i="3"/>
  <c r="B1677" i="3"/>
  <c r="C1677" i="3"/>
  <c r="D1677" i="3"/>
  <c r="E1677" i="3"/>
  <c r="F1677" i="3"/>
  <c r="G1677" i="3"/>
  <c r="A1678" i="3"/>
  <c r="B1678" i="3"/>
  <c r="C1678" i="3"/>
  <c r="D1678" i="3"/>
  <c r="E1678" i="3"/>
  <c r="F1678" i="3"/>
  <c r="G1678" i="3"/>
  <c r="A1679" i="3"/>
  <c r="B1679" i="3"/>
  <c r="C1679" i="3"/>
  <c r="D1679" i="3"/>
  <c r="E1679" i="3"/>
  <c r="F1679" i="3"/>
  <c r="G1679" i="3"/>
  <c r="A1680" i="3"/>
  <c r="B1680" i="3"/>
  <c r="C1680" i="3"/>
  <c r="D1680" i="3"/>
  <c r="E1680" i="3"/>
  <c r="F1680" i="3"/>
  <c r="G1680" i="3"/>
  <c r="A1681" i="3"/>
  <c r="B1681" i="3"/>
  <c r="C1681" i="3"/>
  <c r="D1681" i="3"/>
  <c r="E1681" i="3"/>
  <c r="F1681" i="3"/>
  <c r="G1681" i="3"/>
  <c r="A1682" i="3"/>
  <c r="B1682" i="3"/>
  <c r="C1682" i="3"/>
  <c r="D1682" i="3"/>
  <c r="E1682" i="3"/>
  <c r="F1682" i="3"/>
  <c r="G1682" i="3"/>
  <c r="A1683" i="3"/>
  <c r="B1683" i="3"/>
  <c r="C1683" i="3"/>
  <c r="D1683" i="3"/>
  <c r="E1683" i="3"/>
  <c r="F1683" i="3"/>
  <c r="G1683" i="3"/>
  <c r="A1684" i="3"/>
  <c r="B1684" i="3"/>
  <c r="C1684" i="3"/>
  <c r="D1684" i="3"/>
  <c r="E1684" i="3"/>
  <c r="F1684" i="3"/>
  <c r="G1684" i="3"/>
  <c r="A1685" i="3"/>
  <c r="B1685" i="3"/>
  <c r="C1685" i="3"/>
  <c r="D1685" i="3"/>
  <c r="E1685" i="3"/>
  <c r="F1685" i="3"/>
  <c r="G1685" i="3"/>
  <c r="A1686" i="3"/>
  <c r="B1686" i="3"/>
  <c r="C1686" i="3"/>
  <c r="D1686" i="3"/>
  <c r="E1686" i="3"/>
  <c r="F1686" i="3"/>
  <c r="G1686" i="3"/>
  <c r="A1687" i="3"/>
  <c r="B1687" i="3"/>
  <c r="C1687" i="3"/>
  <c r="D1687" i="3"/>
  <c r="E1687" i="3"/>
  <c r="F1687" i="3"/>
  <c r="G1687" i="3"/>
  <c r="A1688" i="3"/>
  <c r="B1688" i="3"/>
  <c r="C1688" i="3"/>
  <c r="D1688" i="3"/>
  <c r="E1688" i="3"/>
  <c r="F1688" i="3"/>
  <c r="G1688" i="3"/>
  <c r="A1689" i="3"/>
  <c r="B1689" i="3"/>
  <c r="C1689" i="3"/>
  <c r="D1689" i="3"/>
  <c r="E1689" i="3"/>
  <c r="F1689" i="3"/>
  <c r="G1689" i="3"/>
  <c r="A1690" i="3"/>
  <c r="B1690" i="3"/>
  <c r="C1690" i="3"/>
  <c r="D1690" i="3"/>
  <c r="E1690" i="3"/>
  <c r="F1690" i="3"/>
  <c r="G1690" i="3"/>
  <c r="A1691" i="3"/>
  <c r="B1691" i="3"/>
  <c r="C1691" i="3"/>
  <c r="D1691" i="3"/>
  <c r="E1691" i="3"/>
  <c r="F1691" i="3"/>
  <c r="G1691" i="3"/>
  <c r="A1692" i="3"/>
  <c r="B1692" i="3"/>
  <c r="C1692" i="3"/>
  <c r="D1692" i="3"/>
  <c r="E1692" i="3"/>
  <c r="F1692" i="3"/>
  <c r="G1692" i="3"/>
  <c r="A1693" i="3"/>
  <c r="B1693" i="3"/>
  <c r="C1693" i="3"/>
  <c r="D1693" i="3"/>
  <c r="E1693" i="3"/>
  <c r="F1693" i="3"/>
  <c r="G1693" i="3"/>
  <c r="A1694" i="3"/>
  <c r="B1694" i="3"/>
  <c r="C1694" i="3"/>
  <c r="D1694" i="3"/>
  <c r="E1694" i="3"/>
  <c r="F1694" i="3"/>
  <c r="G1694" i="3"/>
  <c r="A1695" i="3"/>
  <c r="B1695" i="3"/>
  <c r="C1695" i="3"/>
  <c r="D1695" i="3"/>
  <c r="E1695" i="3"/>
  <c r="F1695" i="3"/>
  <c r="G1695" i="3"/>
  <c r="A1696" i="3"/>
  <c r="B1696" i="3"/>
  <c r="C1696" i="3"/>
  <c r="D1696" i="3"/>
  <c r="E1696" i="3"/>
  <c r="F1696" i="3"/>
  <c r="G1696" i="3"/>
  <c r="A1697" i="3"/>
  <c r="B1697" i="3"/>
  <c r="C1697" i="3"/>
  <c r="D1697" i="3"/>
  <c r="E1697" i="3"/>
  <c r="F1697" i="3"/>
  <c r="G1697" i="3"/>
  <c r="A1698" i="3"/>
  <c r="B1698" i="3"/>
  <c r="C1698" i="3"/>
  <c r="D1698" i="3"/>
  <c r="E1698" i="3"/>
  <c r="F1698" i="3"/>
  <c r="G1698" i="3"/>
  <c r="A1699" i="3"/>
  <c r="B1699" i="3"/>
  <c r="C1699" i="3"/>
  <c r="D1699" i="3"/>
  <c r="E1699" i="3"/>
  <c r="F1699" i="3"/>
  <c r="G1699" i="3"/>
  <c r="A1700" i="3"/>
  <c r="B1700" i="3"/>
  <c r="C1700" i="3"/>
  <c r="D1700" i="3"/>
  <c r="E1700" i="3"/>
  <c r="F1700" i="3"/>
  <c r="G1700" i="3"/>
  <c r="A1701" i="3"/>
  <c r="B1701" i="3"/>
  <c r="C1701" i="3"/>
  <c r="D1701" i="3"/>
  <c r="E1701" i="3"/>
  <c r="F1701" i="3"/>
  <c r="G1701" i="3"/>
  <c r="A1702" i="3"/>
  <c r="B1702" i="3"/>
  <c r="C1702" i="3"/>
  <c r="D1702" i="3"/>
  <c r="E1702" i="3"/>
  <c r="F1702" i="3"/>
  <c r="G1702" i="3"/>
  <c r="A1703" i="3"/>
  <c r="B1703" i="3"/>
  <c r="C1703" i="3"/>
  <c r="D1703" i="3"/>
  <c r="E1703" i="3"/>
  <c r="F1703" i="3"/>
  <c r="G1703" i="3"/>
  <c r="A1704" i="3"/>
  <c r="B1704" i="3"/>
  <c r="C1704" i="3"/>
  <c r="D1704" i="3"/>
  <c r="E1704" i="3"/>
  <c r="F1704" i="3"/>
  <c r="G1704" i="3"/>
  <c r="A1705" i="3"/>
  <c r="B1705" i="3"/>
  <c r="C1705" i="3"/>
  <c r="D1705" i="3"/>
  <c r="E1705" i="3"/>
  <c r="F1705" i="3"/>
  <c r="G1705" i="3"/>
  <c r="A1706" i="3"/>
  <c r="B1706" i="3"/>
  <c r="C1706" i="3"/>
  <c r="D1706" i="3"/>
  <c r="E1706" i="3"/>
  <c r="F1706" i="3"/>
  <c r="G1706" i="3"/>
  <c r="A1707" i="3"/>
  <c r="B1707" i="3"/>
  <c r="C1707" i="3"/>
  <c r="D1707" i="3"/>
  <c r="E1707" i="3"/>
  <c r="F1707" i="3"/>
  <c r="G1707" i="3"/>
  <c r="A1708" i="3"/>
  <c r="B1708" i="3"/>
  <c r="C1708" i="3"/>
  <c r="D1708" i="3"/>
  <c r="E1708" i="3"/>
  <c r="F1708" i="3"/>
  <c r="G1708" i="3"/>
  <c r="A1709" i="3"/>
  <c r="B1709" i="3"/>
  <c r="C1709" i="3"/>
  <c r="D1709" i="3"/>
  <c r="E1709" i="3"/>
  <c r="F1709" i="3"/>
  <c r="G1709" i="3"/>
  <c r="A1710" i="3"/>
  <c r="B1710" i="3"/>
  <c r="C1710" i="3"/>
  <c r="D1710" i="3"/>
  <c r="E1710" i="3"/>
  <c r="F1710" i="3"/>
  <c r="G1710" i="3"/>
  <c r="A1711" i="3"/>
  <c r="B1711" i="3"/>
  <c r="C1711" i="3"/>
  <c r="D1711" i="3"/>
  <c r="E1711" i="3"/>
  <c r="F1711" i="3"/>
  <c r="G1711" i="3"/>
  <c r="A1712" i="3"/>
  <c r="B1712" i="3"/>
  <c r="C1712" i="3"/>
  <c r="D1712" i="3"/>
  <c r="E1712" i="3"/>
  <c r="F1712" i="3"/>
  <c r="G1712" i="3"/>
  <c r="A1713" i="3"/>
  <c r="B1713" i="3"/>
  <c r="C1713" i="3"/>
  <c r="D1713" i="3"/>
  <c r="E1713" i="3"/>
  <c r="F1713" i="3"/>
  <c r="G1713" i="3"/>
  <c r="A1714" i="3"/>
  <c r="B1714" i="3"/>
  <c r="C1714" i="3"/>
  <c r="D1714" i="3"/>
  <c r="E1714" i="3"/>
  <c r="F1714" i="3"/>
  <c r="G1714" i="3"/>
  <c r="A1715" i="3"/>
  <c r="B1715" i="3"/>
  <c r="C1715" i="3"/>
  <c r="D1715" i="3"/>
  <c r="E1715" i="3"/>
  <c r="F1715" i="3"/>
  <c r="G1715" i="3"/>
  <c r="A1716" i="3"/>
  <c r="B1716" i="3"/>
  <c r="C1716" i="3"/>
  <c r="D1716" i="3"/>
  <c r="E1716" i="3"/>
  <c r="F1716" i="3"/>
  <c r="G1716" i="3"/>
  <c r="A1717" i="3"/>
  <c r="B1717" i="3"/>
  <c r="C1717" i="3"/>
  <c r="D1717" i="3"/>
  <c r="E1717" i="3"/>
  <c r="F1717" i="3"/>
  <c r="G1717" i="3"/>
  <c r="A1718" i="3"/>
  <c r="B1718" i="3"/>
  <c r="C1718" i="3"/>
  <c r="D1718" i="3"/>
  <c r="E1718" i="3"/>
  <c r="F1718" i="3"/>
  <c r="G1718" i="3"/>
  <c r="A1719" i="3"/>
  <c r="B1719" i="3"/>
  <c r="C1719" i="3"/>
  <c r="D1719" i="3"/>
  <c r="E1719" i="3"/>
  <c r="F1719" i="3"/>
  <c r="G1719" i="3"/>
  <c r="A1720" i="3"/>
  <c r="B1720" i="3"/>
  <c r="C1720" i="3"/>
  <c r="D1720" i="3"/>
  <c r="E1720" i="3"/>
  <c r="F1720" i="3"/>
  <c r="G1720" i="3"/>
  <c r="A1721" i="3"/>
  <c r="B1721" i="3"/>
  <c r="C1721" i="3"/>
  <c r="D1721" i="3"/>
  <c r="E1721" i="3"/>
  <c r="F1721" i="3"/>
  <c r="G1721" i="3"/>
  <c r="A1722" i="3"/>
  <c r="B1722" i="3"/>
  <c r="C1722" i="3"/>
  <c r="D1722" i="3"/>
  <c r="E1722" i="3"/>
  <c r="F1722" i="3"/>
  <c r="G1722" i="3"/>
  <c r="A1723" i="3"/>
  <c r="B1723" i="3"/>
  <c r="C1723" i="3"/>
  <c r="D1723" i="3"/>
  <c r="E1723" i="3"/>
  <c r="F1723" i="3"/>
  <c r="G1723" i="3"/>
  <c r="A1724" i="3"/>
  <c r="B1724" i="3"/>
  <c r="C1724" i="3"/>
  <c r="D1724" i="3"/>
  <c r="E1724" i="3"/>
  <c r="F1724" i="3"/>
  <c r="G1724" i="3"/>
  <c r="A1725" i="3"/>
  <c r="B1725" i="3"/>
  <c r="C1725" i="3"/>
  <c r="D1725" i="3"/>
  <c r="E1725" i="3"/>
  <c r="F1725" i="3"/>
  <c r="G1725" i="3"/>
  <c r="A1726" i="3"/>
  <c r="B1726" i="3"/>
  <c r="C1726" i="3"/>
  <c r="D1726" i="3"/>
  <c r="E1726" i="3"/>
  <c r="F1726" i="3"/>
  <c r="G1726" i="3"/>
  <c r="A1727" i="3"/>
  <c r="B1727" i="3"/>
  <c r="C1727" i="3"/>
  <c r="D1727" i="3"/>
  <c r="E1727" i="3"/>
  <c r="F1727" i="3"/>
  <c r="G1727" i="3"/>
  <c r="A1728" i="3"/>
  <c r="B1728" i="3"/>
  <c r="C1728" i="3"/>
  <c r="D1728" i="3"/>
  <c r="E1728" i="3"/>
  <c r="F1728" i="3"/>
  <c r="G1728" i="3"/>
  <c r="A1729" i="3"/>
  <c r="B1729" i="3"/>
  <c r="C1729" i="3"/>
  <c r="D1729" i="3"/>
  <c r="E1729" i="3"/>
  <c r="F1729" i="3"/>
  <c r="G1729" i="3"/>
  <c r="A1730" i="3"/>
  <c r="B1730" i="3"/>
  <c r="C1730" i="3"/>
  <c r="D1730" i="3"/>
  <c r="E1730" i="3"/>
  <c r="F1730" i="3"/>
  <c r="G1730" i="3"/>
  <c r="A1731" i="3"/>
  <c r="B1731" i="3"/>
  <c r="C1731" i="3"/>
  <c r="D1731" i="3"/>
  <c r="E1731" i="3"/>
  <c r="F1731" i="3"/>
  <c r="G1731" i="3"/>
  <c r="A1732" i="3"/>
  <c r="B1732" i="3"/>
  <c r="C1732" i="3"/>
  <c r="D1732" i="3"/>
  <c r="E1732" i="3"/>
  <c r="F1732" i="3"/>
  <c r="G1732" i="3"/>
  <c r="A1733" i="3"/>
  <c r="B1733" i="3"/>
  <c r="C1733" i="3"/>
  <c r="D1733" i="3"/>
  <c r="E1733" i="3"/>
  <c r="F1733" i="3"/>
  <c r="G1733" i="3"/>
  <c r="A1734" i="3"/>
  <c r="B1734" i="3"/>
  <c r="C1734" i="3"/>
  <c r="D1734" i="3"/>
  <c r="E1734" i="3"/>
  <c r="F1734" i="3"/>
  <c r="G1734" i="3"/>
  <c r="A1735" i="3"/>
  <c r="B1735" i="3"/>
  <c r="C1735" i="3"/>
  <c r="D1735" i="3"/>
  <c r="E1735" i="3"/>
  <c r="F1735" i="3"/>
  <c r="G1735" i="3"/>
  <c r="A1736" i="3"/>
  <c r="B1736" i="3"/>
  <c r="C1736" i="3"/>
  <c r="D1736" i="3"/>
  <c r="E1736" i="3"/>
  <c r="F1736" i="3"/>
  <c r="G1736" i="3"/>
  <c r="A1737" i="3"/>
  <c r="B1737" i="3"/>
  <c r="C1737" i="3"/>
  <c r="D1737" i="3"/>
  <c r="E1737" i="3"/>
  <c r="F1737" i="3"/>
  <c r="G1737" i="3"/>
  <c r="A1738" i="3"/>
  <c r="B1738" i="3"/>
  <c r="C1738" i="3"/>
  <c r="D1738" i="3"/>
  <c r="E1738" i="3"/>
  <c r="F1738" i="3"/>
  <c r="G1738" i="3"/>
  <c r="A1739" i="3"/>
  <c r="B1739" i="3"/>
  <c r="C1739" i="3"/>
  <c r="D1739" i="3"/>
  <c r="E1739" i="3"/>
  <c r="F1739" i="3"/>
  <c r="G1739" i="3"/>
  <c r="A1740" i="3"/>
  <c r="B1740" i="3"/>
  <c r="C1740" i="3"/>
  <c r="D1740" i="3"/>
  <c r="E1740" i="3"/>
  <c r="F1740" i="3"/>
  <c r="G1740" i="3"/>
  <c r="A1741" i="3"/>
  <c r="B1741" i="3"/>
  <c r="C1741" i="3"/>
  <c r="D1741" i="3"/>
  <c r="E1741" i="3"/>
  <c r="F1741" i="3"/>
  <c r="G1741" i="3"/>
  <c r="A1742" i="3"/>
  <c r="B1742" i="3"/>
  <c r="C1742" i="3"/>
  <c r="D1742" i="3"/>
  <c r="E1742" i="3"/>
  <c r="F1742" i="3"/>
  <c r="G1742" i="3"/>
  <c r="A1743" i="3"/>
  <c r="B1743" i="3"/>
  <c r="C1743" i="3"/>
  <c r="D1743" i="3"/>
  <c r="E1743" i="3"/>
  <c r="F1743" i="3"/>
  <c r="G1743" i="3"/>
  <c r="A1744" i="3"/>
  <c r="B1744" i="3"/>
  <c r="C1744" i="3"/>
  <c r="D1744" i="3"/>
  <c r="E1744" i="3"/>
  <c r="F1744" i="3"/>
  <c r="G1744" i="3"/>
  <c r="A1745" i="3"/>
  <c r="B1745" i="3"/>
  <c r="C1745" i="3"/>
  <c r="D1745" i="3"/>
  <c r="E1745" i="3"/>
  <c r="F1745" i="3"/>
  <c r="G1745" i="3"/>
  <c r="A1746" i="3"/>
  <c r="B1746" i="3"/>
  <c r="C1746" i="3"/>
  <c r="D1746" i="3"/>
  <c r="E1746" i="3"/>
  <c r="F1746" i="3"/>
  <c r="G1746" i="3"/>
  <c r="A1747" i="3"/>
  <c r="B1747" i="3"/>
  <c r="C1747" i="3"/>
  <c r="D1747" i="3"/>
  <c r="E1747" i="3"/>
  <c r="F1747" i="3"/>
  <c r="G1747" i="3"/>
  <c r="A1748" i="3"/>
  <c r="B1748" i="3"/>
  <c r="C1748" i="3"/>
  <c r="D1748" i="3"/>
  <c r="E1748" i="3"/>
  <c r="F1748" i="3"/>
  <c r="G1748" i="3"/>
  <c r="A1749" i="3"/>
  <c r="B1749" i="3"/>
  <c r="C1749" i="3"/>
  <c r="D1749" i="3"/>
  <c r="E1749" i="3"/>
  <c r="F1749" i="3"/>
  <c r="G1749" i="3"/>
  <c r="A1750" i="3"/>
  <c r="B1750" i="3"/>
  <c r="C1750" i="3"/>
  <c r="D1750" i="3"/>
  <c r="E1750" i="3"/>
  <c r="F1750" i="3"/>
  <c r="G1750" i="3"/>
  <c r="A1751" i="3"/>
  <c r="B1751" i="3"/>
  <c r="C1751" i="3"/>
  <c r="D1751" i="3"/>
  <c r="E1751" i="3"/>
  <c r="F1751" i="3"/>
  <c r="G1751" i="3"/>
  <c r="A1752" i="3"/>
  <c r="B1752" i="3"/>
  <c r="C1752" i="3"/>
  <c r="D1752" i="3"/>
  <c r="E1752" i="3"/>
  <c r="F1752" i="3"/>
  <c r="G1752" i="3"/>
  <c r="A1753" i="3"/>
  <c r="B1753" i="3"/>
  <c r="C1753" i="3"/>
  <c r="D1753" i="3"/>
  <c r="E1753" i="3"/>
  <c r="F1753" i="3"/>
  <c r="G1753" i="3"/>
  <c r="A1754" i="3"/>
  <c r="B1754" i="3"/>
  <c r="C1754" i="3"/>
  <c r="D1754" i="3"/>
  <c r="E1754" i="3"/>
  <c r="F1754" i="3"/>
  <c r="G1754" i="3"/>
  <c r="A1755" i="3"/>
  <c r="B1755" i="3"/>
  <c r="C1755" i="3"/>
  <c r="D1755" i="3"/>
  <c r="E1755" i="3"/>
  <c r="F1755" i="3"/>
  <c r="G1755" i="3"/>
  <c r="A1756" i="3"/>
  <c r="B1756" i="3"/>
  <c r="C1756" i="3"/>
  <c r="D1756" i="3"/>
  <c r="E1756" i="3"/>
  <c r="F1756" i="3"/>
  <c r="G1756" i="3"/>
  <c r="A1757" i="3"/>
  <c r="B1757" i="3"/>
  <c r="C1757" i="3"/>
  <c r="D1757" i="3"/>
  <c r="E1757" i="3"/>
  <c r="F1757" i="3"/>
  <c r="G1757" i="3"/>
  <c r="A1758" i="3"/>
  <c r="B1758" i="3"/>
  <c r="C1758" i="3"/>
  <c r="D1758" i="3"/>
  <c r="E1758" i="3"/>
  <c r="F1758" i="3"/>
  <c r="G1758" i="3"/>
  <c r="A1759" i="3"/>
  <c r="B1759" i="3"/>
  <c r="C1759" i="3"/>
  <c r="D1759" i="3"/>
  <c r="E1759" i="3"/>
  <c r="F1759" i="3"/>
  <c r="G1759" i="3"/>
  <c r="A1760" i="3"/>
  <c r="B1760" i="3"/>
  <c r="C1760" i="3"/>
  <c r="D1760" i="3"/>
  <c r="E1760" i="3"/>
  <c r="F1760" i="3"/>
  <c r="G1760" i="3"/>
  <c r="A1761" i="3"/>
  <c r="B1761" i="3"/>
  <c r="C1761" i="3"/>
  <c r="D1761" i="3"/>
  <c r="E1761" i="3"/>
  <c r="F1761" i="3"/>
  <c r="G1761" i="3"/>
  <c r="A1762" i="3"/>
  <c r="B1762" i="3"/>
  <c r="C1762" i="3"/>
  <c r="D1762" i="3"/>
  <c r="E1762" i="3"/>
  <c r="F1762" i="3"/>
  <c r="G1762" i="3"/>
  <c r="A1763" i="3"/>
  <c r="B1763" i="3"/>
  <c r="C1763" i="3"/>
  <c r="D1763" i="3"/>
  <c r="E1763" i="3"/>
  <c r="F1763" i="3"/>
  <c r="G1763" i="3"/>
  <c r="A1764" i="3"/>
  <c r="B1764" i="3"/>
  <c r="C1764" i="3"/>
  <c r="D1764" i="3"/>
  <c r="E1764" i="3"/>
  <c r="F1764" i="3"/>
  <c r="G1764" i="3"/>
  <c r="A1765" i="3"/>
  <c r="B1765" i="3"/>
  <c r="C1765" i="3"/>
  <c r="D1765" i="3"/>
  <c r="E1765" i="3"/>
  <c r="F1765" i="3"/>
  <c r="G1765" i="3"/>
  <c r="A1766" i="3"/>
  <c r="B1766" i="3"/>
  <c r="C1766" i="3"/>
  <c r="D1766" i="3"/>
  <c r="E1766" i="3"/>
  <c r="F1766" i="3"/>
  <c r="G1766" i="3"/>
  <c r="A1767" i="3"/>
  <c r="B1767" i="3"/>
  <c r="C1767" i="3"/>
  <c r="D1767" i="3"/>
  <c r="E1767" i="3"/>
  <c r="F1767" i="3"/>
  <c r="G1767" i="3"/>
  <c r="A1768" i="3"/>
  <c r="B1768" i="3"/>
  <c r="C1768" i="3"/>
  <c r="D1768" i="3"/>
  <c r="E1768" i="3"/>
  <c r="F1768" i="3"/>
  <c r="G1768" i="3"/>
  <c r="A1769" i="3"/>
  <c r="B1769" i="3"/>
  <c r="C1769" i="3"/>
  <c r="D1769" i="3"/>
  <c r="E1769" i="3"/>
  <c r="F1769" i="3"/>
  <c r="G1769" i="3"/>
  <c r="A1770" i="3"/>
  <c r="B1770" i="3"/>
  <c r="C1770" i="3"/>
  <c r="D1770" i="3"/>
  <c r="E1770" i="3"/>
  <c r="F1770" i="3"/>
  <c r="G1770" i="3"/>
  <c r="A1771" i="3"/>
  <c r="B1771" i="3"/>
  <c r="C1771" i="3"/>
  <c r="D1771" i="3"/>
  <c r="E1771" i="3"/>
  <c r="F1771" i="3"/>
  <c r="G1771" i="3"/>
  <c r="A1772" i="3"/>
  <c r="B1772" i="3"/>
  <c r="C1772" i="3"/>
  <c r="D1772" i="3"/>
  <c r="E1772" i="3"/>
  <c r="F1772" i="3"/>
  <c r="G1772" i="3"/>
  <c r="A1773" i="3"/>
  <c r="B1773" i="3"/>
  <c r="C1773" i="3"/>
  <c r="D1773" i="3"/>
  <c r="E1773" i="3"/>
  <c r="F1773" i="3"/>
  <c r="G1773" i="3"/>
  <c r="A1774" i="3"/>
  <c r="B1774" i="3"/>
  <c r="C1774" i="3"/>
  <c r="D1774" i="3"/>
  <c r="E1774" i="3"/>
  <c r="F1774" i="3"/>
  <c r="G1774" i="3"/>
  <c r="A1775" i="3"/>
  <c r="B1775" i="3"/>
  <c r="C1775" i="3"/>
  <c r="D1775" i="3"/>
  <c r="E1775" i="3"/>
  <c r="F1775" i="3"/>
  <c r="G1775" i="3"/>
  <c r="A1776" i="3"/>
  <c r="B1776" i="3"/>
  <c r="C1776" i="3"/>
  <c r="D1776" i="3"/>
  <c r="E1776" i="3"/>
  <c r="F1776" i="3"/>
  <c r="G1776" i="3"/>
  <c r="A1777" i="3"/>
  <c r="B1777" i="3"/>
  <c r="C1777" i="3"/>
  <c r="D1777" i="3"/>
  <c r="E1777" i="3"/>
  <c r="F1777" i="3"/>
  <c r="G1777" i="3"/>
  <c r="A1778" i="3"/>
  <c r="B1778" i="3"/>
  <c r="C1778" i="3"/>
  <c r="D1778" i="3"/>
  <c r="E1778" i="3"/>
  <c r="F1778" i="3"/>
  <c r="G1778" i="3"/>
  <c r="A1779" i="3"/>
  <c r="B1779" i="3"/>
  <c r="C1779" i="3"/>
  <c r="D1779" i="3"/>
  <c r="E1779" i="3"/>
  <c r="F1779" i="3"/>
  <c r="G1779" i="3"/>
  <c r="A1780" i="3"/>
  <c r="B1780" i="3"/>
  <c r="C1780" i="3"/>
  <c r="D1780" i="3"/>
  <c r="E1780" i="3"/>
  <c r="F1780" i="3"/>
  <c r="G1780" i="3"/>
  <c r="A1781" i="3"/>
  <c r="B1781" i="3"/>
  <c r="C1781" i="3"/>
  <c r="D1781" i="3"/>
  <c r="E1781" i="3"/>
  <c r="F1781" i="3"/>
  <c r="G1781" i="3"/>
  <c r="A1782" i="3"/>
  <c r="B1782" i="3"/>
  <c r="C1782" i="3"/>
  <c r="D1782" i="3"/>
  <c r="E1782" i="3"/>
  <c r="F1782" i="3"/>
  <c r="G1782" i="3"/>
  <c r="A1783" i="3"/>
  <c r="B1783" i="3"/>
  <c r="C1783" i="3"/>
  <c r="D1783" i="3"/>
  <c r="E1783" i="3"/>
  <c r="F1783" i="3"/>
  <c r="G1783" i="3"/>
  <c r="A1784" i="3"/>
  <c r="B1784" i="3"/>
  <c r="C1784" i="3"/>
  <c r="D1784" i="3"/>
  <c r="E1784" i="3"/>
  <c r="F1784" i="3"/>
  <c r="G1784" i="3"/>
  <c r="A1785" i="3"/>
  <c r="B1785" i="3"/>
  <c r="C1785" i="3"/>
  <c r="D1785" i="3"/>
  <c r="E1785" i="3"/>
  <c r="F1785" i="3"/>
  <c r="G1785" i="3"/>
  <c r="A1786" i="3"/>
  <c r="B1786" i="3"/>
  <c r="C1786" i="3"/>
  <c r="D1786" i="3"/>
  <c r="E1786" i="3"/>
  <c r="F1786" i="3"/>
  <c r="G1786" i="3"/>
  <c r="A1787" i="3"/>
  <c r="B1787" i="3"/>
  <c r="C1787" i="3"/>
  <c r="D1787" i="3"/>
  <c r="E1787" i="3"/>
  <c r="F1787" i="3"/>
  <c r="G1787" i="3"/>
  <c r="A1788" i="3"/>
  <c r="B1788" i="3"/>
  <c r="C1788" i="3"/>
  <c r="D1788" i="3"/>
  <c r="E1788" i="3"/>
  <c r="F1788" i="3"/>
  <c r="G1788" i="3"/>
  <c r="A1789" i="3"/>
  <c r="B1789" i="3"/>
  <c r="C1789" i="3"/>
  <c r="D1789" i="3"/>
  <c r="E1789" i="3"/>
  <c r="F1789" i="3"/>
  <c r="G1789" i="3"/>
  <c r="A1790" i="3"/>
  <c r="B1790" i="3"/>
  <c r="C1790" i="3"/>
  <c r="D1790" i="3"/>
  <c r="E1790" i="3"/>
  <c r="F1790" i="3"/>
  <c r="G1790" i="3"/>
  <c r="A1791" i="3"/>
  <c r="B1791" i="3"/>
  <c r="C1791" i="3"/>
  <c r="D1791" i="3"/>
  <c r="E1791" i="3"/>
  <c r="F1791" i="3"/>
  <c r="G1791" i="3"/>
  <c r="A1792" i="3"/>
  <c r="B1792" i="3"/>
  <c r="C1792" i="3"/>
  <c r="D1792" i="3"/>
  <c r="E1792" i="3"/>
  <c r="F1792" i="3"/>
  <c r="G1792" i="3"/>
  <c r="A1793" i="3"/>
  <c r="B1793" i="3"/>
  <c r="C1793" i="3"/>
  <c r="D1793" i="3"/>
  <c r="E1793" i="3"/>
  <c r="F1793" i="3"/>
  <c r="G1793" i="3"/>
  <c r="A1794" i="3"/>
  <c r="B1794" i="3"/>
  <c r="C1794" i="3"/>
  <c r="D1794" i="3"/>
  <c r="E1794" i="3"/>
  <c r="F1794" i="3"/>
  <c r="G1794" i="3"/>
  <c r="A1795" i="3"/>
  <c r="B1795" i="3"/>
  <c r="C1795" i="3"/>
  <c r="D1795" i="3"/>
  <c r="E1795" i="3"/>
  <c r="F1795" i="3"/>
  <c r="G1795" i="3"/>
  <c r="A1796" i="3"/>
  <c r="B1796" i="3"/>
  <c r="C1796" i="3"/>
  <c r="D1796" i="3"/>
  <c r="E1796" i="3"/>
  <c r="F1796" i="3"/>
  <c r="G1796" i="3"/>
  <c r="A1797" i="3"/>
  <c r="B1797" i="3"/>
  <c r="C1797" i="3"/>
  <c r="D1797" i="3"/>
  <c r="E1797" i="3"/>
  <c r="F1797" i="3"/>
  <c r="G1797" i="3"/>
  <c r="A1798" i="3"/>
  <c r="B1798" i="3"/>
  <c r="C1798" i="3"/>
  <c r="D1798" i="3"/>
  <c r="E1798" i="3"/>
  <c r="F1798" i="3"/>
  <c r="G1798" i="3"/>
  <c r="A1799" i="3"/>
  <c r="B1799" i="3"/>
  <c r="C1799" i="3"/>
  <c r="D1799" i="3"/>
  <c r="E1799" i="3"/>
  <c r="F1799" i="3"/>
  <c r="G1799" i="3"/>
  <c r="A1800" i="3"/>
  <c r="B1800" i="3"/>
  <c r="C1800" i="3"/>
  <c r="D1800" i="3"/>
  <c r="E1800" i="3"/>
  <c r="F1800" i="3"/>
  <c r="G1800" i="3"/>
  <c r="A1801" i="3"/>
  <c r="B1801" i="3"/>
  <c r="C1801" i="3"/>
  <c r="D1801" i="3"/>
  <c r="E1801" i="3"/>
  <c r="F1801" i="3"/>
  <c r="G1801" i="3"/>
  <c r="A1802" i="3"/>
  <c r="B1802" i="3"/>
  <c r="C1802" i="3"/>
  <c r="D1802" i="3"/>
  <c r="E1802" i="3"/>
  <c r="F1802" i="3"/>
  <c r="G1802" i="3"/>
  <c r="A1803" i="3"/>
  <c r="B1803" i="3"/>
  <c r="C1803" i="3"/>
  <c r="D1803" i="3"/>
  <c r="E1803" i="3"/>
  <c r="F1803" i="3"/>
  <c r="G1803" i="3"/>
  <c r="A1804" i="3"/>
  <c r="B1804" i="3"/>
  <c r="C1804" i="3"/>
  <c r="D1804" i="3"/>
  <c r="E1804" i="3"/>
  <c r="F1804" i="3"/>
  <c r="G1804" i="3"/>
  <c r="A1805" i="3"/>
  <c r="B1805" i="3"/>
  <c r="C1805" i="3"/>
  <c r="D1805" i="3"/>
  <c r="E1805" i="3"/>
  <c r="F1805" i="3"/>
  <c r="G1805" i="3"/>
  <c r="A1806" i="3"/>
  <c r="B1806" i="3"/>
  <c r="C1806" i="3"/>
  <c r="D1806" i="3"/>
  <c r="E1806" i="3"/>
  <c r="F1806" i="3"/>
  <c r="G1806" i="3"/>
  <c r="A1807" i="3"/>
  <c r="B1807" i="3"/>
  <c r="C1807" i="3"/>
  <c r="D1807" i="3"/>
  <c r="E1807" i="3"/>
  <c r="F1807" i="3"/>
  <c r="G1807" i="3"/>
  <c r="A1808" i="3"/>
  <c r="B1808" i="3"/>
  <c r="C1808" i="3"/>
  <c r="D1808" i="3"/>
  <c r="E1808" i="3"/>
  <c r="F1808" i="3"/>
  <c r="G1808" i="3"/>
  <c r="A1809" i="3"/>
  <c r="B1809" i="3"/>
  <c r="C1809" i="3"/>
  <c r="D1809" i="3"/>
  <c r="E1809" i="3"/>
  <c r="F1809" i="3"/>
  <c r="G1809" i="3"/>
  <c r="A1810" i="3"/>
  <c r="B1810" i="3"/>
  <c r="C1810" i="3"/>
  <c r="D1810" i="3"/>
  <c r="E1810" i="3"/>
  <c r="F1810" i="3"/>
  <c r="G1810" i="3"/>
  <c r="A1811" i="3"/>
  <c r="B1811" i="3"/>
  <c r="C1811" i="3"/>
  <c r="D1811" i="3"/>
  <c r="E1811" i="3"/>
  <c r="F1811" i="3"/>
  <c r="G1811" i="3"/>
  <c r="A1812" i="3"/>
  <c r="B1812" i="3"/>
  <c r="C1812" i="3"/>
  <c r="D1812" i="3"/>
  <c r="E1812" i="3"/>
  <c r="F1812" i="3"/>
  <c r="G1812" i="3"/>
  <c r="A1813" i="3"/>
  <c r="B1813" i="3"/>
  <c r="C1813" i="3"/>
  <c r="D1813" i="3"/>
  <c r="E1813" i="3"/>
  <c r="F1813" i="3"/>
  <c r="G1813" i="3"/>
  <c r="A1814" i="3"/>
  <c r="B1814" i="3"/>
  <c r="C1814" i="3"/>
  <c r="D1814" i="3"/>
  <c r="E1814" i="3"/>
  <c r="F1814" i="3"/>
  <c r="G1814" i="3"/>
  <c r="A1815" i="3"/>
  <c r="B1815" i="3"/>
  <c r="C1815" i="3"/>
  <c r="D1815" i="3"/>
  <c r="E1815" i="3"/>
  <c r="F1815" i="3"/>
  <c r="G1815" i="3"/>
  <c r="A1816" i="3"/>
  <c r="B1816" i="3"/>
  <c r="C1816" i="3"/>
  <c r="D1816" i="3"/>
  <c r="E1816" i="3"/>
  <c r="F1816" i="3"/>
  <c r="G1816" i="3"/>
  <c r="A1817" i="3"/>
  <c r="B1817" i="3"/>
  <c r="C1817" i="3"/>
  <c r="D1817" i="3"/>
  <c r="E1817" i="3"/>
  <c r="F1817" i="3"/>
  <c r="G1817" i="3"/>
  <c r="A1818" i="3"/>
  <c r="B1818" i="3"/>
  <c r="C1818" i="3"/>
  <c r="D1818" i="3"/>
  <c r="E1818" i="3"/>
  <c r="F1818" i="3"/>
  <c r="G1818" i="3"/>
  <c r="A1819" i="3"/>
  <c r="B1819" i="3"/>
  <c r="C1819" i="3"/>
  <c r="D1819" i="3"/>
  <c r="E1819" i="3"/>
  <c r="F1819" i="3"/>
  <c r="G1819" i="3"/>
  <c r="A1820" i="3"/>
  <c r="B1820" i="3"/>
  <c r="C1820" i="3"/>
  <c r="D1820" i="3"/>
  <c r="E1820" i="3"/>
  <c r="F1820" i="3"/>
  <c r="G1820" i="3"/>
  <c r="A1821" i="3"/>
  <c r="B1821" i="3"/>
  <c r="C1821" i="3"/>
  <c r="D1821" i="3"/>
  <c r="E1821" i="3"/>
  <c r="F1821" i="3"/>
  <c r="G1821" i="3"/>
  <c r="A1822" i="3"/>
  <c r="B1822" i="3"/>
  <c r="C1822" i="3"/>
  <c r="D1822" i="3"/>
  <c r="E1822" i="3"/>
  <c r="F1822" i="3"/>
  <c r="G1822" i="3"/>
  <c r="A1823" i="3"/>
  <c r="B1823" i="3"/>
  <c r="C1823" i="3"/>
  <c r="D1823" i="3"/>
  <c r="E1823" i="3"/>
  <c r="F1823" i="3"/>
  <c r="G1823" i="3"/>
  <c r="A1824" i="3"/>
  <c r="B1824" i="3"/>
  <c r="C1824" i="3"/>
  <c r="D1824" i="3"/>
  <c r="E1824" i="3"/>
  <c r="F1824" i="3"/>
  <c r="G1824" i="3"/>
  <c r="A1825" i="3"/>
  <c r="B1825" i="3"/>
  <c r="C1825" i="3"/>
  <c r="D1825" i="3"/>
  <c r="E1825" i="3"/>
  <c r="F1825" i="3"/>
  <c r="G1825" i="3"/>
  <c r="A1826" i="3"/>
  <c r="B1826" i="3"/>
  <c r="C1826" i="3"/>
  <c r="D1826" i="3"/>
  <c r="E1826" i="3"/>
  <c r="F1826" i="3"/>
  <c r="G1826" i="3"/>
  <c r="A1827" i="3"/>
  <c r="B1827" i="3"/>
  <c r="C1827" i="3"/>
  <c r="D1827" i="3"/>
  <c r="E1827" i="3"/>
  <c r="F1827" i="3"/>
  <c r="G1827" i="3"/>
  <c r="A1828" i="3"/>
  <c r="B1828" i="3"/>
  <c r="C1828" i="3"/>
  <c r="D1828" i="3"/>
  <c r="E1828" i="3"/>
  <c r="F1828" i="3"/>
  <c r="G1828" i="3"/>
  <c r="A1829" i="3"/>
  <c r="B1829" i="3"/>
  <c r="C1829" i="3"/>
  <c r="D1829" i="3"/>
  <c r="E1829" i="3"/>
  <c r="F1829" i="3"/>
  <c r="G1829" i="3"/>
  <c r="A1830" i="3"/>
  <c r="B1830" i="3"/>
  <c r="C1830" i="3"/>
  <c r="D1830" i="3"/>
  <c r="E1830" i="3"/>
  <c r="F1830" i="3"/>
  <c r="G1830" i="3"/>
  <c r="A1831" i="3"/>
  <c r="B1831" i="3"/>
  <c r="C1831" i="3"/>
  <c r="D1831" i="3"/>
  <c r="E1831" i="3"/>
  <c r="F1831" i="3"/>
  <c r="G1831" i="3"/>
  <c r="A1832" i="3"/>
  <c r="B1832" i="3"/>
  <c r="C1832" i="3"/>
  <c r="D1832" i="3"/>
  <c r="E1832" i="3"/>
  <c r="F1832" i="3"/>
  <c r="G1832" i="3"/>
  <c r="A1833" i="3"/>
  <c r="B1833" i="3"/>
  <c r="C1833" i="3"/>
  <c r="D1833" i="3"/>
  <c r="E1833" i="3"/>
  <c r="F1833" i="3"/>
  <c r="G1833" i="3"/>
  <c r="A1834" i="3"/>
  <c r="B1834" i="3"/>
  <c r="C1834" i="3"/>
  <c r="D1834" i="3"/>
  <c r="E1834" i="3"/>
  <c r="F1834" i="3"/>
  <c r="G1834" i="3"/>
  <c r="A1835" i="3"/>
  <c r="B1835" i="3"/>
  <c r="C1835" i="3"/>
  <c r="D1835" i="3"/>
  <c r="E1835" i="3"/>
  <c r="F1835" i="3"/>
  <c r="G1835" i="3"/>
  <c r="A1836" i="3"/>
  <c r="B1836" i="3"/>
  <c r="C1836" i="3"/>
  <c r="D1836" i="3"/>
  <c r="E1836" i="3"/>
  <c r="F1836" i="3"/>
  <c r="G1836" i="3"/>
  <c r="A1837" i="3"/>
  <c r="B1837" i="3"/>
  <c r="C1837" i="3"/>
  <c r="D1837" i="3"/>
  <c r="E1837" i="3"/>
  <c r="F1837" i="3"/>
  <c r="G1837" i="3"/>
  <c r="A1838" i="3"/>
  <c r="B1838" i="3"/>
  <c r="C1838" i="3"/>
  <c r="D1838" i="3"/>
  <c r="E1838" i="3"/>
  <c r="F1838" i="3"/>
  <c r="G1838" i="3"/>
  <c r="A1839" i="3"/>
  <c r="B1839" i="3"/>
  <c r="C1839" i="3"/>
  <c r="D1839" i="3"/>
  <c r="E1839" i="3"/>
  <c r="F1839" i="3"/>
  <c r="G1839" i="3"/>
  <c r="A1840" i="3"/>
  <c r="B1840" i="3"/>
  <c r="C1840" i="3"/>
  <c r="D1840" i="3"/>
  <c r="E1840" i="3"/>
  <c r="F1840" i="3"/>
  <c r="G1840" i="3"/>
  <c r="A1841" i="3"/>
  <c r="B1841" i="3"/>
  <c r="C1841" i="3"/>
  <c r="D1841" i="3"/>
  <c r="E1841" i="3"/>
  <c r="F1841" i="3"/>
  <c r="G1841" i="3"/>
  <c r="A1842" i="3"/>
  <c r="B1842" i="3"/>
  <c r="C1842" i="3"/>
  <c r="D1842" i="3"/>
  <c r="E1842" i="3"/>
  <c r="F1842" i="3"/>
  <c r="G1842" i="3"/>
  <c r="A1843" i="3"/>
  <c r="B1843" i="3"/>
  <c r="C1843" i="3"/>
  <c r="D1843" i="3"/>
  <c r="E1843" i="3"/>
  <c r="F1843" i="3"/>
  <c r="G1843" i="3"/>
  <c r="A1844" i="3"/>
  <c r="B1844" i="3"/>
  <c r="C1844" i="3"/>
  <c r="D1844" i="3"/>
  <c r="E1844" i="3"/>
  <c r="F1844" i="3"/>
  <c r="G1844" i="3"/>
  <c r="A1845" i="3"/>
  <c r="B1845" i="3"/>
  <c r="C1845" i="3"/>
  <c r="D1845" i="3"/>
  <c r="E1845" i="3"/>
  <c r="F1845" i="3"/>
  <c r="G1845" i="3"/>
  <c r="A1846" i="3"/>
  <c r="B1846" i="3"/>
  <c r="C1846" i="3"/>
  <c r="D1846" i="3"/>
  <c r="E1846" i="3"/>
  <c r="F1846" i="3"/>
  <c r="G1846" i="3"/>
  <c r="A1847" i="3"/>
  <c r="B1847" i="3"/>
  <c r="C1847" i="3"/>
  <c r="D1847" i="3"/>
  <c r="E1847" i="3"/>
  <c r="F1847" i="3"/>
  <c r="G1847" i="3"/>
  <c r="A1848" i="3"/>
  <c r="B1848" i="3"/>
  <c r="C1848" i="3"/>
  <c r="D1848" i="3"/>
  <c r="E1848" i="3"/>
  <c r="F1848" i="3"/>
  <c r="G1848" i="3"/>
  <c r="A1849" i="3"/>
  <c r="B1849" i="3"/>
  <c r="C1849" i="3"/>
  <c r="D1849" i="3"/>
  <c r="E1849" i="3"/>
  <c r="F1849" i="3"/>
  <c r="G1849" i="3"/>
  <c r="A1850" i="3"/>
  <c r="B1850" i="3"/>
  <c r="C1850" i="3"/>
  <c r="D1850" i="3"/>
  <c r="E1850" i="3"/>
  <c r="F1850" i="3"/>
  <c r="G1850" i="3"/>
  <c r="A1851" i="3"/>
  <c r="B1851" i="3"/>
  <c r="C1851" i="3"/>
  <c r="D1851" i="3"/>
  <c r="E1851" i="3"/>
  <c r="F1851" i="3"/>
  <c r="G1851" i="3"/>
  <c r="A1852" i="3"/>
  <c r="B1852" i="3"/>
  <c r="C1852" i="3"/>
  <c r="D1852" i="3"/>
  <c r="E1852" i="3"/>
  <c r="F1852" i="3"/>
  <c r="G1852" i="3"/>
  <c r="A1853" i="3"/>
  <c r="B1853" i="3"/>
  <c r="C1853" i="3"/>
  <c r="D1853" i="3"/>
  <c r="E1853" i="3"/>
  <c r="F1853" i="3"/>
  <c r="G1853" i="3"/>
  <c r="A1854" i="3"/>
  <c r="B1854" i="3"/>
  <c r="C1854" i="3"/>
  <c r="D1854" i="3"/>
  <c r="E1854" i="3"/>
  <c r="F1854" i="3"/>
  <c r="G1854" i="3"/>
  <c r="A1855" i="3"/>
  <c r="B1855" i="3"/>
  <c r="C1855" i="3"/>
  <c r="D1855" i="3"/>
  <c r="E1855" i="3"/>
  <c r="F1855" i="3"/>
  <c r="G1855" i="3"/>
  <c r="A1856" i="3"/>
  <c r="B1856" i="3"/>
  <c r="C1856" i="3"/>
  <c r="D1856" i="3"/>
  <c r="E1856" i="3"/>
  <c r="F1856" i="3"/>
  <c r="G1856" i="3"/>
  <c r="A1857" i="3"/>
  <c r="B1857" i="3"/>
  <c r="C1857" i="3"/>
  <c r="D1857" i="3"/>
  <c r="E1857" i="3"/>
  <c r="F1857" i="3"/>
  <c r="G1857" i="3"/>
  <c r="A1858" i="3"/>
  <c r="B1858" i="3"/>
  <c r="C1858" i="3"/>
  <c r="D1858" i="3"/>
  <c r="E1858" i="3"/>
  <c r="F1858" i="3"/>
  <c r="G1858" i="3"/>
  <c r="A1859" i="3"/>
  <c r="B1859" i="3"/>
  <c r="C1859" i="3"/>
  <c r="D1859" i="3"/>
  <c r="E1859" i="3"/>
  <c r="F1859" i="3"/>
  <c r="G1859" i="3"/>
  <c r="A1860" i="3"/>
  <c r="B1860" i="3"/>
  <c r="C1860" i="3"/>
  <c r="D1860" i="3"/>
  <c r="E1860" i="3"/>
  <c r="F1860" i="3"/>
  <c r="G1860" i="3"/>
  <c r="A1861" i="3"/>
  <c r="B1861" i="3"/>
  <c r="C1861" i="3"/>
  <c r="D1861" i="3"/>
  <c r="E1861" i="3"/>
  <c r="F1861" i="3"/>
  <c r="G1861" i="3"/>
  <c r="A1862" i="3"/>
  <c r="B1862" i="3"/>
  <c r="C1862" i="3"/>
  <c r="D1862" i="3"/>
  <c r="E1862" i="3"/>
  <c r="F1862" i="3"/>
  <c r="G1862" i="3"/>
  <c r="A1863" i="3"/>
  <c r="B1863" i="3"/>
  <c r="C1863" i="3"/>
  <c r="D1863" i="3"/>
  <c r="E1863" i="3"/>
  <c r="F1863" i="3"/>
  <c r="G1863" i="3"/>
  <c r="A1864" i="3"/>
  <c r="B1864" i="3"/>
  <c r="C1864" i="3"/>
  <c r="D1864" i="3"/>
  <c r="E1864" i="3"/>
  <c r="F1864" i="3"/>
  <c r="G1864" i="3"/>
  <c r="A1865" i="3"/>
  <c r="B1865" i="3"/>
  <c r="C1865" i="3"/>
  <c r="D1865" i="3"/>
  <c r="E1865" i="3"/>
  <c r="F1865" i="3"/>
  <c r="G1865" i="3"/>
  <c r="A1866" i="3"/>
  <c r="B1866" i="3"/>
  <c r="C1866" i="3"/>
  <c r="D1866" i="3"/>
  <c r="E1866" i="3"/>
  <c r="F1866" i="3"/>
  <c r="G1866" i="3"/>
  <c r="A1867" i="3"/>
  <c r="B1867" i="3"/>
  <c r="C1867" i="3"/>
  <c r="D1867" i="3"/>
  <c r="E1867" i="3"/>
  <c r="F1867" i="3"/>
  <c r="G1867" i="3"/>
  <c r="A1868" i="3"/>
  <c r="B1868" i="3"/>
  <c r="C1868" i="3"/>
  <c r="D1868" i="3"/>
  <c r="E1868" i="3"/>
  <c r="F1868" i="3"/>
  <c r="G1868" i="3"/>
  <c r="A1869" i="3"/>
  <c r="B1869" i="3"/>
  <c r="C1869" i="3"/>
  <c r="D1869" i="3"/>
  <c r="E1869" i="3"/>
  <c r="F1869" i="3"/>
  <c r="G1869" i="3"/>
  <c r="A1870" i="3"/>
  <c r="B1870" i="3"/>
  <c r="C1870" i="3"/>
  <c r="D1870" i="3"/>
  <c r="E1870" i="3"/>
  <c r="F1870" i="3"/>
  <c r="G1870" i="3"/>
  <c r="A1871" i="3"/>
  <c r="B1871" i="3"/>
  <c r="C1871" i="3"/>
  <c r="D1871" i="3"/>
  <c r="E1871" i="3"/>
  <c r="F1871" i="3"/>
  <c r="G1871" i="3"/>
  <c r="A1872" i="3"/>
  <c r="B1872" i="3"/>
  <c r="C1872" i="3"/>
  <c r="D1872" i="3"/>
  <c r="E1872" i="3"/>
  <c r="F1872" i="3"/>
  <c r="G1872" i="3"/>
  <c r="A1873" i="3"/>
  <c r="B1873" i="3"/>
  <c r="C1873" i="3"/>
  <c r="D1873" i="3"/>
  <c r="E1873" i="3"/>
  <c r="F1873" i="3"/>
  <c r="G1873" i="3"/>
  <c r="A1874" i="3"/>
  <c r="B1874" i="3"/>
  <c r="C1874" i="3"/>
  <c r="D1874" i="3"/>
  <c r="E1874" i="3"/>
  <c r="F1874" i="3"/>
  <c r="G1874" i="3"/>
  <c r="A1875" i="3"/>
  <c r="B1875" i="3"/>
  <c r="C1875" i="3"/>
  <c r="D1875" i="3"/>
  <c r="E1875" i="3"/>
  <c r="F1875" i="3"/>
  <c r="G1875" i="3"/>
  <c r="A1876" i="3"/>
  <c r="B1876" i="3"/>
  <c r="C1876" i="3"/>
  <c r="D1876" i="3"/>
  <c r="E1876" i="3"/>
  <c r="F1876" i="3"/>
  <c r="G1876" i="3"/>
  <c r="A1877" i="3"/>
  <c r="B1877" i="3"/>
  <c r="C1877" i="3"/>
  <c r="D1877" i="3"/>
  <c r="E1877" i="3"/>
  <c r="F1877" i="3"/>
  <c r="G1877" i="3"/>
  <c r="A1878" i="3"/>
  <c r="B1878" i="3"/>
  <c r="C1878" i="3"/>
  <c r="D1878" i="3"/>
  <c r="E1878" i="3"/>
  <c r="F1878" i="3"/>
  <c r="G1878" i="3"/>
  <c r="A1879" i="3"/>
  <c r="B1879" i="3"/>
  <c r="C1879" i="3"/>
  <c r="D1879" i="3"/>
  <c r="E1879" i="3"/>
  <c r="F1879" i="3"/>
  <c r="G1879" i="3"/>
  <c r="A1880" i="3"/>
  <c r="B1880" i="3"/>
  <c r="C1880" i="3"/>
  <c r="D1880" i="3"/>
  <c r="E1880" i="3"/>
  <c r="F1880" i="3"/>
  <c r="G1880" i="3"/>
  <c r="A1881" i="3"/>
  <c r="B1881" i="3"/>
  <c r="C1881" i="3"/>
  <c r="D1881" i="3"/>
  <c r="E1881" i="3"/>
  <c r="F1881" i="3"/>
  <c r="G1881" i="3"/>
  <c r="A1882" i="3"/>
  <c r="B1882" i="3"/>
  <c r="C1882" i="3"/>
  <c r="D1882" i="3"/>
  <c r="E1882" i="3"/>
  <c r="F1882" i="3"/>
  <c r="G1882" i="3"/>
  <c r="A1883" i="3"/>
  <c r="B1883" i="3"/>
  <c r="C1883" i="3"/>
  <c r="D1883" i="3"/>
  <c r="E1883" i="3"/>
  <c r="F1883" i="3"/>
  <c r="G1883" i="3"/>
  <c r="A1884" i="3"/>
  <c r="B1884" i="3"/>
  <c r="C1884" i="3"/>
  <c r="D1884" i="3"/>
  <c r="E1884" i="3"/>
  <c r="F1884" i="3"/>
  <c r="G1884" i="3"/>
  <c r="A1885" i="3"/>
  <c r="B1885" i="3"/>
  <c r="C1885" i="3"/>
  <c r="D1885" i="3"/>
  <c r="E1885" i="3"/>
  <c r="F1885" i="3"/>
  <c r="G1885" i="3"/>
  <c r="A1886" i="3"/>
  <c r="B1886" i="3"/>
  <c r="C1886" i="3"/>
  <c r="D1886" i="3"/>
  <c r="E1886" i="3"/>
  <c r="F1886" i="3"/>
  <c r="G1886" i="3"/>
  <c r="A1887" i="3"/>
  <c r="B1887" i="3"/>
  <c r="C1887" i="3"/>
  <c r="D1887" i="3"/>
  <c r="E1887" i="3"/>
  <c r="F1887" i="3"/>
  <c r="G1887" i="3"/>
  <c r="A1888" i="3"/>
  <c r="B1888" i="3"/>
  <c r="C1888" i="3"/>
  <c r="D1888" i="3"/>
  <c r="E1888" i="3"/>
  <c r="F1888" i="3"/>
  <c r="G1888" i="3"/>
  <c r="A1889" i="3"/>
  <c r="B1889" i="3"/>
  <c r="C1889" i="3"/>
  <c r="D1889" i="3"/>
  <c r="E1889" i="3"/>
  <c r="F1889" i="3"/>
  <c r="G1889" i="3"/>
  <c r="A1890" i="3"/>
  <c r="B1890" i="3"/>
  <c r="C1890" i="3"/>
  <c r="D1890" i="3"/>
  <c r="E1890" i="3"/>
  <c r="F1890" i="3"/>
  <c r="G1890" i="3"/>
  <c r="A1891" i="3"/>
  <c r="B1891" i="3"/>
  <c r="C1891" i="3"/>
  <c r="D1891" i="3"/>
  <c r="E1891" i="3"/>
  <c r="F1891" i="3"/>
  <c r="G1891" i="3"/>
  <c r="A1892" i="3"/>
  <c r="B1892" i="3"/>
  <c r="C1892" i="3"/>
  <c r="D1892" i="3"/>
  <c r="E1892" i="3"/>
  <c r="F1892" i="3"/>
  <c r="G1892" i="3"/>
  <c r="A1893" i="3"/>
  <c r="B1893" i="3"/>
  <c r="C1893" i="3"/>
  <c r="D1893" i="3"/>
  <c r="E1893" i="3"/>
  <c r="F1893" i="3"/>
  <c r="G1893" i="3"/>
  <c r="A1894" i="3"/>
  <c r="B1894" i="3"/>
  <c r="C1894" i="3"/>
  <c r="D1894" i="3"/>
  <c r="E1894" i="3"/>
  <c r="F1894" i="3"/>
  <c r="G1894" i="3"/>
  <c r="A1895" i="3"/>
  <c r="B1895" i="3"/>
  <c r="C1895" i="3"/>
  <c r="D1895" i="3"/>
  <c r="E1895" i="3"/>
  <c r="F1895" i="3"/>
  <c r="G1895" i="3"/>
  <c r="A1896" i="3"/>
  <c r="B1896" i="3"/>
  <c r="C1896" i="3"/>
  <c r="D1896" i="3"/>
  <c r="E1896" i="3"/>
  <c r="F1896" i="3"/>
  <c r="G1896" i="3"/>
  <c r="A1897" i="3"/>
  <c r="B1897" i="3"/>
  <c r="C1897" i="3"/>
  <c r="D1897" i="3"/>
  <c r="E1897" i="3"/>
  <c r="F1897" i="3"/>
  <c r="G1897" i="3"/>
  <c r="A1898" i="3"/>
  <c r="B1898" i="3"/>
  <c r="C1898" i="3"/>
  <c r="D1898" i="3"/>
  <c r="E1898" i="3"/>
  <c r="F1898" i="3"/>
  <c r="G1898" i="3"/>
  <c r="A1899" i="3"/>
  <c r="B1899" i="3"/>
  <c r="C1899" i="3"/>
  <c r="D1899" i="3"/>
  <c r="E1899" i="3"/>
  <c r="F1899" i="3"/>
  <c r="G1899" i="3"/>
  <c r="A1900" i="3"/>
  <c r="B1900" i="3"/>
  <c r="C1900" i="3"/>
  <c r="D1900" i="3"/>
  <c r="E1900" i="3"/>
  <c r="F1900" i="3"/>
  <c r="G1900" i="3"/>
  <c r="A1901" i="3"/>
  <c r="B1901" i="3"/>
  <c r="C1901" i="3"/>
  <c r="D1901" i="3"/>
  <c r="E1901" i="3"/>
  <c r="F1901" i="3"/>
  <c r="G1901" i="3"/>
  <c r="A1902" i="3"/>
  <c r="B1902" i="3"/>
  <c r="C1902" i="3"/>
  <c r="D1902" i="3"/>
  <c r="E1902" i="3"/>
  <c r="F1902" i="3"/>
  <c r="G1902" i="3"/>
  <c r="A1903" i="3"/>
  <c r="B1903" i="3"/>
  <c r="C1903" i="3"/>
  <c r="D1903" i="3"/>
  <c r="E1903" i="3"/>
  <c r="F1903" i="3"/>
  <c r="G1903" i="3"/>
  <c r="A1904" i="3"/>
  <c r="B1904" i="3"/>
  <c r="C1904" i="3"/>
  <c r="D1904" i="3"/>
  <c r="E1904" i="3"/>
  <c r="F1904" i="3"/>
  <c r="G1904" i="3"/>
  <c r="A1905" i="3"/>
  <c r="B1905" i="3"/>
  <c r="C1905" i="3"/>
  <c r="D1905" i="3"/>
  <c r="E1905" i="3"/>
  <c r="F1905" i="3"/>
  <c r="G1905" i="3"/>
  <c r="A1906" i="3"/>
  <c r="B1906" i="3"/>
  <c r="C1906" i="3"/>
  <c r="D1906" i="3"/>
  <c r="E1906" i="3"/>
  <c r="F1906" i="3"/>
  <c r="G1906" i="3"/>
  <c r="A1907" i="3"/>
  <c r="B1907" i="3"/>
  <c r="C1907" i="3"/>
  <c r="D1907" i="3"/>
  <c r="E1907" i="3"/>
  <c r="F1907" i="3"/>
  <c r="G1907" i="3"/>
  <c r="A1908" i="3"/>
  <c r="B1908" i="3"/>
  <c r="C1908" i="3"/>
  <c r="D1908" i="3"/>
  <c r="E1908" i="3"/>
  <c r="F1908" i="3"/>
  <c r="G1908" i="3"/>
  <c r="A1909" i="3"/>
  <c r="B1909" i="3"/>
  <c r="C1909" i="3"/>
  <c r="D1909" i="3"/>
  <c r="E1909" i="3"/>
  <c r="F1909" i="3"/>
  <c r="G1909" i="3"/>
  <c r="A1910" i="3"/>
  <c r="B1910" i="3"/>
  <c r="C1910" i="3"/>
  <c r="D1910" i="3"/>
  <c r="E1910" i="3"/>
  <c r="F1910" i="3"/>
  <c r="G1910" i="3"/>
  <c r="A1911" i="3"/>
  <c r="B1911" i="3"/>
  <c r="C1911" i="3"/>
  <c r="D1911" i="3"/>
  <c r="E1911" i="3"/>
  <c r="F1911" i="3"/>
  <c r="G1911" i="3"/>
  <c r="A1912" i="3"/>
  <c r="B1912" i="3"/>
  <c r="C1912" i="3"/>
  <c r="D1912" i="3"/>
  <c r="E1912" i="3"/>
  <c r="F1912" i="3"/>
  <c r="G1912" i="3"/>
  <c r="A1913" i="3"/>
  <c r="B1913" i="3"/>
  <c r="C1913" i="3"/>
  <c r="D1913" i="3"/>
  <c r="E1913" i="3"/>
  <c r="F1913" i="3"/>
  <c r="G1913" i="3"/>
  <c r="A1914" i="3"/>
  <c r="B1914" i="3"/>
  <c r="C1914" i="3"/>
  <c r="D1914" i="3"/>
  <c r="E1914" i="3"/>
  <c r="F1914" i="3"/>
  <c r="G1914" i="3"/>
  <c r="A1915" i="3"/>
  <c r="B1915" i="3"/>
  <c r="C1915" i="3"/>
  <c r="D1915" i="3"/>
  <c r="E1915" i="3"/>
  <c r="F1915" i="3"/>
  <c r="G1915" i="3"/>
  <c r="A1916" i="3"/>
  <c r="B1916" i="3"/>
  <c r="C1916" i="3"/>
  <c r="D1916" i="3"/>
  <c r="E1916" i="3"/>
  <c r="F1916" i="3"/>
  <c r="G1916" i="3"/>
  <c r="A1917" i="3"/>
  <c r="B1917" i="3"/>
  <c r="C1917" i="3"/>
  <c r="D1917" i="3"/>
  <c r="E1917" i="3"/>
  <c r="F1917" i="3"/>
  <c r="G1917" i="3"/>
  <c r="A1918" i="3"/>
  <c r="B1918" i="3"/>
  <c r="C1918" i="3"/>
  <c r="D1918" i="3"/>
  <c r="E1918" i="3"/>
  <c r="F1918" i="3"/>
  <c r="G1918" i="3"/>
  <c r="A1919" i="3"/>
  <c r="B1919" i="3"/>
  <c r="C1919" i="3"/>
  <c r="D1919" i="3"/>
  <c r="E1919" i="3"/>
  <c r="F1919" i="3"/>
  <c r="G1919" i="3"/>
  <c r="A1920" i="3"/>
  <c r="B1920" i="3"/>
  <c r="C1920" i="3"/>
  <c r="D1920" i="3"/>
  <c r="E1920" i="3"/>
  <c r="F1920" i="3"/>
  <c r="G1920" i="3"/>
  <c r="A1921" i="3"/>
  <c r="B1921" i="3"/>
  <c r="C1921" i="3"/>
  <c r="D1921" i="3"/>
  <c r="E1921" i="3"/>
  <c r="F1921" i="3"/>
  <c r="G1921" i="3"/>
  <c r="A1922" i="3"/>
  <c r="B1922" i="3"/>
  <c r="C1922" i="3"/>
  <c r="D1922" i="3"/>
  <c r="E1922" i="3"/>
  <c r="F1922" i="3"/>
  <c r="G1922" i="3"/>
  <c r="A1923" i="3"/>
  <c r="B1923" i="3"/>
  <c r="C1923" i="3"/>
  <c r="D1923" i="3"/>
  <c r="E1923" i="3"/>
  <c r="F1923" i="3"/>
  <c r="G1923" i="3"/>
  <c r="A1924" i="3"/>
  <c r="B1924" i="3"/>
  <c r="C1924" i="3"/>
  <c r="D1924" i="3"/>
  <c r="E1924" i="3"/>
  <c r="F1924" i="3"/>
  <c r="G1924" i="3"/>
  <c r="A1925" i="3"/>
  <c r="B1925" i="3"/>
  <c r="C1925" i="3"/>
  <c r="D1925" i="3"/>
  <c r="E1925" i="3"/>
  <c r="F1925" i="3"/>
  <c r="G1925" i="3"/>
  <c r="A1926" i="3"/>
  <c r="B1926" i="3"/>
  <c r="C1926" i="3"/>
  <c r="D1926" i="3"/>
  <c r="E1926" i="3"/>
  <c r="F1926" i="3"/>
  <c r="G1926" i="3"/>
  <c r="A1927" i="3"/>
  <c r="B1927" i="3"/>
  <c r="C1927" i="3"/>
  <c r="D1927" i="3"/>
  <c r="E1927" i="3"/>
  <c r="F1927" i="3"/>
  <c r="G1927" i="3"/>
  <c r="A1928" i="3"/>
  <c r="B1928" i="3"/>
  <c r="C1928" i="3"/>
  <c r="D1928" i="3"/>
  <c r="E1928" i="3"/>
  <c r="F1928" i="3"/>
  <c r="G1928" i="3"/>
  <c r="A1929" i="3"/>
  <c r="B1929" i="3"/>
  <c r="C1929" i="3"/>
  <c r="D1929" i="3"/>
  <c r="E1929" i="3"/>
  <c r="F1929" i="3"/>
  <c r="G1929" i="3"/>
  <c r="A1930" i="3"/>
  <c r="B1930" i="3"/>
  <c r="C1930" i="3"/>
  <c r="D1930" i="3"/>
  <c r="E1930" i="3"/>
  <c r="F1930" i="3"/>
  <c r="G1930" i="3"/>
  <c r="A1931" i="3"/>
  <c r="B1931" i="3"/>
  <c r="C1931" i="3"/>
  <c r="D1931" i="3"/>
  <c r="E1931" i="3"/>
  <c r="F1931" i="3"/>
  <c r="G1931" i="3"/>
  <c r="A1932" i="3"/>
  <c r="B1932" i="3"/>
  <c r="C1932" i="3"/>
  <c r="D1932" i="3"/>
  <c r="E1932" i="3"/>
  <c r="F1932" i="3"/>
  <c r="G1932" i="3"/>
  <c r="A1933" i="3"/>
  <c r="B1933" i="3"/>
  <c r="C1933" i="3"/>
  <c r="D1933" i="3"/>
  <c r="E1933" i="3"/>
  <c r="F1933" i="3"/>
  <c r="G1933" i="3"/>
  <c r="A1934" i="3"/>
  <c r="B1934" i="3"/>
  <c r="C1934" i="3"/>
  <c r="D1934" i="3"/>
  <c r="E1934" i="3"/>
  <c r="F1934" i="3"/>
  <c r="G1934" i="3"/>
  <c r="A1935" i="3"/>
  <c r="B1935" i="3"/>
  <c r="C1935" i="3"/>
  <c r="D1935" i="3"/>
  <c r="E1935" i="3"/>
  <c r="F1935" i="3"/>
  <c r="G1935" i="3"/>
  <c r="A1936" i="3"/>
  <c r="B1936" i="3"/>
  <c r="C1936" i="3"/>
  <c r="D1936" i="3"/>
  <c r="E1936" i="3"/>
  <c r="F1936" i="3"/>
  <c r="G1936" i="3"/>
  <c r="A1937" i="3"/>
  <c r="B1937" i="3"/>
  <c r="C1937" i="3"/>
  <c r="D1937" i="3"/>
  <c r="E1937" i="3"/>
  <c r="F1937" i="3"/>
  <c r="G1937" i="3"/>
  <c r="A1938" i="3"/>
  <c r="B1938" i="3"/>
  <c r="C1938" i="3"/>
  <c r="D1938" i="3"/>
  <c r="E1938" i="3"/>
  <c r="F1938" i="3"/>
  <c r="G1938" i="3"/>
  <c r="A1939" i="3"/>
  <c r="B1939" i="3"/>
  <c r="C1939" i="3"/>
  <c r="D1939" i="3"/>
  <c r="E1939" i="3"/>
  <c r="F1939" i="3"/>
  <c r="G1939" i="3"/>
  <c r="A1940" i="3"/>
  <c r="B1940" i="3"/>
  <c r="C1940" i="3"/>
  <c r="D1940" i="3"/>
  <c r="E1940" i="3"/>
  <c r="F1940" i="3"/>
  <c r="G1940" i="3"/>
  <c r="A1941" i="3"/>
  <c r="B1941" i="3"/>
  <c r="C1941" i="3"/>
  <c r="D1941" i="3"/>
  <c r="E1941" i="3"/>
  <c r="F1941" i="3"/>
  <c r="G1941" i="3"/>
  <c r="A1942" i="3"/>
  <c r="B1942" i="3"/>
  <c r="C1942" i="3"/>
  <c r="D1942" i="3"/>
  <c r="E1942" i="3"/>
  <c r="F1942" i="3"/>
  <c r="G1942" i="3"/>
  <c r="A1943" i="3"/>
  <c r="B1943" i="3"/>
  <c r="C1943" i="3"/>
  <c r="D1943" i="3"/>
  <c r="E1943" i="3"/>
  <c r="F1943" i="3"/>
  <c r="G1943" i="3"/>
  <c r="A1944" i="3"/>
  <c r="B1944" i="3"/>
  <c r="C1944" i="3"/>
  <c r="D1944" i="3"/>
  <c r="E1944" i="3"/>
  <c r="F1944" i="3"/>
  <c r="G1944" i="3"/>
  <c r="A1945" i="3"/>
  <c r="B1945" i="3"/>
  <c r="C1945" i="3"/>
  <c r="D1945" i="3"/>
  <c r="E1945" i="3"/>
  <c r="F1945" i="3"/>
  <c r="G1945" i="3"/>
  <c r="A1946" i="3"/>
  <c r="B1946" i="3"/>
  <c r="C1946" i="3"/>
  <c r="D1946" i="3"/>
  <c r="E1946" i="3"/>
  <c r="F1946" i="3"/>
  <c r="G1946" i="3"/>
  <c r="A1947" i="3"/>
  <c r="B1947" i="3"/>
  <c r="C1947" i="3"/>
  <c r="D1947" i="3"/>
  <c r="E1947" i="3"/>
  <c r="F1947" i="3"/>
  <c r="G1947" i="3"/>
  <c r="A1948" i="3"/>
  <c r="B1948" i="3"/>
  <c r="C1948" i="3"/>
  <c r="D1948" i="3"/>
  <c r="E1948" i="3"/>
  <c r="F1948" i="3"/>
  <c r="G1948" i="3"/>
  <c r="A1949" i="3"/>
  <c r="B1949" i="3"/>
  <c r="C1949" i="3"/>
  <c r="D1949" i="3"/>
  <c r="E1949" i="3"/>
  <c r="F1949" i="3"/>
  <c r="G1949" i="3"/>
  <c r="A1950" i="3"/>
  <c r="B1950" i="3"/>
  <c r="C1950" i="3"/>
  <c r="D1950" i="3"/>
  <c r="E1950" i="3"/>
  <c r="F1950" i="3"/>
  <c r="G1950" i="3"/>
  <c r="A1951" i="3"/>
  <c r="B1951" i="3"/>
  <c r="C1951" i="3"/>
  <c r="D1951" i="3"/>
  <c r="E1951" i="3"/>
  <c r="F1951" i="3"/>
  <c r="G1951" i="3"/>
  <c r="A1952" i="3"/>
  <c r="B1952" i="3"/>
  <c r="C1952" i="3"/>
  <c r="D1952" i="3"/>
  <c r="E1952" i="3"/>
  <c r="F1952" i="3"/>
  <c r="G1952" i="3"/>
  <c r="A1953" i="3"/>
  <c r="B1953" i="3"/>
  <c r="C1953" i="3"/>
  <c r="D1953" i="3"/>
  <c r="E1953" i="3"/>
  <c r="F1953" i="3"/>
  <c r="G1953" i="3"/>
  <c r="A1954" i="3"/>
  <c r="B1954" i="3"/>
  <c r="C1954" i="3"/>
  <c r="D1954" i="3"/>
  <c r="E1954" i="3"/>
  <c r="F1954" i="3"/>
  <c r="G1954" i="3"/>
  <c r="A1955" i="3"/>
  <c r="B1955" i="3"/>
  <c r="C1955" i="3"/>
  <c r="D1955" i="3"/>
  <c r="E1955" i="3"/>
  <c r="F1955" i="3"/>
  <c r="G1955" i="3"/>
  <c r="A1956" i="3"/>
  <c r="B1956" i="3"/>
  <c r="C1956" i="3"/>
  <c r="D1956" i="3"/>
  <c r="E1956" i="3"/>
  <c r="F1956" i="3"/>
  <c r="G1956" i="3"/>
  <c r="A1957" i="3"/>
  <c r="B1957" i="3"/>
  <c r="C1957" i="3"/>
  <c r="D1957" i="3"/>
  <c r="E1957" i="3"/>
  <c r="F1957" i="3"/>
  <c r="G1957" i="3"/>
  <c r="A1958" i="3"/>
  <c r="B1958" i="3"/>
  <c r="C1958" i="3"/>
  <c r="D1958" i="3"/>
  <c r="E1958" i="3"/>
  <c r="F1958" i="3"/>
  <c r="G1958" i="3"/>
  <c r="A1959" i="3"/>
  <c r="B1959" i="3"/>
  <c r="C1959" i="3"/>
  <c r="D1959" i="3"/>
  <c r="E1959" i="3"/>
  <c r="F1959" i="3"/>
  <c r="G1959" i="3"/>
  <c r="A1960" i="3"/>
  <c r="B1960" i="3"/>
  <c r="C1960" i="3"/>
  <c r="D1960" i="3"/>
  <c r="E1960" i="3"/>
  <c r="F1960" i="3"/>
  <c r="G1960" i="3"/>
  <c r="A1961" i="3"/>
  <c r="B1961" i="3"/>
  <c r="C1961" i="3"/>
  <c r="D1961" i="3"/>
  <c r="E1961" i="3"/>
  <c r="F1961" i="3"/>
  <c r="G1961" i="3"/>
  <c r="A1962" i="3"/>
  <c r="B1962" i="3"/>
  <c r="C1962" i="3"/>
  <c r="D1962" i="3"/>
  <c r="E1962" i="3"/>
  <c r="F1962" i="3"/>
  <c r="G1962" i="3"/>
  <c r="A1963" i="3"/>
  <c r="B1963" i="3"/>
  <c r="C1963" i="3"/>
  <c r="D1963" i="3"/>
  <c r="E1963" i="3"/>
  <c r="F1963" i="3"/>
  <c r="G1963" i="3"/>
  <c r="A1964" i="3"/>
  <c r="B1964" i="3"/>
  <c r="C1964" i="3"/>
  <c r="D1964" i="3"/>
  <c r="E1964" i="3"/>
  <c r="F1964" i="3"/>
  <c r="G1964" i="3"/>
  <c r="A1965" i="3"/>
  <c r="B1965" i="3"/>
  <c r="C1965" i="3"/>
  <c r="D1965" i="3"/>
  <c r="E1965" i="3"/>
  <c r="F1965" i="3"/>
  <c r="G1965" i="3"/>
  <c r="A1966" i="3"/>
  <c r="B1966" i="3"/>
  <c r="C1966" i="3"/>
  <c r="D1966" i="3"/>
  <c r="E1966" i="3"/>
  <c r="F1966" i="3"/>
  <c r="G1966" i="3"/>
  <c r="A1967" i="3"/>
  <c r="B1967" i="3"/>
  <c r="C1967" i="3"/>
  <c r="D1967" i="3"/>
  <c r="E1967" i="3"/>
  <c r="F1967" i="3"/>
  <c r="G1967" i="3"/>
  <c r="A1968" i="3"/>
  <c r="B1968" i="3"/>
  <c r="C1968" i="3"/>
  <c r="D1968" i="3"/>
  <c r="E1968" i="3"/>
  <c r="F1968" i="3"/>
  <c r="G1968" i="3"/>
  <c r="A1969" i="3"/>
  <c r="B1969" i="3"/>
  <c r="C1969" i="3"/>
  <c r="D1969" i="3"/>
  <c r="E1969" i="3"/>
  <c r="F1969" i="3"/>
  <c r="G1969" i="3"/>
  <c r="A1970" i="3"/>
  <c r="B1970" i="3"/>
  <c r="C1970" i="3"/>
  <c r="D1970" i="3"/>
  <c r="E1970" i="3"/>
  <c r="F1970" i="3"/>
  <c r="G1970" i="3"/>
  <c r="A1971" i="3"/>
  <c r="B1971" i="3"/>
  <c r="C1971" i="3"/>
  <c r="D1971" i="3"/>
  <c r="E1971" i="3"/>
  <c r="F1971" i="3"/>
  <c r="G1971" i="3"/>
  <c r="A1972" i="3"/>
  <c r="B1972" i="3"/>
  <c r="C1972" i="3"/>
  <c r="D1972" i="3"/>
  <c r="E1972" i="3"/>
  <c r="F1972" i="3"/>
  <c r="G1972" i="3"/>
  <c r="A1973" i="3"/>
  <c r="B1973" i="3"/>
  <c r="C1973" i="3"/>
  <c r="D1973" i="3"/>
  <c r="E1973" i="3"/>
  <c r="F1973" i="3"/>
  <c r="G1973" i="3"/>
  <c r="A1974" i="3"/>
  <c r="B1974" i="3"/>
  <c r="C1974" i="3"/>
  <c r="D1974" i="3"/>
  <c r="E1974" i="3"/>
  <c r="F1974" i="3"/>
  <c r="G1974" i="3"/>
  <c r="A1975" i="3"/>
  <c r="B1975" i="3"/>
  <c r="C1975" i="3"/>
  <c r="D1975" i="3"/>
  <c r="E1975" i="3"/>
  <c r="F1975" i="3"/>
  <c r="G1975" i="3"/>
  <c r="A1976" i="3"/>
  <c r="B1976" i="3"/>
  <c r="C1976" i="3"/>
  <c r="D1976" i="3"/>
  <c r="E1976" i="3"/>
  <c r="F1976" i="3"/>
  <c r="G1976" i="3"/>
  <c r="A1977" i="3"/>
  <c r="B1977" i="3"/>
  <c r="C1977" i="3"/>
  <c r="D1977" i="3"/>
  <c r="E1977" i="3"/>
  <c r="F1977" i="3"/>
  <c r="G1977" i="3"/>
  <c r="A1978" i="3"/>
  <c r="B1978" i="3"/>
  <c r="C1978" i="3"/>
  <c r="D1978" i="3"/>
  <c r="E1978" i="3"/>
  <c r="F1978" i="3"/>
  <c r="G1978" i="3"/>
  <c r="A1979" i="3"/>
  <c r="B1979" i="3"/>
  <c r="C1979" i="3"/>
  <c r="D1979" i="3"/>
  <c r="E1979" i="3"/>
  <c r="F1979" i="3"/>
  <c r="G1979" i="3"/>
  <c r="A1980" i="3"/>
  <c r="B1980" i="3"/>
  <c r="C1980" i="3"/>
  <c r="D1980" i="3"/>
  <c r="E1980" i="3"/>
  <c r="F1980" i="3"/>
  <c r="G1980" i="3"/>
  <c r="A1981" i="3"/>
  <c r="B1981" i="3"/>
  <c r="C1981" i="3"/>
  <c r="D1981" i="3"/>
  <c r="E1981" i="3"/>
  <c r="F1981" i="3"/>
  <c r="G1981" i="3"/>
  <c r="A1982" i="3"/>
  <c r="B1982" i="3"/>
  <c r="C1982" i="3"/>
  <c r="D1982" i="3"/>
  <c r="E1982" i="3"/>
  <c r="F1982" i="3"/>
  <c r="G1982" i="3"/>
  <c r="A1983" i="3"/>
  <c r="B1983" i="3"/>
  <c r="C1983" i="3"/>
  <c r="D1983" i="3"/>
  <c r="E1983" i="3"/>
  <c r="F1983" i="3"/>
  <c r="G1983" i="3"/>
  <c r="A1984" i="3"/>
  <c r="B1984" i="3"/>
  <c r="C1984" i="3"/>
  <c r="D1984" i="3"/>
  <c r="E1984" i="3"/>
  <c r="F1984" i="3"/>
  <c r="G1984" i="3"/>
  <c r="A1985" i="3"/>
  <c r="B1985" i="3"/>
  <c r="C1985" i="3"/>
  <c r="D1985" i="3"/>
  <c r="E1985" i="3"/>
  <c r="F1985" i="3"/>
  <c r="G1985" i="3"/>
  <c r="A1986" i="3"/>
  <c r="B1986" i="3"/>
  <c r="C1986" i="3"/>
  <c r="D1986" i="3"/>
  <c r="E1986" i="3"/>
  <c r="F1986" i="3"/>
  <c r="G1986" i="3"/>
  <c r="A1987" i="3"/>
  <c r="B1987" i="3"/>
  <c r="C1987" i="3"/>
  <c r="D1987" i="3"/>
  <c r="E1987" i="3"/>
  <c r="F1987" i="3"/>
  <c r="G1987" i="3"/>
  <c r="A1988" i="3"/>
  <c r="B1988" i="3"/>
  <c r="C1988" i="3"/>
  <c r="D1988" i="3"/>
  <c r="E1988" i="3"/>
  <c r="F1988" i="3"/>
  <c r="G1988" i="3"/>
  <c r="A1989" i="3"/>
  <c r="B1989" i="3"/>
  <c r="C1989" i="3"/>
  <c r="D1989" i="3"/>
  <c r="E1989" i="3"/>
  <c r="F1989" i="3"/>
  <c r="G1989" i="3"/>
  <c r="A1990" i="3"/>
  <c r="B1990" i="3"/>
  <c r="C1990" i="3"/>
  <c r="D1990" i="3"/>
  <c r="E1990" i="3"/>
  <c r="F1990" i="3"/>
  <c r="G1990" i="3"/>
  <c r="A1991" i="3"/>
  <c r="B1991" i="3"/>
  <c r="C1991" i="3"/>
  <c r="D1991" i="3"/>
  <c r="E1991" i="3"/>
  <c r="F1991" i="3"/>
  <c r="G1991" i="3"/>
  <c r="A1992" i="3"/>
  <c r="B1992" i="3"/>
  <c r="C1992" i="3"/>
  <c r="D1992" i="3"/>
  <c r="E1992" i="3"/>
  <c r="F1992" i="3"/>
  <c r="G1992" i="3"/>
  <c r="A1993" i="3"/>
  <c r="B1993" i="3"/>
  <c r="C1993" i="3"/>
  <c r="D1993" i="3"/>
  <c r="E1993" i="3"/>
  <c r="F1993" i="3"/>
  <c r="G1993" i="3"/>
  <c r="A1994" i="3"/>
  <c r="B1994" i="3"/>
  <c r="C1994" i="3"/>
  <c r="D1994" i="3"/>
  <c r="E1994" i="3"/>
  <c r="F1994" i="3"/>
  <c r="G1994" i="3"/>
  <c r="A1995" i="3"/>
  <c r="B1995" i="3"/>
  <c r="C1995" i="3"/>
  <c r="D1995" i="3"/>
  <c r="E1995" i="3"/>
  <c r="F1995" i="3"/>
  <c r="G1995" i="3"/>
  <c r="A1996" i="3"/>
  <c r="B1996" i="3"/>
  <c r="C1996" i="3"/>
  <c r="D1996" i="3"/>
  <c r="E1996" i="3"/>
  <c r="F1996" i="3"/>
  <c r="G1996" i="3"/>
  <c r="A1997" i="3"/>
  <c r="B1997" i="3"/>
  <c r="C1997" i="3"/>
  <c r="D1997" i="3"/>
  <c r="E1997" i="3"/>
  <c r="F1997" i="3"/>
  <c r="G1997" i="3"/>
  <c r="A1998" i="3"/>
  <c r="B1998" i="3"/>
  <c r="C1998" i="3"/>
  <c r="D1998" i="3"/>
  <c r="E1998" i="3"/>
  <c r="F1998" i="3"/>
  <c r="G1998" i="3"/>
  <c r="A1999" i="3"/>
  <c r="B1999" i="3"/>
  <c r="C1999" i="3"/>
  <c r="D1999" i="3"/>
  <c r="E1999" i="3"/>
  <c r="F1999" i="3"/>
  <c r="G1999" i="3"/>
  <c r="A2000" i="3"/>
  <c r="B2000" i="3"/>
  <c r="C2000" i="3"/>
  <c r="D2000" i="3"/>
  <c r="E2000" i="3"/>
  <c r="F2000" i="3"/>
  <c r="G2000" i="3"/>
  <c r="A2001" i="3"/>
  <c r="B2001" i="3"/>
  <c r="C2001" i="3"/>
  <c r="D2001" i="3"/>
  <c r="E2001" i="3"/>
  <c r="F2001" i="3"/>
  <c r="G2001" i="3"/>
  <c r="A2002" i="3"/>
  <c r="B2002" i="3"/>
  <c r="C2002" i="3"/>
  <c r="D2002" i="3"/>
  <c r="E2002" i="3"/>
  <c r="F2002" i="3"/>
  <c r="G2002" i="3"/>
  <c r="A2003" i="3"/>
  <c r="B2003" i="3"/>
  <c r="C2003" i="3"/>
  <c r="D2003" i="3"/>
  <c r="E2003" i="3"/>
  <c r="F2003" i="3"/>
  <c r="G2003" i="3"/>
  <c r="A2004" i="3"/>
  <c r="B2004" i="3"/>
  <c r="C2004" i="3"/>
  <c r="D2004" i="3"/>
  <c r="E2004" i="3"/>
  <c r="F2004" i="3"/>
  <c r="G2004" i="3"/>
  <c r="A2005" i="3"/>
  <c r="B2005" i="3"/>
  <c r="C2005" i="3"/>
  <c r="D2005" i="3"/>
  <c r="E2005" i="3"/>
  <c r="F2005" i="3"/>
  <c r="G2005" i="3"/>
  <c r="A2006" i="3"/>
  <c r="B2006" i="3"/>
  <c r="C2006" i="3"/>
  <c r="D2006" i="3"/>
  <c r="E2006" i="3"/>
  <c r="F2006" i="3"/>
  <c r="G2006" i="3"/>
  <c r="A2007" i="3"/>
  <c r="B2007" i="3"/>
  <c r="C2007" i="3"/>
  <c r="D2007" i="3"/>
  <c r="E2007" i="3"/>
  <c r="F2007" i="3"/>
  <c r="G2007" i="3"/>
  <c r="A2008" i="3"/>
  <c r="B2008" i="3"/>
  <c r="C2008" i="3"/>
  <c r="D2008" i="3"/>
  <c r="E2008" i="3"/>
  <c r="F2008" i="3"/>
  <c r="G2008" i="3"/>
  <c r="A2009" i="3"/>
  <c r="B2009" i="3"/>
  <c r="C2009" i="3"/>
  <c r="D2009" i="3"/>
  <c r="E2009" i="3"/>
  <c r="F2009" i="3"/>
  <c r="G2009" i="3"/>
  <c r="A2010" i="3"/>
  <c r="B2010" i="3"/>
  <c r="C2010" i="3"/>
  <c r="D2010" i="3"/>
  <c r="E2010" i="3"/>
  <c r="F2010" i="3"/>
  <c r="G2010" i="3"/>
  <c r="A2011" i="3"/>
  <c r="B2011" i="3"/>
  <c r="C2011" i="3"/>
  <c r="D2011" i="3"/>
  <c r="E2011" i="3"/>
  <c r="F2011" i="3"/>
  <c r="G2011" i="3"/>
  <c r="A2012" i="3"/>
  <c r="B2012" i="3"/>
  <c r="C2012" i="3"/>
  <c r="D2012" i="3"/>
  <c r="E2012" i="3"/>
  <c r="F2012" i="3"/>
  <c r="G2012" i="3"/>
  <c r="A2013" i="3"/>
  <c r="B2013" i="3"/>
  <c r="C2013" i="3"/>
  <c r="D2013" i="3"/>
  <c r="E2013" i="3"/>
  <c r="F2013" i="3"/>
  <c r="G2013" i="3"/>
  <c r="A2014" i="3"/>
  <c r="B2014" i="3"/>
  <c r="C2014" i="3"/>
  <c r="D2014" i="3"/>
  <c r="E2014" i="3"/>
  <c r="F2014" i="3"/>
  <c r="G2014" i="3"/>
  <c r="A2015" i="3"/>
  <c r="B2015" i="3"/>
  <c r="C2015" i="3"/>
  <c r="D2015" i="3"/>
  <c r="E2015" i="3"/>
  <c r="F2015" i="3"/>
  <c r="G2015" i="3"/>
  <c r="A2016" i="3"/>
  <c r="B2016" i="3"/>
  <c r="C2016" i="3"/>
  <c r="D2016" i="3"/>
  <c r="E2016" i="3"/>
  <c r="F2016" i="3"/>
  <c r="G2016" i="3"/>
  <c r="A2017" i="3"/>
  <c r="B2017" i="3"/>
  <c r="C2017" i="3"/>
  <c r="D2017" i="3"/>
  <c r="E2017" i="3"/>
  <c r="F2017" i="3"/>
  <c r="G2017" i="3"/>
  <c r="A2018" i="3"/>
  <c r="B2018" i="3"/>
  <c r="C2018" i="3"/>
  <c r="D2018" i="3"/>
  <c r="E2018" i="3"/>
  <c r="F2018" i="3"/>
  <c r="G2018" i="3"/>
  <c r="A2019" i="3"/>
  <c r="B2019" i="3"/>
  <c r="C2019" i="3"/>
  <c r="D2019" i="3"/>
  <c r="E2019" i="3"/>
  <c r="F2019" i="3"/>
  <c r="G2019" i="3"/>
  <c r="A2020" i="3"/>
  <c r="B2020" i="3"/>
  <c r="C2020" i="3"/>
  <c r="D2020" i="3"/>
  <c r="E2020" i="3"/>
  <c r="F2020" i="3"/>
  <c r="G2020" i="3"/>
  <c r="A2021" i="3"/>
  <c r="B2021" i="3"/>
  <c r="C2021" i="3"/>
  <c r="E2021" i="3"/>
  <c r="F2021" i="3"/>
  <c r="G2021" i="3"/>
  <c r="A2022" i="3"/>
  <c r="B2022" i="3"/>
  <c r="C2022" i="3"/>
  <c r="D2022" i="3"/>
  <c r="E2022" i="3"/>
  <c r="F2022" i="3"/>
  <c r="G2022" i="3"/>
  <c r="A2023" i="3"/>
  <c r="B2023" i="3"/>
  <c r="C2023" i="3"/>
  <c r="D2023" i="3"/>
  <c r="E2023" i="3"/>
  <c r="F2023" i="3"/>
  <c r="G2023" i="3"/>
  <c r="A2024" i="3"/>
  <c r="B2024" i="3"/>
  <c r="C2024" i="3"/>
  <c r="D2024" i="3"/>
  <c r="E2024" i="3"/>
  <c r="F2024" i="3"/>
  <c r="G2024" i="3"/>
  <c r="A2025" i="3"/>
  <c r="B2025" i="3"/>
  <c r="C2025" i="3"/>
  <c r="D2025" i="3"/>
  <c r="E2025" i="3"/>
  <c r="F2025" i="3"/>
  <c r="G2025" i="3"/>
  <c r="A2026" i="3"/>
  <c r="B2026" i="3"/>
  <c r="C2026" i="3"/>
  <c r="D2026" i="3"/>
  <c r="E2026" i="3"/>
  <c r="F2026" i="3"/>
  <c r="G2026" i="3"/>
  <c r="A2027" i="3"/>
  <c r="B2027" i="3"/>
  <c r="C2027" i="3"/>
  <c r="D2027" i="3"/>
  <c r="E2027" i="3"/>
  <c r="F2027" i="3"/>
  <c r="G2027" i="3"/>
  <c r="A2028" i="3"/>
  <c r="B2028" i="3"/>
  <c r="C2028" i="3"/>
  <c r="D2028" i="3"/>
  <c r="E2028" i="3"/>
  <c r="F2028" i="3"/>
  <c r="G2028" i="3"/>
  <c r="A2029" i="3"/>
  <c r="B2029" i="3"/>
  <c r="C2029" i="3"/>
  <c r="D2029" i="3"/>
  <c r="E2029" i="3"/>
  <c r="F2029" i="3"/>
  <c r="G2029" i="3"/>
  <c r="A2030" i="3"/>
  <c r="B2030" i="3"/>
  <c r="C2030" i="3"/>
  <c r="D2030" i="3"/>
  <c r="E2030" i="3"/>
  <c r="F2030" i="3"/>
  <c r="G2030" i="3"/>
  <c r="A2031" i="3"/>
  <c r="B2031" i="3"/>
  <c r="C2031" i="3"/>
  <c r="D2031" i="3"/>
  <c r="E2031" i="3"/>
  <c r="F2031" i="3"/>
  <c r="G2031" i="3"/>
  <c r="A2032" i="3"/>
  <c r="B2032" i="3"/>
  <c r="C2032" i="3"/>
  <c r="D2032" i="3"/>
  <c r="E2032" i="3"/>
  <c r="F2032" i="3"/>
  <c r="G2032" i="3"/>
  <c r="A2033" i="3"/>
  <c r="B2033" i="3"/>
  <c r="C2033" i="3"/>
  <c r="D2033" i="3"/>
  <c r="E2033" i="3"/>
  <c r="F2033" i="3"/>
  <c r="G2033" i="3"/>
  <c r="A2034" i="3"/>
  <c r="B2034" i="3"/>
  <c r="C2034" i="3"/>
  <c r="D2034" i="3"/>
  <c r="E2034" i="3"/>
  <c r="F2034" i="3"/>
  <c r="G2034" i="3"/>
  <c r="A2035" i="3"/>
  <c r="B2035" i="3"/>
  <c r="C2035" i="3"/>
  <c r="D2035" i="3"/>
  <c r="E2035" i="3"/>
  <c r="F2035" i="3"/>
  <c r="G2035" i="3"/>
  <c r="A2036" i="3"/>
  <c r="B2036" i="3"/>
  <c r="C2036" i="3"/>
  <c r="D2036" i="3"/>
  <c r="E2036" i="3"/>
  <c r="F2036" i="3"/>
  <c r="G2036" i="3"/>
  <c r="A2037" i="3"/>
  <c r="B2037" i="3"/>
  <c r="C2037" i="3"/>
  <c r="D2037" i="3"/>
  <c r="E2037" i="3"/>
  <c r="F2037" i="3"/>
  <c r="G2037" i="3"/>
  <c r="A2038" i="3"/>
  <c r="B2038" i="3"/>
  <c r="C2038" i="3"/>
  <c r="D2038" i="3"/>
  <c r="E2038" i="3"/>
  <c r="F2038" i="3"/>
  <c r="G2038" i="3"/>
  <c r="A2039" i="3"/>
  <c r="B2039" i="3"/>
  <c r="C2039" i="3"/>
  <c r="D2039" i="3"/>
  <c r="E2039" i="3"/>
  <c r="F2039" i="3"/>
  <c r="G2039" i="3"/>
  <c r="A2040" i="3"/>
  <c r="B2040" i="3"/>
  <c r="C2040" i="3"/>
  <c r="D2040" i="3"/>
  <c r="E2040" i="3"/>
  <c r="F2040" i="3"/>
  <c r="G2040" i="3"/>
  <c r="A2041" i="3"/>
  <c r="B2041" i="3"/>
  <c r="C2041" i="3"/>
  <c r="D2041" i="3"/>
  <c r="E2041" i="3"/>
  <c r="F2041" i="3"/>
  <c r="G2041" i="3"/>
  <c r="A2042" i="3"/>
  <c r="B2042" i="3"/>
  <c r="C2042" i="3"/>
  <c r="D2042" i="3"/>
  <c r="E2042" i="3"/>
  <c r="F2042" i="3"/>
  <c r="G2042" i="3"/>
  <c r="A2043" i="3"/>
  <c r="B2043" i="3"/>
  <c r="C2043" i="3"/>
  <c r="D2043" i="3"/>
  <c r="E2043" i="3"/>
  <c r="F2043" i="3"/>
  <c r="G2043" i="3"/>
  <c r="A2044" i="3"/>
  <c r="B2044" i="3"/>
  <c r="C2044" i="3"/>
  <c r="D2044" i="3"/>
  <c r="E2044" i="3"/>
  <c r="F2044" i="3"/>
  <c r="G2044" i="3"/>
  <c r="A2045" i="3"/>
  <c r="B2045" i="3"/>
  <c r="C2045" i="3"/>
  <c r="D2045" i="3"/>
  <c r="E2045" i="3"/>
  <c r="F2045" i="3"/>
  <c r="G2045" i="3"/>
  <c r="A2046" i="3"/>
  <c r="B2046" i="3"/>
  <c r="C2046" i="3"/>
  <c r="D2046" i="3"/>
  <c r="E2046" i="3"/>
  <c r="F2046" i="3"/>
  <c r="G2046" i="3"/>
  <c r="A2047" i="3"/>
  <c r="B2047" i="3"/>
  <c r="C2047" i="3"/>
  <c r="D2047" i="3"/>
  <c r="E2047" i="3"/>
  <c r="F2047" i="3"/>
  <c r="G2047" i="3"/>
  <c r="A2048" i="3"/>
  <c r="B2048" i="3"/>
  <c r="C2048" i="3"/>
  <c r="D2048" i="3"/>
  <c r="E2048" i="3"/>
  <c r="F2048" i="3"/>
  <c r="G2048" i="3"/>
  <c r="A2049" i="3"/>
  <c r="B2049" i="3"/>
  <c r="C2049" i="3"/>
  <c r="D2049" i="3"/>
  <c r="E2049" i="3"/>
  <c r="F2049" i="3"/>
  <c r="G2049" i="3"/>
  <c r="A2050" i="3"/>
  <c r="B2050" i="3"/>
  <c r="C2050" i="3"/>
  <c r="D2050" i="3"/>
  <c r="E2050" i="3"/>
  <c r="F2050" i="3"/>
  <c r="G2050" i="3"/>
  <c r="A2051" i="3"/>
  <c r="B2051" i="3"/>
  <c r="C2051" i="3"/>
  <c r="D2051" i="3"/>
  <c r="E2051" i="3"/>
  <c r="F2051" i="3"/>
  <c r="G2051" i="3"/>
  <c r="A2052" i="3"/>
  <c r="B2052" i="3"/>
  <c r="C2052" i="3"/>
  <c r="D2052" i="3"/>
  <c r="E2052" i="3"/>
  <c r="F2052" i="3"/>
  <c r="G2052" i="3"/>
  <c r="A2053" i="3"/>
  <c r="B2053" i="3"/>
  <c r="C2053" i="3"/>
  <c r="D2053" i="3"/>
  <c r="E2053" i="3"/>
  <c r="F2053" i="3"/>
  <c r="G2053" i="3"/>
  <c r="A2054" i="3"/>
  <c r="B2054" i="3"/>
  <c r="C2054" i="3"/>
  <c r="D2054" i="3"/>
  <c r="E2054" i="3"/>
  <c r="F2054" i="3"/>
  <c r="G2054" i="3"/>
  <c r="A2055" i="3"/>
  <c r="B2055" i="3"/>
  <c r="C2055" i="3"/>
  <c r="D2055" i="3"/>
  <c r="E2055" i="3"/>
  <c r="F2055" i="3"/>
  <c r="G2055" i="3"/>
  <c r="A2056" i="3"/>
  <c r="B2056" i="3"/>
  <c r="C2056" i="3"/>
  <c r="D2056" i="3"/>
  <c r="E2056" i="3"/>
  <c r="F2056" i="3"/>
  <c r="G2056" i="3"/>
  <c r="A2057" i="3"/>
  <c r="B2057" i="3"/>
  <c r="C2057" i="3"/>
  <c r="D2057" i="3"/>
  <c r="E2057" i="3"/>
  <c r="F2057" i="3"/>
  <c r="G2057" i="3"/>
  <c r="A2058" i="3"/>
  <c r="B2058" i="3"/>
  <c r="C2058" i="3"/>
  <c r="D2058" i="3"/>
  <c r="E2058" i="3"/>
  <c r="F2058" i="3"/>
  <c r="G2058" i="3"/>
  <c r="A2059" i="3"/>
  <c r="B2059" i="3"/>
  <c r="C2059" i="3"/>
  <c r="D2059" i="3"/>
  <c r="E2059" i="3"/>
  <c r="F2059" i="3"/>
  <c r="G2059" i="3"/>
  <c r="A2060" i="3"/>
  <c r="B2060" i="3"/>
  <c r="C2060" i="3"/>
  <c r="D2060" i="3"/>
  <c r="E2060" i="3"/>
  <c r="F2060" i="3"/>
  <c r="G2060" i="3"/>
  <c r="A2061" i="3"/>
  <c r="B2061" i="3"/>
  <c r="C2061" i="3"/>
  <c r="D2061" i="3"/>
  <c r="E2061" i="3"/>
  <c r="F2061" i="3"/>
  <c r="G2061" i="3"/>
  <c r="A2062" i="3"/>
  <c r="B2062" i="3"/>
  <c r="C2062" i="3"/>
  <c r="D2062" i="3"/>
  <c r="E2062" i="3"/>
  <c r="F2062" i="3"/>
  <c r="G2062" i="3"/>
  <c r="A2063" i="3"/>
  <c r="B2063" i="3"/>
  <c r="C2063" i="3"/>
  <c r="D2063" i="3"/>
  <c r="E2063" i="3"/>
  <c r="F2063" i="3"/>
  <c r="G2063" i="3"/>
  <c r="A2064" i="3"/>
  <c r="B2064" i="3"/>
  <c r="C2064" i="3"/>
  <c r="D2064" i="3"/>
  <c r="E2064" i="3"/>
  <c r="F2064" i="3"/>
  <c r="G2064" i="3"/>
  <c r="A2065" i="3"/>
  <c r="B2065" i="3"/>
  <c r="C2065" i="3"/>
  <c r="D2065" i="3"/>
  <c r="E2065" i="3"/>
  <c r="F2065" i="3"/>
  <c r="G2065" i="3"/>
  <c r="A2066" i="3"/>
  <c r="B2066" i="3"/>
  <c r="C2066" i="3"/>
  <c r="D2066" i="3"/>
  <c r="E2066" i="3"/>
  <c r="F2066" i="3"/>
  <c r="G2066" i="3"/>
  <c r="A2067" i="3"/>
  <c r="B2067" i="3"/>
  <c r="C2067" i="3"/>
  <c r="D2067" i="3"/>
  <c r="E2067" i="3"/>
  <c r="F2067" i="3"/>
  <c r="G2067" i="3"/>
  <c r="A2068" i="3"/>
  <c r="B2068" i="3"/>
  <c r="C2068" i="3"/>
  <c r="D2068" i="3"/>
  <c r="E2068" i="3"/>
  <c r="F2068" i="3"/>
  <c r="G2068" i="3"/>
  <c r="A2069" i="3"/>
  <c r="B2069" i="3"/>
  <c r="C2069" i="3"/>
  <c r="D2069" i="3"/>
  <c r="E2069" i="3"/>
  <c r="F2069" i="3"/>
  <c r="G2069" i="3"/>
  <c r="A2070" i="3"/>
  <c r="B2070" i="3"/>
  <c r="C2070" i="3"/>
  <c r="D2070" i="3"/>
  <c r="E2070" i="3"/>
  <c r="F2070" i="3"/>
  <c r="G2070" i="3"/>
  <c r="A2071" i="3"/>
  <c r="B2071" i="3"/>
  <c r="C2071" i="3"/>
  <c r="D2071" i="3"/>
  <c r="E2071" i="3"/>
  <c r="F2071" i="3"/>
  <c r="G2071" i="3"/>
  <c r="A2072" i="3"/>
  <c r="B2072" i="3"/>
  <c r="C2072" i="3"/>
  <c r="D2072" i="3"/>
  <c r="E2072" i="3"/>
  <c r="F2072" i="3"/>
  <c r="G2072" i="3"/>
  <c r="A2073" i="3"/>
  <c r="B2073" i="3"/>
  <c r="C2073" i="3"/>
  <c r="D2073" i="3"/>
  <c r="E2073" i="3"/>
  <c r="F2073" i="3"/>
  <c r="G2073" i="3"/>
  <c r="A2074" i="3"/>
  <c r="B2074" i="3"/>
  <c r="C2074" i="3"/>
  <c r="D2074" i="3"/>
  <c r="E2074" i="3"/>
  <c r="F2074" i="3"/>
  <c r="G2074" i="3"/>
  <c r="A2075" i="3"/>
  <c r="B2075" i="3"/>
  <c r="C2075" i="3"/>
  <c r="D2075" i="3"/>
  <c r="E2075" i="3"/>
  <c r="F2075" i="3"/>
  <c r="G2075" i="3"/>
  <c r="A2076" i="3"/>
  <c r="B2076" i="3"/>
  <c r="C2076" i="3"/>
  <c r="D2076" i="3"/>
  <c r="E2076" i="3"/>
  <c r="F2076" i="3"/>
  <c r="G2076" i="3"/>
  <c r="A2077" i="3"/>
  <c r="B2077" i="3"/>
  <c r="C2077" i="3"/>
  <c r="D2077" i="3"/>
  <c r="E2077" i="3"/>
  <c r="F2077" i="3"/>
  <c r="G2077" i="3"/>
  <c r="A2078" i="3"/>
  <c r="B2078" i="3"/>
  <c r="C2078" i="3"/>
  <c r="D2078" i="3"/>
  <c r="E2078" i="3"/>
  <c r="F2078" i="3"/>
  <c r="G2078" i="3"/>
  <c r="A2079" i="3"/>
  <c r="B2079" i="3"/>
  <c r="C2079" i="3"/>
  <c r="D2079" i="3"/>
  <c r="E2079" i="3"/>
  <c r="F2079" i="3"/>
  <c r="G2079" i="3"/>
  <c r="A2080" i="3"/>
  <c r="B2080" i="3"/>
  <c r="C2080" i="3"/>
  <c r="D2080" i="3"/>
  <c r="E2080" i="3"/>
  <c r="F2080" i="3"/>
  <c r="G2080" i="3"/>
  <c r="A2081" i="3"/>
  <c r="B2081" i="3"/>
  <c r="C2081" i="3"/>
  <c r="D2081" i="3"/>
  <c r="E2081" i="3"/>
  <c r="F2081" i="3"/>
  <c r="G2081" i="3"/>
  <c r="A2082" i="3"/>
  <c r="B2082" i="3"/>
  <c r="C2082" i="3"/>
  <c r="D2082" i="3"/>
  <c r="E2082" i="3"/>
  <c r="F2082" i="3"/>
  <c r="G2082" i="3"/>
  <c r="A2083" i="3"/>
  <c r="B2083" i="3"/>
  <c r="C2083" i="3"/>
  <c r="D2083" i="3"/>
  <c r="E2083" i="3"/>
  <c r="F2083" i="3"/>
  <c r="G2083" i="3"/>
  <c r="A2084" i="3"/>
  <c r="B2084" i="3"/>
  <c r="C2084" i="3"/>
  <c r="D2084" i="3"/>
  <c r="E2084" i="3"/>
  <c r="F2084" i="3"/>
  <c r="G2084" i="3"/>
  <c r="A2085" i="3"/>
  <c r="B2085" i="3"/>
  <c r="C2085" i="3"/>
  <c r="D2085" i="3"/>
  <c r="E2085" i="3"/>
  <c r="F2085" i="3"/>
  <c r="G2085" i="3"/>
  <c r="A2086" i="3"/>
  <c r="B2086" i="3"/>
  <c r="C2086" i="3"/>
  <c r="D2086" i="3"/>
  <c r="E2086" i="3"/>
  <c r="F2086" i="3"/>
  <c r="G2086" i="3"/>
  <c r="A2087" i="3"/>
  <c r="B2087" i="3"/>
  <c r="C2087" i="3"/>
  <c r="D2087" i="3"/>
  <c r="E2087" i="3"/>
  <c r="F2087" i="3"/>
  <c r="G2087" i="3"/>
  <c r="A2088" i="3"/>
  <c r="B2088" i="3"/>
  <c r="C2088" i="3"/>
  <c r="D2088" i="3"/>
  <c r="E2088" i="3"/>
  <c r="F2088" i="3"/>
  <c r="G2088" i="3"/>
  <c r="A2089" i="3"/>
  <c r="B2089" i="3"/>
  <c r="C2089" i="3"/>
  <c r="D2089" i="3"/>
  <c r="E2089" i="3"/>
  <c r="F2089" i="3"/>
  <c r="G2089" i="3"/>
  <c r="A2090" i="3"/>
  <c r="B2090" i="3"/>
  <c r="C2090" i="3"/>
  <c r="D2090" i="3"/>
  <c r="E2090" i="3"/>
  <c r="F2090" i="3"/>
  <c r="G2090" i="3"/>
  <c r="A2091" i="3"/>
  <c r="B2091" i="3"/>
  <c r="C2091" i="3"/>
  <c r="D2091" i="3"/>
  <c r="E2091" i="3"/>
  <c r="F2091" i="3"/>
  <c r="G2091" i="3"/>
  <c r="A2092" i="3"/>
  <c r="B2092" i="3"/>
  <c r="C2092" i="3"/>
  <c r="D2092" i="3"/>
  <c r="E2092" i="3"/>
  <c r="F2092" i="3"/>
  <c r="G2092" i="3"/>
  <c r="A2093" i="3"/>
  <c r="B2093" i="3"/>
  <c r="C2093" i="3"/>
  <c r="D2093" i="3"/>
  <c r="E2093" i="3"/>
  <c r="F2093" i="3"/>
  <c r="G2093" i="3"/>
  <c r="A2094" i="3"/>
  <c r="B2094" i="3"/>
  <c r="C2094" i="3"/>
  <c r="D2094" i="3"/>
  <c r="E2094" i="3"/>
  <c r="F2094" i="3"/>
  <c r="G2094" i="3"/>
  <c r="A2095" i="3"/>
  <c r="B2095" i="3"/>
  <c r="C2095" i="3"/>
  <c r="D2095" i="3"/>
  <c r="E2095" i="3"/>
  <c r="F2095" i="3"/>
  <c r="G2095" i="3"/>
  <c r="A2096" i="3"/>
  <c r="B2096" i="3"/>
  <c r="C2096" i="3"/>
  <c r="D2096" i="3"/>
  <c r="E2096" i="3"/>
  <c r="F2096" i="3"/>
  <c r="G2096" i="3"/>
  <c r="A2097" i="3"/>
  <c r="B2097" i="3"/>
  <c r="C2097" i="3"/>
  <c r="D2097" i="3"/>
  <c r="E2097" i="3"/>
  <c r="F2097" i="3"/>
  <c r="G2097" i="3"/>
  <c r="A2098" i="3"/>
  <c r="B2098" i="3"/>
  <c r="C2098" i="3"/>
  <c r="D2098" i="3"/>
  <c r="E2098" i="3"/>
  <c r="F2098" i="3"/>
  <c r="G2098" i="3"/>
  <c r="A2099" i="3"/>
  <c r="B2099" i="3"/>
  <c r="C2099" i="3"/>
  <c r="D2099" i="3"/>
  <c r="E2099" i="3"/>
  <c r="F2099" i="3"/>
  <c r="G2099" i="3"/>
  <c r="A2100" i="3"/>
  <c r="B2100" i="3"/>
  <c r="C2100" i="3"/>
  <c r="D2100" i="3"/>
  <c r="E2100" i="3"/>
  <c r="F2100" i="3"/>
  <c r="G2100" i="3"/>
  <c r="A2101" i="3"/>
  <c r="B2101" i="3"/>
  <c r="C2101" i="3"/>
  <c r="D2101" i="3"/>
  <c r="E2101" i="3"/>
  <c r="F2101" i="3"/>
  <c r="G2101" i="3"/>
  <c r="A2102" i="3"/>
  <c r="B2102" i="3"/>
  <c r="C2102" i="3"/>
  <c r="D2102" i="3"/>
  <c r="E2102" i="3"/>
  <c r="F2102" i="3"/>
  <c r="G2102" i="3"/>
  <c r="A2103" i="3"/>
  <c r="B2103" i="3"/>
  <c r="C2103" i="3"/>
  <c r="D2103" i="3"/>
  <c r="E2103" i="3"/>
  <c r="F2103" i="3"/>
  <c r="G2103" i="3"/>
  <c r="A2104" i="3"/>
  <c r="B2104" i="3"/>
  <c r="C2104" i="3"/>
  <c r="D2104" i="3"/>
  <c r="E2104" i="3"/>
  <c r="F2104" i="3"/>
  <c r="G2104" i="3"/>
  <c r="A2105" i="3"/>
  <c r="B2105" i="3"/>
  <c r="C2105" i="3"/>
  <c r="D2105" i="3"/>
  <c r="E2105" i="3"/>
  <c r="F2105" i="3"/>
  <c r="G2105" i="3"/>
  <c r="A2106" i="3"/>
  <c r="B2106" i="3"/>
  <c r="C2106" i="3"/>
  <c r="D2106" i="3"/>
  <c r="E2106" i="3"/>
  <c r="F2106" i="3"/>
  <c r="G2106" i="3"/>
  <c r="A2107" i="3"/>
  <c r="B2107" i="3"/>
  <c r="C2107" i="3"/>
  <c r="D2107" i="3"/>
  <c r="E2107" i="3"/>
  <c r="F2107" i="3"/>
  <c r="G2107" i="3"/>
  <c r="A2108" i="3"/>
  <c r="B2108" i="3"/>
  <c r="C2108" i="3"/>
  <c r="D2108" i="3"/>
  <c r="E2108" i="3"/>
  <c r="F2108" i="3"/>
  <c r="G2108" i="3"/>
  <c r="A2109" i="3"/>
  <c r="B2109" i="3"/>
  <c r="C2109" i="3"/>
  <c r="D2109" i="3"/>
  <c r="E2109" i="3"/>
  <c r="F2109" i="3"/>
  <c r="G2109" i="3"/>
  <c r="A2110" i="3"/>
  <c r="B2110" i="3"/>
  <c r="C2110" i="3"/>
  <c r="D2110" i="3"/>
  <c r="E2110" i="3"/>
  <c r="F2110" i="3"/>
  <c r="G2110" i="3"/>
  <c r="A2111" i="3"/>
  <c r="B2111" i="3"/>
  <c r="C2111" i="3"/>
  <c r="D2111" i="3"/>
  <c r="E2111" i="3"/>
  <c r="F2111" i="3"/>
  <c r="G2111" i="3"/>
  <c r="A2112" i="3"/>
  <c r="B2112" i="3"/>
  <c r="C2112" i="3"/>
  <c r="D2112" i="3"/>
  <c r="E2112" i="3"/>
  <c r="F2112" i="3"/>
  <c r="G2112" i="3"/>
  <c r="A2113" i="3"/>
  <c r="B2113" i="3"/>
  <c r="C2113" i="3"/>
  <c r="D2113" i="3"/>
  <c r="E2113" i="3"/>
  <c r="F2113" i="3"/>
  <c r="G2113" i="3"/>
  <c r="A2114" i="3"/>
  <c r="B2114" i="3"/>
  <c r="C2114" i="3"/>
  <c r="D2114" i="3"/>
  <c r="E2114" i="3"/>
  <c r="F2114" i="3"/>
  <c r="G2114" i="3"/>
  <c r="A2115" i="3"/>
  <c r="B2115" i="3"/>
  <c r="C2115" i="3"/>
  <c r="D2115" i="3"/>
  <c r="E2115" i="3"/>
  <c r="F2115" i="3"/>
  <c r="G2115" i="3"/>
  <c r="A2116" i="3"/>
  <c r="B2116" i="3"/>
  <c r="C2116" i="3"/>
  <c r="D2116" i="3"/>
  <c r="E2116" i="3"/>
  <c r="F2116" i="3"/>
  <c r="G2116" i="3"/>
  <c r="A2117" i="3"/>
  <c r="B2117" i="3"/>
  <c r="C2117" i="3"/>
  <c r="D2117" i="3"/>
  <c r="E2117" i="3"/>
  <c r="F2117" i="3"/>
  <c r="G2117" i="3"/>
  <c r="A2118" i="3"/>
  <c r="B2118" i="3"/>
  <c r="C2118" i="3"/>
  <c r="D2118" i="3"/>
  <c r="E2118" i="3"/>
  <c r="F2118" i="3"/>
  <c r="G2118" i="3"/>
  <c r="A2119" i="3"/>
  <c r="B2119" i="3"/>
  <c r="C2119" i="3"/>
  <c r="D2119" i="3"/>
  <c r="E2119" i="3"/>
  <c r="F2119" i="3"/>
  <c r="G2119" i="3"/>
  <c r="A2120" i="3"/>
  <c r="B2120" i="3"/>
  <c r="C2120" i="3"/>
  <c r="D2120" i="3"/>
  <c r="E2120" i="3"/>
  <c r="F2120" i="3"/>
  <c r="G2120" i="3"/>
  <c r="A2121" i="3"/>
  <c r="B2121" i="3"/>
  <c r="C2121" i="3"/>
  <c r="D2121" i="3"/>
  <c r="E2121" i="3"/>
  <c r="F2121" i="3"/>
  <c r="G2121" i="3"/>
  <c r="A2122" i="3"/>
  <c r="B2122" i="3"/>
  <c r="C2122" i="3"/>
  <c r="D2122" i="3"/>
  <c r="E2122" i="3"/>
  <c r="F2122" i="3"/>
  <c r="G2122" i="3"/>
  <c r="A2123" i="3"/>
  <c r="B2123" i="3"/>
  <c r="C2123" i="3"/>
  <c r="D2123" i="3"/>
  <c r="E2123" i="3"/>
  <c r="F2123" i="3"/>
  <c r="G2123" i="3"/>
  <c r="A2124" i="3"/>
  <c r="B2124" i="3"/>
  <c r="C2124" i="3"/>
  <c r="D2124" i="3"/>
  <c r="E2124" i="3"/>
  <c r="F2124" i="3"/>
  <c r="G2124" i="3"/>
  <c r="A2125" i="3"/>
  <c r="B2125" i="3"/>
  <c r="C2125" i="3"/>
  <c r="D2125" i="3"/>
  <c r="E2125" i="3"/>
  <c r="F2125" i="3"/>
  <c r="G2125" i="3"/>
  <c r="A2126" i="3"/>
  <c r="B2126" i="3"/>
  <c r="C2126" i="3"/>
  <c r="D2126" i="3"/>
  <c r="E2126" i="3"/>
  <c r="F2126" i="3"/>
  <c r="G2126" i="3"/>
  <c r="A2127" i="3"/>
  <c r="B2127" i="3"/>
  <c r="C2127" i="3"/>
  <c r="D2127" i="3"/>
  <c r="E2127" i="3"/>
  <c r="F2127" i="3"/>
  <c r="G2127" i="3"/>
  <c r="A2128" i="3"/>
  <c r="B2128" i="3"/>
  <c r="C2128" i="3"/>
  <c r="D2128" i="3"/>
  <c r="E2128" i="3"/>
  <c r="F2128" i="3"/>
  <c r="G2128" i="3"/>
  <c r="A2129" i="3"/>
  <c r="B2129" i="3"/>
  <c r="C2129" i="3"/>
  <c r="D2129" i="3"/>
  <c r="E2129" i="3"/>
  <c r="F2129" i="3"/>
  <c r="G2129" i="3"/>
  <c r="A2130" i="3"/>
  <c r="B2130" i="3"/>
  <c r="C2130" i="3"/>
  <c r="D2130" i="3"/>
  <c r="E2130" i="3"/>
  <c r="F2130" i="3"/>
  <c r="G2130" i="3"/>
  <c r="A2131" i="3"/>
  <c r="B2131" i="3"/>
  <c r="C2131" i="3"/>
  <c r="D2131" i="3"/>
  <c r="E2131" i="3"/>
  <c r="F2131" i="3"/>
  <c r="G2131" i="3"/>
  <c r="A2132" i="3"/>
  <c r="B2132" i="3"/>
  <c r="C2132" i="3"/>
  <c r="D2132" i="3"/>
  <c r="E2132" i="3"/>
  <c r="F2132" i="3"/>
  <c r="G2132" i="3"/>
  <c r="A2133" i="3"/>
  <c r="B2133" i="3"/>
  <c r="C2133" i="3"/>
  <c r="D2133" i="3"/>
  <c r="E2133" i="3"/>
  <c r="F2133" i="3"/>
  <c r="G2133" i="3"/>
  <c r="A2134" i="3"/>
  <c r="B2134" i="3"/>
  <c r="C2134" i="3"/>
  <c r="D2134" i="3"/>
  <c r="E2134" i="3"/>
  <c r="F2134" i="3"/>
  <c r="G2134" i="3"/>
  <c r="A2135" i="3"/>
  <c r="B2135" i="3"/>
  <c r="C2135" i="3"/>
  <c r="D2135" i="3"/>
  <c r="E2135" i="3"/>
  <c r="F2135" i="3"/>
  <c r="G2135" i="3"/>
  <c r="A2136" i="3"/>
  <c r="B2136" i="3"/>
  <c r="C2136" i="3"/>
  <c r="D2136" i="3"/>
  <c r="E2136" i="3"/>
  <c r="F2136" i="3"/>
  <c r="G2136" i="3"/>
  <c r="A2137" i="3"/>
  <c r="B2137" i="3"/>
  <c r="C2137" i="3"/>
  <c r="D2137" i="3"/>
  <c r="E2137" i="3"/>
  <c r="F2137" i="3"/>
  <c r="G2137" i="3"/>
  <c r="A2138" i="3"/>
  <c r="B2138" i="3"/>
  <c r="C2138" i="3"/>
  <c r="D2138" i="3"/>
  <c r="E2138" i="3"/>
  <c r="F2138" i="3"/>
  <c r="G2138" i="3"/>
  <c r="A2139" i="3"/>
  <c r="B2139" i="3"/>
  <c r="C2139" i="3"/>
  <c r="D2139" i="3"/>
  <c r="E2139" i="3"/>
  <c r="F2139" i="3"/>
  <c r="G2139" i="3"/>
  <c r="A2140" i="3"/>
  <c r="B2140" i="3"/>
  <c r="C2140" i="3"/>
  <c r="D2140" i="3"/>
  <c r="E2140" i="3"/>
  <c r="F2140" i="3"/>
  <c r="G2140" i="3"/>
  <c r="A2141" i="3"/>
  <c r="B2141" i="3"/>
  <c r="C2141" i="3"/>
  <c r="D2141" i="3"/>
  <c r="E2141" i="3"/>
  <c r="F2141" i="3"/>
  <c r="G2141" i="3"/>
  <c r="A2142" i="3"/>
  <c r="B2142" i="3"/>
  <c r="C2142" i="3"/>
  <c r="D2142" i="3"/>
  <c r="E2142" i="3"/>
  <c r="F2142" i="3"/>
  <c r="G2142" i="3"/>
  <c r="A2143" i="3"/>
  <c r="B2143" i="3"/>
  <c r="C2143" i="3"/>
  <c r="D2143" i="3"/>
  <c r="E2143" i="3"/>
  <c r="F2143" i="3"/>
  <c r="G2143" i="3"/>
  <c r="A2144" i="3"/>
  <c r="B2144" i="3"/>
  <c r="C2144" i="3"/>
  <c r="D2144" i="3"/>
  <c r="E2144" i="3"/>
  <c r="F2144" i="3"/>
  <c r="G2144" i="3"/>
  <c r="A2145" i="3"/>
  <c r="B2145" i="3"/>
  <c r="C2145" i="3"/>
  <c r="D2145" i="3"/>
  <c r="E2145" i="3"/>
  <c r="F2145" i="3"/>
  <c r="G2145" i="3"/>
  <c r="A2146" i="3"/>
  <c r="B2146" i="3"/>
  <c r="C2146" i="3"/>
  <c r="D2146" i="3"/>
  <c r="E2146" i="3"/>
  <c r="F2146" i="3"/>
  <c r="G2146" i="3"/>
  <c r="A2147" i="3"/>
  <c r="B2147" i="3"/>
  <c r="C2147" i="3"/>
  <c r="D2147" i="3"/>
  <c r="E2147" i="3"/>
  <c r="F2147" i="3"/>
  <c r="G2147" i="3"/>
  <c r="A2148" i="3"/>
  <c r="B2148" i="3"/>
  <c r="C2148" i="3"/>
  <c r="D2148" i="3"/>
  <c r="E2148" i="3"/>
  <c r="F2148" i="3"/>
  <c r="G2148" i="3"/>
  <c r="A2149" i="3"/>
  <c r="B2149" i="3"/>
  <c r="C2149" i="3"/>
  <c r="D2149" i="3"/>
  <c r="E2149" i="3"/>
  <c r="F2149" i="3"/>
  <c r="G2149" i="3"/>
  <c r="A2150" i="3"/>
  <c r="B2150" i="3"/>
  <c r="C2150" i="3"/>
  <c r="D2150" i="3"/>
  <c r="E2150" i="3"/>
  <c r="F2150" i="3"/>
  <c r="G2150" i="3"/>
  <c r="A2151" i="3"/>
  <c r="B2151" i="3"/>
  <c r="C2151" i="3"/>
  <c r="D2151" i="3"/>
  <c r="E2151" i="3"/>
  <c r="F2151" i="3"/>
  <c r="G2151" i="3"/>
  <c r="A2152" i="3"/>
  <c r="B2152" i="3"/>
  <c r="C2152" i="3"/>
  <c r="D2152" i="3"/>
  <c r="E2152" i="3"/>
  <c r="F2152" i="3"/>
  <c r="G2152" i="3"/>
  <c r="A2153" i="3"/>
  <c r="B2153" i="3"/>
  <c r="C2153" i="3"/>
  <c r="D2153" i="3"/>
  <c r="E2153" i="3"/>
  <c r="F2153" i="3"/>
  <c r="G2153" i="3"/>
  <c r="A2154" i="3"/>
  <c r="B2154" i="3"/>
  <c r="C2154" i="3"/>
  <c r="D2154" i="3"/>
  <c r="E2154" i="3"/>
  <c r="F2154" i="3"/>
  <c r="G2154" i="3"/>
  <c r="A2155" i="3"/>
  <c r="B2155" i="3"/>
  <c r="C2155" i="3"/>
  <c r="D2155" i="3"/>
  <c r="E2155" i="3"/>
  <c r="F2155" i="3"/>
  <c r="G2155" i="3"/>
  <c r="A2156" i="3"/>
  <c r="B2156" i="3"/>
  <c r="C2156" i="3"/>
  <c r="D2156" i="3"/>
  <c r="E2156" i="3"/>
  <c r="F2156" i="3"/>
  <c r="G2156" i="3"/>
  <c r="A2157" i="3"/>
  <c r="B2157" i="3"/>
  <c r="C2157" i="3"/>
  <c r="D2157" i="3"/>
  <c r="E2157" i="3"/>
  <c r="F2157" i="3"/>
  <c r="G2157" i="3"/>
  <c r="A2158" i="3"/>
  <c r="B2158" i="3"/>
  <c r="C2158" i="3"/>
  <c r="D2158" i="3"/>
  <c r="E2158" i="3"/>
  <c r="F2158" i="3"/>
  <c r="G2158" i="3"/>
  <c r="A2159" i="3"/>
  <c r="B2159" i="3"/>
  <c r="C2159" i="3"/>
  <c r="D2159" i="3"/>
  <c r="E2159" i="3"/>
  <c r="F2159" i="3"/>
  <c r="G2159" i="3"/>
  <c r="A2160" i="3"/>
  <c r="B2160" i="3"/>
  <c r="C2160" i="3"/>
  <c r="D2160" i="3"/>
  <c r="E2160" i="3"/>
  <c r="F2160" i="3"/>
  <c r="G2160" i="3"/>
  <c r="A2161" i="3"/>
  <c r="B2161" i="3"/>
  <c r="C2161" i="3"/>
  <c r="D2161" i="3"/>
  <c r="E2161" i="3"/>
  <c r="F2161" i="3"/>
  <c r="G2161" i="3"/>
  <c r="A2162" i="3"/>
  <c r="B2162" i="3"/>
  <c r="C2162" i="3"/>
  <c r="D2162" i="3"/>
  <c r="E2162" i="3"/>
  <c r="F2162" i="3"/>
  <c r="G2162" i="3"/>
  <c r="A2163" i="3"/>
  <c r="B2163" i="3"/>
  <c r="C2163" i="3"/>
  <c r="D2163" i="3"/>
  <c r="E2163" i="3"/>
  <c r="F2163" i="3"/>
  <c r="G2163" i="3"/>
  <c r="A2164" i="3"/>
  <c r="B2164" i="3"/>
  <c r="C2164" i="3"/>
  <c r="D2164" i="3"/>
  <c r="E2164" i="3"/>
  <c r="F2164" i="3"/>
  <c r="G2164" i="3"/>
  <c r="A2165" i="3"/>
  <c r="B2165" i="3"/>
  <c r="C2165" i="3"/>
  <c r="D2165" i="3"/>
  <c r="E2165" i="3"/>
  <c r="F2165" i="3"/>
  <c r="G2165" i="3"/>
  <c r="A2166" i="3"/>
  <c r="B2166" i="3"/>
  <c r="C2166" i="3"/>
  <c r="D2166" i="3"/>
  <c r="E2166" i="3"/>
  <c r="F2166" i="3"/>
  <c r="G2166" i="3"/>
  <c r="A2167" i="3"/>
  <c r="B2167" i="3"/>
  <c r="C2167" i="3"/>
  <c r="D2167" i="3"/>
  <c r="E2167" i="3"/>
  <c r="F2167" i="3"/>
  <c r="G2167" i="3"/>
  <c r="A2168" i="3"/>
  <c r="B2168" i="3"/>
  <c r="C2168" i="3"/>
  <c r="D2168" i="3"/>
  <c r="E2168" i="3"/>
  <c r="F2168" i="3"/>
  <c r="G2168" i="3"/>
  <c r="A2169" i="3"/>
  <c r="B2169" i="3"/>
  <c r="C2169" i="3"/>
  <c r="D2169" i="3"/>
  <c r="E2169" i="3"/>
  <c r="F2169" i="3"/>
  <c r="G2169" i="3"/>
  <c r="A2170" i="3"/>
  <c r="B2170" i="3"/>
  <c r="C2170" i="3"/>
  <c r="D2170" i="3"/>
  <c r="E2170" i="3"/>
  <c r="F2170" i="3"/>
  <c r="G2170" i="3"/>
  <c r="A2171" i="3"/>
  <c r="B2171" i="3"/>
  <c r="C2171" i="3"/>
  <c r="D2171" i="3"/>
  <c r="E2171" i="3"/>
  <c r="F2171" i="3"/>
  <c r="G2171" i="3"/>
  <c r="A2172" i="3"/>
  <c r="B2172" i="3"/>
  <c r="C2172" i="3"/>
  <c r="D2172" i="3"/>
  <c r="E2172" i="3"/>
  <c r="F2172" i="3"/>
  <c r="G2172" i="3"/>
  <c r="A2173" i="3"/>
  <c r="B2173" i="3"/>
  <c r="C2173" i="3"/>
  <c r="D2173" i="3"/>
  <c r="E2173" i="3"/>
  <c r="F2173" i="3"/>
  <c r="G2173" i="3"/>
  <c r="A2174" i="3"/>
  <c r="B2174" i="3"/>
  <c r="C2174" i="3"/>
  <c r="D2174" i="3"/>
  <c r="E2174" i="3"/>
  <c r="F2174" i="3"/>
  <c r="G2174" i="3"/>
  <c r="A2175" i="3"/>
  <c r="B2175" i="3"/>
  <c r="C2175" i="3"/>
  <c r="D2175" i="3"/>
  <c r="E2175" i="3"/>
  <c r="F2175" i="3"/>
  <c r="G2175" i="3"/>
  <c r="A2176" i="3"/>
  <c r="B2176" i="3"/>
  <c r="C2176" i="3"/>
  <c r="D2176" i="3"/>
  <c r="E2176" i="3"/>
  <c r="F2176" i="3"/>
  <c r="G2176" i="3"/>
  <c r="A2177" i="3"/>
  <c r="B2177" i="3"/>
  <c r="C2177" i="3"/>
  <c r="D2177" i="3"/>
  <c r="E2177" i="3"/>
  <c r="F2177" i="3"/>
  <c r="G2177" i="3"/>
  <c r="A2178" i="3"/>
  <c r="B2178" i="3"/>
  <c r="C2178" i="3"/>
  <c r="D2178" i="3"/>
  <c r="E2178" i="3"/>
  <c r="F2178" i="3"/>
  <c r="G2178" i="3"/>
  <c r="A2179" i="3"/>
  <c r="B2179" i="3"/>
  <c r="C2179" i="3"/>
  <c r="D2179" i="3"/>
  <c r="E2179" i="3"/>
  <c r="F2179" i="3"/>
  <c r="G2179" i="3"/>
  <c r="A2180" i="3"/>
  <c r="B2180" i="3"/>
  <c r="C2180" i="3"/>
  <c r="D2180" i="3"/>
  <c r="E2180" i="3"/>
  <c r="F2180" i="3"/>
  <c r="G2180" i="3"/>
  <c r="A2181" i="3"/>
  <c r="B2181" i="3"/>
  <c r="C2181" i="3"/>
  <c r="D2181" i="3"/>
  <c r="E2181" i="3"/>
  <c r="F2181" i="3"/>
  <c r="G2181" i="3"/>
  <c r="A2182" i="3"/>
  <c r="B2182" i="3"/>
  <c r="C2182" i="3"/>
  <c r="D2182" i="3"/>
  <c r="E2182" i="3"/>
  <c r="F2182" i="3"/>
  <c r="G2182" i="3"/>
  <c r="A2183" i="3"/>
  <c r="B2183" i="3"/>
  <c r="C2183" i="3"/>
  <c r="D2183" i="3"/>
  <c r="E2183" i="3"/>
  <c r="F2183" i="3"/>
  <c r="G2183" i="3"/>
  <c r="A2184" i="3"/>
  <c r="B2184" i="3"/>
  <c r="C2184" i="3"/>
  <c r="D2184" i="3"/>
  <c r="E2184" i="3"/>
  <c r="F2184" i="3"/>
  <c r="G2184" i="3"/>
  <c r="A2185" i="3"/>
  <c r="B2185" i="3"/>
  <c r="C2185" i="3"/>
  <c r="D2185" i="3"/>
  <c r="E2185" i="3"/>
  <c r="F2185" i="3"/>
  <c r="G2185" i="3"/>
  <c r="A2186" i="3"/>
  <c r="B2186" i="3"/>
  <c r="C2186" i="3"/>
  <c r="D2186" i="3"/>
  <c r="E2186" i="3"/>
  <c r="F2186" i="3"/>
  <c r="G2186" i="3"/>
  <c r="A2187" i="3"/>
  <c r="B2187" i="3"/>
  <c r="C2187" i="3"/>
  <c r="D2187" i="3"/>
  <c r="E2187" i="3"/>
  <c r="F2187" i="3"/>
  <c r="G2187" i="3"/>
  <c r="A2188" i="3"/>
  <c r="B2188" i="3"/>
  <c r="C2188" i="3"/>
  <c r="D2188" i="3"/>
  <c r="E2188" i="3"/>
  <c r="F2188" i="3"/>
  <c r="G2188" i="3"/>
  <c r="A2189" i="3"/>
  <c r="B2189" i="3"/>
  <c r="C2189" i="3"/>
  <c r="D2189" i="3"/>
  <c r="E2189" i="3"/>
  <c r="F2189" i="3"/>
  <c r="G2189" i="3"/>
  <c r="A2190" i="3"/>
  <c r="B2190" i="3"/>
  <c r="C2190" i="3"/>
  <c r="D2190" i="3"/>
  <c r="E2190" i="3"/>
  <c r="F2190" i="3"/>
  <c r="G2190" i="3"/>
  <c r="A2191" i="3"/>
  <c r="B2191" i="3"/>
  <c r="C2191" i="3"/>
  <c r="D2191" i="3"/>
  <c r="E2191" i="3"/>
  <c r="F2191" i="3"/>
  <c r="G2191" i="3"/>
  <c r="A2192" i="3"/>
  <c r="B2192" i="3"/>
  <c r="C2192" i="3"/>
  <c r="D2192" i="3"/>
  <c r="E2192" i="3"/>
  <c r="F2192" i="3"/>
  <c r="G2192" i="3"/>
  <c r="A2193" i="3"/>
  <c r="B2193" i="3"/>
  <c r="C2193" i="3"/>
  <c r="D2193" i="3"/>
  <c r="E2193" i="3"/>
  <c r="F2193" i="3"/>
  <c r="G2193" i="3"/>
  <c r="A2194" i="3"/>
  <c r="B2194" i="3"/>
  <c r="C2194" i="3"/>
  <c r="D2194" i="3"/>
  <c r="E2194" i="3"/>
  <c r="F2194" i="3"/>
  <c r="G2194" i="3"/>
  <c r="A2195" i="3"/>
  <c r="B2195" i="3"/>
  <c r="C2195" i="3"/>
  <c r="D2195" i="3"/>
  <c r="E2195" i="3"/>
  <c r="F2195" i="3"/>
  <c r="G2195" i="3"/>
  <c r="A2196" i="3"/>
  <c r="B2196" i="3"/>
  <c r="C2196" i="3"/>
  <c r="D2196" i="3"/>
  <c r="E2196" i="3"/>
  <c r="F2196" i="3"/>
  <c r="G2196" i="3"/>
  <c r="A2197" i="3"/>
  <c r="B2197" i="3"/>
  <c r="C2197" i="3"/>
  <c r="D2197" i="3"/>
  <c r="E2197" i="3"/>
  <c r="F2197" i="3"/>
  <c r="G2197" i="3"/>
  <c r="A2198" i="3"/>
  <c r="B2198" i="3"/>
  <c r="C2198" i="3"/>
  <c r="D2198" i="3"/>
  <c r="E2198" i="3"/>
  <c r="F2198" i="3"/>
  <c r="G2198" i="3"/>
  <c r="A2199" i="3"/>
  <c r="B2199" i="3"/>
  <c r="C2199" i="3"/>
  <c r="D2199" i="3"/>
  <c r="E2199" i="3"/>
  <c r="F2199" i="3"/>
  <c r="G2199" i="3"/>
  <c r="A2200" i="3"/>
  <c r="B2200" i="3"/>
  <c r="C2200" i="3"/>
  <c r="D2200" i="3"/>
  <c r="E2200" i="3"/>
  <c r="F2200" i="3"/>
  <c r="G2200" i="3"/>
  <c r="A2201" i="3"/>
  <c r="B2201" i="3"/>
  <c r="C2201" i="3"/>
  <c r="D2201" i="3"/>
  <c r="E2201" i="3"/>
  <c r="F2201" i="3"/>
  <c r="G2201" i="3"/>
  <c r="A2202" i="3"/>
  <c r="B2202" i="3"/>
  <c r="C2202" i="3"/>
  <c r="D2202" i="3"/>
  <c r="E2202" i="3"/>
  <c r="F2202" i="3"/>
  <c r="G2202" i="3"/>
  <c r="A2203" i="3"/>
  <c r="B2203" i="3"/>
  <c r="C2203" i="3"/>
  <c r="D2203" i="3"/>
  <c r="E2203" i="3"/>
  <c r="F2203" i="3"/>
  <c r="G2203" i="3"/>
  <c r="A2204" i="3"/>
  <c r="B2204" i="3"/>
  <c r="C2204" i="3"/>
  <c r="D2204" i="3"/>
  <c r="E2204" i="3"/>
  <c r="F2204" i="3"/>
  <c r="G2204" i="3"/>
  <c r="A2205" i="3"/>
  <c r="B2205" i="3"/>
  <c r="C2205" i="3"/>
  <c r="D2205" i="3"/>
  <c r="E2205" i="3"/>
  <c r="F2205" i="3"/>
  <c r="G2205" i="3"/>
  <c r="A2206" i="3"/>
  <c r="B2206" i="3"/>
  <c r="C2206" i="3"/>
  <c r="D2206" i="3"/>
  <c r="E2206" i="3"/>
  <c r="F2206" i="3"/>
  <c r="G2206" i="3"/>
  <c r="A2207" i="3"/>
  <c r="B2207" i="3"/>
  <c r="C2207" i="3"/>
  <c r="D2207" i="3"/>
  <c r="E2207" i="3"/>
  <c r="F2207" i="3"/>
  <c r="G2207" i="3"/>
  <c r="A2208" i="3"/>
  <c r="B2208" i="3"/>
  <c r="C2208" i="3"/>
  <c r="D2208" i="3"/>
  <c r="E2208" i="3"/>
  <c r="F2208" i="3"/>
  <c r="G2208" i="3"/>
  <c r="A2209" i="3"/>
  <c r="B2209" i="3"/>
  <c r="C2209" i="3"/>
  <c r="D2209" i="3"/>
  <c r="E2209" i="3"/>
  <c r="F2209" i="3"/>
  <c r="G2209" i="3"/>
  <c r="A2210" i="3"/>
  <c r="B2210" i="3"/>
  <c r="C2210" i="3"/>
  <c r="D2210" i="3"/>
  <c r="E2210" i="3"/>
  <c r="F2210" i="3"/>
  <c r="G2210" i="3"/>
  <c r="A2211" i="3"/>
  <c r="B2211" i="3"/>
  <c r="C2211" i="3"/>
  <c r="D2211" i="3"/>
  <c r="E2211" i="3"/>
  <c r="F2211" i="3"/>
  <c r="G2211" i="3"/>
  <c r="A2212" i="3"/>
  <c r="B2212" i="3"/>
  <c r="C2212" i="3"/>
  <c r="D2212" i="3"/>
  <c r="E2212" i="3"/>
  <c r="F2212" i="3"/>
  <c r="G2212" i="3"/>
  <c r="A2213" i="3"/>
  <c r="B2213" i="3"/>
  <c r="C2213" i="3"/>
  <c r="D2213" i="3"/>
  <c r="E2213" i="3"/>
  <c r="F2213" i="3"/>
  <c r="G2213" i="3"/>
  <c r="A2214" i="3"/>
  <c r="B2214" i="3"/>
  <c r="C2214" i="3"/>
  <c r="D2214" i="3"/>
  <c r="E2214" i="3"/>
  <c r="F2214" i="3"/>
  <c r="G2214" i="3"/>
  <c r="A2215" i="3"/>
  <c r="B2215" i="3"/>
  <c r="C2215" i="3"/>
  <c r="D2215" i="3"/>
  <c r="E2215" i="3"/>
  <c r="F2215" i="3"/>
  <c r="G2215" i="3"/>
  <c r="A2216" i="3"/>
  <c r="B2216" i="3"/>
  <c r="C2216" i="3"/>
  <c r="D2216" i="3"/>
  <c r="E2216" i="3"/>
  <c r="F2216" i="3"/>
  <c r="G2216" i="3"/>
  <c r="A2217" i="3"/>
  <c r="B2217" i="3"/>
  <c r="C2217" i="3"/>
  <c r="D2217" i="3"/>
  <c r="E2217" i="3"/>
  <c r="F2217" i="3"/>
  <c r="G2217" i="3"/>
  <c r="A2218" i="3"/>
  <c r="B2218" i="3"/>
  <c r="C2218" i="3"/>
  <c r="D2218" i="3"/>
  <c r="E2218" i="3"/>
  <c r="F2218" i="3"/>
  <c r="G2218" i="3"/>
  <c r="A2219" i="3"/>
  <c r="B2219" i="3"/>
  <c r="C2219" i="3"/>
  <c r="D2219" i="3"/>
  <c r="E2219" i="3"/>
  <c r="F2219" i="3"/>
  <c r="G2219" i="3"/>
  <c r="A2220" i="3"/>
  <c r="B2220" i="3"/>
  <c r="C2220" i="3"/>
  <c r="D2220" i="3"/>
  <c r="E2220" i="3"/>
  <c r="F2220" i="3"/>
  <c r="G2220" i="3"/>
  <c r="A2221" i="3"/>
  <c r="B2221" i="3"/>
  <c r="C2221" i="3"/>
  <c r="D2221" i="3"/>
  <c r="E2221" i="3"/>
  <c r="F2221" i="3"/>
  <c r="G2221" i="3"/>
  <c r="A2222" i="3"/>
  <c r="B2222" i="3"/>
  <c r="C2222" i="3"/>
  <c r="D2222" i="3"/>
  <c r="E2222" i="3"/>
  <c r="F2222" i="3"/>
  <c r="G2222" i="3"/>
  <c r="A2223" i="3"/>
  <c r="B2223" i="3"/>
  <c r="C2223" i="3"/>
  <c r="D2223" i="3"/>
  <c r="E2223" i="3"/>
  <c r="F2223" i="3"/>
  <c r="G2223" i="3"/>
  <c r="A2224" i="3"/>
  <c r="B2224" i="3"/>
  <c r="C2224" i="3"/>
  <c r="D2224" i="3"/>
  <c r="E2224" i="3"/>
  <c r="F2224" i="3"/>
  <c r="G2224" i="3"/>
  <c r="A2225" i="3"/>
  <c r="B2225" i="3"/>
  <c r="C2225" i="3"/>
  <c r="D2225" i="3"/>
  <c r="E2225" i="3"/>
  <c r="F2225" i="3"/>
  <c r="G2225" i="3"/>
  <c r="A2226" i="3"/>
  <c r="B2226" i="3"/>
  <c r="C2226" i="3"/>
  <c r="D2226" i="3"/>
  <c r="E2226" i="3"/>
  <c r="F2226" i="3"/>
  <c r="G2226" i="3"/>
  <c r="A2227" i="3"/>
  <c r="B2227" i="3"/>
  <c r="C2227" i="3"/>
  <c r="D2227" i="3"/>
  <c r="E2227" i="3"/>
  <c r="F2227" i="3"/>
  <c r="G2227" i="3"/>
  <c r="A2228" i="3"/>
  <c r="B2228" i="3"/>
  <c r="C2228" i="3"/>
  <c r="D2228" i="3"/>
  <c r="E2228" i="3"/>
  <c r="F2228" i="3"/>
  <c r="G2228" i="3"/>
  <c r="A2229" i="3"/>
  <c r="B2229" i="3"/>
  <c r="C2229" i="3"/>
  <c r="D2229" i="3"/>
  <c r="E2229" i="3"/>
  <c r="F2229" i="3"/>
  <c r="G2229" i="3"/>
  <c r="A2230" i="3"/>
  <c r="B2230" i="3"/>
  <c r="C2230" i="3"/>
  <c r="D2230" i="3"/>
  <c r="E2230" i="3"/>
  <c r="F2230" i="3"/>
  <c r="G2230" i="3"/>
  <c r="A2231" i="3"/>
  <c r="B2231" i="3"/>
  <c r="C2231" i="3"/>
  <c r="D2231" i="3"/>
  <c r="E2231" i="3"/>
  <c r="F2231" i="3"/>
  <c r="G2231" i="3"/>
  <c r="A2232" i="3"/>
  <c r="B2232" i="3"/>
  <c r="C2232" i="3"/>
  <c r="D2232" i="3"/>
  <c r="E2232" i="3"/>
  <c r="F2232" i="3"/>
  <c r="G2232" i="3"/>
  <c r="A2233" i="3"/>
  <c r="B2233" i="3"/>
  <c r="C2233" i="3"/>
  <c r="D2233" i="3"/>
  <c r="E2233" i="3"/>
  <c r="F2233" i="3"/>
  <c r="G2233" i="3"/>
  <c r="A2234" i="3"/>
  <c r="B2234" i="3"/>
  <c r="C2234" i="3"/>
  <c r="D2234" i="3"/>
  <c r="E2234" i="3"/>
  <c r="F2234" i="3"/>
  <c r="G2234" i="3"/>
  <c r="A2235" i="3"/>
  <c r="B2235" i="3"/>
  <c r="C2235" i="3"/>
  <c r="D2235" i="3"/>
  <c r="E2235" i="3"/>
  <c r="F2235" i="3"/>
  <c r="G2235" i="3"/>
  <c r="A2236" i="3"/>
  <c r="B2236" i="3"/>
  <c r="C2236" i="3"/>
  <c r="D2236" i="3"/>
  <c r="E2236" i="3"/>
  <c r="F2236" i="3"/>
  <c r="G2236" i="3"/>
  <c r="A2237" i="3"/>
  <c r="B2237" i="3"/>
  <c r="C2237" i="3"/>
  <c r="D2237" i="3"/>
  <c r="E2237" i="3"/>
  <c r="F2237" i="3"/>
  <c r="G2237" i="3"/>
  <c r="A2238" i="3"/>
  <c r="B2238" i="3"/>
  <c r="C2238" i="3"/>
  <c r="D2238" i="3"/>
  <c r="E2238" i="3"/>
  <c r="F2238" i="3"/>
  <c r="G2238" i="3"/>
  <c r="A2239" i="3"/>
  <c r="B2239" i="3"/>
  <c r="C2239" i="3"/>
  <c r="D2239" i="3"/>
  <c r="E2239" i="3"/>
  <c r="F2239" i="3"/>
  <c r="G2239" i="3"/>
  <c r="A2240" i="3"/>
  <c r="B2240" i="3"/>
  <c r="C2240" i="3"/>
  <c r="D2240" i="3"/>
  <c r="E2240" i="3"/>
  <c r="F2240" i="3"/>
  <c r="G2240" i="3"/>
  <c r="A2241" i="3"/>
  <c r="B2241" i="3"/>
  <c r="C2241" i="3"/>
  <c r="D2241" i="3"/>
  <c r="E2241" i="3"/>
  <c r="F2241" i="3"/>
  <c r="G2241" i="3"/>
  <c r="A2242" i="3"/>
  <c r="B2242" i="3"/>
  <c r="C2242" i="3"/>
  <c r="D2242" i="3"/>
  <c r="E2242" i="3"/>
  <c r="F2242" i="3"/>
  <c r="G2242" i="3"/>
  <c r="A2243" i="3"/>
  <c r="B2243" i="3"/>
  <c r="C2243" i="3"/>
  <c r="D2243" i="3"/>
  <c r="E2243" i="3"/>
  <c r="F2243" i="3"/>
  <c r="G2243" i="3"/>
  <c r="A2244" i="3"/>
  <c r="B2244" i="3"/>
  <c r="C2244" i="3"/>
  <c r="D2244" i="3"/>
  <c r="E2244" i="3"/>
  <c r="F2244" i="3"/>
  <c r="G2244" i="3"/>
  <c r="A2245" i="3"/>
  <c r="B2245" i="3"/>
  <c r="C2245" i="3"/>
  <c r="D2245" i="3"/>
  <c r="E2245" i="3"/>
  <c r="F2245" i="3"/>
  <c r="G2245" i="3"/>
  <c r="A2246" i="3"/>
  <c r="B2246" i="3"/>
  <c r="C2246" i="3"/>
  <c r="D2246" i="3"/>
  <c r="E2246" i="3"/>
  <c r="F2246" i="3"/>
  <c r="G2246" i="3"/>
  <c r="A2247" i="3"/>
  <c r="B2247" i="3"/>
  <c r="C2247" i="3"/>
  <c r="D2247" i="3"/>
  <c r="E2247" i="3"/>
  <c r="F2247" i="3"/>
  <c r="G2247" i="3"/>
  <c r="A2248" i="3"/>
  <c r="B2248" i="3"/>
  <c r="C2248" i="3"/>
  <c r="D2248" i="3"/>
  <c r="E2248" i="3"/>
  <c r="F2248" i="3"/>
  <c r="G2248" i="3"/>
  <c r="A2249" i="3"/>
  <c r="B2249" i="3"/>
  <c r="C2249" i="3"/>
  <c r="D2249" i="3"/>
  <c r="E2249" i="3"/>
  <c r="F2249" i="3"/>
  <c r="G2249" i="3"/>
  <c r="A2250" i="3"/>
  <c r="B2250" i="3"/>
  <c r="C2250" i="3"/>
  <c r="D2250" i="3"/>
  <c r="E2250" i="3"/>
  <c r="F2250" i="3"/>
  <c r="G2250" i="3"/>
  <c r="A2251" i="3"/>
  <c r="B2251" i="3"/>
  <c r="C2251" i="3"/>
  <c r="D2251" i="3"/>
  <c r="E2251" i="3"/>
  <c r="F2251" i="3"/>
  <c r="G2251" i="3"/>
  <c r="A2252" i="3"/>
  <c r="B2252" i="3"/>
  <c r="C2252" i="3"/>
  <c r="D2252" i="3"/>
  <c r="E2252" i="3"/>
  <c r="F2252" i="3"/>
  <c r="G2252" i="3"/>
  <c r="A2253" i="3"/>
  <c r="B2253" i="3"/>
  <c r="C2253" i="3"/>
  <c r="D2253" i="3"/>
  <c r="E2253" i="3"/>
  <c r="F2253" i="3"/>
  <c r="G2253" i="3"/>
  <c r="A2254" i="3"/>
  <c r="B2254" i="3"/>
  <c r="C2254" i="3"/>
  <c r="D2254" i="3"/>
  <c r="E2254" i="3"/>
  <c r="F2254" i="3"/>
  <c r="G2254" i="3"/>
  <c r="A2255" i="3"/>
  <c r="B2255" i="3"/>
  <c r="C2255" i="3"/>
  <c r="D2255" i="3"/>
  <c r="E2255" i="3"/>
  <c r="F2255" i="3"/>
  <c r="G2255" i="3"/>
  <c r="A2256" i="3"/>
  <c r="B2256" i="3"/>
  <c r="C2256" i="3"/>
  <c r="D2256" i="3"/>
  <c r="E2256" i="3"/>
  <c r="F2256" i="3"/>
  <c r="G2256" i="3"/>
  <c r="A2257" i="3"/>
  <c r="B2257" i="3"/>
  <c r="C2257" i="3"/>
  <c r="D2257" i="3"/>
  <c r="E2257" i="3"/>
  <c r="F2257" i="3"/>
  <c r="G2257" i="3"/>
  <c r="A2258" i="3"/>
  <c r="B2258" i="3"/>
  <c r="C2258" i="3"/>
  <c r="D2258" i="3"/>
  <c r="E2258" i="3"/>
  <c r="F2258" i="3"/>
  <c r="G2258" i="3"/>
  <c r="A2259" i="3"/>
  <c r="B2259" i="3"/>
  <c r="C2259" i="3"/>
  <c r="D2259" i="3"/>
  <c r="E2259" i="3"/>
  <c r="F2259" i="3"/>
  <c r="G2259" i="3"/>
  <c r="A2260" i="3"/>
  <c r="B2260" i="3"/>
  <c r="C2260" i="3"/>
  <c r="D2260" i="3"/>
  <c r="E2260" i="3"/>
  <c r="F2260" i="3"/>
  <c r="G2260" i="3"/>
  <c r="A2261" i="3"/>
  <c r="B2261" i="3"/>
  <c r="C2261" i="3"/>
  <c r="D2261" i="3"/>
  <c r="E2261" i="3"/>
  <c r="F2261" i="3"/>
  <c r="G2261" i="3"/>
  <c r="A2262" i="3"/>
  <c r="B2262" i="3"/>
  <c r="C2262" i="3"/>
  <c r="D2262" i="3"/>
  <c r="E2262" i="3"/>
  <c r="F2262" i="3"/>
  <c r="G2262" i="3"/>
  <c r="A2263" i="3"/>
  <c r="B2263" i="3"/>
  <c r="C2263" i="3"/>
  <c r="D2263" i="3"/>
  <c r="E2263" i="3"/>
  <c r="F2263" i="3"/>
  <c r="G2263" i="3"/>
  <c r="A2264" i="3"/>
  <c r="B2264" i="3"/>
  <c r="C2264" i="3"/>
  <c r="D2264" i="3"/>
  <c r="E2264" i="3"/>
  <c r="F2264" i="3"/>
  <c r="G2264" i="3"/>
  <c r="A2265" i="3"/>
  <c r="B2265" i="3"/>
  <c r="C2265" i="3"/>
  <c r="D2265" i="3"/>
  <c r="E2265" i="3"/>
  <c r="F2265" i="3"/>
  <c r="G2265" i="3"/>
  <c r="A2266" i="3"/>
  <c r="B2266" i="3"/>
  <c r="C2266" i="3"/>
  <c r="D2266" i="3"/>
  <c r="E2266" i="3"/>
  <c r="F2266" i="3"/>
  <c r="G2266" i="3"/>
  <c r="A2267" i="3"/>
  <c r="B2267" i="3"/>
  <c r="C2267" i="3"/>
  <c r="D2267" i="3"/>
  <c r="E2267" i="3"/>
  <c r="F2267" i="3"/>
  <c r="G2267" i="3"/>
  <c r="A2268" i="3"/>
  <c r="B2268" i="3"/>
  <c r="C2268" i="3"/>
  <c r="D2268" i="3"/>
  <c r="E2268" i="3"/>
  <c r="F2268" i="3"/>
  <c r="G2268" i="3"/>
  <c r="A2269" i="3"/>
  <c r="B2269" i="3"/>
  <c r="C2269" i="3"/>
  <c r="D2269" i="3"/>
  <c r="E2269" i="3"/>
  <c r="F2269" i="3"/>
  <c r="G2269" i="3"/>
  <c r="A2270" i="3"/>
  <c r="B2270" i="3"/>
  <c r="C2270" i="3"/>
  <c r="D2270" i="3"/>
  <c r="E2270" i="3"/>
  <c r="F2270" i="3"/>
  <c r="G2270" i="3"/>
  <c r="A2271" i="3"/>
  <c r="B2271" i="3"/>
  <c r="C2271" i="3"/>
  <c r="D2271" i="3"/>
  <c r="E2271" i="3"/>
  <c r="F2271" i="3"/>
  <c r="G2271" i="3"/>
  <c r="A2272" i="3"/>
  <c r="B2272" i="3"/>
  <c r="C2272" i="3"/>
  <c r="D2272" i="3"/>
  <c r="E2272" i="3"/>
  <c r="F2272" i="3"/>
  <c r="G2272" i="3"/>
  <c r="A2273" i="3"/>
  <c r="B2273" i="3"/>
  <c r="C2273" i="3"/>
  <c r="D2273" i="3"/>
  <c r="E2273" i="3"/>
  <c r="F2273" i="3"/>
  <c r="G2273" i="3"/>
  <c r="A2274" i="3"/>
  <c r="B2274" i="3"/>
  <c r="C2274" i="3"/>
  <c r="D2274" i="3"/>
  <c r="E2274" i="3"/>
  <c r="F2274" i="3"/>
  <c r="G2274" i="3"/>
  <c r="A2275" i="3"/>
  <c r="B2275" i="3"/>
  <c r="C2275" i="3"/>
  <c r="D2275" i="3"/>
  <c r="E2275" i="3"/>
  <c r="F2275" i="3"/>
  <c r="G2275" i="3"/>
  <c r="A2276" i="3"/>
  <c r="B2276" i="3"/>
  <c r="C2276" i="3"/>
  <c r="D2276" i="3"/>
  <c r="E2276" i="3"/>
  <c r="F2276" i="3"/>
  <c r="G2276" i="3"/>
  <c r="A2277" i="3"/>
  <c r="B2277" i="3"/>
  <c r="C2277" i="3"/>
  <c r="D2277" i="3"/>
  <c r="E2277" i="3"/>
  <c r="F2277" i="3"/>
  <c r="G2277" i="3"/>
  <c r="A2278" i="3"/>
  <c r="B2278" i="3"/>
  <c r="C2278" i="3"/>
  <c r="D2278" i="3"/>
  <c r="E2278" i="3"/>
  <c r="F2278" i="3"/>
  <c r="G2278" i="3"/>
  <c r="A2279" i="3"/>
  <c r="B2279" i="3"/>
  <c r="C2279" i="3"/>
  <c r="D2279" i="3"/>
  <c r="E2279" i="3"/>
  <c r="F2279" i="3"/>
  <c r="G2279" i="3"/>
  <c r="A2280" i="3"/>
  <c r="B2280" i="3"/>
  <c r="C2280" i="3"/>
  <c r="D2280" i="3"/>
  <c r="E2280" i="3"/>
  <c r="F2280" i="3"/>
  <c r="G2280" i="3"/>
  <c r="A2281" i="3"/>
  <c r="B2281" i="3"/>
  <c r="C2281" i="3"/>
  <c r="D2281" i="3"/>
  <c r="E2281" i="3"/>
  <c r="F2281" i="3"/>
  <c r="G2281" i="3"/>
  <c r="A2282" i="3"/>
  <c r="B2282" i="3"/>
  <c r="C2282" i="3"/>
  <c r="D2282" i="3"/>
  <c r="E2282" i="3"/>
  <c r="F2282" i="3"/>
  <c r="G2282" i="3"/>
  <c r="A2283" i="3"/>
  <c r="B2283" i="3"/>
  <c r="C2283" i="3"/>
  <c r="D2283" i="3"/>
  <c r="E2283" i="3"/>
  <c r="F2283" i="3"/>
  <c r="G2283" i="3"/>
  <c r="A2284" i="3"/>
  <c r="B2284" i="3"/>
  <c r="C2284" i="3"/>
  <c r="D2284" i="3"/>
  <c r="E2284" i="3"/>
  <c r="F2284" i="3"/>
  <c r="G2284" i="3"/>
  <c r="A2285" i="3"/>
  <c r="B2285" i="3"/>
  <c r="C2285" i="3"/>
  <c r="D2285" i="3"/>
  <c r="E2285" i="3"/>
  <c r="F2285" i="3"/>
  <c r="G2285" i="3"/>
  <c r="A2286" i="3"/>
  <c r="B2286" i="3"/>
  <c r="C2286" i="3"/>
  <c r="D2286" i="3"/>
  <c r="E2286" i="3"/>
  <c r="F2286" i="3"/>
  <c r="G2286" i="3"/>
  <c r="A2287" i="3"/>
  <c r="B2287" i="3"/>
  <c r="C2287" i="3"/>
  <c r="D2287" i="3"/>
  <c r="E2287" i="3"/>
  <c r="F2287" i="3"/>
  <c r="G2287" i="3"/>
  <c r="A2288" i="3"/>
  <c r="B2288" i="3"/>
  <c r="C2288" i="3"/>
  <c r="D2288" i="3"/>
  <c r="E2288" i="3"/>
  <c r="F2288" i="3"/>
  <c r="G2288" i="3"/>
  <c r="A2289" i="3"/>
  <c r="B2289" i="3"/>
  <c r="C2289" i="3"/>
  <c r="D2289" i="3"/>
  <c r="E2289" i="3"/>
  <c r="F2289" i="3"/>
  <c r="G2289" i="3"/>
  <c r="A2290" i="3"/>
  <c r="B2290" i="3"/>
  <c r="C2290" i="3"/>
  <c r="D2290" i="3"/>
  <c r="E2290" i="3"/>
  <c r="F2290" i="3"/>
  <c r="G2290" i="3"/>
  <c r="A2291" i="3"/>
  <c r="B2291" i="3"/>
  <c r="C2291" i="3"/>
  <c r="D2291" i="3"/>
  <c r="E2291" i="3"/>
  <c r="F2291" i="3"/>
  <c r="G2291" i="3"/>
  <c r="A2292" i="3"/>
  <c r="B2292" i="3"/>
  <c r="C2292" i="3"/>
  <c r="D2292" i="3"/>
  <c r="E2292" i="3"/>
  <c r="F2292" i="3"/>
  <c r="G2292" i="3"/>
  <c r="A2293" i="3"/>
  <c r="B2293" i="3"/>
  <c r="C2293" i="3"/>
  <c r="D2293" i="3"/>
  <c r="E2293" i="3"/>
  <c r="F2293" i="3"/>
  <c r="G2293" i="3"/>
  <c r="A2294" i="3"/>
  <c r="B2294" i="3"/>
  <c r="C2294" i="3"/>
  <c r="D2294" i="3"/>
  <c r="E2294" i="3"/>
  <c r="F2294" i="3"/>
  <c r="G2294" i="3"/>
  <c r="A2295" i="3"/>
  <c r="B2295" i="3"/>
  <c r="C2295" i="3"/>
  <c r="D2295" i="3"/>
  <c r="E2295" i="3"/>
  <c r="F2295" i="3"/>
  <c r="G2295" i="3"/>
  <c r="A2296" i="3"/>
  <c r="B2296" i="3"/>
  <c r="C2296" i="3"/>
  <c r="D2296" i="3"/>
  <c r="E2296" i="3"/>
  <c r="F2296" i="3"/>
  <c r="G2296" i="3"/>
  <c r="A2297" i="3"/>
  <c r="B2297" i="3"/>
  <c r="C2297" i="3"/>
  <c r="D2297" i="3"/>
  <c r="E2297" i="3"/>
  <c r="F2297" i="3"/>
  <c r="G2297" i="3"/>
  <c r="A2298" i="3"/>
  <c r="B2298" i="3"/>
  <c r="C2298" i="3"/>
  <c r="D2298" i="3"/>
  <c r="E2298" i="3"/>
  <c r="F2298" i="3"/>
  <c r="G2298" i="3"/>
  <c r="A2299" i="3"/>
  <c r="B2299" i="3"/>
  <c r="C2299" i="3"/>
  <c r="D2299" i="3"/>
  <c r="E2299" i="3"/>
  <c r="F2299" i="3"/>
  <c r="G2299" i="3"/>
  <c r="A2300" i="3"/>
  <c r="B2300" i="3"/>
  <c r="C2300" i="3"/>
  <c r="D2300" i="3"/>
  <c r="E2300" i="3"/>
  <c r="F2300" i="3"/>
  <c r="G2300" i="3"/>
  <c r="A2301" i="3"/>
  <c r="B2301" i="3"/>
  <c r="C2301" i="3"/>
  <c r="D2301" i="3"/>
  <c r="E2301" i="3"/>
  <c r="F2301" i="3"/>
  <c r="G2301" i="3"/>
  <c r="A2302" i="3"/>
  <c r="B2302" i="3"/>
  <c r="C2302" i="3"/>
  <c r="D2302" i="3"/>
  <c r="E2302" i="3"/>
  <c r="F2302" i="3"/>
  <c r="G2302" i="3"/>
  <c r="A2303" i="3"/>
  <c r="B2303" i="3"/>
  <c r="C2303" i="3"/>
  <c r="D2303" i="3"/>
  <c r="E2303" i="3"/>
  <c r="F2303" i="3"/>
  <c r="G2303" i="3"/>
  <c r="A2304" i="3"/>
  <c r="B2304" i="3"/>
  <c r="C2304" i="3"/>
  <c r="D2304" i="3"/>
  <c r="E2304" i="3"/>
  <c r="F2304" i="3"/>
  <c r="G2304" i="3"/>
  <c r="A2305" i="3"/>
  <c r="B2305" i="3"/>
  <c r="C2305" i="3"/>
  <c r="D2305" i="3"/>
  <c r="E2305" i="3"/>
  <c r="F2305" i="3"/>
  <c r="G2305" i="3"/>
  <c r="A2306" i="3"/>
  <c r="B2306" i="3"/>
  <c r="C2306" i="3"/>
  <c r="D2306" i="3"/>
  <c r="E2306" i="3"/>
  <c r="F2306" i="3"/>
  <c r="G2306" i="3"/>
  <c r="A2307" i="3"/>
  <c r="B2307" i="3"/>
  <c r="C2307" i="3"/>
  <c r="D2307" i="3"/>
  <c r="E2307" i="3"/>
  <c r="F2307" i="3"/>
  <c r="G2307" i="3"/>
  <c r="A2308" i="3"/>
  <c r="B2308" i="3"/>
  <c r="C2308" i="3"/>
  <c r="D2308" i="3"/>
  <c r="E2308" i="3"/>
  <c r="F2308" i="3"/>
  <c r="G2308" i="3"/>
  <c r="A2309" i="3"/>
  <c r="B2309" i="3"/>
  <c r="C2309" i="3"/>
  <c r="D2309" i="3"/>
  <c r="E2309" i="3"/>
  <c r="F2309" i="3"/>
  <c r="G2309" i="3"/>
  <c r="A2310" i="3"/>
  <c r="B2310" i="3"/>
  <c r="C2310" i="3"/>
  <c r="D2310" i="3"/>
  <c r="E2310" i="3"/>
  <c r="F2310" i="3"/>
  <c r="G2310" i="3"/>
  <c r="A2311" i="3"/>
  <c r="B2311" i="3"/>
  <c r="C2311" i="3"/>
  <c r="D2311" i="3"/>
  <c r="E2311" i="3"/>
  <c r="F2311" i="3"/>
  <c r="G2311" i="3"/>
  <c r="A2312" i="3"/>
  <c r="B2312" i="3"/>
  <c r="C2312" i="3"/>
  <c r="D2312" i="3"/>
  <c r="E2312" i="3"/>
  <c r="F2312" i="3"/>
  <c r="G2312" i="3"/>
  <c r="A2313" i="3"/>
  <c r="B2313" i="3"/>
  <c r="C2313" i="3"/>
  <c r="D2313" i="3"/>
  <c r="E2313" i="3"/>
  <c r="F2313" i="3"/>
  <c r="G2313" i="3"/>
  <c r="A2314" i="3"/>
  <c r="B2314" i="3"/>
  <c r="C2314" i="3"/>
  <c r="D2314" i="3"/>
  <c r="E2314" i="3"/>
  <c r="F2314" i="3"/>
  <c r="G2314" i="3"/>
  <c r="A2315" i="3"/>
  <c r="B2315" i="3"/>
  <c r="C2315" i="3"/>
  <c r="D2315" i="3"/>
  <c r="E2315" i="3"/>
  <c r="F2315" i="3"/>
  <c r="G2315" i="3"/>
  <c r="A2316" i="3"/>
  <c r="B2316" i="3"/>
  <c r="C2316" i="3"/>
  <c r="D2316" i="3"/>
  <c r="E2316" i="3"/>
  <c r="F2316" i="3"/>
  <c r="G2316" i="3"/>
  <c r="A2317" i="3"/>
  <c r="B2317" i="3"/>
  <c r="C2317" i="3"/>
  <c r="D2317" i="3"/>
  <c r="E2317" i="3"/>
  <c r="F2317" i="3"/>
  <c r="G2317" i="3"/>
  <c r="A2318" i="3"/>
  <c r="B2318" i="3"/>
  <c r="C2318" i="3"/>
  <c r="D2318" i="3"/>
  <c r="E2318" i="3"/>
  <c r="F2318" i="3"/>
  <c r="G2318" i="3"/>
  <c r="A2319" i="3"/>
  <c r="B2319" i="3"/>
  <c r="C2319" i="3"/>
  <c r="D2319" i="3"/>
  <c r="E2319" i="3"/>
  <c r="F2319" i="3"/>
  <c r="G2319" i="3"/>
  <c r="A2320" i="3"/>
  <c r="B2320" i="3"/>
  <c r="C2320" i="3"/>
  <c r="D2320" i="3"/>
  <c r="E2320" i="3"/>
  <c r="F2320" i="3"/>
  <c r="G2320" i="3"/>
  <c r="A2321" i="3"/>
  <c r="B2321" i="3"/>
  <c r="C2321" i="3"/>
  <c r="D2321" i="3"/>
  <c r="E2321" i="3"/>
  <c r="F2321" i="3"/>
  <c r="G2321" i="3"/>
  <c r="A2322" i="3"/>
  <c r="B2322" i="3"/>
  <c r="C2322" i="3"/>
  <c r="D2322" i="3"/>
  <c r="E2322" i="3"/>
  <c r="F2322" i="3"/>
  <c r="G2322" i="3"/>
  <c r="A2323" i="3"/>
  <c r="B2323" i="3"/>
  <c r="C2323" i="3"/>
  <c r="D2323" i="3"/>
  <c r="E2323" i="3"/>
  <c r="F2323" i="3"/>
  <c r="G2323" i="3"/>
  <c r="A2324" i="3"/>
  <c r="B2324" i="3"/>
  <c r="C2324" i="3"/>
  <c r="D2324" i="3"/>
  <c r="E2324" i="3"/>
  <c r="F2324" i="3"/>
  <c r="G2324" i="3"/>
  <c r="A2325" i="3"/>
  <c r="B2325" i="3"/>
  <c r="C2325" i="3"/>
  <c r="D2325" i="3"/>
  <c r="E2325" i="3"/>
  <c r="F2325" i="3"/>
  <c r="G2325" i="3"/>
  <c r="A2326" i="3"/>
  <c r="B2326" i="3"/>
  <c r="C2326" i="3"/>
  <c r="D2326" i="3"/>
  <c r="E2326" i="3"/>
  <c r="F2326" i="3"/>
  <c r="G2326" i="3"/>
  <c r="A2327" i="3"/>
  <c r="B2327" i="3"/>
  <c r="C2327" i="3"/>
  <c r="D2327" i="3"/>
  <c r="E2327" i="3"/>
  <c r="F2327" i="3"/>
  <c r="G2327" i="3"/>
  <c r="A2328" i="3"/>
  <c r="B2328" i="3"/>
  <c r="C2328" i="3"/>
  <c r="D2328" i="3"/>
  <c r="E2328" i="3"/>
  <c r="F2328" i="3"/>
  <c r="G2328" i="3"/>
  <c r="A2329" i="3"/>
  <c r="B2329" i="3"/>
  <c r="C2329" i="3"/>
  <c r="D2329" i="3"/>
  <c r="E2329" i="3"/>
  <c r="F2329" i="3"/>
  <c r="G2329" i="3"/>
  <c r="A2330" i="3"/>
  <c r="B2330" i="3"/>
  <c r="C2330" i="3"/>
  <c r="D2330" i="3"/>
  <c r="E2330" i="3"/>
  <c r="F2330" i="3"/>
  <c r="G2330" i="3"/>
  <c r="A2331" i="3"/>
  <c r="B2331" i="3"/>
  <c r="C2331" i="3"/>
  <c r="D2331" i="3"/>
  <c r="E2331" i="3"/>
  <c r="F2331" i="3"/>
  <c r="G2331" i="3"/>
  <c r="A2332" i="3"/>
  <c r="B2332" i="3"/>
  <c r="C2332" i="3"/>
  <c r="D2332" i="3"/>
  <c r="E2332" i="3"/>
  <c r="F2332" i="3"/>
  <c r="G2332" i="3"/>
  <c r="A2333" i="3"/>
  <c r="B2333" i="3"/>
  <c r="C2333" i="3"/>
  <c r="D2333" i="3"/>
  <c r="E2333" i="3"/>
  <c r="F2333" i="3"/>
  <c r="G2333" i="3"/>
  <c r="A2334" i="3"/>
  <c r="B2334" i="3"/>
  <c r="C2334" i="3"/>
  <c r="D2334" i="3"/>
  <c r="E2334" i="3"/>
  <c r="F2334" i="3"/>
  <c r="G2334" i="3"/>
  <c r="A2335" i="3"/>
  <c r="B2335" i="3"/>
  <c r="C2335" i="3"/>
  <c r="D2335" i="3"/>
  <c r="E2335" i="3"/>
  <c r="F2335" i="3"/>
  <c r="G2335" i="3"/>
  <c r="A2336" i="3"/>
  <c r="B2336" i="3"/>
  <c r="C2336" i="3"/>
  <c r="D2336" i="3"/>
  <c r="E2336" i="3"/>
  <c r="F2336" i="3"/>
  <c r="G2336" i="3"/>
  <c r="A2337" i="3"/>
  <c r="B2337" i="3"/>
  <c r="C2337" i="3"/>
  <c r="D2337" i="3"/>
  <c r="E2337" i="3"/>
  <c r="F2337" i="3"/>
  <c r="G2337" i="3"/>
  <c r="A2338" i="3"/>
  <c r="B2338" i="3"/>
  <c r="C2338" i="3"/>
  <c r="D2338" i="3"/>
  <c r="E2338" i="3"/>
  <c r="F2338" i="3"/>
  <c r="G2338" i="3"/>
  <c r="A2339" i="3"/>
  <c r="B2339" i="3"/>
  <c r="C2339" i="3"/>
  <c r="D2339" i="3"/>
  <c r="E2339" i="3"/>
  <c r="F2339" i="3"/>
  <c r="G2339" i="3"/>
  <c r="A2340" i="3"/>
  <c r="B2340" i="3"/>
  <c r="C2340" i="3"/>
  <c r="D2340" i="3"/>
  <c r="E2340" i="3"/>
  <c r="F2340" i="3"/>
  <c r="G2340" i="3"/>
  <c r="A2341" i="3"/>
  <c r="B2341" i="3"/>
  <c r="C2341" i="3"/>
  <c r="D2341" i="3"/>
  <c r="E2341" i="3"/>
  <c r="F2341" i="3"/>
  <c r="G2341" i="3"/>
  <c r="A2342" i="3"/>
  <c r="B2342" i="3"/>
  <c r="C2342" i="3"/>
  <c r="D2342" i="3"/>
  <c r="E2342" i="3"/>
  <c r="F2342" i="3"/>
  <c r="G2342" i="3"/>
  <c r="A2343" i="3"/>
  <c r="B2343" i="3"/>
  <c r="C2343" i="3"/>
  <c r="D2343" i="3"/>
  <c r="E2343" i="3"/>
  <c r="F2343" i="3"/>
  <c r="G2343" i="3"/>
  <c r="A2344" i="3"/>
  <c r="B2344" i="3"/>
  <c r="C2344" i="3"/>
  <c r="D2344" i="3"/>
  <c r="E2344" i="3"/>
  <c r="F2344" i="3"/>
  <c r="G2344" i="3"/>
  <c r="A2345" i="3"/>
  <c r="B2345" i="3"/>
  <c r="C2345" i="3"/>
  <c r="D2345" i="3"/>
  <c r="E2345" i="3"/>
  <c r="F2345" i="3"/>
  <c r="G2345" i="3"/>
  <c r="A2346" i="3"/>
  <c r="B2346" i="3"/>
  <c r="C2346" i="3"/>
  <c r="D2346" i="3"/>
  <c r="E2346" i="3"/>
  <c r="F2346" i="3"/>
  <c r="G2346" i="3"/>
  <c r="A2347" i="3"/>
  <c r="B2347" i="3"/>
  <c r="C2347" i="3"/>
  <c r="D2347" i="3"/>
  <c r="E2347" i="3"/>
  <c r="F2347" i="3"/>
  <c r="G2347" i="3"/>
  <c r="A2348" i="3"/>
  <c r="B2348" i="3"/>
  <c r="C2348" i="3"/>
  <c r="D2348" i="3"/>
  <c r="E2348" i="3"/>
  <c r="F2348" i="3"/>
  <c r="G2348" i="3"/>
  <c r="A2349" i="3"/>
  <c r="B2349" i="3"/>
  <c r="C2349" i="3"/>
  <c r="D2349" i="3"/>
  <c r="E2349" i="3"/>
  <c r="F2349" i="3"/>
  <c r="G2349" i="3"/>
  <c r="A2350" i="3"/>
  <c r="B2350" i="3"/>
  <c r="C2350" i="3"/>
  <c r="D2350" i="3"/>
  <c r="E2350" i="3"/>
  <c r="F2350" i="3"/>
  <c r="G2350" i="3"/>
  <c r="A2351" i="3"/>
  <c r="B2351" i="3"/>
  <c r="C2351" i="3"/>
  <c r="D2351" i="3"/>
  <c r="E2351" i="3"/>
  <c r="F2351" i="3"/>
  <c r="G2351" i="3"/>
  <c r="A2352" i="3"/>
  <c r="B2352" i="3"/>
  <c r="C2352" i="3"/>
  <c r="D2352" i="3"/>
  <c r="E2352" i="3"/>
  <c r="F2352" i="3"/>
  <c r="G2352" i="3"/>
  <c r="A2353" i="3"/>
  <c r="B2353" i="3"/>
  <c r="C2353" i="3"/>
  <c r="D2353" i="3"/>
  <c r="E2353" i="3"/>
  <c r="F2353" i="3"/>
  <c r="G2353" i="3"/>
  <c r="A2354" i="3"/>
  <c r="B2354" i="3"/>
  <c r="C2354" i="3"/>
  <c r="D2354" i="3"/>
  <c r="E2354" i="3"/>
  <c r="F2354" i="3"/>
  <c r="G2354" i="3"/>
  <c r="A2355" i="3"/>
  <c r="B2355" i="3"/>
  <c r="C2355" i="3"/>
  <c r="D2355" i="3"/>
  <c r="E2355" i="3"/>
  <c r="F2355" i="3"/>
  <c r="G2355" i="3"/>
  <c r="A2356" i="3"/>
  <c r="B2356" i="3"/>
  <c r="C2356" i="3"/>
  <c r="D2356" i="3"/>
  <c r="E2356" i="3"/>
  <c r="F2356" i="3"/>
  <c r="G2356" i="3"/>
  <c r="A2357" i="3"/>
  <c r="B2357" i="3"/>
  <c r="C2357" i="3"/>
  <c r="D2357" i="3"/>
  <c r="E2357" i="3"/>
  <c r="F2357" i="3"/>
  <c r="G2357" i="3"/>
  <c r="A2358" i="3"/>
  <c r="B2358" i="3"/>
  <c r="C2358" i="3"/>
  <c r="D2358" i="3"/>
  <c r="E2358" i="3"/>
  <c r="F2358" i="3"/>
  <c r="G2358" i="3"/>
  <c r="A2359" i="3"/>
  <c r="B2359" i="3"/>
  <c r="C2359" i="3"/>
  <c r="D2359" i="3"/>
  <c r="E2359" i="3"/>
  <c r="F2359" i="3"/>
  <c r="G2359" i="3"/>
  <c r="A2360" i="3"/>
  <c r="B2360" i="3"/>
  <c r="C2360" i="3"/>
  <c r="D2360" i="3"/>
  <c r="E2360" i="3"/>
  <c r="F2360" i="3"/>
  <c r="G2360" i="3"/>
  <c r="A2361" i="3"/>
  <c r="B2361" i="3"/>
  <c r="C2361" i="3"/>
  <c r="D2361" i="3"/>
  <c r="E2361" i="3"/>
  <c r="F2361" i="3"/>
  <c r="G2361" i="3"/>
  <c r="A2362" i="3"/>
  <c r="B2362" i="3"/>
  <c r="C2362" i="3"/>
  <c r="D2362" i="3"/>
  <c r="E2362" i="3"/>
  <c r="F2362" i="3"/>
  <c r="G2362" i="3"/>
  <c r="A2363" i="3"/>
  <c r="B2363" i="3"/>
  <c r="C2363" i="3"/>
  <c r="D2363" i="3"/>
  <c r="E2363" i="3"/>
  <c r="F2363" i="3"/>
  <c r="G2363" i="3"/>
  <c r="A2364" i="3"/>
  <c r="B2364" i="3"/>
  <c r="C2364" i="3"/>
  <c r="D2364" i="3"/>
  <c r="E2364" i="3"/>
  <c r="F2364" i="3"/>
  <c r="G2364" i="3"/>
  <c r="A2365" i="3"/>
  <c r="B2365" i="3"/>
  <c r="C2365" i="3"/>
  <c r="D2365" i="3"/>
  <c r="E2365" i="3"/>
  <c r="F2365" i="3"/>
  <c r="G2365" i="3"/>
  <c r="A2366" i="3"/>
  <c r="B2366" i="3"/>
  <c r="C2366" i="3"/>
  <c r="D2366" i="3"/>
  <c r="E2366" i="3"/>
  <c r="F2366" i="3"/>
  <c r="G2366" i="3"/>
  <c r="A2367" i="3"/>
  <c r="B2367" i="3"/>
  <c r="C2367" i="3"/>
  <c r="D2367" i="3"/>
  <c r="E2367" i="3"/>
  <c r="F2367" i="3"/>
  <c r="G2367" i="3"/>
  <c r="A2368" i="3"/>
  <c r="B2368" i="3"/>
  <c r="C2368" i="3"/>
  <c r="D2368" i="3"/>
  <c r="E2368" i="3"/>
  <c r="F2368" i="3"/>
  <c r="G2368" i="3"/>
  <c r="A2369" i="3"/>
  <c r="B2369" i="3"/>
  <c r="C2369" i="3"/>
  <c r="D2369" i="3"/>
  <c r="E2369" i="3"/>
  <c r="F2369" i="3"/>
  <c r="G2369" i="3"/>
  <c r="A2370" i="3"/>
  <c r="B2370" i="3"/>
  <c r="C2370" i="3"/>
  <c r="D2370" i="3"/>
  <c r="E2370" i="3"/>
  <c r="F2370" i="3"/>
  <c r="G2370" i="3"/>
  <c r="A2371" i="3"/>
  <c r="B2371" i="3"/>
  <c r="C2371" i="3"/>
  <c r="D2371" i="3"/>
  <c r="E2371" i="3"/>
  <c r="F2371" i="3"/>
  <c r="G2371" i="3"/>
  <c r="A2372" i="3"/>
  <c r="B2372" i="3"/>
  <c r="C2372" i="3"/>
  <c r="D2372" i="3"/>
  <c r="E2372" i="3"/>
  <c r="F2372" i="3"/>
  <c r="G2372" i="3"/>
  <c r="A2373" i="3"/>
  <c r="B2373" i="3"/>
  <c r="C2373" i="3"/>
  <c r="D2373" i="3"/>
  <c r="E2373" i="3"/>
  <c r="F2373" i="3"/>
  <c r="G2373" i="3"/>
  <c r="A2374" i="3"/>
  <c r="B2374" i="3"/>
  <c r="C2374" i="3"/>
  <c r="D2374" i="3"/>
  <c r="E2374" i="3"/>
  <c r="F2374" i="3"/>
  <c r="G2374" i="3"/>
  <c r="A2375" i="3"/>
  <c r="B2375" i="3"/>
  <c r="C2375" i="3"/>
  <c r="D2375" i="3"/>
  <c r="E2375" i="3"/>
  <c r="F2375" i="3"/>
  <c r="G2375" i="3"/>
  <c r="A2376" i="3"/>
  <c r="B2376" i="3"/>
  <c r="C2376" i="3"/>
  <c r="D2376" i="3"/>
  <c r="E2376" i="3"/>
  <c r="F2376" i="3"/>
  <c r="G2376" i="3"/>
  <c r="A2377" i="3"/>
  <c r="B2377" i="3"/>
  <c r="C2377" i="3"/>
  <c r="D2377" i="3"/>
  <c r="E2377" i="3"/>
  <c r="F2377" i="3"/>
  <c r="G2377" i="3"/>
  <c r="A2378" i="3"/>
  <c r="B2378" i="3"/>
  <c r="C2378" i="3"/>
  <c r="D2378" i="3"/>
  <c r="E2378" i="3"/>
  <c r="F2378" i="3"/>
  <c r="G2378" i="3"/>
  <c r="A2379" i="3"/>
  <c r="B2379" i="3"/>
  <c r="C2379" i="3"/>
  <c r="D2379" i="3"/>
  <c r="E2379" i="3"/>
  <c r="F2379" i="3"/>
  <c r="G2379" i="3"/>
  <c r="A2380" i="3"/>
  <c r="B2380" i="3"/>
  <c r="C2380" i="3"/>
  <c r="D2380" i="3"/>
  <c r="E2380" i="3"/>
  <c r="F2380" i="3"/>
  <c r="G2380" i="3"/>
  <c r="A2381" i="3"/>
  <c r="B2381" i="3"/>
  <c r="C2381" i="3"/>
  <c r="D2381" i="3"/>
  <c r="E2381" i="3"/>
  <c r="F2381" i="3"/>
  <c r="G2381" i="3"/>
  <c r="A2382" i="3"/>
  <c r="B2382" i="3"/>
  <c r="C2382" i="3"/>
  <c r="D2382" i="3"/>
  <c r="E2382" i="3"/>
  <c r="F2382" i="3"/>
  <c r="G2382" i="3"/>
  <c r="A2383" i="3"/>
  <c r="B2383" i="3"/>
  <c r="C2383" i="3"/>
  <c r="D2383" i="3"/>
  <c r="E2383" i="3"/>
  <c r="F2383" i="3"/>
  <c r="G2383" i="3"/>
  <c r="A2384" i="3"/>
  <c r="B2384" i="3"/>
  <c r="C2384" i="3"/>
  <c r="D2384" i="3"/>
  <c r="E2384" i="3"/>
  <c r="F2384" i="3"/>
  <c r="G2384" i="3"/>
  <c r="A2385" i="3"/>
  <c r="B2385" i="3"/>
  <c r="C2385" i="3"/>
  <c r="D2385" i="3"/>
  <c r="E2385" i="3"/>
  <c r="F2385" i="3"/>
  <c r="G2385" i="3"/>
  <c r="A2386" i="3"/>
  <c r="B2386" i="3"/>
  <c r="C2386" i="3"/>
  <c r="D2386" i="3"/>
  <c r="E2386" i="3"/>
  <c r="F2386" i="3"/>
  <c r="G2386" i="3"/>
  <c r="A2387" i="3"/>
  <c r="B2387" i="3"/>
  <c r="C2387" i="3"/>
  <c r="D2387" i="3"/>
  <c r="E2387" i="3"/>
  <c r="F2387" i="3"/>
  <c r="G2387" i="3"/>
  <c r="A2388" i="3"/>
  <c r="B2388" i="3"/>
  <c r="C2388" i="3"/>
  <c r="D2388" i="3"/>
  <c r="E2388" i="3"/>
  <c r="F2388" i="3"/>
  <c r="G2388" i="3"/>
  <c r="A2389" i="3"/>
  <c r="B2389" i="3"/>
  <c r="C2389" i="3"/>
  <c r="D2389" i="3"/>
  <c r="E2389" i="3"/>
  <c r="F2389" i="3"/>
  <c r="G2389" i="3"/>
  <c r="A2390" i="3"/>
  <c r="B2390" i="3"/>
  <c r="C2390" i="3"/>
  <c r="D2390" i="3"/>
  <c r="E2390" i="3"/>
  <c r="F2390" i="3"/>
  <c r="G2390" i="3"/>
  <c r="A2391" i="3"/>
  <c r="B2391" i="3"/>
  <c r="C2391" i="3"/>
  <c r="D2391" i="3"/>
  <c r="E2391" i="3"/>
  <c r="F2391" i="3"/>
  <c r="G2391" i="3"/>
  <c r="A2392" i="3"/>
  <c r="B2392" i="3"/>
  <c r="C2392" i="3"/>
  <c r="D2392" i="3"/>
  <c r="E2392" i="3"/>
  <c r="F2392" i="3"/>
  <c r="G2392" i="3"/>
  <c r="A2393" i="3"/>
  <c r="B2393" i="3"/>
  <c r="C2393" i="3"/>
  <c r="D2393" i="3"/>
  <c r="E2393" i="3"/>
  <c r="F2393" i="3"/>
  <c r="G2393" i="3"/>
  <c r="A2394" i="3"/>
  <c r="B2394" i="3"/>
  <c r="C2394" i="3"/>
  <c r="D2394" i="3"/>
  <c r="E2394" i="3"/>
  <c r="F2394" i="3"/>
  <c r="G2394" i="3"/>
  <c r="A2395" i="3"/>
  <c r="B2395" i="3"/>
  <c r="C2395" i="3"/>
  <c r="D2395" i="3"/>
  <c r="E2395" i="3"/>
  <c r="F2395" i="3"/>
  <c r="G2395" i="3"/>
  <c r="A2396" i="3"/>
  <c r="B2396" i="3"/>
  <c r="C2396" i="3"/>
  <c r="D2396" i="3"/>
  <c r="E2396" i="3"/>
  <c r="F2396" i="3"/>
  <c r="G2396" i="3"/>
  <c r="A2397" i="3"/>
  <c r="B2397" i="3"/>
  <c r="C2397" i="3"/>
  <c r="D2397" i="3"/>
  <c r="E2397" i="3"/>
  <c r="F2397" i="3"/>
  <c r="G2397" i="3"/>
  <c r="A2398" i="3"/>
  <c r="B2398" i="3"/>
  <c r="C2398" i="3"/>
  <c r="D2398" i="3"/>
  <c r="E2398" i="3"/>
  <c r="F2398" i="3"/>
  <c r="G2398" i="3"/>
  <c r="A2399" i="3"/>
  <c r="B2399" i="3"/>
  <c r="C2399" i="3"/>
  <c r="D2399" i="3"/>
  <c r="E2399" i="3"/>
  <c r="F2399" i="3"/>
  <c r="G2399" i="3"/>
  <c r="A2400" i="3"/>
  <c r="B2400" i="3"/>
  <c r="C2400" i="3"/>
  <c r="D2400" i="3"/>
  <c r="E2400" i="3"/>
  <c r="F2400" i="3"/>
  <c r="G2400" i="3"/>
  <c r="A2401" i="3"/>
  <c r="B2401" i="3"/>
  <c r="C2401" i="3"/>
  <c r="D2401" i="3"/>
  <c r="E2401" i="3"/>
  <c r="F2401" i="3"/>
  <c r="G2401" i="3"/>
  <c r="A2402" i="3"/>
  <c r="B2402" i="3"/>
  <c r="C2402" i="3"/>
  <c r="D2402" i="3"/>
  <c r="E2402" i="3"/>
  <c r="F2402" i="3"/>
  <c r="G2402" i="3"/>
  <c r="A2403" i="3"/>
  <c r="B2403" i="3"/>
  <c r="C2403" i="3"/>
  <c r="D2403" i="3"/>
  <c r="E2403" i="3"/>
  <c r="F2403" i="3"/>
  <c r="G2403" i="3"/>
  <c r="A2404" i="3"/>
  <c r="B2404" i="3"/>
  <c r="C2404" i="3"/>
  <c r="D2404" i="3"/>
  <c r="E2404" i="3"/>
  <c r="F2404" i="3"/>
  <c r="G2404" i="3"/>
  <c r="A2405" i="3"/>
  <c r="B2405" i="3"/>
  <c r="C2405" i="3"/>
  <c r="D2405" i="3"/>
  <c r="E2405" i="3"/>
  <c r="F2405" i="3"/>
  <c r="G2405" i="3"/>
  <c r="A2406" i="3"/>
  <c r="B2406" i="3"/>
  <c r="C2406" i="3"/>
  <c r="D2406" i="3"/>
  <c r="E2406" i="3"/>
  <c r="F2406" i="3"/>
  <c r="G2406" i="3"/>
  <c r="A2407" i="3"/>
  <c r="B2407" i="3"/>
  <c r="C2407" i="3"/>
  <c r="D2407" i="3"/>
  <c r="E2407" i="3"/>
  <c r="F2407" i="3"/>
  <c r="G2407" i="3"/>
  <c r="A2408" i="3"/>
  <c r="B2408" i="3"/>
  <c r="C2408" i="3"/>
  <c r="D2408" i="3"/>
  <c r="E2408" i="3"/>
  <c r="F2408" i="3"/>
  <c r="G2408" i="3"/>
  <c r="A2409" i="3"/>
  <c r="B2409" i="3"/>
  <c r="C2409" i="3"/>
  <c r="D2409" i="3"/>
  <c r="E2409" i="3"/>
  <c r="F2409" i="3"/>
  <c r="G2409" i="3"/>
  <c r="A2410" i="3"/>
  <c r="B2410" i="3"/>
  <c r="C2410" i="3"/>
  <c r="D2410" i="3"/>
  <c r="E2410" i="3"/>
  <c r="F2410" i="3"/>
  <c r="G2410" i="3"/>
  <c r="A2411" i="3"/>
  <c r="B2411" i="3"/>
  <c r="C2411" i="3"/>
  <c r="D2411" i="3"/>
  <c r="E2411" i="3"/>
  <c r="F2411" i="3"/>
  <c r="G2411" i="3"/>
  <c r="A2412" i="3"/>
  <c r="B2412" i="3"/>
  <c r="C2412" i="3"/>
  <c r="D2412" i="3"/>
  <c r="E2412" i="3"/>
  <c r="F2412" i="3"/>
  <c r="G2412" i="3"/>
  <c r="A2413" i="3"/>
  <c r="B2413" i="3"/>
  <c r="C2413" i="3"/>
  <c r="D2413" i="3"/>
  <c r="E2413" i="3"/>
  <c r="F2413" i="3"/>
  <c r="G2413" i="3"/>
  <c r="A2414" i="3"/>
  <c r="B2414" i="3"/>
  <c r="C2414" i="3"/>
  <c r="D2414" i="3"/>
  <c r="E2414" i="3"/>
  <c r="F2414" i="3"/>
  <c r="G2414" i="3"/>
  <c r="A2415" i="3"/>
  <c r="B2415" i="3"/>
  <c r="C2415" i="3"/>
  <c r="D2415" i="3"/>
  <c r="E2415" i="3"/>
  <c r="F2415" i="3"/>
  <c r="G2415" i="3"/>
  <c r="A2416" i="3"/>
  <c r="B2416" i="3"/>
  <c r="C2416" i="3"/>
  <c r="D2416" i="3"/>
  <c r="E2416" i="3"/>
  <c r="F2416" i="3"/>
  <c r="G2416" i="3"/>
  <c r="A2417" i="3"/>
  <c r="B2417" i="3"/>
  <c r="C2417" i="3"/>
  <c r="D2417" i="3"/>
  <c r="E2417" i="3"/>
  <c r="F2417" i="3"/>
  <c r="G2417" i="3"/>
  <c r="A2418" i="3"/>
  <c r="B2418" i="3"/>
  <c r="C2418" i="3"/>
  <c r="D2418" i="3"/>
  <c r="E2418" i="3"/>
  <c r="F2418" i="3"/>
  <c r="G2418" i="3"/>
  <c r="A2419" i="3"/>
  <c r="B2419" i="3"/>
  <c r="C2419" i="3"/>
  <c r="D2419" i="3"/>
  <c r="E2419" i="3"/>
  <c r="F2419" i="3"/>
  <c r="G2419" i="3"/>
  <c r="A2420" i="3"/>
  <c r="B2420" i="3"/>
  <c r="C2420" i="3"/>
  <c r="D2420" i="3"/>
  <c r="E2420" i="3"/>
  <c r="F2420" i="3"/>
  <c r="G2420" i="3"/>
  <c r="A2421" i="3"/>
  <c r="B2421" i="3"/>
  <c r="C2421" i="3"/>
  <c r="D2421" i="3"/>
  <c r="E2421" i="3"/>
  <c r="F2421" i="3"/>
  <c r="G2421" i="3"/>
  <c r="A2422" i="3"/>
  <c r="B2422" i="3"/>
  <c r="C2422" i="3"/>
  <c r="D2422" i="3"/>
  <c r="E2422" i="3"/>
  <c r="F2422" i="3"/>
  <c r="G2422" i="3"/>
  <c r="A2423" i="3"/>
  <c r="B2423" i="3"/>
  <c r="C2423" i="3"/>
  <c r="D2423" i="3"/>
  <c r="E2423" i="3"/>
  <c r="F2423" i="3"/>
  <c r="G2423" i="3"/>
  <c r="A2424" i="3"/>
  <c r="B2424" i="3"/>
  <c r="C2424" i="3"/>
  <c r="D2424" i="3"/>
  <c r="E2424" i="3"/>
  <c r="F2424" i="3"/>
  <c r="G2424" i="3"/>
  <c r="A2425" i="3"/>
  <c r="B2425" i="3"/>
  <c r="C2425" i="3"/>
  <c r="D2425" i="3"/>
  <c r="E2425" i="3"/>
  <c r="F2425" i="3"/>
  <c r="G2425" i="3"/>
  <c r="A2426" i="3"/>
  <c r="B2426" i="3"/>
  <c r="C2426" i="3"/>
  <c r="D2426" i="3"/>
  <c r="E2426" i="3"/>
  <c r="F2426" i="3"/>
  <c r="G2426" i="3"/>
  <c r="A2427" i="3"/>
  <c r="B2427" i="3"/>
  <c r="C2427" i="3"/>
  <c r="D2427" i="3"/>
  <c r="E2427" i="3"/>
  <c r="F2427" i="3"/>
  <c r="G2427" i="3"/>
  <c r="A2428" i="3"/>
  <c r="B2428" i="3"/>
  <c r="C2428" i="3"/>
  <c r="D2428" i="3"/>
  <c r="E2428" i="3"/>
  <c r="F2428" i="3"/>
  <c r="G2428" i="3"/>
  <c r="A2429" i="3"/>
  <c r="B2429" i="3"/>
  <c r="C2429" i="3"/>
  <c r="D2429" i="3"/>
  <c r="E2429" i="3"/>
  <c r="F2429" i="3"/>
  <c r="G2429" i="3"/>
  <c r="A2430" i="3"/>
  <c r="B2430" i="3"/>
  <c r="C2430" i="3"/>
  <c r="D2430" i="3"/>
  <c r="E2430" i="3"/>
  <c r="F2430" i="3"/>
  <c r="G2430" i="3"/>
  <c r="A2431" i="3"/>
  <c r="B2431" i="3"/>
  <c r="C2431" i="3"/>
  <c r="D2431" i="3"/>
  <c r="E2431" i="3"/>
  <c r="F2431" i="3"/>
  <c r="G2431" i="3"/>
  <c r="A2432" i="3"/>
  <c r="B2432" i="3"/>
  <c r="C2432" i="3"/>
  <c r="D2432" i="3"/>
  <c r="E2432" i="3"/>
  <c r="F2432" i="3"/>
  <c r="G2432" i="3"/>
  <c r="A2433" i="3"/>
  <c r="B2433" i="3"/>
  <c r="C2433" i="3"/>
  <c r="D2433" i="3"/>
  <c r="E2433" i="3"/>
  <c r="F2433" i="3"/>
  <c r="G2433" i="3"/>
  <c r="A2434" i="3"/>
  <c r="B2434" i="3"/>
  <c r="C2434" i="3"/>
  <c r="D2434" i="3"/>
  <c r="E2434" i="3"/>
  <c r="F2434" i="3"/>
  <c r="G2434" i="3"/>
  <c r="A2435" i="3"/>
  <c r="B2435" i="3"/>
  <c r="C2435" i="3"/>
  <c r="D2435" i="3"/>
  <c r="E2435" i="3"/>
  <c r="F2435" i="3"/>
  <c r="G2435" i="3"/>
  <c r="A2436" i="3"/>
  <c r="B2436" i="3"/>
  <c r="C2436" i="3"/>
  <c r="D2436" i="3"/>
  <c r="E2436" i="3"/>
  <c r="F2436" i="3"/>
  <c r="G2436" i="3"/>
  <c r="A2437" i="3"/>
  <c r="B2437" i="3"/>
  <c r="C2437" i="3"/>
  <c r="D2437" i="3"/>
  <c r="E2437" i="3"/>
  <c r="F2437" i="3"/>
  <c r="G2437" i="3"/>
  <c r="A2438" i="3"/>
  <c r="B2438" i="3"/>
  <c r="C2438" i="3"/>
  <c r="D2438" i="3"/>
  <c r="E2438" i="3"/>
  <c r="F2438" i="3"/>
  <c r="G2438" i="3"/>
  <c r="A2439" i="3"/>
  <c r="B2439" i="3"/>
  <c r="C2439" i="3"/>
  <c r="D2439" i="3"/>
  <c r="E2439" i="3"/>
  <c r="F2439" i="3"/>
  <c r="G2439" i="3"/>
  <c r="A2440" i="3"/>
  <c r="B2440" i="3"/>
  <c r="C2440" i="3"/>
  <c r="D2440" i="3"/>
  <c r="E2440" i="3"/>
  <c r="F2440" i="3"/>
  <c r="G2440" i="3"/>
  <c r="A2441" i="3"/>
  <c r="B2441" i="3"/>
  <c r="C2441" i="3"/>
  <c r="D2441" i="3"/>
  <c r="E2441" i="3"/>
  <c r="F2441" i="3"/>
  <c r="G2441" i="3"/>
  <c r="A2442" i="3"/>
  <c r="B2442" i="3"/>
  <c r="C2442" i="3"/>
  <c r="D2442" i="3"/>
  <c r="E2442" i="3"/>
  <c r="F2442" i="3"/>
  <c r="G2442" i="3"/>
  <c r="A2443" i="3"/>
  <c r="B2443" i="3"/>
  <c r="C2443" i="3"/>
  <c r="D2443" i="3"/>
  <c r="E2443" i="3"/>
  <c r="F2443" i="3"/>
  <c r="G2443" i="3"/>
  <c r="A2444" i="3"/>
  <c r="B2444" i="3"/>
  <c r="C2444" i="3"/>
  <c r="D2444" i="3"/>
  <c r="E2444" i="3"/>
  <c r="F2444" i="3"/>
  <c r="G2444" i="3"/>
  <c r="A2445" i="3"/>
  <c r="B2445" i="3"/>
  <c r="C2445" i="3"/>
  <c r="D2445" i="3"/>
  <c r="E2445" i="3"/>
  <c r="F2445" i="3"/>
  <c r="G2445" i="3"/>
  <c r="A2446" i="3"/>
  <c r="B2446" i="3"/>
  <c r="C2446" i="3"/>
  <c r="D2446" i="3"/>
  <c r="E2446" i="3"/>
  <c r="F2446" i="3"/>
  <c r="G2446" i="3"/>
  <c r="A2447" i="3"/>
  <c r="B2447" i="3"/>
  <c r="C2447" i="3"/>
  <c r="D2447" i="3"/>
  <c r="E2447" i="3"/>
  <c r="F2447" i="3"/>
  <c r="G2447" i="3"/>
  <c r="A2448" i="3"/>
  <c r="B2448" i="3"/>
  <c r="C2448" i="3"/>
  <c r="D2448" i="3"/>
  <c r="E2448" i="3"/>
  <c r="F2448" i="3"/>
  <c r="G2448" i="3"/>
  <c r="A2449" i="3"/>
  <c r="B2449" i="3"/>
  <c r="C2449" i="3"/>
  <c r="D2449" i="3"/>
  <c r="E2449" i="3"/>
  <c r="F2449" i="3"/>
  <c r="G2449" i="3"/>
  <c r="A2450" i="3"/>
  <c r="B2450" i="3"/>
  <c r="C2450" i="3"/>
  <c r="D2450" i="3"/>
  <c r="E2450" i="3"/>
  <c r="F2450" i="3"/>
  <c r="G2450" i="3"/>
  <c r="A2451" i="3"/>
  <c r="B2451" i="3"/>
  <c r="C2451" i="3"/>
  <c r="D2451" i="3"/>
  <c r="E2451" i="3"/>
  <c r="F2451" i="3"/>
  <c r="G2451" i="3"/>
  <c r="A2452" i="3"/>
  <c r="B2452" i="3"/>
  <c r="C2452" i="3"/>
  <c r="D2452" i="3"/>
  <c r="E2452" i="3"/>
  <c r="F2452" i="3"/>
  <c r="G2452" i="3"/>
  <c r="A2453" i="3"/>
  <c r="B2453" i="3"/>
  <c r="C2453" i="3"/>
  <c r="D2453" i="3"/>
  <c r="E2453" i="3"/>
  <c r="F2453" i="3"/>
  <c r="G2453" i="3"/>
  <c r="A2454" i="3"/>
  <c r="B2454" i="3"/>
  <c r="C2454" i="3"/>
  <c r="D2454" i="3"/>
  <c r="E2454" i="3"/>
  <c r="F2454" i="3"/>
  <c r="G2454" i="3"/>
  <c r="A2455" i="3"/>
  <c r="B2455" i="3"/>
  <c r="C2455" i="3"/>
  <c r="D2455" i="3"/>
  <c r="E2455" i="3"/>
  <c r="F2455" i="3"/>
  <c r="G2455" i="3"/>
  <c r="A2456" i="3"/>
  <c r="B2456" i="3"/>
  <c r="C2456" i="3"/>
  <c r="D2456" i="3"/>
  <c r="E2456" i="3"/>
  <c r="F2456" i="3"/>
  <c r="G2456" i="3"/>
  <c r="A2457" i="3"/>
  <c r="B2457" i="3"/>
  <c r="C2457" i="3"/>
  <c r="D2457" i="3"/>
  <c r="E2457" i="3"/>
  <c r="F2457" i="3"/>
  <c r="G2457" i="3"/>
  <c r="A2458" i="3"/>
  <c r="B2458" i="3"/>
  <c r="C2458" i="3"/>
  <c r="D2458" i="3"/>
  <c r="E2458" i="3"/>
  <c r="F2458" i="3"/>
  <c r="G2458" i="3"/>
  <c r="A2459" i="3"/>
  <c r="B2459" i="3"/>
  <c r="C2459" i="3"/>
  <c r="D2459" i="3"/>
  <c r="E2459" i="3"/>
  <c r="F2459" i="3"/>
  <c r="G2459" i="3"/>
  <c r="A2460" i="3"/>
  <c r="B2460" i="3"/>
  <c r="C2460" i="3"/>
  <c r="D2460" i="3"/>
  <c r="E2460" i="3"/>
  <c r="F2460" i="3"/>
  <c r="G2460" i="3"/>
  <c r="A2461" i="3"/>
  <c r="B2461" i="3"/>
  <c r="C2461" i="3"/>
  <c r="D2461" i="3"/>
  <c r="E2461" i="3"/>
  <c r="F2461" i="3"/>
  <c r="G2461" i="3"/>
  <c r="A2462" i="3"/>
  <c r="B2462" i="3"/>
  <c r="C2462" i="3"/>
  <c r="D2462" i="3"/>
  <c r="E2462" i="3"/>
  <c r="F2462" i="3"/>
  <c r="G2462" i="3"/>
  <c r="A2463" i="3"/>
  <c r="B2463" i="3"/>
  <c r="C2463" i="3"/>
  <c r="D2463" i="3"/>
  <c r="E2463" i="3"/>
  <c r="F2463" i="3"/>
  <c r="G2463" i="3"/>
  <c r="A2464" i="3"/>
  <c r="B2464" i="3"/>
  <c r="C2464" i="3"/>
  <c r="D2464" i="3"/>
  <c r="E2464" i="3"/>
  <c r="F2464" i="3"/>
  <c r="G2464" i="3"/>
  <c r="A2465" i="3"/>
  <c r="B2465" i="3"/>
  <c r="C2465" i="3"/>
  <c r="D2465" i="3"/>
  <c r="E2465" i="3"/>
  <c r="F2465" i="3"/>
  <c r="G2465" i="3"/>
  <c r="A2466" i="3"/>
  <c r="B2466" i="3"/>
  <c r="C2466" i="3"/>
  <c r="D2466" i="3"/>
  <c r="E2466" i="3"/>
  <c r="F2466" i="3"/>
  <c r="G2466" i="3"/>
  <c r="A2467" i="3"/>
  <c r="B2467" i="3"/>
  <c r="C2467" i="3"/>
  <c r="D2467" i="3"/>
  <c r="E2467" i="3"/>
  <c r="F2467" i="3"/>
  <c r="G2467" i="3"/>
  <c r="A2468" i="3"/>
  <c r="B2468" i="3"/>
  <c r="C2468" i="3"/>
  <c r="D2468" i="3"/>
  <c r="E2468" i="3"/>
  <c r="F2468" i="3"/>
  <c r="G2468" i="3"/>
  <c r="A2469" i="3"/>
  <c r="B2469" i="3"/>
  <c r="C2469" i="3"/>
  <c r="D2469" i="3"/>
  <c r="E2469" i="3"/>
  <c r="F2469" i="3"/>
  <c r="G2469" i="3"/>
  <c r="A2470" i="3"/>
  <c r="B2470" i="3"/>
  <c r="C2470" i="3"/>
  <c r="D2470" i="3"/>
  <c r="E2470" i="3"/>
  <c r="F2470" i="3"/>
  <c r="G2470" i="3"/>
  <c r="A2471" i="3"/>
  <c r="B2471" i="3"/>
  <c r="C2471" i="3"/>
  <c r="D2471" i="3"/>
  <c r="E2471" i="3"/>
  <c r="F2471" i="3"/>
  <c r="G2471" i="3"/>
  <c r="A2472" i="3"/>
  <c r="B2472" i="3"/>
  <c r="C2472" i="3"/>
  <c r="D2472" i="3"/>
  <c r="E2472" i="3"/>
  <c r="F2472" i="3"/>
  <c r="G2472" i="3"/>
  <c r="A2473" i="3"/>
  <c r="B2473" i="3"/>
  <c r="C2473" i="3"/>
  <c r="D2473" i="3"/>
  <c r="E2473" i="3"/>
  <c r="F2473" i="3"/>
  <c r="G2473" i="3"/>
  <c r="A2474" i="3"/>
  <c r="B2474" i="3"/>
  <c r="C2474" i="3"/>
  <c r="D2474" i="3"/>
  <c r="E2474" i="3"/>
  <c r="F2474" i="3"/>
  <c r="G2474" i="3"/>
  <c r="A2475" i="3"/>
  <c r="B2475" i="3"/>
  <c r="C2475" i="3"/>
  <c r="D2475" i="3"/>
  <c r="E2475" i="3"/>
  <c r="F2475" i="3"/>
  <c r="G2475" i="3"/>
  <c r="A2476" i="3"/>
  <c r="B2476" i="3"/>
  <c r="C2476" i="3"/>
  <c r="D2476" i="3"/>
  <c r="E2476" i="3"/>
  <c r="F2476" i="3"/>
  <c r="G2476" i="3"/>
  <c r="A2477" i="3"/>
  <c r="B2477" i="3"/>
  <c r="C2477" i="3"/>
  <c r="D2477" i="3"/>
  <c r="E2477" i="3"/>
  <c r="F2477" i="3"/>
  <c r="G2477" i="3"/>
  <c r="A2478" i="3"/>
  <c r="B2478" i="3"/>
  <c r="C2478" i="3"/>
  <c r="D2478" i="3"/>
  <c r="E2478" i="3"/>
  <c r="F2478" i="3"/>
  <c r="G2478" i="3"/>
  <c r="A2479" i="3"/>
  <c r="B2479" i="3"/>
  <c r="C2479" i="3"/>
  <c r="D2479" i="3"/>
  <c r="E2479" i="3"/>
  <c r="F2479" i="3"/>
  <c r="G2479" i="3"/>
  <c r="A2480" i="3"/>
  <c r="B2480" i="3"/>
  <c r="C2480" i="3"/>
  <c r="D2480" i="3"/>
  <c r="E2480" i="3"/>
  <c r="F2480" i="3"/>
  <c r="G2480" i="3"/>
  <c r="A2481" i="3"/>
  <c r="B2481" i="3"/>
  <c r="C2481" i="3"/>
  <c r="D2481" i="3"/>
  <c r="E2481" i="3"/>
  <c r="F2481" i="3"/>
  <c r="G2481" i="3"/>
  <c r="A2482" i="3"/>
  <c r="B2482" i="3"/>
  <c r="C2482" i="3"/>
  <c r="D2482" i="3"/>
  <c r="E2482" i="3"/>
  <c r="F2482" i="3"/>
  <c r="G2482" i="3"/>
  <c r="A2483" i="3"/>
  <c r="B2483" i="3"/>
  <c r="C2483" i="3"/>
  <c r="D2483" i="3"/>
  <c r="E2483" i="3"/>
  <c r="F2483" i="3"/>
  <c r="G2483" i="3"/>
  <c r="A2484" i="3"/>
  <c r="B2484" i="3"/>
  <c r="C2484" i="3"/>
  <c r="D2484" i="3"/>
  <c r="E2484" i="3"/>
  <c r="F2484" i="3"/>
  <c r="G2484" i="3"/>
  <c r="A2485" i="3"/>
  <c r="B2485" i="3"/>
  <c r="C2485" i="3"/>
  <c r="D2485" i="3"/>
  <c r="E2485" i="3"/>
  <c r="F2485" i="3"/>
  <c r="G2485" i="3"/>
  <c r="A2486" i="3"/>
  <c r="B2486" i="3"/>
  <c r="C2486" i="3"/>
  <c r="D2486" i="3"/>
  <c r="E2486" i="3"/>
  <c r="F2486" i="3"/>
  <c r="G2486" i="3"/>
  <c r="A2487" i="3"/>
  <c r="B2487" i="3"/>
  <c r="C2487" i="3"/>
  <c r="D2487" i="3"/>
  <c r="E2487" i="3"/>
  <c r="F2487" i="3"/>
  <c r="G2487" i="3"/>
  <c r="A2488" i="3"/>
  <c r="B2488" i="3"/>
  <c r="C2488" i="3"/>
  <c r="D2488" i="3"/>
  <c r="E2488" i="3"/>
  <c r="F2488" i="3"/>
  <c r="G2488" i="3"/>
  <c r="A2489" i="3"/>
  <c r="B2489" i="3"/>
  <c r="C2489" i="3"/>
  <c r="D2489" i="3"/>
  <c r="E2489" i="3"/>
  <c r="F2489" i="3"/>
  <c r="G2489" i="3"/>
  <c r="A2490" i="3"/>
  <c r="B2490" i="3"/>
  <c r="C2490" i="3"/>
  <c r="D2490" i="3"/>
  <c r="E2490" i="3"/>
  <c r="F2490" i="3"/>
  <c r="G2490" i="3"/>
  <c r="A2491" i="3"/>
  <c r="B2491" i="3"/>
  <c r="C2491" i="3"/>
  <c r="D2491" i="3"/>
  <c r="E2491" i="3"/>
  <c r="F2491" i="3"/>
  <c r="G2491" i="3"/>
  <c r="A2492" i="3"/>
  <c r="B2492" i="3"/>
  <c r="C2492" i="3"/>
  <c r="D2492" i="3"/>
  <c r="E2492" i="3"/>
  <c r="F2492" i="3"/>
  <c r="G2492" i="3"/>
  <c r="A2493" i="3"/>
  <c r="B2493" i="3"/>
  <c r="C2493" i="3"/>
  <c r="D2493" i="3"/>
  <c r="E2493" i="3"/>
  <c r="F2493" i="3"/>
  <c r="G2493" i="3"/>
  <c r="A2494" i="3"/>
  <c r="B2494" i="3"/>
  <c r="C2494" i="3"/>
  <c r="D2494" i="3"/>
  <c r="E2494" i="3"/>
  <c r="F2494" i="3"/>
  <c r="G2494" i="3"/>
  <c r="A2495" i="3"/>
  <c r="B2495" i="3"/>
  <c r="C2495" i="3"/>
  <c r="D2495" i="3"/>
  <c r="E2495" i="3"/>
  <c r="F2495" i="3"/>
  <c r="G2495" i="3"/>
  <c r="A2496" i="3"/>
  <c r="B2496" i="3"/>
  <c r="C2496" i="3"/>
  <c r="D2496" i="3"/>
  <c r="E2496" i="3"/>
  <c r="F2496" i="3"/>
  <c r="G2496" i="3"/>
  <c r="A2497" i="3"/>
  <c r="B2497" i="3"/>
  <c r="C2497" i="3"/>
  <c r="D2497" i="3"/>
  <c r="E2497" i="3"/>
  <c r="F2497" i="3"/>
  <c r="G2497" i="3"/>
  <c r="A2498" i="3"/>
  <c r="B2498" i="3"/>
  <c r="C2498" i="3"/>
  <c r="D2498" i="3"/>
  <c r="E2498" i="3"/>
  <c r="F2498" i="3"/>
  <c r="G2498" i="3"/>
  <c r="A2499" i="3"/>
  <c r="B2499" i="3"/>
  <c r="C2499" i="3"/>
  <c r="D2499" i="3"/>
  <c r="E2499" i="3"/>
  <c r="F2499" i="3"/>
  <c r="G2499" i="3"/>
  <c r="A2500" i="3"/>
  <c r="B2500" i="3"/>
  <c r="C2500" i="3"/>
  <c r="D2500" i="3"/>
  <c r="E2500" i="3"/>
  <c r="F2500" i="3"/>
  <c r="G2500" i="3"/>
  <c r="A2501" i="3"/>
  <c r="B2501" i="3"/>
  <c r="C2501" i="3"/>
  <c r="D2501" i="3"/>
  <c r="E2501" i="3"/>
  <c r="F2501" i="3"/>
  <c r="G2501" i="3"/>
  <c r="A2502" i="3"/>
  <c r="B2502" i="3"/>
  <c r="C2502" i="3"/>
  <c r="D2502" i="3"/>
  <c r="E2502" i="3"/>
  <c r="F2502" i="3"/>
  <c r="G2502" i="3"/>
  <c r="A2503" i="3"/>
  <c r="B2503" i="3"/>
  <c r="C2503" i="3"/>
  <c r="D2503" i="3"/>
  <c r="E2503" i="3"/>
  <c r="F2503" i="3"/>
  <c r="G2503" i="3"/>
  <c r="A2504" i="3"/>
  <c r="B2504" i="3"/>
  <c r="C2504" i="3"/>
  <c r="D2504" i="3"/>
  <c r="E2504" i="3"/>
  <c r="F2504" i="3"/>
  <c r="G2504" i="3"/>
  <c r="A2505" i="3"/>
  <c r="B2505" i="3"/>
  <c r="C2505" i="3"/>
  <c r="D2505" i="3"/>
  <c r="E2505" i="3"/>
  <c r="F2505" i="3"/>
  <c r="G2505" i="3"/>
  <c r="A2506" i="3"/>
  <c r="B2506" i="3"/>
  <c r="C2506" i="3"/>
  <c r="D2506" i="3"/>
  <c r="E2506" i="3"/>
  <c r="F2506" i="3"/>
  <c r="G2506" i="3"/>
  <c r="A2507" i="3"/>
  <c r="B2507" i="3"/>
  <c r="C2507" i="3"/>
  <c r="D2507" i="3"/>
  <c r="E2507" i="3"/>
  <c r="F2507" i="3"/>
  <c r="G2507" i="3"/>
  <c r="A2508" i="3"/>
  <c r="B2508" i="3"/>
  <c r="C2508" i="3"/>
  <c r="D2508" i="3"/>
  <c r="E2508" i="3"/>
  <c r="F2508" i="3"/>
  <c r="G2508" i="3"/>
  <c r="A2509" i="3"/>
  <c r="B2509" i="3"/>
  <c r="C2509" i="3"/>
  <c r="D2509" i="3"/>
  <c r="E2509" i="3"/>
  <c r="F2509" i="3"/>
  <c r="G2509" i="3"/>
  <c r="A2510" i="3"/>
  <c r="B2510" i="3"/>
  <c r="C2510" i="3"/>
  <c r="D2510" i="3"/>
  <c r="E2510" i="3"/>
  <c r="F2510" i="3"/>
  <c r="G2510" i="3"/>
  <c r="A2511" i="3"/>
  <c r="B2511" i="3"/>
  <c r="C2511" i="3"/>
  <c r="D2511" i="3"/>
  <c r="E2511" i="3"/>
  <c r="F2511" i="3"/>
  <c r="G2511" i="3"/>
  <c r="A2512" i="3"/>
  <c r="B2512" i="3"/>
  <c r="C2512" i="3"/>
  <c r="D2512" i="3"/>
  <c r="E2512" i="3"/>
  <c r="F2512" i="3"/>
  <c r="G2512" i="3"/>
  <c r="A2513" i="3"/>
  <c r="B2513" i="3"/>
  <c r="C2513" i="3"/>
  <c r="D2513" i="3"/>
  <c r="E2513" i="3"/>
  <c r="F2513" i="3"/>
  <c r="G2513" i="3"/>
  <c r="A2514" i="3"/>
  <c r="B2514" i="3"/>
  <c r="C2514" i="3"/>
  <c r="D2514" i="3"/>
  <c r="E2514" i="3"/>
  <c r="F2514" i="3"/>
  <c r="G2514" i="3"/>
  <c r="A2515" i="3"/>
  <c r="B2515" i="3"/>
  <c r="C2515" i="3"/>
  <c r="D2515" i="3"/>
  <c r="E2515" i="3"/>
  <c r="F2515" i="3"/>
  <c r="G2515" i="3"/>
  <c r="A2516" i="3"/>
  <c r="B2516" i="3"/>
  <c r="C2516" i="3"/>
  <c r="D2516" i="3"/>
  <c r="E2516" i="3"/>
  <c r="F2516" i="3"/>
  <c r="G2516" i="3"/>
  <c r="A2517" i="3"/>
  <c r="B2517" i="3"/>
  <c r="C2517" i="3"/>
  <c r="D2517" i="3"/>
  <c r="E2517" i="3"/>
  <c r="F2517" i="3"/>
  <c r="G2517" i="3"/>
  <c r="A2518" i="3"/>
  <c r="B2518" i="3"/>
  <c r="C2518" i="3"/>
  <c r="D2518" i="3"/>
  <c r="E2518" i="3"/>
  <c r="F2518" i="3"/>
  <c r="G2518" i="3"/>
  <c r="A2519" i="3"/>
  <c r="B2519" i="3"/>
  <c r="C2519" i="3"/>
  <c r="D2519" i="3"/>
  <c r="E2519" i="3"/>
  <c r="F2519" i="3"/>
  <c r="G2519" i="3"/>
  <c r="A2520" i="3"/>
  <c r="B2520" i="3"/>
  <c r="C2520" i="3"/>
  <c r="D2520" i="3"/>
  <c r="E2520" i="3"/>
  <c r="F2520" i="3"/>
  <c r="G2520" i="3"/>
  <c r="A2521" i="3"/>
  <c r="B2521" i="3"/>
  <c r="C2521" i="3"/>
  <c r="D2521" i="3"/>
  <c r="E2521" i="3"/>
  <c r="F2521" i="3"/>
  <c r="G2521" i="3"/>
  <c r="A2522" i="3"/>
  <c r="B2522" i="3"/>
  <c r="C2522" i="3"/>
  <c r="D2522" i="3"/>
  <c r="E2522" i="3"/>
  <c r="F2522" i="3"/>
  <c r="G2522" i="3"/>
  <c r="A2523" i="3"/>
  <c r="B2523" i="3"/>
  <c r="C2523" i="3"/>
  <c r="D2523" i="3"/>
  <c r="E2523" i="3"/>
  <c r="F2523" i="3"/>
  <c r="G2523" i="3"/>
  <c r="A2524" i="3"/>
  <c r="B2524" i="3"/>
  <c r="C2524" i="3"/>
  <c r="D2524" i="3"/>
  <c r="E2524" i="3"/>
  <c r="F2524" i="3"/>
  <c r="G2524" i="3"/>
  <c r="A2525" i="3"/>
  <c r="B2525" i="3"/>
  <c r="C2525" i="3"/>
  <c r="D2525" i="3"/>
  <c r="E2525" i="3"/>
  <c r="F2525" i="3"/>
  <c r="G2525" i="3"/>
  <c r="A2526" i="3"/>
  <c r="B2526" i="3"/>
  <c r="C2526" i="3"/>
  <c r="D2526" i="3"/>
  <c r="E2526" i="3"/>
  <c r="F2526" i="3"/>
  <c r="G2526" i="3"/>
  <c r="A2527" i="3"/>
  <c r="B2527" i="3"/>
  <c r="C2527" i="3"/>
  <c r="D2527" i="3"/>
  <c r="E2527" i="3"/>
  <c r="F2527" i="3"/>
  <c r="G2527" i="3"/>
  <c r="A2528" i="3"/>
  <c r="B2528" i="3"/>
  <c r="C2528" i="3"/>
  <c r="D2528" i="3"/>
  <c r="E2528" i="3"/>
  <c r="F2528" i="3"/>
  <c r="G2528" i="3"/>
  <c r="A2529" i="3"/>
  <c r="B2529" i="3"/>
  <c r="C2529" i="3"/>
  <c r="D2529" i="3"/>
  <c r="E2529" i="3"/>
  <c r="F2529" i="3"/>
  <c r="G2529" i="3"/>
  <c r="A2530" i="3"/>
  <c r="B2530" i="3"/>
  <c r="C2530" i="3"/>
  <c r="D2530" i="3"/>
  <c r="E2530" i="3"/>
  <c r="F2530" i="3"/>
  <c r="G2530" i="3"/>
  <c r="A2531" i="3"/>
  <c r="B2531" i="3"/>
  <c r="C2531" i="3"/>
  <c r="D2531" i="3"/>
  <c r="E2531" i="3"/>
  <c r="F2531" i="3"/>
  <c r="G2531" i="3"/>
  <c r="A2532" i="3"/>
  <c r="B2532" i="3"/>
  <c r="C2532" i="3"/>
  <c r="D2532" i="3"/>
  <c r="E2532" i="3"/>
  <c r="F2532" i="3"/>
  <c r="G2532" i="3"/>
  <c r="A2533" i="3"/>
  <c r="B2533" i="3"/>
  <c r="C2533" i="3"/>
  <c r="D2533" i="3"/>
  <c r="E2533" i="3"/>
  <c r="F2533" i="3"/>
  <c r="G2533" i="3"/>
  <c r="A2534" i="3"/>
  <c r="B2534" i="3"/>
  <c r="C2534" i="3"/>
  <c r="D2534" i="3"/>
  <c r="E2534" i="3"/>
  <c r="F2534" i="3"/>
  <c r="G2534" i="3"/>
  <c r="A2535" i="3"/>
  <c r="B2535" i="3"/>
  <c r="C2535" i="3"/>
  <c r="D2535" i="3"/>
  <c r="E2535" i="3"/>
  <c r="F2535" i="3"/>
  <c r="G2535" i="3"/>
  <c r="A2536" i="3"/>
  <c r="B2536" i="3"/>
  <c r="C2536" i="3"/>
  <c r="D2536" i="3"/>
  <c r="E2536" i="3"/>
  <c r="F2536" i="3"/>
  <c r="G2536" i="3"/>
  <c r="A2537" i="3"/>
  <c r="B2537" i="3"/>
  <c r="C2537" i="3"/>
  <c r="D2537" i="3"/>
  <c r="E2537" i="3"/>
  <c r="F2537" i="3"/>
  <c r="G2537" i="3"/>
  <c r="A2538" i="3"/>
  <c r="B2538" i="3"/>
  <c r="C2538" i="3"/>
  <c r="D2538" i="3"/>
  <c r="E2538" i="3"/>
  <c r="F2538" i="3"/>
  <c r="G2538" i="3"/>
  <c r="A2539" i="3"/>
  <c r="B2539" i="3"/>
  <c r="C2539" i="3"/>
  <c r="D2539" i="3"/>
  <c r="E2539" i="3"/>
  <c r="F2539" i="3"/>
  <c r="G2539" i="3"/>
  <c r="A2540" i="3"/>
  <c r="B2540" i="3"/>
  <c r="C2540" i="3"/>
  <c r="D2540" i="3"/>
  <c r="E2540" i="3"/>
  <c r="F2540" i="3"/>
  <c r="G2540" i="3"/>
  <c r="A2541" i="3"/>
  <c r="B2541" i="3"/>
  <c r="C2541" i="3"/>
  <c r="D2541" i="3"/>
  <c r="E2541" i="3"/>
  <c r="F2541" i="3"/>
  <c r="G2541" i="3"/>
  <c r="A2542" i="3"/>
  <c r="B2542" i="3"/>
  <c r="C2542" i="3"/>
  <c r="D2542" i="3"/>
  <c r="E2542" i="3"/>
  <c r="F2542" i="3"/>
  <c r="G2542" i="3"/>
  <c r="A2543" i="3"/>
  <c r="B2543" i="3"/>
  <c r="C2543" i="3"/>
  <c r="D2543" i="3"/>
  <c r="E2543" i="3"/>
  <c r="F2543" i="3"/>
  <c r="G2543" i="3"/>
  <c r="A2544" i="3"/>
  <c r="B2544" i="3"/>
  <c r="C2544" i="3"/>
  <c r="D2544" i="3"/>
  <c r="E2544" i="3"/>
  <c r="F2544" i="3"/>
  <c r="G2544" i="3"/>
  <c r="A2545" i="3"/>
  <c r="B2545" i="3"/>
  <c r="C2545" i="3"/>
  <c r="D2545" i="3"/>
  <c r="E2545" i="3"/>
  <c r="F2545" i="3"/>
  <c r="G2545" i="3"/>
  <c r="A2546" i="3"/>
  <c r="B2546" i="3"/>
  <c r="C2546" i="3"/>
  <c r="D2546" i="3"/>
  <c r="E2546" i="3"/>
  <c r="F2546" i="3"/>
  <c r="G2546" i="3"/>
  <c r="A2547" i="3"/>
  <c r="B2547" i="3"/>
  <c r="C2547" i="3"/>
  <c r="D2547" i="3"/>
  <c r="E2547" i="3"/>
  <c r="F2547" i="3"/>
  <c r="G2547" i="3"/>
  <c r="A2548" i="3"/>
  <c r="B2548" i="3"/>
  <c r="C2548" i="3"/>
  <c r="D2548" i="3"/>
  <c r="E2548" i="3"/>
  <c r="F2548" i="3"/>
  <c r="G2548" i="3"/>
  <c r="A2549" i="3"/>
  <c r="B2549" i="3"/>
  <c r="C2549" i="3"/>
  <c r="D2549" i="3"/>
  <c r="E2549" i="3"/>
  <c r="F2549" i="3"/>
  <c r="G2549" i="3"/>
  <c r="A2550" i="3"/>
  <c r="B2550" i="3"/>
  <c r="C2550" i="3"/>
  <c r="D2550" i="3"/>
  <c r="E2550" i="3"/>
  <c r="F2550" i="3"/>
  <c r="G2550" i="3"/>
  <c r="A2551" i="3"/>
  <c r="B2551" i="3"/>
  <c r="C2551" i="3"/>
  <c r="D2551" i="3"/>
  <c r="E2551" i="3"/>
  <c r="F2551" i="3"/>
  <c r="G2551" i="3"/>
  <c r="A2552" i="3"/>
  <c r="B2552" i="3"/>
  <c r="C2552" i="3"/>
  <c r="D2552" i="3"/>
  <c r="E2552" i="3"/>
  <c r="F2552" i="3"/>
  <c r="G2552" i="3"/>
  <c r="A2553" i="3"/>
  <c r="B2553" i="3"/>
  <c r="C2553" i="3"/>
  <c r="D2553" i="3"/>
  <c r="E2553" i="3"/>
  <c r="F2553" i="3"/>
  <c r="G2553" i="3"/>
  <c r="A2554" i="3"/>
  <c r="B2554" i="3"/>
  <c r="C2554" i="3"/>
  <c r="D2554" i="3"/>
  <c r="E2554" i="3"/>
  <c r="F2554" i="3"/>
  <c r="G2554" i="3"/>
  <c r="A2555" i="3"/>
  <c r="B2555" i="3"/>
  <c r="C2555" i="3"/>
  <c r="D2555" i="3"/>
  <c r="E2555" i="3"/>
  <c r="F2555" i="3"/>
  <c r="G2555" i="3"/>
  <c r="A2556" i="3"/>
  <c r="B2556" i="3"/>
  <c r="C2556" i="3"/>
  <c r="D2556" i="3"/>
  <c r="E2556" i="3"/>
  <c r="F2556" i="3"/>
  <c r="G2556" i="3"/>
  <c r="A2557" i="3"/>
  <c r="B2557" i="3"/>
  <c r="C2557" i="3"/>
  <c r="D2557" i="3"/>
  <c r="E2557" i="3"/>
  <c r="F2557" i="3"/>
  <c r="G2557" i="3"/>
  <c r="A2558" i="3"/>
  <c r="B2558" i="3"/>
  <c r="C2558" i="3"/>
  <c r="D2558" i="3"/>
  <c r="E2558" i="3"/>
  <c r="F2558" i="3"/>
  <c r="G2558" i="3"/>
  <c r="A2559" i="3"/>
  <c r="B2559" i="3"/>
  <c r="C2559" i="3"/>
  <c r="D2559" i="3"/>
  <c r="E2559" i="3"/>
  <c r="F2559" i="3"/>
  <c r="G2559" i="3"/>
  <c r="A2560" i="3"/>
  <c r="B2560" i="3"/>
  <c r="C2560" i="3"/>
  <c r="D2560" i="3"/>
  <c r="E2560" i="3"/>
  <c r="F2560" i="3"/>
  <c r="G2560" i="3"/>
  <c r="A2561" i="3"/>
  <c r="B2561" i="3"/>
  <c r="C2561" i="3"/>
  <c r="D2561" i="3"/>
  <c r="E2561" i="3"/>
  <c r="F2561" i="3"/>
  <c r="G2561" i="3"/>
  <c r="A2562" i="3"/>
  <c r="B2562" i="3"/>
  <c r="C2562" i="3"/>
  <c r="D2562" i="3"/>
  <c r="E2562" i="3"/>
  <c r="F2562" i="3"/>
  <c r="G2562" i="3"/>
  <c r="A2563" i="3"/>
  <c r="B2563" i="3"/>
  <c r="C2563" i="3"/>
  <c r="D2563" i="3"/>
  <c r="E2563" i="3"/>
  <c r="F2563" i="3"/>
  <c r="G2563" i="3"/>
  <c r="A2564" i="3"/>
  <c r="B2564" i="3"/>
  <c r="C2564" i="3"/>
  <c r="D2564" i="3"/>
  <c r="E2564" i="3"/>
  <c r="F2564" i="3"/>
  <c r="G2564" i="3"/>
  <c r="A2565" i="3"/>
  <c r="B2565" i="3"/>
  <c r="C2565" i="3"/>
  <c r="D2565" i="3"/>
  <c r="E2565" i="3"/>
  <c r="F2565" i="3"/>
  <c r="G2565" i="3"/>
  <c r="A2566" i="3"/>
  <c r="B2566" i="3"/>
  <c r="C2566" i="3"/>
  <c r="D2566" i="3"/>
  <c r="E2566" i="3"/>
  <c r="F2566" i="3"/>
  <c r="G2566" i="3"/>
  <c r="A2567" i="3"/>
  <c r="B2567" i="3"/>
  <c r="C2567" i="3"/>
  <c r="D2567" i="3"/>
  <c r="E2567" i="3"/>
  <c r="F2567" i="3"/>
  <c r="G2567" i="3"/>
  <c r="A2568" i="3"/>
  <c r="B2568" i="3"/>
  <c r="C2568" i="3"/>
  <c r="D2568" i="3"/>
  <c r="E2568" i="3"/>
  <c r="F2568" i="3"/>
  <c r="G2568" i="3"/>
  <c r="A2569" i="3"/>
  <c r="B2569" i="3"/>
  <c r="C2569" i="3"/>
  <c r="D2569" i="3"/>
  <c r="E2569" i="3"/>
  <c r="F2569" i="3"/>
  <c r="G2569" i="3"/>
  <c r="A2570" i="3"/>
  <c r="B2570" i="3"/>
  <c r="C2570" i="3"/>
  <c r="D2570" i="3"/>
  <c r="E2570" i="3"/>
  <c r="F2570" i="3"/>
  <c r="G2570" i="3"/>
  <c r="A2571" i="3"/>
  <c r="B2571" i="3"/>
  <c r="C2571" i="3"/>
  <c r="D2571" i="3"/>
  <c r="E2571" i="3"/>
  <c r="F2571" i="3"/>
  <c r="G2571" i="3"/>
  <c r="A2572" i="3"/>
  <c r="B2572" i="3"/>
  <c r="C2572" i="3"/>
  <c r="D2572" i="3"/>
  <c r="E2572" i="3"/>
  <c r="F2572" i="3"/>
  <c r="G2572" i="3"/>
  <c r="A2573" i="3"/>
  <c r="B2573" i="3"/>
  <c r="C2573" i="3"/>
  <c r="D2573" i="3"/>
  <c r="E2573" i="3"/>
  <c r="F2573" i="3"/>
  <c r="G2573" i="3"/>
  <c r="A2574" i="3"/>
  <c r="B2574" i="3"/>
  <c r="C2574" i="3"/>
  <c r="D2574" i="3"/>
  <c r="E2574" i="3"/>
  <c r="F2574" i="3"/>
  <c r="G2574" i="3"/>
  <c r="A2575" i="3"/>
  <c r="B2575" i="3"/>
  <c r="C2575" i="3"/>
  <c r="D2575" i="3"/>
  <c r="E2575" i="3"/>
  <c r="F2575" i="3"/>
  <c r="G2575" i="3"/>
  <c r="A2576" i="3"/>
  <c r="B2576" i="3"/>
  <c r="C2576" i="3"/>
  <c r="D2576" i="3"/>
  <c r="E2576" i="3"/>
  <c r="F2576" i="3"/>
  <c r="G2576" i="3"/>
  <c r="A2577" i="3"/>
  <c r="B2577" i="3"/>
  <c r="C2577" i="3"/>
  <c r="D2577" i="3"/>
  <c r="E2577" i="3"/>
  <c r="F2577" i="3"/>
  <c r="G2577" i="3"/>
  <c r="A2578" i="3"/>
  <c r="B2578" i="3"/>
  <c r="C2578" i="3"/>
  <c r="D2578" i="3"/>
  <c r="E2578" i="3"/>
  <c r="F2578" i="3"/>
  <c r="G2578" i="3"/>
  <c r="A2579" i="3"/>
  <c r="B2579" i="3"/>
  <c r="C2579" i="3"/>
  <c r="D2579" i="3"/>
  <c r="E2579" i="3"/>
  <c r="F2579" i="3"/>
  <c r="G2579" i="3"/>
  <c r="A2580" i="3"/>
  <c r="B2580" i="3"/>
  <c r="C2580" i="3"/>
  <c r="D2580" i="3"/>
  <c r="E2580" i="3"/>
  <c r="F2580" i="3"/>
  <c r="G2580" i="3"/>
  <c r="A2581" i="3"/>
  <c r="B2581" i="3"/>
  <c r="C2581" i="3"/>
  <c r="D2581" i="3"/>
  <c r="E2581" i="3"/>
  <c r="F2581" i="3"/>
  <c r="G2581" i="3"/>
  <c r="A2582" i="3"/>
  <c r="B2582" i="3"/>
  <c r="C2582" i="3"/>
  <c r="D2582" i="3"/>
  <c r="E2582" i="3"/>
  <c r="F2582" i="3"/>
  <c r="G2582" i="3"/>
  <c r="A2583" i="3"/>
  <c r="B2583" i="3"/>
  <c r="C2583" i="3"/>
  <c r="D2583" i="3"/>
  <c r="E2583" i="3"/>
  <c r="F2583" i="3"/>
  <c r="G2583" i="3"/>
  <c r="A2584" i="3"/>
  <c r="B2584" i="3"/>
  <c r="C2584" i="3"/>
  <c r="D2584" i="3"/>
  <c r="E2584" i="3"/>
  <c r="F2584" i="3"/>
  <c r="G2584" i="3"/>
  <c r="A2585" i="3"/>
  <c r="B2585" i="3"/>
  <c r="C2585" i="3"/>
  <c r="D2585" i="3"/>
  <c r="E2585" i="3"/>
  <c r="F2585" i="3"/>
  <c r="G2585" i="3"/>
  <c r="A2586" i="3"/>
  <c r="B2586" i="3"/>
  <c r="C2586" i="3"/>
  <c r="D2586" i="3"/>
  <c r="E2586" i="3"/>
  <c r="F2586" i="3"/>
  <c r="G2586" i="3"/>
  <c r="A2587" i="3"/>
  <c r="B2587" i="3"/>
  <c r="C2587" i="3"/>
  <c r="D2587" i="3"/>
  <c r="E2587" i="3"/>
  <c r="F2587" i="3"/>
  <c r="G2587" i="3"/>
  <c r="A2588" i="3"/>
  <c r="B2588" i="3"/>
  <c r="C2588" i="3"/>
  <c r="D2588" i="3"/>
  <c r="E2588" i="3"/>
  <c r="F2588" i="3"/>
  <c r="G2588" i="3"/>
  <c r="A2589" i="3"/>
  <c r="B2589" i="3"/>
  <c r="C2589" i="3"/>
  <c r="D2589" i="3"/>
  <c r="E2589" i="3"/>
  <c r="F2589" i="3"/>
  <c r="G2589" i="3"/>
  <c r="A2590" i="3"/>
  <c r="B2590" i="3"/>
  <c r="C2590" i="3"/>
  <c r="D2590" i="3"/>
  <c r="E2590" i="3"/>
  <c r="F2590" i="3"/>
  <c r="G2590" i="3"/>
  <c r="A2591" i="3"/>
  <c r="B2591" i="3"/>
  <c r="C2591" i="3"/>
  <c r="D2591" i="3"/>
  <c r="E2591" i="3"/>
  <c r="F2591" i="3"/>
  <c r="G2591" i="3"/>
  <c r="A2592" i="3"/>
  <c r="B2592" i="3"/>
  <c r="C2592" i="3"/>
  <c r="D2592" i="3"/>
  <c r="E2592" i="3"/>
  <c r="F2592" i="3"/>
  <c r="G2592" i="3"/>
  <c r="A2593" i="3"/>
  <c r="B2593" i="3"/>
  <c r="C2593" i="3"/>
  <c r="D2593" i="3"/>
  <c r="E2593" i="3"/>
  <c r="F2593" i="3"/>
  <c r="G2593" i="3"/>
  <c r="A2594" i="3"/>
  <c r="B2594" i="3"/>
  <c r="C2594" i="3"/>
  <c r="D2594" i="3"/>
  <c r="E2594" i="3"/>
  <c r="F2594" i="3"/>
  <c r="G2594" i="3"/>
  <c r="A2595" i="3"/>
  <c r="B2595" i="3"/>
  <c r="C2595" i="3"/>
  <c r="D2595" i="3"/>
  <c r="E2595" i="3"/>
  <c r="F2595" i="3"/>
  <c r="G2595" i="3"/>
  <c r="A2596" i="3"/>
  <c r="B2596" i="3"/>
  <c r="C2596" i="3"/>
  <c r="D2596" i="3"/>
  <c r="E2596" i="3"/>
  <c r="F2596" i="3"/>
  <c r="G2596" i="3"/>
  <c r="A2597" i="3"/>
  <c r="B2597" i="3"/>
  <c r="C2597" i="3"/>
  <c r="D2597" i="3"/>
  <c r="E2597" i="3"/>
  <c r="F2597" i="3"/>
  <c r="G2597" i="3"/>
  <c r="A2598" i="3"/>
  <c r="B2598" i="3"/>
  <c r="C2598" i="3"/>
  <c r="D2598" i="3"/>
  <c r="E2598" i="3"/>
  <c r="F2598" i="3"/>
  <c r="G2598" i="3"/>
  <c r="A2599" i="3"/>
  <c r="B2599" i="3"/>
  <c r="C2599" i="3"/>
  <c r="D2599" i="3"/>
  <c r="E2599" i="3"/>
  <c r="F2599" i="3"/>
  <c r="G2599" i="3"/>
  <c r="A2600" i="3"/>
  <c r="B2600" i="3"/>
  <c r="C2600" i="3"/>
  <c r="D2600" i="3"/>
  <c r="E2600" i="3"/>
  <c r="F2600" i="3"/>
  <c r="G2600" i="3"/>
  <c r="A2601" i="3"/>
  <c r="B2601" i="3"/>
  <c r="C2601" i="3"/>
  <c r="D2601" i="3"/>
  <c r="E2601" i="3"/>
  <c r="F2601" i="3"/>
  <c r="G2601" i="3"/>
  <c r="A2602" i="3"/>
  <c r="B2602" i="3"/>
  <c r="C2602" i="3"/>
  <c r="D2602" i="3"/>
  <c r="E2602" i="3"/>
  <c r="F2602" i="3"/>
  <c r="G2602" i="3"/>
  <c r="A2603" i="3"/>
  <c r="B2603" i="3"/>
  <c r="C2603" i="3"/>
  <c r="D2603" i="3"/>
  <c r="E2603" i="3"/>
  <c r="F2603" i="3"/>
  <c r="G2603" i="3"/>
  <c r="A2604" i="3"/>
  <c r="B2604" i="3"/>
  <c r="C2604" i="3"/>
  <c r="D2604" i="3"/>
  <c r="E2604" i="3"/>
  <c r="F2604" i="3"/>
  <c r="G2604" i="3"/>
  <c r="A2605" i="3"/>
  <c r="B2605" i="3"/>
  <c r="C2605" i="3"/>
  <c r="D2605" i="3"/>
  <c r="E2605" i="3"/>
  <c r="F2605" i="3"/>
  <c r="G2605" i="3"/>
  <c r="A2606" i="3"/>
  <c r="B2606" i="3"/>
  <c r="C2606" i="3"/>
  <c r="D2606" i="3"/>
  <c r="E2606" i="3"/>
  <c r="F2606" i="3"/>
  <c r="G2606" i="3"/>
  <c r="A2607" i="3"/>
  <c r="B2607" i="3"/>
  <c r="C2607" i="3"/>
  <c r="D2607" i="3"/>
  <c r="E2607" i="3"/>
  <c r="F2607" i="3"/>
  <c r="G2607" i="3"/>
  <c r="A2608" i="3"/>
  <c r="B2608" i="3"/>
  <c r="C2608" i="3"/>
  <c r="D2608" i="3"/>
  <c r="E2608" i="3"/>
  <c r="F2608" i="3"/>
  <c r="G2608" i="3"/>
  <c r="A2609" i="3"/>
  <c r="B2609" i="3"/>
  <c r="C2609" i="3"/>
  <c r="D2609" i="3"/>
  <c r="E2609" i="3"/>
  <c r="F2609" i="3"/>
  <c r="G2609" i="3"/>
  <c r="A2610" i="3"/>
  <c r="B2610" i="3"/>
  <c r="C2610" i="3"/>
  <c r="D2610" i="3"/>
  <c r="E2610" i="3"/>
  <c r="F2610" i="3"/>
  <c r="G2610" i="3"/>
  <c r="A2611" i="3"/>
  <c r="B2611" i="3"/>
  <c r="C2611" i="3"/>
  <c r="D2611" i="3"/>
  <c r="E2611" i="3"/>
  <c r="F2611" i="3"/>
  <c r="G2611" i="3"/>
  <c r="A2612" i="3"/>
  <c r="B2612" i="3"/>
  <c r="C2612" i="3"/>
  <c r="D2612" i="3"/>
  <c r="E2612" i="3"/>
  <c r="F2612" i="3"/>
  <c r="G2612" i="3"/>
  <c r="A2613" i="3"/>
  <c r="B2613" i="3"/>
  <c r="C2613" i="3"/>
  <c r="D2613" i="3"/>
  <c r="E2613" i="3"/>
  <c r="F2613" i="3"/>
  <c r="G2613" i="3"/>
  <c r="A2614" i="3"/>
  <c r="B2614" i="3"/>
  <c r="C2614" i="3"/>
  <c r="D2614" i="3"/>
  <c r="E2614" i="3"/>
  <c r="F2614" i="3"/>
  <c r="G2614" i="3"/>
  <c r="A2615" i="3"/>
  <c r="B2615" i="3"/>
  <c r="C2615" i="3"/>
  <c r="D2615" i="3"/>
  <c r="E2615" i="3"/>
  <c r="F2615" i="3"/>
  <c r="G2615" i="3"/>
  <c r="A2616" i="3"/>
  <c r="B2616" i="3"/>
  <c r="C2616" i="3"/>
  <c r="D2616" i="3"/>
  <c r="E2616" i="3"/>
  <c r="F2616" i="3"/>
  <c r="G2616" i="3"/>
  <c r="A2617" i="3"/>
  <c r="B2617" i="3"/>
  <c r="C2617" i="3"/>
  <c r="D2617" i="3"/>
  <c r="E2617" i="3"/>
  <c r="F2617" i="3"/>
  <c r="G2617" i="3"/>
  <c r="A2618" i="3"/>
  <c r="B2618" i="3"/>
  <c r="C2618" i="3"/>
  <c r="D2618" i="3"/>
  <c r="E2618" i="3"/>
  <c r="F2618" i="3"/>
  <c r="G2618" i="3"/>
  <c r="A2619" i="3"/>
  <c r="B2619" i="3"/>
  <c r="C2619" i="3"/>
  <c r="D2619" i="3"/>
  <c r="E2619" i="3"/>
  <c r="F2619" i="3"/>
  <c r="G2619" i="3"/>
  <c r="A2620" i="3"/>
  <c r="B2620" i="3"/>
  <c r="C2620" i="3"/>
  <c r="D2620" i="3"/>
  <c r="E2620" i="3"/>
  <c r="F2620" i="3"/>
  <c r="G2620" i="3"/>
  <c r="A2621" i="3"/>
  <c r="B2621" i="3"/>
  <c r="C2621" i="3"/>
  <c r="D2621" i="3"/>
  <c r="E2621" i="3"/>
  <c r="F2621" i="3"/>
  <c r="G2621" i="3"/>
  <c r="A2622" i="3"/>
  <c r="B2622" i="3"/>
  <c r="C2622" i="3"/>
  <c r="D2622" i="3"/>
  <c r="E2622" i="3"/>
  <c r="F2622" i="3"/>
  <c r="G2622" i="3"/>
  <c r="A2623" i="3"/>
  <c r="B2623" i="3"/>
  <c r="C2623" i="3"/>
  <c r="D2623" i="3"/>
  <c r="E2623" i="3"/>
  <c r="F2623" i="3"/>
  <c r="G2623" i="3"/>
  <c r="A2624" i="3"/>
  <c r="B2624" i="3"/>
  <c r="C2624" i="3"/>
  <c r="D2624" i="3"/>
  <c r="E2624" i="3"/>
  <c r="F2624" i="3"/>
  <c r="G2624" i="3"/>
  <c r="A2625" i="3"/>
  <c r="B2625" i="3"/>
  <c r="C2625" i="3"/>
  <c r="D2625" i="3"/>
  <c r="E2625" i="3"/>
  <c r="F2625" i="3"/>
  <c r="G2625" i="3"/>
  <c r="A2626" i="3"/>
  <c r="B2626" i="3"/>
  <c r="C2626" i="3"/>
  <c r="D2626" i="3"/>
  <c r="E2626" i="3"/>
  <c r="F2626" i="3"/>
  <c r="G2626" i="3"/>
  <c r="A2627" i="3"/>
  <c r="B2627" i="3"/>
  <c r="C2627" i="3"/>
  <c r="D2627" i="3"/>
  <c r="E2627" i="3"/>
  <c r="F2627" i="3"/>
  <c r="G2627" i="3"/>
  <c r="A2628" i="3"/>
  <c r="B2628" i="3"/>
  <c r="C2628" i="3"/>
  <c r="D2628" i="3"/>
  <c r="E2628" i="3"/>
  <c r="F2628" i="3"/>
  <c r="G2628" i="3"/>
  <c r="A2629" i="3"/>
  <c r="B2629" i="3"/>
  <c r="C2629" i="3"/>
  <c r="D2629" i="3"/>
  <c r="E2629" i="3"/>
  <c r="F2629" i="3"/>
  <c r="G2629" i="3"/>
  <c r="A2630" i="3"/>
  <c r="B2630" i="3"/>
  <c r="C2630" i="3"/>
  <c r="D2630" i="3"/>
  <c r="E2630" i="3"/>
  <c r="F2630" i="3"/>
  <c r="G2630" i="3"/>
  <c r="A2631" i="3"/>
  <c r="B2631" i="3"/>
  <c r="C2631" i="3"/>
  <c r="D2631" i="3"/>
  <c r="E2631" i="3"/>
  <c r="F2631" i="3"/>
  <c r="G2631" i="3"/>
  <c r="A2632" i="3"/>
  <c r="B2632" i="3"/>
  <c r="C2632" i="3"/>
  <c r="D2632" i="3"/>
  <c r="E2632" i="3"/>
  <c r="F2632" i="3"/>
  <c r="G2632" i="3"/>
  <c r="A2633" i="3"/>
  <c r="B2633" i="3"/>
  <c r="C2633" i="3"/>
  <c r="D2633" i="3"/>
  <c r="E2633" i="3"/>
  <c r="F2633" i="3"/>
  <c r="G2633" i="3"/>
  <c r="A2634" i="3"/>
  <c r="B2634" i="3"/>
  <c r="C2634" i="3"/>
  <c r="D2634" i="3"/>
  <c r="E2634" i="3"/>
  <c r="F2634" i="3"/>
  <c r="G2634" i="3"/>
  <c r="A2635" i="3"/>
  <c r="B2635" i="3"/>
  <c r="C2635" i="3"/>
  <c r="D2635" i="3"/>
  <c r="E2635" i="3"/>
  <c r="F2635" i="3"/>
  <c r="G2635" i="3"/>
  <c r="A2636" i="3"/>
  <c r="B2636" i="3"/>
  <c r="C2636" i="3"/>
  <c r="D2636" i="3"/>
  <c r="E2636" i="3"/>
  <c r="F2636" i="3"/>
  <c r="G2636" i="3"/>
  <c r="A2637" i="3"/>
  <c r="B2637" i="3"/>
  <c r="C2637" i="3"/>
  <c r="D2637" i="3"/>
  <c r="E2637" i="3"/>
  <c r="F2637" i="3"/>
  <c r="G2637" i="3"/>
  <c r="A2638" i="3"/>
  <c r="B2638" i="3"/>
  <c r="C2638" i="3"/>
  <c r="D2638" i="3"/>
  <c r="E2638" i="3"/>
  <c r="F2638" i="3"/>
  <c r="G2638" i="3"/>
  <c r="A2639" i="3"/>
  <c r="B2639" i="3"/>
  <c r="C2639" i="3"/>
  <c r="D2639" i="3"/>
  <c r="E2639" i="3"/>
  <c r="F2639" i="3"/>
  <c r="G2639" i="3"/>
  <c r="A2640" i="3"/>
  <c r="B2640" i="3"/>
  <c r="C2640" i="3"/>
  <c r="D2640" i="3"/>
  <c r="E2640" i="3"/>
  <c r="F2640" i="3"/>
  <c r="G2640" i="3"/>
  <c r="A2641" i="3"/>
  <c r="B2641" i="3"/>
  <c r="C2641" i="3"/>
  <c r="D2641" i="3"/>
  <c r="E2641" i="3"/>
  <c r="F2641" i="3"/>
  <c r="G2641" i="3"/>
  <c r="A2642" i="3"/>
  <c r="B2642" i="3"/>
  <c r="C2642" i="3"/>
  <c r="D2642" i="3"/>
  <c r="E2642" i="3"/>
  <c r="F2642" i="3"/>
  <c r="G2642" i="3"/>
  <c r="A2643" i="3"/>
  <c r="B2643" i="3"/>
  <c r="C2643" i="3"/>
  <c r="D2643" i="3"/>
  <c r="E2643" i="3"/>
  <c r="F2643" i="3"/>
  <c r="G2643" i="3"/>
  <c r="A2644" i="3"/>
  <c r="B2644" i="3"/>
  <c r="C2644" i="3"/>
  <c r="D2644" i="3"/>
  <c r="E2644" i="3"/>
  <c r="F2644" i="3"/>
  <c r="G2644" i="3"/>
  <c r="A2645" i="3"/>
  <c r="B2645" i="3"/>
  <c r="C2645" i="3"/>
  <c r="D2645" i="3"/>
  <c r="E2645" i="3"/>
  <c r="F2645" i="3"/>
  <c r="G2645" i="3"/>
  <c r="A2646" i="3"/>
  <c r="B2646" i="3"/>
  <c r="C2646" i="3"/>
  <c r="D2646" i="3"/>
  <c r="E2646" i="3"/>
  <c r="F2646" i="3"/>
  <c r="G2646" i="3"/>
  <c r="A2647" i="3"/>
  <c r="B2647" i="3"/>
  <c r="C2647" i="3"/>
  <c r="D2647" i="3"/>
  <c r="E2647" i="3"/>
  <c r="F2647" i="3"/>
  <c r="G2647" i="3"/>
  <c r="A2648" i="3"/>
  <c r="B2648" i="3"/>
  <c r="C2648" i="3"/>
  <c r="D2648" i="3"/>
  <c r="E2648" i="3"/>
  <c r="F2648" i="3"/>
  <c r="G2648" i="3"/>
  <c r="A2649" i="3"/>
  <c r="B2649" i="3"/>
  <c r="C2649" i="3"/>
  <c r="D2649" i="3"/>
  <c r="E2649" i="3"/>
  <c r="F2649" i="3"/>
  <c r="G2649" i="3"/>
  <c r="A2650" i="3"/>
  <c r="B2650" i="3"/>
  <c r="C2650" i="3"/>
  <c r="D2650" i="3"/>
  <c r="E2650" i="3"/>
  <c r="F2650" i="3"/>
  <c r="G2650" i="3"/>
  <c r="A2651" i="3"/>
  <c r="B2651" i="3"/>
  <c r="C2651" i="3"/>
  <c r="D2651" i="3"/>
  <c r="E2651" i="3"/>
  <c r="F2651" i="3"/>
  <c r="G2651" i="3"/>
  <c r="A2652" i="3"/>
  <c r="B2652" i="3"/>
  <c r="C2652" i="3"/>
  <c r="D2652" i="3"/>
  <c r="E2652" i="3"/>
  <c r="F2652" i="3"/>
  <c r="G2652" i="3"/>
  <c r="A2653" i="3"/>
  <c r="B2653" i="3"/>
  <c r="C2653" i="3"/>
  <c r="D2653" i="3"/>
  <c r="E2653" i="3"/>
  <c r="F2653" i="3"/>
  <c r="G2653" i="3"/>
  <c r="A2654" i="3"/>
  <c r="B2654" i="3"/>
  <c r="C2654" i="3"/>
  <c r="D2654" i="3"/>
  <c r="E2654" i="3"/>
  <c r="F2654" i="3"/>
  <c r="G2654" i="3"/>
  <c r="A2655" i="3"/>
  <c r="B2655" i="3"/>
  <c r="C2655" i="3"/>
  <c r="D2655" i="3"/>
  <c r="E2655" i="3"/>
  <c r="F2655" i="3"/>
  <c r="G2655" i="3"/>
  <c r="A2656" i="3"/>
  <c r="B2656" i="3"/>
  <c r="C2656" i="3"/>
  <c r="D2656" i="3"/>
  <c r="E2656" i="3"/>
  <c r="F2656" i="3"/>
  <c r="G2656" i="3"/>
  <c r="A2657" i="3"/>
  <c r="B2657" i="3"/>
  <c r="C2657" i="3"/>
  <c r="D2657" i="3"/>
  <c r="E2657" i="3"/>
  <c r="F2657" i="3"/>
  <c r="G2657" i="3"/>
  <c r="A2658" i="3"/>
  <c r="B2658" i="3"/>
  <c r="C2658" i="3"/>
  <c r="D2658" i="3"/>
  <c r="E2658" i="3"/>
  <c r="F2658" i="3"/>
  <c r="G2658" i="3"/>
  <c r="A2659" i="3"/>
  <c r="B2659" i="3"/>
  <c r="C2659" i="3"/>
  <c r="D2659" i="3"/>
  <c r="E2659" i="3"/>
  <c r="F2659" i="3"/>
  <c r="G2659" i="3"/>
  <c r="A2660" i="3"/>
  <c r="B2660" i="3"/>
  <c r="C2660" i="3"/>
  <c r="D2660" i="3"/>
  <c r="E2660" i="3"/>
  <c r="F2660" i="3"/>
  <c r="G2660" i="3"/>
  <c r="A2661" i="3"/>
  <c r="B2661" i="3"/>
  <c r="C2661" i="3"/>
  <c r="D2661" i="3"/>
  <c r="E2661" i="3"/>
  <c r="F2661" i="3"/>
  <c r="G2661" i="3"/>
  <c r="A2662" i="3"/>
  <c r="B2662" i="3"/>
  <c r="C2662" i="3"/>
  <c r="D2662" i="3"/>
  <c r="E2662" i="3"/>
  <c r="F2662" i="3"/>
  <c r="G2662" i="3"/>
  <c r="A2663" i="3"/>
  <c r="B2663" i="3"/>
  <c r="C2663" i="3"/>
  <c r="D2663" i="3"/>
  <c r="E2663" i="3"/>
  <c r="F2663" i="3"/>
  <c r="G2663" i="3"/>
  <c r="A2664" i="3"/>
  <c r="B2664" i="3"/>
  <c r="C2664" i="3"/>
  <c r="D2664" i="3"/>
  <c r="E2664" i="3"/>
  <c r="F2664" i="3"/>
  <c r="G2664" i="3"/>
  <c r="A2665" i="3"/>
  <c r="B2665" i="3"/>
  <c r="C2665" i="3"/>
  <c r="D2665" i="3"/>
  <c r="E2665" i="3"/>
  <c r="F2665" i="3"/>
  <c r="G2665" i="3"/>
  <c r="A2666" i="3"/>
  <c r="B2666" i="3"/>
  <c r="C2666" i="3"/>
  <c r="D2666" i="3"/>
  <c r="E2666" i="3"/>
  <c r="F2666" i="3"/>
  <c r="G2666" i="3"/>
  <c r="A2667" i="3"/>
  <c r="B2667" i="3"/>
  <c r="C2667" i="3"/>
  <c r="D2667" i="3"/>
  <c r="E2667" i="3"/>
  <c r="F2667" i="3"/>
  <c r="G2667" i="3"/>
  <c r="A2668" i="3"/>
  <c r="B2668" i="3"/>
  <c r="C2668" i="3"/>
  <c r="D2668" i="3"/>
  <c r="E2668" i="3"/>
  <c r="F2668" i="3"/>
  <c r="G2668" i="3"/>
  <c r="A2669" i="3"/>
  <c r="B2669" i="3"/>
  <c r="C2669" i="3"/>
  <c r="D2669" i="3"/>
  <c r="E2669" i="3"/>
  <c r="F2669" i="3"/>
  <c r="G2669" i="3"/>
  <c r="A2670" i="3"/>
  <c r="B2670" i="3"/>
  <c r="C2670" i="3"/>
  <c r="D2670" i="3"/>
  <c r="E2670" i="3"/>
  <c r="F2670" i="3"/>
  <c r="G2670" i="3"/>
  <c r="A2671" i="3"/>
  <c r="B2671" i="3"/>
  <c r="C2671" i="3"/>
  <c r="D2671" i="3"/>
  <c r="E2671" i="3"/>
  <c r="F2671" i="3"/>
  <c r="G2671" i="3"/>
  <c r="A2672" i="3"/>
  <c r="B2672" i="3"/>
  <c r="C2672" i="3"/>
  <c r="D2672" i="3"/>
  <c r="E2672" i="3"/>
  <c r="F2672" i="3"/>
  <c r="G2672" i="3"/>
  <c r="A2673" i="3"/>
  <c r="B2673" i="3"/>
  <c r="C2673" i="3"/>
  <c r="D2673" i="3"/>
  <c r="E2673" i="3"/>
  <c r="F2673" i="3"/>
  <c r="G2673" i="3"/>
  <c r="A2674" i="3"/>
  <c r="B2674" i="3"/>
  <c r="C2674" i="3"/>
  <c r="D2674" i="3"/>
  <c r="E2674" i="3"/>
  <c r="F2674" i="3"/>
  <c r="G2674" i="3"/>
  <c r="A2675" i="3"/>
  <c r="B2675" i="3"/>
  <c r="C2675" i="3"/>
  <c r="D2675" i="3"/>
  <c r="E2675" i="3"/>
  <c r="F2675" i="3"/>
  <c r="G2675" i="3"/>
  <c r="A2676" i="3"/>
  <c r="B2676" i="3"/>
  <c r="C2676" i="3"/>
  <c r="D2676" i="3"/>
  <c r="E2676" i="3"/>
  <c r="F2676" i="3"/>
  <c r="G2676" i="3"/>
  <c r="A2677" i="3"/>
  <c r="B2677" i="3"/>
  <c r="C2677" i="3"/>
  <c r="D2677" i="3"/>
  <c r="E2677" i="3"/>
  <c r="F2677" i="3"/>
  <c r="G2677" i="3"/>
  <c r="A2678" i="3"/>
  <c r="B2678" i="3"/>
  <c r="C2678" i="3"/>
  <c r="D2678" i="3"/>
  <c r="E2678" i="3"/>
  <c r="F2678" i="3"/>
  <c r="G2678" i="3"/>
  <c r="A2679" i="3"/>
  <c r="B2679" i="3"/>
  <c r="C2679" i="3"/>
  <c r="D2679" i="3"/>
  <c r="E2679" i="3"/>
  <c r="F2679" i="3"/>
  <c r="G2679" i="3"/>
  <c r="A2680" i="3"/>
  <c r="B2680" i="3"/>
  <c r="C2680" i="3"/>
  <c r="D2680" i="3"/>
  <c r="E2680" i="3"/>
  <c r="F2680" i="3"/>
  <c r="G2680" i="3"/>
  <c r="A2681" i="3"/>
  <c r="B2681" i="3"/>
  <c r="C2681" i="3"/>
  <c r="D2681" i="3"/>
  <c r="E2681" i="3"/>
  <c r="F2681" i="3"/>
  <c r="G2681" i="3"/>
  <c r="A2682" i="3"/>
  <c r="B2682" i="3"/>
  <c r="C2682" i="3"/>
  <c r="D2682" i="3"/>
  <c r="E2682" i="3"/>
  <c r="F2682" i="3"/>
  <c r="G2682" i="3"/>
  <c r="A2683" i="3"/>
  <c r="B2683" i="3"/>
  <c r="C2683" i="3"/>
  <c r="D2683" i="3"/>
  <c r="E2683" i="3"/>
  <c r="F2683" i="3"/>
  <c r="G2683" i="3"/>
  <c r="A2684" i="3"/>
  <c r="B2684" i="3"/>
  <c r="C2684" i="3"/>
  <c r="D2684" i="3"/>
  <c r="E2684" i="3"/>
  <c r="F2684" i="3"/>
  <c r="G2684" i="3"/>
  <c r="A2685" i="3"/>
  <c r="B2685" i="3"/>
  <c r="C2685" i="3"/>
  <c r="D2685" i="3"/>
  <c r="E2685" i="3"/>
  <c r="F2685" i="3"/>
  <c r="G2685" i="3"/>
  <c r="A2686" i="3"/>
  <c r="B2686" i="3"/>
  <c r="C2686" i="3"/>
  <c r="D2686" i="3"/>
  <c r="E2686" i="3"/>
  <c r="F2686" i="3"/>
  <c r="G2686" i="3"/>
  <c r="A2687" i="3"/>
  <c r="B2687" i="3"/>
  <c r="C2687" i="3"/>
  <c r="D2687" i="3"/>
  <c r="E2687" i="3"/>
  <c r="F2687" i="3"/>
  <c r="G2687" i="3"/>
  <c r="A2688" i="3"/>
  <c r="B2688" i="3"/>
  <c r="C2688" i="3"/>
  <c r="D2688" i="3"/>
  <c r="E2688" i="3"/>
  <c r="F2688" i="3"/>
  <c r="G2688" i="3"/>
  <c r="A2689" i="3"/>
  <c r="B2689" i="3"/>
  <c r="C2689" i="3"/>
  <c r="D2689" i="3"/>
  <c r="E2689" i="3"/>
  <c r="F2689" i="3"/>
  <c r="G2689" i="3"/>
  <c r="A2690" i="3"/>
  <c r="B2690" i="3"/>
  <c r="C2690" i="3"/>
  <c r="D2690" i="3"/>
  <c r="E2690" i="3"/>
  <c r="F2690" i="3"/>
  <c r="G2690" i="3"/>
  <c r="A2691" i="3"/>
  <c r="B2691" i="3"/>
  <c r="C2691" i="3"/>
  <c r="D2691" i="3"/>
  <c r="E2691" i="3"/>
  <c r="F2691" i="3"/>
  <c r="G2691" i="3"/>
  <c r="A2692" i="3"/>
  <c r="B2692" i="3"/>
  <c r="C2692" i="3"/>
  <c r="D2692" i="3"/>
  <c r="E2692" i="3"/>
  <c r="F2692" i="3"/>
  <c r="G2692" i="3"/>
  <c r="A2693" i="3"/>
  <c r="B2693" i="3"/>
  <c r="C2693" i="3"/>
  <c r="D2693" i="3"/>
  <c r="E2693" i="3"/>
  <c r="F2693" i="3"/>
  <c r="G2693" i="3"/>
  <c r="A2694" i="3"/>
  <c r="B2694" i="3"/>
  <c r="C2694" i="3"/>
  <c r="D2694" i="3"/>
  <c r="E2694" i="3"/>
  <c r="F2694" i="3"/>
  <c r="G2694" i="3"/>
  <c r="A2695" i="3"/>
  <c r="B2695" i="3"/>
  <c r="C2695" i="3"/>
  <c r="D2695" i="3"/>
  <c r="E2695" i="3"/>
  <c r="F2695" i="3"/>
  <c r="G2695" i="3"/>
  <c r="A2696" i="3"/>
  <c r="B2696" i="3"/>
  <c r="C2696" i="3"/>
  <c r="D2696" i="3"/>
  <c r="E2696" i="3"/>
  <c r="F2696" i="3"/>
  <c r="G2696" i="3"/>
  <c r="A2697" i="3"/>
  <c r="B2697" i="3"/>
  <c r="C2697" i="3"/>
  <c r="D2697" i="3"/>
  <c r="E2697" i="3"/>
  <c r="F2697" i="3"/>
  <c r="G2697" i="3"/>
  <c r="A2698" i="3"/>
  <c r="B2698" i="3"/>
  <c r="C2698" i="3"/>
  <c r="D2698" i="3"/>
  <c r="E2698" i="3"/>
  <c r="F2698" i="3"/>
  <c r="G2698" i="3"/>
  <c r="A2699" i="3"/>
  <c r="B2699" i="3"/>
  <c r="C2699" i="3"/>
  <c r="D2699" i="3"/>
  <c r="E2699" i="3"/>
  <c r="F2699" i="3"/>
  <c r="G2699" i="3"/>
  <c r="A2700" i="3"/>
  <c r="B2700" i="3"/>
  <c r="C2700" i="3"/>
  <c r="D2700" i="3"/>
  <c r="E2700" i="3"/>
  <c r="F2700" i="3"/>
  <c r="G2700" i="3"/>
  <c r="A2701" i="3"/>
  <c r="B2701" i="3"/>
  <c r="C2701" i="3"/>
  <c r="D2701" i="3"/>
  <c r="E2701" i="3"/>
  <c r="F2701" i="3"/>
  <c r="G2701" i="3"/>
  <c r="A2702" i="3"/>
  <c r="B2702" i="3"/>
  <c r="C2702" i="3"/>
  <c r="D2702" i="3"/>
  <c r="E2702" i="3"/>
  <c r="F2702" i="3"/>
  <c r="G2702" i="3"/>
  <c r="A2703" i="3"/>
  <c r="B2703" i="3"/>
  <c r="C2703" i="3"/>
  <c r="D2703" i="3"/>
  <c r="E2703" i="3"/>
  <c r="F2703" i="3"/>
  <c r="G2703" i="3"/>
  <c r="A2704" i="3"/>
  <c r="B2704" i="3"/>
  <c r="C2704" i="3"/>
  <c r="D2704" i="3"/>
  <c r="E2704" i="3"/>
  <c r="F2704" i="3"/>
  <c r="G2704" i="3"/>
  <c r="A2705" i="3"/>
  <c r="B2705" i="3"/>
  <c r="C2705" i="3"/>
  <c r="D2705" i="3"/>
  <c r="E2705" i="3"/>
  <c r="F2705" i="3"/>
  <c r="G2705" i="3"/>
  <c r="A2706" i="3"/>
  <c r="B2706" i="3"/>
  <c r="C2706" i="3"/>
  <c r="D2706" i="3"/>
  <c r="E2706" i="3"/>
  <c r="F2706" i="3"/>
  <c r="G2706" i="3"/>
  <c r="A2707" i="3"/>
  <c r="B2707" i="3"/>
  <c r="C2707" i="3"/>
  <c r="D2707" i="3"/>
  <c r="E2707" i="3"/>
  <c r="F2707" i="3"/>
  <c r="G2707" i="3"/>
  <c r="A2708" i="3"/>
  <c r="B2708" i="3"/>
  <c r="C2708" i="3"/>
  <c r="D2708" i="3"/>
  <c r="E2708" i="3"/>
  <c r="F2708" i="3"/>
  <c r="G2708" i="3"/>
  <c r="A2709" i="3"/>
  <c r="B2709" i="3"/>
  <c r="C2709" i="3"/>
  <c r="D2709" i="3"/>
  <c r="E2709" i="3"/>
  <c r="F2709" i="3"/>
  <c r="G2709" i="3"/>
  <c r="A2710" i="3"/>
  <c r="B2710" i="3"/>
  <c r="C2710" i="3"/>
  <c r="D2710" i="3"/>
  <c r="E2710" i="3"/>
  <c r="F2710" i="3"/>
  <c r="G2710" i="3"/>
  <c r="A2711" i="3"/>
  <c r="B2711" i="3"/>
  <c r="C2711" i="3"/>
  <c r="D2711" i="3"/>
  <c r="E2711" i="3"/>
  <c r="F2711" i="3"/>
  <c r="G2711" i="3"/>
  <c r="A2712" i="3"/>
  <c r="B2712" i="3"/>
  <c r="C2712" i="3"/>
  <c r="D2712" i="3"/>
  <c r="E2712" i="3"/>
  <c r="F2712" i="3"/>
  <c r="G2712" i="3"/>
  <c r="A2713" i="3"/>
  <c r="B2713" i="3"/>
  <c r="C2713" i="3"/>
  <c r="D2713" i="3"/>
  <c r="E2713" i="3"/>
  <c r="F2713" i="3"/>
  <c r="G2713" i="3"/>
  <c r="A2714" i="3"/>
  <c r="B2714" i="3"/>
  <c r="C2714" i="3"/>
  <c r="D2714" i="3"/>
  <c r="E2714" i="3"/>
  <c r="F2714" i="3"/>
  <c r="G2714" i="3"/>
  <c r="A2715" i="3"/>
  <c r="B2715" i="3"/>
  <c r="C2715" i="3"/>
  <c r="D2715" i="3"/>
  <c r="E2715" i="3"/>
  <c r="F2715" i="3"/>
  <c r="G2715" i="3"/>
  <c r="A2716" i="3"/>
  <c r="B2716" i="3"/>
  <c r="C2716" i="3"/>
  <c r="D2716" i="3"/>
  <c r="E2716" i="3"/>
  <c r="F2716" i="3"/>
  <c r="G2716" i="3"/>
  <c r="A2717" i="3"/>
  <c r="B2717" i="3"/>
  <c r="C2717" i="3"/>
  <c r="D2717" i="3"/>
  <c r="E2717" i="3"/>
  <c r="F2717" i="3"/>
  <c r="G2717" i="3"/>
  <c r="A2718" i="3"/>
  <c r="B2718" i="3"/>
  <c r="C2718" i="3"/>
  <c r="D2718" i="3"/>
  <c r="E2718" i="3"/>
  <c r="F2718" i="3"/>
  <c r="G2718" i="3"/>
  <c r="A2719" i="3"/>
  <c r="B2719" i="3"/>
  <c r="C2719" i="3"/>
  <c r="D2719" i="3"/>
  <c r="E2719" i="3"/>
  <c r="F2719" i="3"/>
  <c r="G2719" i="3"/>
  <c r="A2720" i="3"/>
  <c r="B2720" i="3"/>
  <c r="C2720" i="3"/>
  <c r="D2720" i="3"/>
  <c r="E2720" i="3"/>
  <c r="F2720" i="3"/>
  <c r="G2720" i="3"/>
  <c r="A2721" i="3"/>
  <c r="B2721" i="3"/>
  <c r="C2721" i="3"/>
  <c r="D2721" i="3"/>
  <c r="E2721" i="3"/>
  <c r="F2721" i="3"/>
  <c r="G2721" i="3"/>
  <c r="A2722" i="3"/>
  <c r="B2722" i="3"/>
  <c r="C2722" i="3"/>
  <c r="D2722" i="3"/>
  <c r="E2722" i="3"/>
  <c r="F2722" i="3"/>
  <c r="G2722" i="3"/>
  <c r="A2723" i="3"/>
  <c r="B2723" i="3"/>
  <c r="C2723" i="3"/>
  <c r="D2723" i="3"/>
  <c r="E2723" i="3"/>
  <c r="F2723" i="3"/>
  <c r="G2723" i="3"/>
  <c r="A2724" i="3"/>
  <c r="B2724" i="3"/>
  <c r="C2724" i="3"/>
  <c r="D2724" i="3"/>
  <c r="E2724" i="3"/>
  <c r="F2724" i="3"/>
  <c r="G2724" i="3"/>
  <c r="A2725" i="3"/>
  <c r="B2725" i="3"/>
  <c r="C2725" i="3"/>
  <c r="D2725" i="3"/>
  <c r="E2725" i="3"/>
  <c r="F2725" i="3"/>
  <c r="G2725" i="3"/>
  <c r="A2726" i="3"/>
  <c r="B2726" i="3"/>
  <c r="C2726" i="3"/>
  <c r="D2726" i="3"/>
  <c r="E2726" i="3"/>
  <c r="F2726" i="3"/>
  <c r="G2726" i="3"/>
  <c r="A2727" i="3"/>
  <c r="B2727" i="3"/>
  <c r="C2727" i="3"/>
  <c r="D2727" i="3"/>
  <c r="E2727" i="3"/>
  <c r="F2727" i="3"/>
  <c r="G2727" i="3"/>
  <c r="A2728" i="3"/>
  <c r="B2728" i="3"/>
  <c r="C2728" i="3"/>
  <c r="D2728" i="3"/>
  <c r="E2728" i="3"/>
  <c r="F2728" i="3"/>
  <c r="G2728" i="3"/>
  <c r="A2729" i="3"/>
  <c r="B2729" i="3"/>
  <c r="C2729" i="3"/>
  <c r="D2729" i="3"/>
  <c r="E2729" i="3"/>
  <c r="F2729" i="3"/>
  <c r="G2729" i="3"/>
  <c r="A2730" i="3"/>
  <c r="B2730" i="3"/>
  <c r="C2730" i="3"/>
  <c r="D2730" i="3"/>
  <c r="E2730" i="3"/>
  <c r="F2730" i="3"/>
  <c r="G2730" i="3"/>
  <c r="A2731" i="3"/>
  <c r="B2731" i="3"/>
  <c r="C2731" i="3"/>
  <c r="D2731" i="3"/>
  <c r="E2731" i="3"/>
  <c r="F2731" i="3"/>
  <c r="G2731" i="3"/>
  <c r="A2732" i="3"/>
  <c r="B2732" i="3"/>
  <c r="C2732" i="3"/>
  <c r="D2732" i="3"/>
  <c r="E2732" i="3"/>
  <c r="F2732" i="3"/>
  <c r="G2732" i="3"/>
  <c r="A2733" i="3"/>
  <c r="B2733" i="3"/>
  <c r="C2733" i="3"/>
  <c r="D2733" i="3"/>
  <c r="E2733" i="3"/>
  <c r="F2733" i="3"/>
  <c r="G2733" i="3"/>
  <c r="A2734" i="3"/>
  <c r="B2734" i="3"/>
  <c r="C2734" i="3"/>
  <c r="D2734" i="3"/>
  <c r="E2734" i="3"/>
  <c r="F2734" i="3"/>
  <c r="G2734" i="3"/>
  <c r="A2735" i="3"/>
  <c r="B2735" i="3"/>
  <c r="C2735" i="3"/>
  <c r="D2735" i="3"/>
  <c r="E2735" i="3"/>
  <c r="F2735" i="3"/>
  <c r="G2735" i="3"/>
  <c r="A2736" i="3"/>
  <c r="B2736" i="3"/>
  <c r="C2736" i="3"/>
  <c r="D2736" i="3"/>
  <c r="E2736" i="3"/>
  <c r="F2736" i="3"/>
  <c r="G2736" i="3"/>
  <c r="A2737" i="3"/>
  <c r="B2737" i="3"/>
  <c r="C2737" i="3"/>
  <c r="D2737" i="3"/>
  <c r="E2737" i="3"/>
  <c r="F2737" i="3"/>
  <c r="G2737" i="3"/>
  <c r="A2738" i="3"/>
  <c r="B2738" i="3"/>
  <c r="C2738" i="3"/>
  <c r="D2738" i="3"/>
  <c r="E2738" i="3"/>
  <c r="F2738" i="3"/>
  <c r="G2738" i="3"/>
  <c r="A2739" i="3"/>
  <c r="B2739" i="3"/>
  <c r="C2739" i="3"/>
  <c r="D2739" i="3"/>
  <c r="E2739" i="3"/>
  <c r="F2739" i="3"/>
  <c r="G2739" i="3"/>
  <c r="A2740" i="3"/>
  <c r="B2740" i="3"/>
  <c r="C2740" i="3"/>
  <c r="D2740" i="3"/>
  <c r="E2740" i="3"/>
  <c r="F2740" i="3"/>
  <c r="G2740" i="3"/>
  <c r="A2741" i="3"/>
  <c r="B2741" i="3"/>
  <c r="C2741" i="3"/>
  <c r="D2741" i="3"/>
  <c r="E2741" i="3"/>
  <c r="F2741" i="3"/>
  <c r="G2741" i="3"/>
  <c r="A2742" i="3"/>
  <c r="B2742" i="3"/>
  <c r="C2742" i="3"/>
  <c r="D2742" i="3"/>
  <c r="E2742" i="3"/>
  <c r="F2742" i="3"/>
  <c r="G2742" i="3"/>
  <c r="A2743" i="3"/>
  <c r="B2743" i="3"/>
  <c r="C2743" i="3"/>
  <c r="D2743" i="3"/>
  <c r="E2743" i="3"/>
  <c r="F2743" i="3"/>
  <c r="G2743" i="3"/>
  <c r="A2744" i="3"/>
  <c r="B2744" i="3"/>
  <c r="C2744" i="3"/>
  <c r="D2744" i="3"/>
  <c r="E2744" i="3"/>
  <c r="F2744" i="3"/>
  <c r="G2744" i="3"/>
  <c r="A2745" i="3"/>
  <c r="B2745" i="3"/>
  <c r="C2745" i="3"/>
  <c r="D2745" i="3"/>
  <c r="E2745" i="3"/>
  <c r="F2745" i="3"/>
  <c r="G2745" i="3"/>
  <c r="A2746" i="3"/>
  <c r="B2746" i="3"/>
  <c r="C2746" i="3"/>
  <c r="D2746" i="3"/>
  <c r="E2746" i="3"/>
  <c r="F2746" i="3"/>
  <c r="G2746" i="3"/>
  <c r="A2747" i="3"/>
  <c r="B2747" i="3"/>
  <c r="C2747" i="3"/>
  <c r="D2747" i="3"/>
  <c r="E2747" i="3"/>
  <c r="F2747" i="3"/>
  <c r="G2747" i="3"/>
  <c r="A2748" i="3"/>
  <c r="B2748" i="3"/>
  <c r="C2748" i="3"/>
  <c r="D2748" i="3"/>
  <c r="E2748" i="3"/>
  <c r="F2748" i="3"/>
  <c r="G2748" i="3"/>
  <c r="A2749" i="3"/>
  <c r="B2749" i="3"/>
  <c r="C2749" i="3"/>
  <c r="D2749" i="3"/>
  <c r="E2749" i="3"/>
  <c r="F2749" i="3"/>
  <c r="G2749" i="3"/>
  <c r="A2750" i="3"/>
  <c r="B2750" i="3"/>
  <c r="C2750" i="3"/>
  <c r="D2750" i="3"/>
  <c r="E2750" i="3"/>
  <c r="F2750" i="3"/>
  <c r="G2750" i="3"/>
  <c r="A2751" i="3"/>
  <c r="B2751" i="3"/>
  <c r="C2751" i="3"/>
  <c r="D2751" i="3"/>
  <c r="E2751" i="3"/>
  <c r="F2751" i="3"/>
  <c r="G2751" i="3"/>
  <c r="A2752" i="3"/>
  <c r="B2752" i="3"/>
  <c r="C2752" i="3"/>
  <c r="D2752" i="3"/>
  <c r="E2752" i="3"/>
  <c r="F2752" i="3"/>
  <c r="G2752" i="3"/>
  <c r="A2753" i="3"/>
  <c r="B2753" i="3"/>
  <c r="C2753" i="3"/>
  <c r="D2753" i="3"/>
  <c r="E2753" i="3"/>
  <c r="F2753" i="3"/>
  <c r="G2753" i="3"/>
  <c r="A2754" i="3"/>
  <c r="B2754" i="3"/>
  <c r="C2754" i="3"/>
  <c r="D2754" i="3"/>
  <c r="E2754" i="3"/>
  <c r="F2754" i="3"/>
  <c r="G2754" i="3"/>
  <c r="A2755" i="3"/>
  <c r="B2755" i="3"/>
  <c r="C2755" i="3"/>
  <c r="D2755" i="3"/>
  <c r="E2755" i="3"/>
  <c r="F2755" i="3"/>
  <c r="G2755" i="3"/>
  <c r="A2756" i="3"/>
  <c r="B2756" i="3"/>
  <c r="C2756" i="3"/>
  <c r="D2756" i="3"/>
  <c r="E2756" i="3"/>
  <c r="F2756" i="3"/>
  <c r="G2756" i="3"/>
  <c r="A2757" i="3"/>
  <c r="B2757" i="3"/>
  <c r="C2757" i="3"/>
  <c r="D2757" i="3"/>
  <c r="E2757" i="3"/>
  <c r="F2757" i="3"/>
  <c r="G2757" i="3"/>
  <c r="A2758" i="3"/>
  <c r="B2758" i="3"/>
  <c r="C2758" i="3"/>
  <c r="D2758" i="3"/>
  <c r="E2758" i="3"/>
  <c r="F2758" i="3"/>
  <c r="G2758" i="3"/>
  <c r="A2759" i="3"/>
  <c r="B2759" i="3"/>
  <c r="C2759" i="3"/>
  <c r="D2759" i="3"/>
  <c r="E2759" i="3"/>
  <c r="F2759" i="3"/>
  <c r="G2759" i="3"/>
  <c r="A2760" i="3"/>
  <c r="B2760" i="3"/>
  <c r="C2760" i="3"/>
  <c r="D2760" i="3"/>
  <c r="E2760" i="3"/>
  <c r="F2760" i="3"/>
  <c r="G2760" i="3"/>
  <c r="A2761" i="3"/>
  <c r="B2761" i="3"/>
  <c r="C2761" i="3"/>
  <c r="D2761" i="3"/>
  <c r="E2761" i="3"/>
  <c r="F2761" i="3"/>
  <c r="G2761" i="3"/>
  <c r="A2762" i="3"/>
  <c r="B2762" i="3"/>
  <c r="C2762" i="3"/>
  <c r="D2762" i="3"/>
  <c r="E2762" i="3"/>
  <c r="F2762" i="3"/>
  <c r="G2762" i="3"/>
  <c r="A2763" i="3"/>
  <c r="B2763" i="3"/>
  <c r="C2763" i="3"/>
  <c r="D2763" i="3"/>
  <c r="E2763" i="3"/>
  <c r="F2763" i="3"/>
  <c r="G2763" i="3"/>
  <c r="A2764" i="3"/>
  <c r="B2764" i="3"/>
  <c r="C2764" i="3"/>
  <c r="D2764" i="3"/>
  <c r="E2764" i="3"/>
  <c r="F2764" i="3"/>
  <c r="G2764" i="3"/>
  <c r="A2765" i="3"/>
  <c r="B2765" i="3"/>
  <c r="C2765" i="3"/>
  <c r="D2765" i="3"/>
  <c r="E2765" i="3"/>
  <c r="F2765" i="3"/>
  <c r="G2765" i="3"/>
  <c r="A2766" i="3"/>
  <c r="B2766" i="3"/>
  <c r="C2766" i="3"/>
  <c r="D2766" i="3"/>
  <c r="E2766" i="3"/>
  <c r="F2766" i="3"/>
  <c r="G2766" i="3"/>
  <c r="A2767" i="3"/>
  <c r="B2767" i="3"/>
  <c r="C2767" i="3"/>
  <c r="D2767" i="3"/>
  <c r="E2767" i="3"/>
  <c r="F2767" i="3"/>
  <c r="G2767" i="3"/>
  <c r="A2768" i="3"/>
  <c r="B2768" i="3"/>
  <c r="C2768" i="3"/>
  <c r="D2768" i="3"/>
  <c r="E2768" i="3"/>
  <c r="F2768" i="3"/>
  <c r="G2768" i="3"/>
  <c r="A2769" i="3"/>
  <c r="B2769" i="3"/>
  <c r="C2769" i="3"/>
  <c r="D2769" i="3"/>
  <c r="E2769" i="3"/>
  <c r="F2769" i="3"/>
  <c r="G2769" i="3"/>
  <c r="A2770" i="3"/>
  <c r="B2770" i="3"/>
  <c r="C2770" i="3"/>
  <c r="D2770" i="3"/>
  <c r="E2770" i="3"/>
  <c r="F2770" i="3"/>
  <c r="G2770" i="3"/>
  <c r="A2771" i="3"/>
  <c r="B2771" i="3"/>
  <c r="C2771" i="3"/>
  <c r="D2771" i="3"/>
  <c r="E2771" i="3"/>
  <c r="F2771" i="3"/>
  <c r="G2771" i="3"/>
  <c r="A2772" i="3"/>
  <c r="B2772" i="3"/>
  <c r="C2772" i="3"/>
  <c r="D2772" i="3"/>
  <c r="E2772" i="3"/>
  <c r="F2772" i="3"/>
  <c r="G2772" i="3"/>
  <c r="A2773" i="3"/>
  <c r="B2773" i="3"/>
  <c r="C2773" i="3"/>
  <c r="D2773" i="3"/>
  <c r="E2773" i="3"/>
  <c r="F2773" i="3"/>
  <c r="G2773" i="3"/>
  <c r="A2774" i="3"/>
  <c r="B2774" i="3"/>
  <c r="C2774" i="3"/>
  <c r="D2774" i="3"/>
  <c r="E2774" i="3"/>
  <c r="F2774" i="3"/>
  <c r="G2774" i="3"/>
  <c r="A2775" i="3"/>
  <c r="B2775" i="3"/>
  <c r="C2775" i="3"/>
  <c r="D2775" i="3"/>
  <c r="E2775" i="3"/>
  <c r="F2775" i="3"/>
  <c r="G2775" i="3"/>
  <c r="A2776" i="3"/>
  <c r="B2776" i="3"/>
  <c r="C2776" i="3"/>
  <c r="D2776" i="3"/>
  <c r="E2776" i="3"/>
  <c r="F2776" i="3"/>
  <c r="G2776" i="3"/>
  <c r="A2777" i="3"/>
  <c r="B2777" i="3"/>
  <c r="C2777" i="3"/>
  <c r="D2777" i="3"/>
  <c r="E2777" i="3"/>
  <c r="F2777" i="3"/>
  <c r="G2777" i="3"/>
  <c r="A2778" i="3"/>
  <c r="B2778" i="3"/>
  <c r="C2778" i="3"/>
  <c r="D2778" i="3"/>
  <c r="E2778" i="3"/>
  <c r="F2778" i="3"/>
  <c r="G2778" i="3"/>
  <c r="A2779" i="3"/>
  <c r="B2779" i="3"/>
  <c r="C2779" i="3"/>
  <c r="D2779" i="3"/>
  <c r="E2779" i="3"/>
  <c r="F2779" i="3"/>
  <c r="G2779" i="3"/>
  <c r="A2780" i="3"/>
  <c r="B2780" i="3"/>
  <c r="C2780" i="3"/>
  <c r="D2780" i="3"/>
  <c r="E2780" i="3"/>
  <c r="F2780" i="3"/>
  <c r="G2780" i="3"/>
  <c r="A2781" i="3"/>
  <c r="B2781" i="3"/>
  <c r="C2781" i="3"/>
  <c r="D2781" i="3"/>
  <c r="E2781" i="3"/>
  <c r="F2781" i="3"/>
  <c r="G2781" i="3"/>
  <c r="A2782" i="3"/>
  <c r="B2782" i="3"/>
  <c r="C2782" i="3"/>
  <c r="D2782" i="3"/>
  <c r="E2782" i="3"/>
  <c r="F2782" i="3"/>
  <c r="G2782" i="3"/>
  <c r="A2783" i="3"/>
  <c r="B2783" i="3"/>
  <c r="C2783" i="3"/>
  <c r="D2783" i="3"/>
  <c r="E2783" i="3"/>
  <c r="F2783" i="3"/>
  <c r="G2783" i="3"/>
  <c r="A2784" i="3"/>
  <c r="B2784" i="3"/>
  <c r="C2784" i="3"/>
  <c r="D2784" i="3"/>
  <c r="E2784" i="3"/>
  <c r="F2784" i="3"/>
  <c r="G2784" i="3"/>
  <c r="A2785" i="3"/>
  <c r="B2785" i="3"/>
  <c r="C2785" i="3"/>
  <c r="D2785" i="3"/>
  <c r="E2785" i="3"/>
  <c r="F2785" i="3"/>
  <c r="G2785" i="3"/>
  <c r="A2786" i="3"/>
  <c r="B2786" i="3"/>
  <c r="C2786" i="3"/>
  <c r="D2786" i="3"/>
  <c r="E2786" i="3"/>
  <c r="F2786" i="3"/>
  <c r="G2786" i="3"/>
  <c r="A2787" i="3"/>
  <c r="B2787" i="3"/>
  <c r="C2787" i="3"/>
  <c r="D2787" i="3"/>
  <c r="E2787" i="3"/>
  <c r="F2787" i="3"/>
  <c r="G2787" i="3"/>
  <c r="A2788" i="3"/>
  <c r="B2788" i="3"/>
  <c r="C2788" i="3"/>
  <c r="D2788" i="3"/>
  <c r="E2788" i="3"/>
  <c r="F2788" i="3"/>
  <c r="G2788" i="3"/>
  <c r="A2789" i="3"/>
  <c r="B2789" i="3"/>
  <c r="C2789" i="3"/>
  <c r="D2789" i="3"/>
  <c r="E2789" i="3"/>
  <c r="F2789" i="3"/>
  <c r="G2789" i="3"/>
  <c r="A2790" i="3"/>
  <c r="B2790" i="3"/>
  <c r="C2790" i="3"/>
  <c r="D2790" i="3"/>
  <c r="E2790" i="3"/>
  <c r="F2790" i="3"/>
  <c r="G2790" i="3"/>
  <c r="A2791" i="3"/>
  <c r="B2791" i="3"/>
  <c r="C2791" i="3"/>
  <c r="D2791" i="3"/>
  <c r="E2791" i="3"/>
  <c r="F2791" i="3"/>
  <c r="G2791" i="3"/>
  <c r="A2792" i="3"/>
  <c r="B2792" i="3"/>
  <c r="C2792" i="3"/>
  <c r="D2792" i="3"/>
  <c r="E2792" i="3"/>
  <c r="F2792" i="3"/>
  <c r="G2792" i="3"/>
  <c r="A2793" i="3"/>
  <c r="B2793" i="3"/>
  <c r="C2793" i="3"/>
  <c r="D2793" i="3"/>
  <c r="E2793" i="3"/>
  <c r="F2793" i="3"/>
  <c r="G2793" i="3"/>
  <c r="A2794" i="3"/>
  <c r="B2794" i="3"/>
  <c r="C2794" i="3"/>
  <c r="D2794" i="3"/>
  <c r="E2794" i="3"/>
  <c r="F2794" i="3"/>
  <c r="G2794" i="3"/>
  <c r="A2795" i="3"/>
  <c r="B2795" i="3"/>
  <c r="C2795" i="3"/>
  <c r="D2795" i="3"/>
  <c r="E2795" i="3"/>
  <c r="F2795" i="3"/>
  <c r="G2795" i="3"/>
  <c r="A2796" i="3"/>
  <c r="B2796" i="3"/>
  <c r="C2796" i="3"/>
  <c r="D2796" i="3"/>
  <c r="E2796" i="3"/>
  <c r="F2796" i="3"/>
  <c r="G2796" i="3"/>
  <c r="A2797" i="3"/>
  <c r="B2797" i="3"/>
  <c r="C2797" i="3"/>
  <c r="D2797" i="3"/>
  <c r="E2797" i="3"/>
  <c r="F2797" i="3"/>
  <c r="G2797" i="3"/>
  <c r="A2798" i="3"/>
  <c r="B2798" i="3"/>
  <c r="C2798" i="3"/>
  <c r="D2798" i="3"/>
  <c r="E2798" i="3"/>
  <c r="F2798" i="3"/>
  <c r="G2798" i="3"/>
  <c r="A2799" i="3"/>
  <c r="B2799" i="3"/>
  <c r="C2799" i="3"/>
  <c r="D2799" i="3"/>
  <c r="E2799" i="3"/>
  <c r="F2799" i="3"/>
  <c r="G2799" i="3"/>
  <c r="A2800" i="3"/>
  <c r="B2800" i="3"/>
  <c r="C2800" i="3"/>
  <c r="D2800" i="3"/>
  <c r="E2800" i="3"/>
  <c r="F2800" i="3"/>
  <c r="G2800" i="3"/>
  <c r="A2801" i="3"/>
  <c r="B2801" i="3"/>
  <c r="C2801" i="3"/>
  <c r="D2801" i="3"/>
  <c r="E2801" i="3"/>
  <c r="F2801" i="3"/>
  <c r="G2801" i="3"/>
  <c r="A2802" i="3"/>
  <c r="B2802" i="3"/>
  <c r="C2802" i="3"/>
  <c r="D2802" i="3"/>
  <c r="E2802" i="3"/>
  <c r="F2802" i="3"/>
  <c r="G2802" i="3"/>
  <c r="A2803" i="3"/>
  <c r="B2803" i="3"/>
  <c r="C2803" i="3"/>
  <c r="D2803" i="3"/>
  <c r="E2803" i="3"/>
  <c r="F2803" i="3"/>
  <c r="G2803" i="3"/>
  <c r="A2804" i="3"/>
  <c r="B2804" i="3"/>
  <c r="C2804" i="3"/>
  <c r="D2804" i="3"/>
  <c r="E2804" i="3"/>
  <c r="F2804" i="3"/>
  <c r="G2804" i="3"/>
  <c r="A2805" i="3"/>
  <c r="B2805" i="3"/>
  <c r="C2805" i="3"/>
  <c r="D2805" i="3"/>
  <c r="E2805" i="3"/>
  <c r="F2805" i="3"/>
  <c r="G2805" i="3"/>
  <c r="A2806" i="3"/>
  <c r="B2806" i="3"/>
  <c r="C2806" i="3"/>
  <c r="D2806" i="3"/>
  <c r="E2806" i="3"/>
  <c r="F2806" i="3"/>
  <c r="G2806" i="3"/>
  <c r="A2807" i="3"/>
  <c r="B2807" i="3"/>
  <c r="C2807" i="3"/>
  <c r="D2807" i="3"/>
  <c r="E2807" i="3"/>
  <c r="F2807" i="3"/>
  <c r="G2807" i="3"/>
  <c r="A2808" i="3"/>
  <c r="B2808" i="3"/>
  <c r="C2808" i="3"/>
  <c r="D2808" i="3"/>
  <c r="E2808" i="3"/>
  <c r="F2808" i="3"/>
  <c r="G2808" i="3"/>
  <c r="A2809" i="3"/>
  <c r="B2809" i="3"/>
  <c r="C2809" i="3"/>
  <c r="D2809" i="3"/>
  <c r="E2809" i="3"/>
  <c r="F2809" i="3"/>
  <c r="G2809" i="3"/>
  <c r="A2810" i="3"/>
  <c r="B2810" i="3"/>
  <c r="C2810" i="3"/>
  <c r="D2810" i="3"/>
  <c r="E2810" i="3"/>
  <c r="F2810" i="3"/>
  <c r="G2810" i="3"/>
  <c r="A2811" i="3"/>
  <c r="B2811" i="3"/>
  <c r="C2811" i="3"/>
  <c r="D2811" i="3"/>
  <c r="E2811" i="3"/>
  <c r="F2811" i="3"/>
  <c r="G2811" i="3"/>
  <c r="A2812" i="3"/>
  <c r="B2812" i="3"/>
  <c r="C2812" i="3"/>
  <c r="D2812" i="3"/>
  <c r="E2812" i="3"/>
  <c r="F2812" i="3"/>
  <c r="G2812" i="3"/>
  <c r="A2813" i="3"/>
  <c r="B2813" i="3"/>
  <c r="C2813" i="3"/>
  <c r="D2813" i="3"/>
  <c r="E2813" i="3"/>
  <c r="F2813" i="3"/>
  <c r="G2813" i="3"/>
  <c r="A2814" i="3"/>
  <c r="B2814" i="3"/>
  <c r="C2814" i="3"/>
  <c r="D2814" i="3"/>
  <c r="E2814" i="3"/>
  <c r="F2814" i="3"/>
  <c r="G2814" i="3"/>
  <c r="A2815" i="3"/>
  <c r="B2815" i="3"/>
  <c r="C2815" i="3"/>
  <c r="D2815" i="3"/>
  <c r="E2815" i="3"/>
  <c r="F2815" i="3"/>
  <c r="G2815" i="3"/>
  <c r="A2816" i="3"/>
  <c r="B2816" i="3"/>
  <c r="C2816" i="3"/>
  <c r="D2816" i="3"/>
  <c r="E2816" i="3"/>
  <c r="F2816" i="3"/>
  <c r="G2816" i="3"/>
  <c r="A2817" i="3"/>
  <c r="B2817" i="3"/>
  <c r="C2817" i="3"/>
  <c r="D2817" i="3"/>
  <c r="E2817" i="3"/>
  <c r="F2817" i="3"/>
  <c r="G2817" i="3"/>
  <c r="A2818" i="3"/>
  <c r="B2818" i="3"/>
  <c r="C2818" i="3"/>
  <c r="D2818" i="3"/>
  <c r="E2818" i="3"/>
  <c r="F2818" i="3"/>
  <c r="G2818" i="3"/>
  <c r="A2819" i="3"/>
  <c r="B2819" i="3"/>
  <c r="C2819" i="3"/>
  <c r="D2819" i="3"/>
  <c r="E2819" i="3"/>
  <c r="F2819" i="3"/>
  <c r="G2819" i="3"/>
  <c r="A2820" i="3"/>
  <c r="B2820" i="3"/>
  <c r="C2820" i="3"/>
  <c r="D2820" i="3"/>
  <c r="E2820" i="3"/>
  <c r="F2820" i="3"/>
  <c r="G2820" i="3"/>
  <c r="A2821" i="3"/>
  <c r="B2821" i="3"/>
  <c r="C2821" i="3"/>
  <c r="D2821" i="3"/>
  <c r="E2821" i="3"/>
  <c r="F2821" i="3"/>
  <c r="G2821" i="3"/>
  <c r="A2822" i="3"/>
  <c r="B2822" i="3"/>
  <c r="C2822" i="3"/>
  <c r="D2822" i="3"/>
  <c r="E2822" i="3"/>
  <c r="F2822" i="3"/>
  <c r="G2822" i="3"/>
  <c r="A2823" i="3"/>
  <c r="B2823" i="3"/>
  <c r="C2823" i="3"/>
  <c r="D2823" i="3"/>
  <c r="E2823" i="3"/>
  <c r="F2823" i="3"/>
  <c r="G2823" i="3"/>
  <c r="A2824" i="3"/>
  <c r="B2824" i="3"/>
  <c r="C2824" i="3"/>
  <c r="D2824" i="3"/>
  <c r="E2824" i="3"/>
  <c r="F2824" i="3"/>
  <c r="G2824" i="3"/>
  <c r="A2825" i="3"/>
  <c r="B2825" i="3"/>
  <c r="C2825" i="3"/>
  <c r="D2825" i="3"/>
  <c r="E2825" i="3"/>
  <c r="F2825" i="3"/>
  <c r="G2825" i="3"/>
  <c r="A2826" i="3"/>
  <c r="B2826" i="3"/>
  <c r="C2826" i="3"/>
  <c r="D2826" i="3"/>
  <c r="E2826" i="3"/>
  <c r="F2826" i="3"/>
  <c r="G2826" i="3"/>
  <c r="A2827" i="3"/>
  <c r="B2827" i="3"/>
  <c r="C2827" i="3"/>
  <c r="D2827" i="3"/>
  <c r="E2827" i="3"/>
  <c r="F2827" i="3"/>
  <c r="G2827" i="3"/>
  <c r="A2828" i="3"/>
  <c r="B2828" i="3"/>
  <c r="C2828" i="3"/>
  <c r="D2828" i="3"/>
  <c r="E2828" i="3"/>
  <c r="F2828" i="3"/>
  <c r="G2828" i="3"/>
  <c r="A2829" i="3"/>
  <c r="B2829" i="3"/>
  <c r="C2829" i="3"/>
  <c r="D2829" i="3"/>
  <c r="E2829" i="3"/>
  <c r="F2829" i="3"/>
  <c r="G2829" i="3"/>
  <c r="A2830" i="3"/>
  <c r="B2830" i="3"/>
  <c r="C2830" i="3"/>
  <c r="D2830" i="3"/>
  <c r="E2830" i="3"/>
  <c r="F2830" i="3"/>
  <c r="G2830" i="3"/>
  <c r="A2831" i="3"/>
  <c r="B2831" i="3"/>
  <c r="C2831" i="3"/>
  <c r="D2831" i="3"/>
  <c r="E2831" i="3"/>
  <c r="F2831" i="3"/>
  <c r="G2831" i="3"/>
  <c r="A2832" i="3"/>
  <c r="B2832" i="3"/>
  <c r="C2832" i="3"/>
  <c r="D2832" i="3"/>
  <c r="E2832" i="3"/>
  <c r="F2832" i="3"/>
  <c r="G2832" i="3"/>
  <c r="A2833" i="3"/>
  <c r="B2833" i="3"/>
  <c r="C2833" i="3"/>
  <c r="D2833" i="3"/>
  <c r="E2833" i="3"/>
  <c r="F2833" i="3"/>
  <c r="G2833" i="3"/>
  <c r="A2834" i="3"/>
  <c r="B2834" i="3"/>
  <c r="C2834" i="3"/>
  <c r="D2834" i="3"/>
  <c r="E2834" i="3"/>
  <c r="F2834" i="3"/>
  <c r="G2834" i="3"/>
  <c r="A2835" i="3"/>
  <c r="B2835" i="3"/>
  <c r="C2835" i="3"/>
  <c r="D2835" i="3"/>
  <c r="E2835" i="3"/>
  <c r="F2835" i="3"/>
  <c r="G2835" i="3"/>
  <c r="A2836" i="3"/>
  <c r="B2836" i="3"/>
  <c r="C2836" i="3"/>
  <c r="D2836" i="3"/>
  <c r="E2836" i="3"/>
  <c r="F2836" i="3"/>
  <c r="G2836" i="3"/>
  <c r="A2837" i="3"/>
  <c r="B2837" i="3"/>
  <c r="C2837" i="3"/>
  <c r="D2837" i="3"/>
  <c r="E2837" i="3"/>
  <c r="F2837" i="3"/>
  <c r="G2837" i="3"/>
  <c r="A2838" i="3"/>
  <c r="B2838" i="3"/>
  <c r="C2838" i="3"/>
  <c r="D2838" i="3"/>
  <c r="E2838" i="3"/>
  <c r="F2838" i="3"/>
  <c r="G2838" i="3"/>
  <c r="A2839" i="3"/>
  <c r="B2839" i="3"/>
  <c r="C2839" i="3"/>
  <c r="D2839" i="3"/>
  <c r="E2839" i="3"/>
  <c r="F2839" i="3"/>
  <c r="G2839" i="3"/>
  <c r="A2840" i="3"/>
  <c r="B2840" i="3"/>
  <c r="C2840" i="3"/>
  <c r="D2840" i="3"/>
  <c r="E2840" i="3"/>
  <c r="F2840" i="3"/>
  <c r="G2840" i="3"/>
  <c r="A2841" i="3"/>
  <c r="B2841" i="3"/>
  <c r="C2841" i="3"/>
  <c r="D2841" i="3"/>
  <c r="E2841" i="3"/>
  <c r="F2841" i="3"/>
  <c r="G2841" i="3"/>
  <c r="A2842" i="3"/>
  <c r="B2842" i="3"/>
  <c r="C2842" i="3"/>
  <c r="D2842" i="3"/>
  <c r="E2842" i="3"/>
  <c r="F2842" i="3"/>
  <c r="G2842" i="3"/>
  <c r="A2843" i="3"/>
  <c r="B2843" i="3"/>
  <c r="C2843" i="3"/>
  <c r="D2843" i="3"/>
  <c r="E2843" i="3"/>
  <c r="F2843" i="3"/>
  <c r="G2843" i="3"/>
  <c r="A2844" i="3"/>
  <c r="B2844" i="3"/>
  <c r="C2844" i="3"/>
  <c r="D2844" i="3"/>
  <c r="E2844" i="3"/>
  <c r="F2844" i="3"/>
  <c r="G2844" i="3"/>
  <c r="A2845" i="3"/>
  <c r="B2845" i="3"/>
  <c r="C2845" i="3"/>
  <c r="D2845" i="3"/>
  <c r="E2845" i="3"/>
  <c r="F2845" i="3"/>
  <c r="G2845" i="3"/>
  <c r="A2846" i="3"/>
  <c r="B2846" i="3"/>
  <c r="C2846" i="3"/>
  <c r="D2846" i="3"/>
  <c r="E2846" i="3"/>
  <c r="F2846" i="3"/>
  <c r="G2846" i="3"/>
  <c r="A2847" i="3"/>
  <c r="B2847" i="3"/>
  <c r="C2847" i="3"/>
  <c r="D2847" i="3"/>
  <c r="E2847" i="3"/>
  <c r="F2847" i="3"/>
  <c r="G2847" i="3"/>
  <c r="A2848" i="3"/>
  <c r="B2848" i="3"/>
  <c r="C2848" i="3"/>
  <c r="D2848" i="3"/>
  <c r="E2848" i="3"/>
  <c r="F2848" i="3"/>
  <c r="G2848" i="3"/>
  <c r="A2849" i="3"/>
  <c r="B2849" i="3"/>
  <c r="C2849" i="3"/>
  <c r="D2849" i="3"/>
  <c r="E2849" i="3"/>
  <c r="F2849" i="3"/>
  <c r="G2849" i="3"/>
  <c r="A2850" i="3"/>
  <c r="B2850" i="3"/>
  <c r="C2850" i="3"/>
  <c r="D2850" i="3"/>
  <c r="E2850" i="3"/>
  <c r="F2850" i="3"/>
  <c r="G2850" i="3"/>
  <c r="A2851" i="3"/>
  <c r="B2851" i="3"/>
  <c r="C2851" i="3"/>
  <c r="D2851" i="3"/>
  <c r="E2851" i="3"/>
  <c r="F2851" i="3"/>
  <c r="G2851" i="3"/>
  <c r="A2852" i="3"/>
  <c r="B2852" i="3"/>
  <c r="C2852" i="3"/>
  <c r="D2852" i="3"/>
  <c r="E2852" i="3"/>
  <c r="F2852" i="3"/>
  <c r="G2852" i="3"/>
  <c r="A2853" i="3"/>
  <c r="B2853" i="3"/>
  <c r="C2853" i="3"/>
  <c r="D2853" i="3"/>
  <c r="E2853" i="3"/>
  <c r="F2853" i="3"/>
  <c r="G2853" i="3"/>
  <c r="A2854" i="3"/>
  <c r="B2854" i="3"/>
  <c r="C2854" i="3"/>
  <c r="D2854" i="3"/>
  <c r="E2854" i="3"/>
  <c r="F2854" i="3"/>
  <c r="G2854" i="3"/>
  <c r="A2855" i="3"/>
  <c r="B2855" i="3"/>
  <c r="C2855" i="3"/>
  <c r="D2855" i="3"/>
  <c r="E2855" i="3"/>
  <c r="F2855" i="3"/>
  <c r="G2855" i="3"/>
  <c r="A2856" i="3"/>
  <c r="B2856" i="3"/>
  <c r="C2856" i="3"/>
  <c r="D2856" i="3"/>
  <c r="E2856" i="3"/>
  <c r="F2856" i="3"/>
  <c r="G2856" i="3"/>
  <c r="A2857" i="3"/>
  <c r="B2857" i="3"/>
  <c r="C2857" i="3"/>
  <c r="D2857" i="3"/>
  <c r="E2857" i="3"/>
  <c r="F2857" i="3"/>
  <c r="G2857" i="3"/>
  <c r="A2858" i="3"/>
  <c r="B2858" i="3"/>
  <c r="C2858" i="3"/>
  <c r="D2858" i="3"/>
  <c r="E2858" i="3"/>
  <c r="F2858" i="3"/>
  <c r="G2858" i="3"/>
  <c r="A2859" i="3"/>
  <c r="B2859" i="3"/>
  <c r="C2859" i="3"/>
  <c r="D2859" i="3"/>
  <c r="E2859" i="3"/>
  <c r="F2859" i="3"/>
  <c r="G2859" i="3"/>
  <c r="A2860" i="3"/>
  <c r="B2860" i="3"/>
  <c r="C2860" i="3"/>
  <c r="D2860" i="3"/>
  <c r="E2860" i="3"/>
  <c r="F2860" i="3"/>
  <c r="G2860" i="3"/>
  <c r="A2861" i="3"/>
  <c r="B2861" i="3"/>
  <c r="C2861" i="3"/>
  <c r="D2861" i="3"/>
  <c r="E2861" i="3"/>
  <c r="F2861" i="3"/>
  <c r="G2861" i="3"/>
  <c r="A2862" i="3"/>
  <c r="B2862" i="3"/>
  <c r="C2862" i="3"/>
  <c r="D2862" i="3"/>
  <c r="E2862" i="3"/>
  <c r="F2862" i="3"/>
  <c r="G2862" i="3"/>
  <c r="A2863" i="3"/>
  <c r="B2863" i="3"/>
  <c r="C2863" i="3"/>
  <c r="D2863" i="3"/>
  <c r="E2863" i="3"/>
  <c r="F2863" i="3"/>
  <c r="G2863" i="3"/>
  <c r="A2864" i="3"/>
  <c r="B2864" i="3"/>
  <c r="C2864" i="3"/>
  <c r="D2864" i="3"/>
  <c r="E2864" i="3"/>
  <c r="F2864" i="3"/>
  <c r="G2864" i="3"/>
  <c r="A2865" i="3"/>
  <c r="B2865" i="3"/>
  <c r="C2865" i="3"/>
  <c r="D2865" i="3"/>
  <c r="E2865" i="3"/>
  <c r="F2865" i="3"/>
  <c r="G2865" i="3"/>
  <c r="A2866" i="3"/>
  <c r="B2866" i="3"/>
  <c r="C2866" i="3"/>
  <c r="D2866" i="3"/>
  <c r="E2866" i="3"/>
  <c r="F2866" i="3"/>
  <c r="G2866" i="3"/>
  <c r="A2867" i="3"/>
  <c r="B2867" i="3"/>
  <c r="C2867" i="3"/>
  <c r="D2867" i="3"/>
  <c r="E2867" i="3"/>
  <c r="F2867" i="3"/>
  <c r="G2867" i="3"/>
  <c r="A2868" i="3"/>
  <c r="B2868" i="3"/>
  <c r="C2868" i="3"/>
  <c r="D2868" i="3"/>
  <c r="E2868" i="3"/>
  <c r="F2868" i="3"/>
  <c r="G2868" i="3"/>
  <c r="A2869" i="3"/>
  <c r="B2869" i="3"/>
  <c r="C2869" i="3"/>
  <c r="D2869" i="3"/>
  <c r="E2869" i="3"/>
  <c r="F2869" i="3"/>
  <c r="G2869" i="3"/>
  <c r="A2870" i="3"/>
  <c r="B2870" i="3"/>
  <c r="C2870" i="3"/>
  <c r="D2870" i="3"/>
  <c r="E2870" i="3"/>
  <c r="F2870" i="3"/>
  <c r="G2870" i="3"/>
  <c r="A2871" i="3"/>
  <c r="B2871" i="3"/>
  <c r="C2871" i="3"/>
  <c r="D2871" i="3"/>
  <c r="E2871" i="3"/>
  <c r="F2871" i="3"/>
  <c r="G2871" i="3"/>
  <c r="A2872" i="3"/>
  <c r="B2872" i="3"/>
  <c r="C2872" i="3"/>
  <c r="D2872" i="3"/>
  <c r="E2872" i="3"/>
  <c r="F2872" i="3"/>
  <c r="G2872" i="3"/>
  <c r="A2873" i="3"/>
  <c r="B2873" i="3"/>
  <c r="C2873" i="3"/>
  <c r="D2873" i="3"/>
  <c r="E2873" i="3"/>
  <c r="F2873" i="3"/>
  <c r="G2873" i="3"/>
  <c r="A2874" i="3"/>
  <c r="B2874" i="3"/>
  <c r="C2874" i="3"/>
  <c r="D2874" i="3"/>
  <c r="E2874" i="3"/>
  <c r="F2874" i="3"/>
  <c r="G2874" i="3"/>
  <c r="A2875" i="3"/>
  <c r="B2875" i="3"/>
  <c r="C2875" i="3"/>
  <c r="D2875" i="3"/>
  <c r="E2875" i="3"/>
  <c r="F2875" i="3"/>
  <c r="G2875" i="3"/>
  <c r="A2876" i="3"/>
  <c r="B2876" i="3"/>
  <c r="C2876" i="3"/>
  <c r="D2876" i="3"/>
  <c r="E2876" i="3"/>
  <c r="F2876" i="3"/>
  <c r="G2876" i="3"/>
  <c r="A2877" i="3"/>
  <c r="B2877" i="3"/>
  <c r="C2877" i="3"/>
  <c r="D2877" i="3"/>
  <c r="E2877" i="3"/>
  <c r="F2877" i="3"/>
  <c r="G2877" i="3"/>
  <c r="A2878" i="3"/>
  <c r="B2878" i="3"/>
  <c r="C2878" i="3"/>
  <c r="D2878" i="3"/>
  <c r="E2878" i="3"/>
  <c r="F2878" i="3"/>
  <c r="G2878" i="3"/>
  <c r="A2879" i="3"/>
  <c r="B2879" i="3"/>
  <c r="C2879" i="3"/>
  <c r="D2879" i="3"/>
  <c r="E2879" i="3"/>
  <c r="F2879" i="3"/>
  <c r="G2879" i="3"/>
  <c r="A2880" i="3"/>
  <c r="B2880" i="3"/>
  <c r="C2880" i="3"/>
  <c r="D2880" i="3"/>
  <c r="E2880" i="3"/>
  <c r="F2880" i="3"/>
  <c r="G2880" i="3"/>
  <c r="A2881" i="3"/>
  <c r="B2881" i="3"/>
  <c r="C2881" i="3"/>
  <c r="D2881" i="3"/>
  <c r="E2881" i="3"/>
  <c r="F2881" i="3"/>
  <c r="G2881" i="3"/>
  <c r="A2882" i="3"/>
  <c r="B2882" i="3"/>
  <c r="C2882" i="3"/>
  <c r="D2882" i="3"/>
  <c r="E2882" i="3"/>
  <c r="F2882" i="3"/>
  <c r="G2882" i="3"/>
  <c r="A2883" i="3"/>
  <c r="B2883" i="3"/>
  <c r="C2883" i="3"/>
  <c r="D2883" i="3"/>
  <c r="E2883" i="3"/>
  <c r="F2883" i="3"/>
  <c r="G2883" i="3"/>
  <c r="A2884" i="3"/>
  <c r="B2884" i="3"/>
  <c r="C2884" i="3"/>
  <c r="D2884" i="3"/>
  <c r="E2884" i="3"/>
  <c r="F2884" i="3"/>
  <c r="G2884" i="3"/>
  <c r="A2885" i="3"/>
  <c r="B2885" i="3"/>
  <c r="C2885" i="3"/>
  <c r="D2885" i="3"/>
  <c r="E2885" i="3"/>
  <c r="F2885" i="3"/>
  <c r="G2885" i="3"/>
  <c r="A2886" i="3"/>
  <c r="B2886" i="3"/>
  <c r="C2886" i="3"/>
  <c r="D2886" i="3"/>
  <c r="E2886" i="3"/>
  <c r="F2886" i="3"/>
  <c r="G2886" i="3"/>
  <c r="A2887" i="3"/>
  <c r="B2887" i="3"/>
  <c r="C2887" i="3"/>
  <c r="D2887" i="3"/>
  <c r="E2887" i="3"/>
  <c r="F2887" i="3"/>
  <c r="G2887" i="3"/>
  <c r="A2888" i="3"/>
  <c r="B2888" i="3"/>
  <c r="C2888" i="3"/>
  <c r="D2888" i="3"/>
  <c r="E2888" i="3"/>
  <c r="F2888" i="3"/>
  <c r="G2888" i="3"/>
  <c r="A2889" i="3"/>
  <c r="B2889" i="3"/>
  <c r="C2889" i="3"/>
  <c r="D2889" i="3"/>
  <c r="E2889" i="3"/>
  <c r="F2889" i="3"/>
  <c r="G2889" i="3"/>
  <c r="A2890" i="3"/>
  <c r="B2890" i="3"/>
  <c r="C2890" i="3"/>
  <c r="D2890" i="3"/>
  <c r="E2890" i="3"/>
  <c r="F2890" i="3"/>
  <c r="G2890" i="3"/>
  <c r="A2891" i="3"/>
  <c r="B2891" i="3"/>
  <c r="C2891" i="3"/>
  <c r="D2891" i="3"/>
  <c r="E2891" i="3"/>
  <c r="F2891" i="3"/>
  <c r="G2891" i="3"/>
  <c r="A2892" i="3"/>
  <c r="B2892" i="3"/>
  <c r="C2892" i="3"/>
  <c r="D2892" i="3"/>
  <c r="E2892" i="3"/>
  <c r="F2892" i="3"/>
  <c r="G2892" i="3"/>
  <c r="A2893" i="3"/>
  <c r="B2893" i="3"/>
  <c r="C2893" i="3"/>
  <c r="D2893" i="3"/>
  <c r="E2893" i="3"/>
  <c r="F2893" i="3"/>
  <c r="G2893" i="3"/>
  <c r="A2894" i="3"/>
  <c r="B2894" i="3"/>
  <c r="C2894" i="3"/>
  <c r="D2894" i="3"/>
  <c r="E2894" i="3"/>
  <c r="F2894" i="3"/>
  <c r="G2894" i="3"/>
  <c r="A2895" i="3"/>
  <c r="B2895" i="3"/>
  <c r="C2895" i="3"/>
  <c r="D2895" i="3"/>
  <c r="E2895" i="3"/>
  <c r="F2895" i="3"/>
  <c r="G2895" i="3"/>
  <c r="A2896" i="3"/>
  <c r="B2896" i="3"/>
  <c r="C2896" i="3"/>
  <c r="D2896" i="3"/>
  <c r="E2896" i="3"/>
  <c r="F2896" i="3"/>
  <c r="G2896" i="3"/>
  <c r="A2897" i="3"/>
  <c r="B2897" i="3"/>
  <c r="C2897" i="3"/>
  <c r="D2897" i="3"/>
  <c r="E2897" i="3"/>
  <c r="F2897" i="3"/>
  <c r="G2897" i="3"/>
  <c r="A2898" i="3"/>
  <c r="B2898" i="3"/>
  <c r="C2898" i="3"/>
  <c r="D2898" i="3"/>
  <c r="E2898" i="3"/>
  <c r="F2898" i="3"/>
  <c r="G2898" i="3"/>
  <c r="A2899" i="3"/>
  <c r="B2899" i="3"/>
  <c r="C2899" i="3"/>
  <c r="D2899" i="3"/>
  <c r="E2899" i="3"/>
  <c r="F2899" i="3"/>
  <c r="G2899" i="3"/>
  <c r="A2900" i="3"/>
  <c r="B2900" i="3"/>
  <c r="C2900" i="3"/>
  <c r="D2900" i="3"/>
  <c r="E2900" i="3"/>
  <c r="F2900" i="3"/>
  <c r="G2900" i="3"/>
  <c r="A2901" i="3"/>
  <c r="B2901" i="3"/>
  <c r="C2901" i="3"/>
  <c r="D2901" i="3"/>
  <c r="E2901" i="3"/>
  <c r="F2901" i="3"/>
  <c r="G2901" i="3"/>
  <c r="A2902" i="3"/>
  <c r="B2902" i="3"/>
  <c r="C2902" i="3"/>
  <c r="D2902" i="3"/>
  <c r="E2902" i="3"/>
  <c r="F2902" i="3"/>
  <c r="G2902" i="3"/>
  <c r="A2903" i="3"/>
  <c r="B2903" i="3"/>
  <c r="C2903" i="3"/>
  <c r="D2903" i="3"/>
  <c r="E2903" i="3"/>
  <c r="F2903" i="3"/>
  <c r="G2903" i="3"/>
  <c r="A2904" i="3"/>
  <c r="B2904" i="3"/>
  <c r="C2904" i="3"/>
  <c r="D2904" i="3"/>
  <c r="E2904" i="3"/>
  <c r="F2904" i="3"/>
  <c r="G2904" i="3"/>
  <c r="A2905" i="3"/>
  <c r="B2905" i="3"/>
  <c r="C2905" i="3"/>
  <c r="D2905" i="3"/>
  <c r="E2905" i="3"/>
  <c r="F2905" i="3"/>
  <c r="G2905" i="3"/>
  <c r="A2906" i="3"/>
  <c r="B2906" i="3"/>
  <c r="C2906" i="3"/>
  <c r="D2906" i="3"/>
  <c r="E2906" i="3"/>
  <c r="F2906" i="3"/>
  <c r="G2906" i="3"/>
  <c r="A2907" i="3"/>
  <c r="B2907" i="3"/>
  <c r="C2907" i="3"/>
  <c r="D2907" i="3"/>
  <c r="E2907" i="3"/>
  <c r="F2907" i="3"/>
  <c r="G2907" i="3"/>
  <c r="A2908" i="3"/>
  <c r="B2908" i="3"/>
  <c r="C2908" i="3"/>
  <c r="D2908" i="3"/>
  <c r="E2908" i="3"/>
  <c r="F2908" i="3"/>
  <c r="G2908" i="3"/>
  <c r="A2909" i="3"/>
  <c r="B2909" i="3"/>
  <c r="C2909" i="3"/>
  <c r="D2909" i="3"/>
  <c r="E2909" i="3"/>
  <c r="F2909" i="3"/>
  <c r="G2909" i="3"/>
  <c r="A2910" i="3"/>
  <c r="B2910" i="3"/>
  <c r="C2910" i="3"/>
  <c r="D2910" i="3"/>
  <c r="E2910" i="3"/>
  <c r="F2910" i="3"/>
  <c r="G2910" i="3"/>
  <c r="A2911" i="3"/>
  <c r="B2911" i="3"/>
  <c r="C2911" i="3"/>
  <c r="D2911" i="3"/>
  <c r="E2911" i="3"/>
  <c r="F2911" i="3"/>
  <c r="G2911" i="3"/>
  <c r="A2912" i="3"/>
  <c r="B2912" i="3"/>
  <c r="C2912" i="3"/>
  <c r="D2912" i="3"/>
  <c r="E2912" i="3"/>
  <c r="F2912" i="3"/>
  <c r="G2912" i="3"/>
  <c r="A2913" i="3"/>
  <c r="B2913" i="3"/>
  <c r="C2913" i="3"/>
  <c r="D2913" i="3"/>
  <c r="E2913" i="3"/>
  <c r="F2913" i="3"/>
  <c r="G2913" i="3"/>
  <c r="A2914" i="3"/>
  <c r="B2914" i="3"/>
  <c r="C2914" i="3"/>
  <c r="D2914" i="3"/>
  <c r="E2914" i="3"/>
  <c r="F2914" i="3"/>
  <c r="G2914" i="3"/>
  <c r="A2915" i="3"/>
  <c r="B2915" i="3"/>
  <c r="C2915" i="3"/>
  <c r="D2915" i="3"/>
  <c r="E2915" i="3"/>
  <c r="F2915" i="3"/>
  <c r="G2915" i="3"/>
  <c r="A2916" i="3"/>
  <c r="B2916" i="3"/>
  <c r="C2916" i="3"/>
  <c r="D2916" i="3"/>
  <c r="E2916" i="3"/>
  <c r="F2916" i="3"/>
  <c r="G2916" i="3"/>
  <c r="A2917" i="3"/>
  <c r="B2917" i="3"/>
  <c r="C2917" i="3"/>
  <c r="D2917" i="3"/>
  <c r="E2917" i="3"/>
  <c r="F2917" i="3"/>
  <c r="G2917" i="3"/>
  <c r="A2918" i="3"/>
  <c r="B2918" i="3"/>
  <c r="C2918" i="3"/>
  <c r="D2918" i="3"/>
  <c r="E2918" i="3"/>
  <c r="F2918" i="3"/>
  <c r="G2918" i="3"/>
  <c r="A2919" i="3"/>
  <c r="B2919" i="3"/>
  <c r="C2919" i="3"/>
  <c r="D2919" i="3"/>
  <c r="E2919" i="3"/>
  <c r="F2919" i="3"/>
  <c r="G2919" i="3"/>
  <c r="A2920" i="3"/>
  <c r="B2920" i="3"/>
  <c r="C2920" i="3"/>
  <c r="D2920" i="3"/>
  <c r="E2920" i="3"/>
  <c r="F2920" i="3"/>
  <c r="G2920" i="3"/>
  <c r="A2921" i="3"/>
  <c r="B2921" i="3"/>
  <c r="C2921" i="3"/>
  <c r="D2921" i="3"/>
  <c r="E2921" i="3"/>
  <c r="F2921" i="3"/>
  <c r="G2921" i="3"/>
  <c r="A2922" i="3"/>
  <c r="B2922" i="3"/>
  <c r="C2922" i="3"/>
  <c r="D2922" i="3"/>
  <c r="E2922" i="3"/>
  <c r="F2922" i="3"/>
  <c r="G2922" i="3"/>
  <c r="A2923" i="3"/>
  <c r="B2923" i="3"/>
  <c r="C2923" i="3"/>
  <c r="D2923" i="3"/>
  <c r="E2923" i="3"/>
  <c r="F2923" i="3"/>
  <c r="G2923" i="3"/>
  <c r="A2924" i="3"/>
  <c r="B2924" i="3"/>
  <c r="C2924" i="3"/>
  <c r="D2924" i="3"/>
  <c r="E2924" i="3"/>
  <c r="F2924" i="3"/>
  <c r="G2924" i="3"/>
  <c r="A2925" i="3"/>
  <c r="B2925" i="3"/>
  <c r="C2925" i="3"/>
  <c r="D2925" i="3"/>
  <c r="E2925" i="3"/>
  <c r="F2925" i="3"/>
  <c r="G2925" i="3"/>
  <c r="A2926" i="3"/>
  <c r="B2926" i="3"/>
  <c r="C2926" i="3"/>
  <c r="D2926" i="3"/>
  <c r="E2926" i="3"/>
  <c r="F2926" i="3"/>
  <c r="G2926" i="3"/>
  <c r="A2927" i="3"/>
  <c r="B2927" i="3"/>
  <c r="C2927" i="3"/>
  <c r="D2927" i="3"/>
  <c r="E2927" i="3"/>
  <c r="F2927" i="3"/>
  <c r="G2927" i="3"/>
  <c r="A2928" i="3"/>
  <c r="B2928" i="3"/>
  <c r="C2928" i="3"/>
  <c r="D2928" i="3"/>
  <c r="E2928" i="3"/>
  <c r="F2928" i="3"/>
  <c r="G2928" i="3"/>
  <c r="A2929" i="3"/>
  <c r="B2929" i="3"/>
  <c r="C2929" i="3"/>
  <c r="D2929" i="3"/>
  <c r="E2929" i="3"/>
  <c r="F2929" i="3"/>
  <c r="G2929" i="3"/>
  <c r="A2930" i="3"/>
  <c r="B2930" i="3"/>
  <c r="C2930" i="3"/>
  <c r="D2930" i="3"/>
  <c r="E2930" i="3"/>
  <c r="F2930" i="3"/>
  <c r="G2930" i="3"/>
  <c r="A2931" i="3"/>
  <c r="B2931" i="3"/>
  <c r="C2931" i="3"/>
  <c r="D2931" i="3"/>
  <c r="E2931" i="3"/>
  <c r="F2931" i="3"/>
  <c r="G2931" i="3"/>
  <c r="A2932" i="3"/>
  <c r="B2932" i="3"/>
  <c r="C2932" i="3"/>
  <c r="D2932" i="3"/>
  <c r="E2932" i="3"/>
  <c r="F2932" i="3"/>
  <c r="G2932" i="3"/>
  <c r="A2933" i="3"/>
  <c r="B2933" i="3"/>
  <c r="C2933" i="3"/>
  <c r="D2933" i="3"/>
  <c r="E2933" i="3"/>
  <c r="F2933" i="3"/>
  <c r="G2933" i="3"/>
  <c r="A2934" i="3"/>
  <c r="B2934" i="3"/>
  <c r="C2934" i="3"/>
  <c r="D2934" i="3"/>
  <c r="E2934" i="3"/>
  <c r="F2934" i="3"/>
  <c r="G2934" i="3"/>
  <c r="A2935" i="3"/>
  <c r="B2935" i="3"/>
  <c r="C2935" i="3"/>
  <c r="D2935" i="3"/>
  <c r="E2935" i="3"/>
  <c r="F2935" i="3"/>
  <c r="G2935" i="3"/>
  <c r="A2936" i="3"/>
  <c r="B2936" i="3"/>
  <c r="C2936" i="3"/>
  <c r="D2936" i="3"/>
  <c r="E2936" i="3"/>
  <c r="F2936" i="3"/>
  <c r="G2936" i="3"/>
  <c r="A2937" i="3"/>
  <c r="B2937" i="3"/>
  <c r="C2937" i="3"/>
  <c r="D2937" i="3"/>
  <c r="E2937" i="3"/>
  <c r="F2937" i="3"/>
  <c r="G2937" i="3"/>
  <c r="A2938" i="3"/>
  <c r="B2938" i="3"/>
  <c r="C2938" i="3"/>
  <c r="D2938" i="3"/>
  <c r="E2938" i="3"/>
  <c r="F2938" i="3"/>
  <c r="G2938" i="3"/>
  <c r="A2939" i="3"/>
  <c r="B2939" i="3"/>
  <c r="C2939" i="3"/>
  <c r="D2939" i="3"/>
  <c r="E2939" i="3"/>
  <c r="F2939" i="3"/>
  <c r="G2939" i="3"/>
  <c r="A2940" i="3"/>
  <c r="B2940" i="3"/>
  <c r="C2940" i="3"/>
  <c r="D2940" i="3"/>
  <c r="E2940" i="3"/>
  <c r="F2940" i="3"/>
  <c r="G2940" i="3"/>
  <c r="A2941" i="3"/>
  <c r="B2941" i="3"/>
  <c r="C2941" i="3"/>
  <c r="D2941" i="3"/>
  <c r="E2941" i="3"/>
  <c r="F2941" i="3"/>
  <c r="G2941" i="3"/>
  <c r="A2942" i="3"/>
  <c r="B2942" i="3"/>
  <c r="C2942" i="3"/>
  <c r="D2942" i="3"/>
  <c r="E2942" i="3"/>
  <c r="F2942" i="3"/>
  <c r="G2942" i="3"/>
  <c r="A2943" i="3"/>
  <c r="B2943" i="3"/>
  <c r="C2943" i="3"/>
  <c r="D2943" i="3"/>
  <c r="E2943" i="3"/>
  <c r="F2943" i="3"/>
  <c r="G2943" i="3"/>
  <c r="A2944" i="3"/>
  <c r="B2944" i="3"/>
  <c r="C2944" i="3"/>
  <c r="D2944" i="3"/>
  <c r="E2944" i="3"/>
  <c r="F2944" i="3"/>
  <c r="G2944" i="3"/>
  <c r="A2945" i="3"/>
  <c r="B2945" i="3"/>
  <c r="C2945" i="3"/>
  <c r="D2945" i="3"/>
  <c r="E2945" i="3"/>
  <c r="F2945" i="3"/>
  <c r="G2945" i="3"/>
  <c r="A2946" i="3"/>
  <c r="B2946" i="3"/>
  <c r="C2946" i="3"/>
  <c r="D2946" i="3"/>
  <c r="E2946" i="3"/>
  <c r="F2946" i="3"/>
  <c r="G2946" i="3"/>
  <c r="A2947" i="3"/>
  <c r="B2947" i="3"/>
  <c r="C2947" i="3"/>
  <c r="D2947" i="3"/>
  <c r="E2947" i="3"/>
  <c r="F2947" i="3"/>
  <c r="G2947" i="3"/>
  <c r="A2948" i="3"/>
  <c r="B2948" i="3"/>
  <c r="C2948" i="3"/>
  <c r="D2948" i="3"/>
  <c r="E2948" i="3"/>
  <c r="F2948" i="3"/>
  <c r="G2948" i="3"/>
  <c r="A2949" i="3"/>
  <c r="B2949" i="3"/>
  <c r="C2949" i="3"/>
  <c r="D2949" i="3"/>
  <c r="E2949" i="3"/>
  <c r="F2949" i="3"/>
  <c r="G2949" i="3"/>
  <c r="A2950" i="3"/>
  <c r="B2950" i="3"/>
  <c r="C2950" i="3"/>
  <c r="D2950" i="3"/>
  <c r="E2950" i="3"/>
  <c r="F2950" i="3"/>
  <c r="G2950" i="3"/>
  <c r="A2951" i="3"/>
  <c r="B2951" i="3"/>
  <c r="C2951" i="3"/>
  <c r="D2951" i="3"/>
  <c r="E2951" i="3"/>
  <c r="F2951" i="3"/>
  <c r="G2951" i="3"/>
  <c r="A2952" i="3"/>
  <c r="B2952" i="3"/>
  <c r="C2952" i="3"/>
  <c r="D2952" i="3"/>
  <c r="E2952" i="3"/>
  <c r="F2952" i="3"/>
  <c r="G2952" i="3"/>
  <c r="A2953" i="3"/>
  <c r="B2953" i="3"/>
  <c r="C2953" i="3"/>
  <c r="D2953" i="3"/>
  <c r="E2953" i="3"/>
  <c r="F2953" i="3"/>
  <c r="G2953" i="3"/>
  <c r="A2954" i="3"/>
  <c r="B2954" i="3"/>
  <c r="C2954" i="3"/>
  <c r="D2954" i="3"/>
  <c r="E2954" i="3"/>
  <c r="F2954" i="3"/>
  <c r="G2954" i="3"/>
  <c r="A2955" i="3"/>
  <c r="B2955" i="3"/>
  <c r="C2955" i="3"/>
  <c r="D2955" i="3"/>
  <c r="E2955" i="3"/>
  <c r="F2955" i="3"/>
  <c r="G2955" i="3"/>
  <c r="A2956" i="3"/>
  <c r="B2956" i="3"/>
  <c r="C2956" i="3"/>
  <c r="D2956" i="3"/>
  <c r="E2956" i="3"/>
  <c r="F2956" i="3"/>
  <c r="G2956" i="3"/>
  <c r="A2957" i="3"/>
  <c r="B2957" i="3"/>
  <c r="C2957" i="3"/>
  <c r="D2957" i="3"/>
  <c r="E2957" i="3"/>
  <c r="F2957" i="3"/>
  <c r="G2957" i="3"/>
  <c r="A2958" i="3"/>
  <c r="B2958" i="3"/>
  <c r="C2958" i="3"/>
  <c r="D2958" i="3"/>
  <c r="E2958" i="3"/>
  <c r="F2958" i="3"/>
  <c r="G2958" i="3"/>
  <c r="A2959" i="3"/>
  <c r="B2959" i="3"/>
  <c r="C2959" i="3"/>
  <c r="D2959" i="3"/>
  <c r="E2959" i="3"/>
  <c r="F2959" i="3"/>
  <c r="G2959" i="3"/>
  <c r="A2960" i="3"/>
  <c r="B2960" i="3"/>
  <c r="C2960" i="3"/>
  <c r="D2960" i="3"/>
  <c r="E2960" i="3"/>
  <c r="F2960" i="3"/>
  <c r="G2960" i="3"/>
  <c r="A2961" i="3"/>
  <c r="B2961" i="3"/>
  <c r="C2961" i="3"/>
  <c r="D2961" i="3"/>
  <c r="E2961" i="3"/>
  <c r="F2961" i="3"/>
  <c r="G2961" i="3"/>
  <c r="A2962" i="3"/>
  <c r="B2962" i="3"/>
  <c r="C2962" i="3"/>
  <c r="D2962" i="3"/>
  <c r="E2962" i="3"/>
  <c r="F2962" i="3"/>
  <c r="G2962" i="3"/>
  <c r="A2963" i="3"/>
  <c r="B2963" i="3"/>
  <c r="C2963" i="3"/>
  <c r="D2963" i="3"/>
  <c r="E2963" i="3"/>
  <c r="F2963" i="3"/>
  <c r="G2963" i="3"/>
  <c r="A2964" i="3"/>
  <c r="B2964" i="3"/>
  <c r="C2964" i="3"/>
  <c r="D2964" i="3"/>
  <c r="E2964" i="3"/>
  <c r="F2964" i="3"/>
  <c r="G2964" i="3"/>
  <c r="A2965" i="3"/>
  <c r="B2965" i="3"/>
  <c r="C2965" i="3"/>
  <c r="D2965" i="3"/>
  <c r="E2965" i="3"/>
  <c r="F2965" i="3"/>
  <c r="G2965" i="3"/>
  <c r="A2966" i="3"/>
  <c r="B2966" i="3"/>
  <c r="C2966" i="3"/>
  <c r="D2966" i="3"/>
  <c r="E2966" i="3"/>
  <c r="F2966" i="3"/>
  <c r="G2966" i="3"/>
  <c r="A2967" i="3"/>
  <c r="B2967" i="3"/>
  <c r="C2967" i="3"/>
  <c r="D2967" i="3"/>
  <c r="E2967" i="3"/>
  <c r="F2967" i="3"/>
  <c r="G2967" i="3"/>
  <c r="A2968" i="3"/>
  <c r="B2968" i="3"/>
  <c r="C2968" i="3"/>
  <c r="D2968" i="3"/>
  <c r="E2968" i="3"/>
  <c r="F2968" i="3"/>
  <c r="G2968" i="3"/>
  <c r="A2969" i="3"/>
  <c r="B2969" i="3"/>
  <c r="C2969" i="3"/>
  <c r="D2969" i="3"/>
  <c r="E2969" i="3"/>
  <c r="F2969" i="3"/>
  <c r="G2969" i="3"/>
  <c r="A2970" i="3"/>
  <c r="B2970" i="3"/>
  <c r="C2970" i="3"/>
  <c r="D2970" i="3"/>
  <c r="E2970" i="3"/>
  <c r="F2970" i="3"/>
  <c r="G2970" i="3"/>
  <c r="A2971" i="3"/>
  <c r="B2971" i="3"/>
  <c r="C2971" i="3"/>
  <c r="D2971" i="3"/>
  <c r="E2971" i="3"/>
  <c r="F2971" i="3"/>
  <c r="G2971" i="3"/>
  <c r="A2972" i="3"/>
  <c r="B2972" i="3"/>
  <c r="C2972" i="3"/>
  <c r="D2972" i="3"/>
  <c r="E2972" i="3"/>
  <c r="F2972" i="3"/>
  <c r="G2972" i="3"/>
  <c r="A2973" i="3"/>
  <c r="B2973" i="3"/>
  <c r="C2973" i="3"/>
  <c r="D2973" i="3"/>
  <c r="E2973" i="3"/>
  <c r="F2973" i="3"/>
  <c r="G2973" i="3"/>
  <c r="A2974" i="3"/>
  <c r="B2974" i="3"/>
  <c r="C2974" i="3"/>
  <c r="D2974" i="3"/>
  <c r="E2974" i="3"/>
  <c r="F2974" i="3"/>
  <c r="G2974" i="3"/>
  <c r="A2975" i="3"/>
  <c r="B2975" i="3"/>
  <c r="C2975" i="3"/>
  <c r="D2975" i="3"/>
  <c r="E2975" i="3"/>
  <c r="F2975" i="3"/>
  <c r="G2975" i="3"/>
  <c r="A2976" i="3"/>
  <c r="B2976" i="3"/>
  <c r="C2976" i="3"/>
  <c r="D2976" i="3"/>
  <c r="E2976" i="3"/>
  <c r="F2976" i="3"/>
  <c r="G2976" i="3"/>
  <c r="A2977" i="3"/>
  <c r="B2977" i="3"/>
  <c r="C2977" i="3"/>
  <c r="D2977" i="3"/>
  <c r="E2977" i="3"/>
  <c r="F2977" i="3"/>
  <c r="G2977" i="3"/>
  <c r="A2978" i="3"/>
  <c r="B2978" i="3"/>
  <c r="C2978" i="3"/>
  <c r="D2978" i="3"/>
  <c r="E2978" i="3"/>
  <c r="F2978" i="3"/>
  <c r="G2978" i="3"/>
  <c r="A2979" i="3"/>
  <c r="B2979" i="3"/>
  <c r="C2979" i="3"/>
  <c r="D2979" i="3"/>
  <c r="E2979" i="3"/>
  <c r="F2979" i="3"/>
  <c r="G2979" i="3"/>
  <c r="A2980" i="3"/>
  <c r="B2980" i="3"/>
  <c r="C2980" i="3"/>
  <c r="D2980" i="3"/>
  <c r="E2980" i="3"/>
  <c r="F2980" i="3"/>
  <c r="G2980" i="3"/>
  <c r="A2981" i="3"/>
  <c r="B2981" i="3"/>
  <c r="C2981" i="3"/>
  <c r="D2981" i="3"/>
  <c r="E2981" i="3"/>
  <c r="F2981" i="3"/>
  <c r="G2981" i="3"/>
  <c r="A2982" i="3"/>
  <c r="B2982" i="3"/>
  <c r="C2982" i="3"/>
  <c r="D2982" i="3"/>
  <c r="E2982" i="3"/>
  <c r="F2982" i="3"/>
  <c r="G2982" i="3"/>
  <c r="A2983" i="3"/>
  <c r="B2983" i="3"/>
  <c r="C2983" i="3"/>
  <c r="D2983" i="3"/>
  <c r="E2983" i="3"/>
  <c r="F2983" i="3"/>
  <c r="G2983" i="3"/>
  <c r="A2984" i="3"/>
  <c r="B2984" i="3"/>
  <c r="C2984" i="3"/>
  <c r="D2984" i="3"/>
  <c r="E2984" i="3"/>
  <c r="F2984" i="3"/>
  <c r="G2984" i="3"/>
  <c r="A2985" i="3"/>
  <c r="B2985" i="3"/>
  <c r="C2985" i="3"/>
  <c r="D2985" i="3"/>
  <c r="E2985" i="3"/>
  <c r="F2985" i="3"/>
  <c r="G2985" i="3"/>
  <c r="A2986" i="3"/>
  <c r="B2986" i="3"/>
  <c r="C2986" i="3"/>
  <c r="D2986" i="3"/>
  <c r="E2986" i="3"/>
  <c r="F2986" i="3"/>
  <c r="G2986" i="3"/>
  <c r="A2987" i="3"/>
  <c r="B2987" i="3"/>
  <c r="C2987" i="3"/>
  <c r="D2987" i="3"/>
  <c r="E2987" i="3"/>
  <c r="F2987" i="3"/>
  <c r="G2987" i="3"/>
  <c r="A2988" i="3"/>
  <c r="B2988" i="3"/>
  <c r="C2988" i="3"/>
  <c r="D2988" i="3"/>
  <c r="E2988" i="3"/>
  <c r="F2988" i="3"/>
  <c r="G2988" i="3"/>
  <c r="A2989" i="3"/>
  <c r="B2989" i="3"/>
  <c r="C2989" i="3"/>
  <c r="D2989" i="3"/>
  <c r="E2989" i="3"/>
  <c r="F2989" i="3"/>
  <c r="G2989" i="3"/>
  <c r="A2990" i="3"/>
  <c r="B2990" i="3"/>
  <c r="C2990" i="3"/>
  <c r="D2990" i="3"/>
  <c r="E2990" i="3"/>
  <c r="F2990" i="3"/>
  <c r="G2990" i="3"/>
  <c r="A2991" i="3"/>
  <c r="B2991" i="3"/>
  <c r="C2991" i="3"/>
  <c r="D2991" i="3"/>
  <c r="E2991" i="3"/>
  <c r="F2991" i="3"/>
  <c r="G2991" i="3"/>
  <c r="A2992" i="3"/>
  <c r="B2992" i="3"/>
  <c r="C2992" i="3"/>
  <c r="D2992" i="3"/>
  <c r="E2992" i="3"/>
  <c r="F2992" i="3"/>
  <c r="G2992" i="3"/>
  <c r="A2993" i="3"/>
  <c r="B2993" i="3"/>
  <c r="C2993" i="3"/>
  <c r="D2993" i="3"/>
  <c r="E2993" i="3"/>
  <c r="F2993" i="3"/>
  <c r="G2993" i="3"/>
  <c r="A2994" i="3"/>
  <c r="B2994" i="3"/>
  <c r="C2994" i="3"/>
  <c r="D2994" i="3"/>
  <c r="E2994" i="3"/>
  <c r="F2994" i="3"/>
  <c r="G2994" i="3"/>
  <c r="A2995" i="3"/>
  <c r="B2995" i="3"/>
  <c r="C2995" i="3"/>
  <c r="D2995" i="3"/>
  <c r="E2995" i="3"/>
  <c r="F2995" i="3"/>
  <c r="G2995" i="3"/>
  <c r="A2996" i="3"/>
  <c r="B2996" i="3"/>
  <c r="C2996" i="3"/>
  <c r="D2996" i="3"/>
  <c r="E2996" i="3"/>
  <c r="F2996" i="3"/>
  <c r="G2996" i="3"/>
  <c r="A2997" i="3"/>
  <c r="B2997" i="3"/>
  <c r="C2997" i="3"/>
  <c r="D2997" i="3"/>
  <c r="E2997" i="3"/>
  <c r="F2997" i="3"/>
  <c r="G2997" i="3"/>
  <c r="A2998" i="3"/>
  <c r="B2998" i="3"/>
  <c r="C2998" i="3"/>
  <c r="D2998" i="3"/>
  <c r="E2998" i="3"/>
  <c r="F2998" i="3"/>
  <c r="G2998" i="3"/>
  <c r="A2999" i="3"/>
  <c r="B2999" i="3"/>
  <c r="C2999" i="3"/>
  <c r="D2999" i="3"/>
  <c r="E2999" i="3"/>
  <c r="F2999" i="3"/>
  <c r="G2999" i="3"/>
  <c r="A3000" i="3"/>
  <c r="B3000" i="3"/>
  <c r="C3000" i="3"/>
  <c r="D3000" i="3"/>
  <c r="E3000" i="3"/>
  <c r="F3000" i="3"/>
  <c r="G3000" i="3"/>
  <c r="A3001" i="3"/>
  <c r="B3001" i="3"/>
  <c r="C3001" i="3"/>
  <c r="D3001" i="3"/>
  <c r="E3001" i="3"/>
  <c r="F3001" i="3"/>
  <c r="G3001" i="3"/>
  <c r="A3002" i="3"/>
  <c r="B3002" i="3"/>
  <c r="C3002" i="3"/>
  <c r="D3002" i="3"/>
  <c r="E3002" i="3"/>
  <c r="F3002" i="3"/>
  <c r="G3002" i="3"/>
  <c r="A3003" i="3"/>
  <c r="B3003" i="3"/>
  <c r="C3003" i="3"/>
  <c r="D3003" i="3"/>
  <c r="E3003" i="3"/>
  <c r="F3003" i="3"/>
  <c r="G3003" i="3"/>
  <c r="A3004" i="3"/>
  <c r="B3004" i="3"/>
  <c r="C3004" i="3"/>
  <c r="D3004" i="3"/>
  <c r="E3004" i="3"/>
  <c r="F3004" i="3"/>
  <c r="G3004" i="3"/>
  <c r="A3005" i="3"/>
  <c r="B3005" i="3"/>
  <c r="C3005" i="3"/>
  <c r="D3005" i="3"/>
  <c r="E3005" i="3"/>
  <c r="F3005" i="3"/>
  <c r="G3005" i="3"/>
  <c r="A3006" i="3"/>
  <c r="B3006" i="3"/>
  <c r="C3006" i="3"/>
  <c r="D3006" i="3"/>
  <c r="E3006" i="3"/>
  <c r="F3006" i="3"/>
  <c r="G3006" i="3"/>
  <c r="A3007" i="3"/>
  <c r="B3007" i="3"/>
  <c r="C3007" i="3"/>
  <c r="D3007" i="3"/>
  <c r="E3007" i="3"/>
  <c r="F3007" i="3"/>
  <c r="G3007" i="3"/>
  <c r="A3008" i="3"/>
  <c r="B3008" i="3"/>
  <c r="C3008" i="3"/>
  <c r="D3008" i="3"/>
  <c r="E3008" i="3"/>
  <c r="F3008" i="3"/>
  <c r="G3008" i="3"/>
  <c r="A3009" i="3"/>
  <c r="B3009" i="3"/>
  <c r="C3009" i="3"/>
  <c r="D3009" i="3"/>
  <c r="E3009" i="3"/>
  <c r="F3009" i="3"/>
  <c r="G3009" i="3"/>
  <c r="A3010" i="3"/>
  <c r="B3010" i="3"/>
  <c r="C3010" i="3"/>
  <c r="D3010" i="3"/>
  <c r="E3010" i="3"/>
  <c r="F3010" i="3"/>
  <c r="G3010" i="3"/>
  <c r="A3011" i="3"/>
  <c r="B3011" i="3"/>
  <c r="C3011" i="3"/>
  <c r="D3011" i="3"/>
  <c r="E3011" i="3"/>
  <c r="F3011" i="3"/>
  <c r="G3011" i="3"/>
  <c r="A3012" i="3"/>
  <c r="B3012" i="3"/>
  <c r="C3012" i="3"/>
  <c r="D3012" i="3"/>
  <c r="E3012" i="3"/>
  <c r="F3012" i="3"/>
  <c r="G3012" i="3"/>
  <c r="A3013" i="3"/>
  <c r="B3013" i="3"/>
  <c r="C3013" i="3"/>
  <c r="D3013" i="3"/>
  <c r="E3013" i="3"/>
  <c r="F3013" i="3"/>
  <c r="G3013" i="3"/>
  <c r="A3014" i="3"/>
  <c r="B3014" i="3"/>
  <c r="C3014" i="3"/>
  <c r="D3014" i="3"/>
  <c r="E3014" i="3"/>
  <c r="F3014" i="3"/>
  <c r="G3014" i="3"/>
  <c r="A3015" i="3"/>
  <c r="B3015" i="3"/>
  <c r="C3015" i="3"/>
  <c r="D3015" i="3"/>
  <c r="E3015" i="3"/>
  <c r="F3015" i="3"/>
  <c r="G3015" i="3"/>
  <c r="A3016" i="3"/>
  <c r="B3016" i="3"/>
  <c r="C3016" i="3"/>
  <c r="D3016" i="3"/>
  <c r="E3016" i="3"/>
  <c r="F3016" i="3"/>
  <c r="G3016" i="3"/>
  <c r="A3017" i="3"/>
  <c r="B3017" i="3"/>
  <c r="C3017" i="3"/>
  <c r="D3017" i="3"/>
  <c r="E3017" i="3"/>
  <c r="F3017" i="3"/>
  <c r="G3017" i="3"/>
  <c r="A3018" i="3"/>
  <c r="B3018" i="3"/>
  <c r="C3018" i="3"/>
  <c r="D3018" i="3"/>
  <c r="E3018" i="3"/>
  <c r="F3018" i="3"/>
  <c r="G3018" i="3"/>
  <c r="A3019" i="3"/>
  <c r="B3019" i="3"/>
  <c r="C3019" i="3"/>
  <c r="D3019" i="3"/>
  <c r="E3019" i="3"/>
  <c r="F3019" i="3"/>
  <c r="G3019" i="3"/>
  <c r="A3020" i="3"/>
  <c r="B3020" i="3"/>
  <c r="C3020" i="3"/>
  <c r="D3020" i="3"/>
  <c r="E3020" i="3"/>
  <c r="F3020" i="3"/>
  <c r="G3020" i="3"/>
  <c r="A3021" i="3"/>
  <c r="B3021" i="3"/>
  <c r="C3021" i="3"/>
  <c r="D3021" i="3"/>
  <c r="E3021" i="3"/>
  <c r="F3021" i="3"/>
  <c r="G3021" i="3"/>
  <c r="A3022" i="3"/>
  <c r="B3022" i="3"/>
  <c r="C3022" i="3"/>
  <c r="D3022" i="3"/>
  <c r="E3022" i="3"/>
  <c r="F3022" i="3"/>
  <c r="G3022" i="3"/>
  <c r="A3023" i="3"/>
  <c r="B3023" i="3"/>
  <c r="C3023" i="3"/>
  <c r="D3023" i="3"/>
  <c r="E3023" i="3"/>
  <c r="F3023" i="3"/>
  <c r="G3023" i="3"/>
  <c r="A3024" i="3"/>
  <c r="B3024" i="3"/>
  <c r="C3024" i="3"/>
  <c r="D3024" i="3"/>
  <c r="E3024" i="3"/>
  <c r="F3024" i="3"/>
  <c r="G3024" i="3"/>
  <c r="A3025" i="3"/>
  <c r="B3025" i="3"/>
  <c r="C3025" i="3"/>
  <c r="D3025" i="3"/>
  <c r="E3025" i="3"/>
  <c r="F3025" i="3"/>
  <c r="G3025" i="3"/>
  <c r="A3026" i="3"/>
  <c r="B3026" i="3"/>
  <c r="C3026" i="3"/>
  <c r="D3026" i="3"/>
  <c r="E3026" i="3"/>
  <c r="F3026" i="3"/>
  <c r="G3026" i="3"/>
  <c r="A3027" i="3"/>
  <c r="B3027" i="3"/>
  <c r="C3027" i="3"/>
  <c r="D3027" i="3"/>
  <c r="E3027" i="3"/>
  <c r="F3027" i="3"/>
  <c r="G3027" i="3"/>
  <c r="A3028" i="3"/>
  <c r="B3028" i="3"/>
  <c r="C3028" i="3"/>
  <c r="D3028" i="3"/>
  <c r="E3028" i="3"/>
  <c r="F3028" i="3"/>
  <c r="G3028" i="3"/>
  <c r="A3029" i="3"/>
  <c r="B3029" i="3"/>
  <c r="C3029" i="3"/>
  <c r="D3029" i="3"/>
  <c r="E3029" i="3"/>
  <c r="F3029" i="3"/>
  <c r="G3029" i="3"/>
  <c r="A3030" i="3"/>
  <c r="B3030" i="3"/>
  <c r="C3030" i="3"/>
  <c r="D3030" i="3"/>
  <c r="E3030" i="3"/>
  <c r="F3030" i="3"/>
  <c r="G3030" i="3"/>
  <c r="A3031" i="3"/>
  <c r="B3031" i="3"/>
  <c r="C3031" i="3"/>
  <c r="D3031" i="3"/>
  <c r="E3031" i="3"/>
  <c r="F3031" i="3"/>
  <c r="G3031" i="3"/>
  <c r="A3032" i="3"/>
  <c r="B3032" i="3"/>
  <c r="C3032" i="3"/>
  <c r="D3032" i="3"/>
  <c r="E3032" i="3"/>
  <c r="F3032" i="3"/>
  <c r="G3032" i="3"/>
  <c r="A3033" i="3"/>
  <c r="B3033" i="3"/>
  <c r="C3033" i="3"/>
  <c r="D3033" i="3"/>
  <c r="E3033" i="3"/>
  <c r="F3033" i="3"/>
  <c r="G3033" i="3"/>
  <c r="A3034" i="3"/>
  <c r="B3034" i="3"/>
  <c r="C3034" i="3"/>
  <c r="D3034" i="3"/>
  <c r="E3034" i="3"/>
  <c r="F3034" i="3"/>
  <c r="G3034" i="3"/>
  <c r="A3035" i="3"/>
  <c r="B3035" i="3"/>
  <c r="C3035" i="3"/>
  <c r="D3035" i="3"/>
  <c r="E3035" i="3"/>
  <c r="F3035" i="3"/>
  <c r="G3035" i="3"/>
  <c r="A3036" i="3"/>
  <c r="B3036" i="3"/>
  <c r="C3036" i="3"/>
  <c r="D3036" i="3"/>
  <c r="E3036" i="3"/>
  <c r="F3036" i="3"/>
  <c r="G3036" i="3"/>
  <c r="A3037" i="3"/>
  <c r="B3037" i="3"/>
  <c r="C3037" i="3"/>
  <c r="D3037" i="3"/>
  <c r="E3037" i="3"/>
  <c r="F3037" i="3"/>
  <c r="G3037" i="3"/>
  <c r="A3038" i="3"/>
  <c r="B3038" i="3"/>
  <c r="C3038" i="3"/>
  <c r="D3038" i="3"/>
  <c r="E3038" i="3"/>
  <c r="F3038" i="3"/>
  <c r="G3038" i="3"/>
  <c r="A3039" i="3"/>
  <c r="B3039" i="3"/>
  <c r="C3039" i="3"/>
  <c r="D3039" i="3"/>
  <c r="E3039" i="3"/>
  <c r="F3039" i="3"/>
  <c r="G3039" i="3"/>
  <c r="A3040" i="3"/>
  <c r="B3040" i="3"/>
  <c r="C3040" i="3"/>
  <c r="D3040" i="3"/>
  <c r="E3040" i="3"/>
  <c r="F3040" i="3"/>
  <c r="G3040" i="3"/>
  <c r="A3041" i="3"/>
  <c r="B3041" i="3"/>
  <c r="C3041" i="3"/>
  <c r="D3041" i="3"/>
  <c r="E3041" i="3"/>
  <c r="F3041" i="3"/>
  <c r="G3041" i="3"/>
  <c r="A3042" i="3"/>
  <c r="B3042" i="3"/>
  <c r="C3042" i="3"/>
  <c r="D3042" i="3"/>
  <c r="E3042" i="3"/>
  <c r="F3042" i="3"/>
  <c r="G3042" i="3"/>
  <c r="A3043" i="3"/>
  <c r="B3043" i="3"/>
  <c r="C3043" i="3"/>
  <c r="D3043" i="3"/>
  <c r="E3043" i="3"/>
  <c r="F3043" i="3"/>
  <c r="G3043" i="3"/>
  <c r="A3044" i="3"/>
  <c r="B3044" i="3"/>
  <c r="C3044" i="3"/>
  <c r="D3044" i="3"/>
  <c r="E3044" i="3"/>
  <c r="F3044" i="3"/>
  <c r="G3044" i="3"/>
  <c r="A3045" i="3"/>
  <c r="B3045" i="3"/>
  <c r="C3045" i="3"/>
  <c r="D3045" i="3"/>
  <c r="E3045" i="3"/>
  <c r="F3045" i="3"/>
  <c r="G3045" i="3"/>
  <c r="A3046" i="3"/>
  <c r="B3046" i="3"/>
  <c r="C3046" i="3"/>
  <c r="D3046" i="3"/>
  <c r="E3046" i="3"/>
  <c r="F3046" i="3"/>
  <c r="G3046" i="3"/>
  <c r="A3047" i="3"/>
  <c r="B3047" i="3"/>
  <c r="C3047" i="3"/>
  <c r="D3047" i="3"/>
  <c r="E3047" i="3"/>
  <c r="F3047" i="3"/>
  <c r="G3047" i="3"/>
  <c r="A3048" i="3"/>
  <c r="B3048" i="3"/>
  <c r="C3048" i="3"/>
  <c r="D3048" i="3"/>
  <c r="E3048" i="3"/>
  <c r="F3048" i="3"/>
  <c r="G3048" i="3"/>
  <c r="A3049" i="3"/>
  <c r="B3049" i="3"/>
  <c r="C3049" i="3"/>
  <c r="D3049" i="3"/>
  <c r="E3049" i="3"/>
  <c r="F3049" i="3"/>
  <c r="G3049" i="3"/>
  <c r="A3050" i="3"/>
  <c r="B3050" i="3"/>
  <c r="C3050" i="3"/>
  <c r="D3050" i="3"/>
  <c r="E3050" i="3"/>
  <c r="F3050" i="3"/>
  <c r="G3050" i="3"/>
  <c r="A3051" i="3"/>
  <c r="B3051" i="3"/>
  <c r="C3051" i="3"/>
  <c r="D3051" i="3"/>
  <c r="E3051" i="3"/>
  <c r="F3051" i="3"/>
  <c r="G3051" i="3"/>
  <c r="A3052" i="3"/>
  <c r="B3052" i="3"/>
  <c r="C3052" i="3"/>
  <c r="D3052" i="3"/>
  <c r="E3052" i="3"/>
  <c r="F3052" i="3"/>
  <c r="G3052" i="3"/>
  <c r="A3053" i="3"/>
  <c r="B3053" i="3"/>
  <c r="C3053" i="3"/>
  <c r="D3053" i="3"/>
  <c r="E3053" i="3"/>
  <c r="F3053" i="3"/>
  <c r="G3053" i="3"/>
  <c r="A3054" i="3"/>
  <c r="B3054" i="3"/>
  <c r="C3054" i="3"/>
  <c r="D3054" i="3"/>
  <c r="E3054" i="3"/>
  <c r="F3054" i="3"/>
  <c r="G3054" i="3"/>
  <c r="A3055" i="3"/>
  <c r="B3055" i="3"/>
  <c r="C3055" i="3"/>
  <c r="D3055" i="3"/>
  <c r="E3055" i="3"/>
  <c r="F3055" i="3"/>
  <c r="G3055" i="3"/>
  <c r="A3056" i="3"/>
  <c r="B3056" i="3"/>
  <c r="C3056" i="3"/>
  <c r="D3056" i="3"/>
  <c r="E3056" i="3"/>
  <c r="F3056" i="3"/>
  <c r="G3056" i="3"/>
  <c r="A3057" i="3"/>
  <c r="B3057" i="3"/>
  <c r="C3057" i="3"/>
  <c r="D3057" i="3"/>
  <c r="E3057" i="3"/>
  <c r="F3057" i="3"/>
  <c r="G3057" i="3"/>
  <c r="A3058" i="3"/>
  <c r="B3058" i="3"/>
  <c r="C3058" i="3"/>
  <c r="D3058" i="3"/>
  <c r="E3058" i="3"/>
  <c r="F3058" i="3"/>
  <c r="G3058" i="3"/>
  <c r="A3059" i="3"/>
  <c r="B3059" i="3"/>
  <c r="C3059" i="3"/>
  <c r="D3059" i="3"/>
  <c r="E3059" i="3"/>
  <c r="F3059" i="3"/>
  <c r="G3059" i="3"/>
  <c r="A3060" i="3"/>
  <c r="B3060" i="3"/>
  <c r="C3060" i="3"/>
  <c r="D3060" i="3"/>
  <c r="E3060" i="3"/>
  <c r="F3060" i="3"/>
  <c r="G3060" i="3"/>
  <c r="A3061" i="3"/>
  <c r="B3061" i="3"/>
  <c r="C3061" i="3"/>
  <c r="D3061" i="3"/>
  <c r="E3061" i="3"/>
  <c r="F3061" i="3"/>
  <c r="G3061" i="3"/>
  <c r="A3062" i="3"/>
  <c r="B3062" i="3"/>
  <c r="C3062" i="3"/>
  <c r="D3062" i="3"/>
  <c r="E3062" i="3"/>
  <c r="F3062" i="3"/>
  <c r="G3062" i="3"/>
  <c r="A3063" i="3"/>
  <c r="B3063" i="3"/>
  <c r="C3063" i="3"/>
  <c r="D3063" i="3"/>
  <c r="E3063" i="3"/>
  <c r="F3063" i="3"/>
  <c r="G3063" i="3"/>
  <c r="A3064" i="3"/>
  <c r="B3064" i="3"/>
  <c r="C3064" i="3"/>
  <c r="D3064" i="3"/>
  <c r="E3064" i="3"/>
  <c r="F3064" i="3"/>
  <c r="G3064" i="3"/>
  <c r="A3065" i="3"/>
  <c r="B3065" i="3"/>
  <c r="C3065" i="3"/>
  <c r="D3065" i="3"/>
  <c r="E3065" i="3"/>
  <c r="F3065" i="3"/>
  <c r="G3065" i="3"/>
  <c r="A3066" i="3"/>
  <c r="B3066" i="3"/>
  <c r="C3066" i="3"/>
  <c r="D3066" i="3"/>
  <c r="E3066" i="3"/>
  <c r="F3066" i="3"/>
  <c r="G3066" i="3"/>
  <c r="A3067" i="3"/>
  <c r="B3067" i="3"/>
  <c r="C3067" i="3"/>
  <c r="D3067" i="3"/>
  <c r="E3067" i="3"/>
  <c r="F3067" i="3"/>
  <c r="G3067" i="3"/>
  <c r="A3068" i="3"/>
  <c r="B3068" i="3"/>
  <c r="C3068" i="3"/>
  <c r="D3068" i="3"/>
  <c r="E3068" i="3"/>
  <c r="F3068" i="3"/>
  <c r="G3068" i="3"/>
  <c r="A3069" i="3"/>
  <c r="B3069" i="3"/>
  <c r="C3069" i="3"/>
  <c r="D3069" i="3"/>
  <c r="E3069" i="3"/>
  <c r="F3069" i="3"/>
  <c r="G3069" i="3"/>
  <c r="A3070" i="3"/>
  <c r="B3070" i="3"/>
  <c r="C3070" i="3"/>
  <c r="D3070" i="3"/>
  <c r="E3070" i="3"/>
  <c r="F3070" i="3"/>
  <c r="G3070" i="3"/>
  <c r="A3071" i="3"/>
  <c r="B3071" i="3"/>
  <c r="C3071" i="3"/>
  <c r="D3071" i="3"/>
  <c r="E3071" i="3"/>
  <c r="F3071" i="3"/>
  <c r="G3071" i="3"/>
  <c r="A3072" i="3"/>
  <c r="B3072" i="3"/>
  <c r="C3072" i="3"/>
  <c r="D3072" i="3"/>
  <c r="E3072" i="3"/>
  <c r="F3072" i="3"/>
  <c r="G3072" i="3"/>
  <c r="A3073" i="3"/>
  <c r="B3073" i="3"/>
  <c r="C3073" i="3"/>
  <c r="D3073" i="3"/>
  <c r="E3073" i="3"/>
  <c r="F3073" i="3"/>
  <c r="G3073" i="3"/>
  <c r="A3074" i="3"/>
  <c r="B3074" i="3"/>
  <c r="C3074" i="3"/>
  <c r="D3074" i="3"/>
  <c r="E3074" i="3"/>
  <c r="F3074" i="3"/>
  <c r="G3074" i="3"/>
  <c r="A3075" i="3"/>
  <c r="B3075" i="3"/>
  <c r="C3075" i="3"/>
  <c r="D3075" i="3"/>
  <c r="E3075" i="3"/>
  <c r="F3075" i="3"/>
  <c r="G3075" i="3"/>
  <c r="A3076" i="3"/>
  <c r="B3076" i="3"/>
  <c r="C3076" i="3"/>
  <c r="D3076" i="3"/>
  <c r="E3076" i="3"/>
  <c r="F3076" i="3"/>
  <c r="G3076" i="3"/>
  <c r="A3077" i="3"/>
  <c r="B3077" i="3"/>
  <c r="C3077" i="3"/>
  <c r="D3077" i="3"/>
  <c r="E3077" i="3"/>
  <c r="F3077" i="3"/>
  <c r="G3077" i="3"/>
  <c r="A3078" i="3"/>
  <c r="B3078" i="3"/>
  <c r="C3078" i="3"/>
  <c r="D3078" i="3"/>
  <c r="E3078" i="3"/>
  <c r="F3078" i="3"/>
  <c r="G3078" i="3"/>
  <c r="A3079" i="3"/>
  <c r="B3079" i="3"/>
  <c r="C3079" i="3"/>
  <c r="D3079" i="3"/>
  <c r="E3079" i="3"/>
  <c r="F3079" i="3"/>
  <c r="G3079" i="3"/>
  <c r="A3080" i="3"/>
  <c r="B3080" i="3"/>
  <c r="C3080" i="3"/>
  <c r="D3080" i="3"/>
  <c r="E3080" i="3"/>
  <c r="F3080" i="3"/>
  <c r="G3080" i="3"/>
  <c r="A3081" i="3"/>
  <c r="B3081" i="3"/>
  <c r="C3081" i="3"/>
  <c r="D3081" i="3"/>
  <c r="E3081" i="3"/>
  <c r="F3081" i="3"/>
  <c r="G3081" i="3"/>
  <c r="A3082" i="3"/>
  <c r="B3082" i="3"/>
  <c r="C3082" i="3"/>
  <c r="D3082" i="3"/>
  <c r="E3082" i="3"/>
  <c r="F3082" i="3"/>
  <c r="G3082" i="3"/>
  <c r="A3083" i="3"/>
  <c r="B3083" i="3"/>
  <c r="C3083" i="3"/>
  <c r="D3083" i="3"/>
  <c r="E3083" i="3"/>
  <c r="F3083" i="3"/>
  <c r="G3083" i="3"/>
  <c r="A3084" i="3"/>
  <c r="B3084" i="3"/>
  <c r="C3084" i="3"/>
  <c r="D3084" i="3"/>
  <c r="E3084" i="3"/>
  <c r="F3084" i="3"/>
  <c r="G3084" i="3"/>
  <c r="A3085" i="3"/>
  <c r="B3085" i="3"/>
  <c r="C3085" i="3"/>
  <c r="D3085" i="3"/>
  <c r="E3085" i="3"/>
  <c r="F3085" i="3"/>
  <c r="G3085" i="3"/>
  <c r="A3086" i="3"/>
  <c r="B3086" i="3"/>
  <c r="C3086" i="3"/>
  <c r="D3086" i="3"/>
  <c r="E3086" i="3"/>
  <c r="F3086" i="3"/>
  <c r="G3086" i="3"/>
  <c r="A3087" i="3"/>
  <c r="B3087" i="3"/>
  <c r="C3087" i="3"/>
  <c r="D3087" i="3"/>
  <c r="E3087" i="3"/>
  <c r="F3087" i="3"/>
  <c r="G3087" i="3"/>
  <c r="A3088" i="3"/>
  <c r="B3088" i="3"/>
  <c r="C3088" i="3"/>
  <c r="D3088" i="3"/>
  <c r="E3088" i="3"/>
  <c r="F3088" i="3"/>
  <c r="G3088" i="3"/>
  <c r="A3089" i="3"/>
  <c r="B3089" i="3"/>
  <c r="C3089" i="3"/>
  <c r="D3089" i="3"/>
  <c r="E3089" i="3"/>
  <c r="F3089" i="3"/>
  <c r="G3089" i="3"/>
  <c r="A3090" i="3"/>
  <c r="B3090" i="3"/>
  <c r="C3090" i="3"/>
  <c r="D3090" i="3"/>
  <c r="E3090" i="3"/>
  <c r="F3090" i="3"/>
  <c r="G3090" i="3"/>
  <c r="A3091" i="3"/>
  <c r="B3091" i="3"/>
  <c r="C3091" i="3"/>
  <c r="D3091" i="3"/>
  <c r="E3091" i="3"/>
  <c r="F3091" i="3"/>
  <c r="G3091" i="3"/>
  <c r="A3092" i="3"/>
  <c r="B3092" i="3"/>
  <c r="C3092" i="3"/>
  <c r="D3092" i="3"/>
  <c r="E3092" i="3"/>
  <c r="F3092" i="3"/>
  <c r="G3092" i="3"/>
  <c r="A3093" i="3"/>
  <c r="B3093" i="3"/>
  <c r="C3093" i="3"/>
  <c r="D3093" i="3"/>
  <c r="E3093" i="3"/>
  <c r="F3093" i="3"/>
  <c r="G3093" i="3"/>
  <c r="A3094" i="3"/>
  <c r="B3094" i="3"/>
  <c r="C3094" i="3"/>
  <c r="D3094" i="3"/>
  <c r="E3094" i="3"/>
  <c r="F3094" i="3"/>
  <c r="G3094" i="3"/>
  <c r="A3095" i="3"/>
  <c r="B3095" i="3"/>
  <c r="C3095" i="3"/>
  <c r="D3095" i="3"/>
  <c r="E3095" i="3"/>
  <c r="F3095" i="3"/>
  <c r="G3095" i="3"/>
  <c r="A3096" i="3"/>
  <c r="B3096" i="3"/>
  <c r="C3096" i="3"/>
  <c r="D3096" i="3"/>
  <c r="E3096" i="3"/>
  <c r="F3096" i="3"/>
  <c r="G3096" i="3"/>
  <c r="A3097" i="3"/>
  <c r="B3097" i="3"/>
  <c r="C3097" i="3"/>
  <c r="D3097" i="3"/>
  <c r="E3097" i="3"/>
  <c r="F3097" i="3"/>
  <c r="G3097" i="3"/>
  <c r="A3098" i="3"/>
  <c r="B3098" i="3"/>
  <c r="C3098" i="3"/>
  <c r="D3098" i="3"/>
  <c r="E3098" i="3"/>
  <c r="F3098" i="3"/>
  <c r="G3098" i="3"/>
  <c r="A3099" i="3"/>
  <c r="B3099" i="3"/>
  <c r="C3099" i="3"/>
  <c r="D3099" i="3"/>
  <c r="E3099" i="3"/>
  <c r="F3099" i="3"/>
  <c r="G3099" i="3"/>
  <c r="A3100" i="3"/>
  <c r="B3100" i="3"/>
  <c r="C3100" i="3"/>
  <c r="D3100" i="3"/>
  <c r="E3100" i="3"/>
  <c r="F3100" i="3"/>
  <c r="G3100" i="3"/>
  <c r="A3101" i="3"/>
  <c r="B3101" i="3"/>
  <c r="C3101" i="3"/>
  <c r="D3101" i="3"/>
  <c r="E3101" i="3"/>
  <c r="F3101" i="3"/>
  <c r="G3101" i="3"/>
  <c r="A3102" i="3"/>
  <c r="B3102" i="3"/>
  <c r="C3102" i="3"/>
  <c r="D3102" i="3"/>
  <c r="E3102" i="3"/>
  <c r="F3102" i="3"/>
  <c r="G3102" i="3"/>
  <c r="A3103" i="3"/>
  <c r="B3103" i="3"/>
  <c r="C3103" i="3"/>
  <c r="D3103" i="3"/>
  <c r="E3103" i="3"/>
  <c r="F3103" i="3"/>
  <c r="G3103" i="3"/>
  <c r="A3104" i="3"/>
  <c r="B3104" i="3"/>
  <c r="C3104" i="3"/>
  <c r="D3104" i="3"/>
  <c r="E3104" i="3"/>
  <c r="F3104" i="3"/>
  <c r="G3104" i="3"/>
  <c r="A3105" i="3"/>
  <c r="B3105" i="3"/>
  <c r="C3105" i="3"/>
  <c r="D3105" i="3"/>
  <c r="E3105" i="3"/>
  <c r="F3105" i="3"/>
  <c r="G3105" i="3"/>
  <c r="A3106" i="3"/>
  <c r="B3106" i="3"/>
  <c r="C3106" i="3"/>
  <c r="D3106" i="3"/>
  <c r="E3106" i="3"/>
  <c r="F3106" i="3"/>
  <c r="G3106" i="3"/>
  <c r="A3107" i="3"/>
  <c r="B3107" i="3"/>
  <c r="C3107" i="3"/>
  <c r="D3107" i="3"/>
  <c r="E3107" i="3"/>
  <c r="F3107" i="3"/>
  <c r="G3107" i="3"/>
  <c r="A3108" i="3"/>
  <c r="B3108" i="3"/>
  <c r="C3108" i="3"/>
  <c r="D3108" i="3"/>
  <c r="E3108" i="3"/>
  <c r="F3108" i="3"/>
  <c r="G3108" i="3"/>
  <c r="A3109" i="3"/>
  <c r="B3109" i="3"/>
  <c r="C3109" i="3"/>
  <c r="D3109" i="3"/>
  <c r="E3109" i="3"/>
  <c r="F3109" i="3"/>
  <c r="G3109" i="3"/>
  <c r="A3110" i="3"/>
  <c r="B3110" i="3"/>
  <c r="C3110" i="3"/>
  <c r="D3110" i="3"/>
  <c r="E3110" i="3"/>
  <c r="F3110" i="3"/>
  <c r="G3110" i="3"/>
  <c r="A3111" i="3"/>
  <c r="B3111" i="3"/>
  <c r="C3111" i="3"/>
  <c r="D3111" i="3"/>
  <c r="E3111" i="3"/>
  <c r="F3111" i="3"/>
  <c r="G3111" i="3"/>
  <c r="A3112" i="3"/>
  <c r="B3112" i="3"/>
  <c r="C3112" i="3"/>
  <c r="D3112" i="3"/>
  <c r="E3112" i="3"/>
  <c r="F3112" i="3"/>
  <c r="G3112" i="3"/>
  <c r="A3113" i="3"/>
  <c r="B3113" i="3"/>
  <c r="C3113" i="3"/>
  <c r="D3113" i="3"/>
  <c r="E3113" i="3"/>
  <c r="F3113" i="3"/>
  <c r="G3113" i="3"/>
  <c r="A3114" i="3"/>
  <c r="B3114" i="3"/>
  <c r="C3114" i="3"/>
  <c r="D3114" i="3"/>
  <c r="E3114" i="3"/>
  <c r="F3114" i="3"/>
  <c r="G3114" i="3"/>
  <c r="A3115" i="3"/>
  <c r="B3115" i="3"/>
  <c r="C3115" i="3"/>
  <c r="D3115" i="3"/>
  <c r="E3115" i="3"/>
  <c r="F3115" i="3"/>
  <c r="G3115" i="3"/>
  <c r="A3116" i="3"/>
  <c r="B3116" i="3"/>
  <c r="C3116" i="3"/>
  <c r="D3116" i="3"/>
  <c r="E3116" i="3"/>
  <c r="F3116" i="3"/>
  <c r="G3116" i="3"/>
  <c r="A3117" i="3"/>
  <c r="B3117" i="3"/>
  <c r="C3117" i="3"/>
  <c r="D3117" i="3"/>
  <c r="E3117" i="3"/>
  <c r="F3117" i="3"/>
  <c r="G3117" i="3"/>
  <c r="A3118" i="3"/>
  <c r="B3118" i="3"/>
  <c r="C3118" i="3"/>
  <c r="D3118" i="3"/>
  <c r="E3118" i="3"/>
  <c r="F3118" i="3"/>
  <c r="G3118" i="3"/>
  <c r="A3119" i="3"/>
  <c r="B3119" i="3"/>
  <c r="C3119" i="3"/>
  <c r="D3119" i="3"/>
  <c r="E3119" i="3"/>
  <c r="F3119" i="3"/>
  <c r="G3119" i="3"/>
  <c r="A3120" i="3"/>
  <c r="B3120" i="3"/>
  <c r="C3120" i="3"/>
  <c r="D3120" i="3"/>
  <c r="E3120" i="3"/>
  <c r="F3120" i="3"/>
  <c r="G3120" i="3"/>
  <c r="A3121" i="3"/>
  <c r="B3121" i="3"/>
  <c r="C3121" i="3"/>
  <c r="D3121" i="3"/>
  <c r="E3121" i="3"/>
  <c r="F3121" i="3"/>
  <c r="G3121" i="3"/>
  <c r="A3122" i="3"/>
  <c r="B3122" i="3"/>
  <c r="C3122" i="3"/>
  <c r="D3122" i="3"/>
  <c r="E3122" i="3"/>
  <c r="F3122" i="3"/>
  <c r="G3122" i="3"/>
  <c r="A3123" i="3"/>
  <c r="B3123" i="3"/>
  <c r="C3123" i="3"/>
  <c r="D3123" i="3"/>
  <c r="E3123" i="3"/>
  <c r="F3123" i="3"/>
  <c r="G3123" i="3"/>
  <c r="A3124" i="3"/>
  <c r="B3124" i="3"/>
  <c r="C3124" i="3"/>
  <c r="D3124" i="3"/>
  <c r="E3124" i="3"/>
  <c r="F3124" i="3"/>
  <c r="G3124" i="3"/>
  <c r="A3125" i="3"/>
  <c r="B3125" i="3"/>
  <c r="C3125" i="3"/>
  <c r="D3125" i="3"/>
  <c r="E3125" i="3"/>
  <c r="F3125" i="3"/>
  <c r="G3125" i="3"/>
  <c r="A3126" i="3"/>
  <c r="B3126" i="3"/>
  <c r="C3126" i="3"/>
  <c r="D3126" i="3"/>
  <c r="E3126" i="3"/>
  <c r="F3126" i="3"/>
  <c r="G3126" i="3"/>
  <c r="A3127" i="3"/>
  <c r="B3127" i="3"/>
  <c r="C3127" i="3"/>
  <c r="D3127" i="3"/>
  <c r="E3127" i="3"/>
  <c r="F3127" i="3"/>
  <c r="G3127" i="3"/>
  <c r="A3128" i="3"/>
  <c r="B3128" i="3"/>
  <c r="C3128" i="3"/>
  <c r="D3128" i="3"/>
  <c r="E3128" i="3"/>
  <c r="F3128" i="3"/>
  <c r="G3128" i="3"/>
  <c r="A3129" i="3"/>
  <c r="B3129" i="3"/>
  <c r="C3129" i="3"/>
  <c r="D3129" i="3"/>
  <c r="E3129" i="3"/>
  <c r="F3129" i="3"/>
  <c r="G3129" i="3"/>
  <c r="A3130" i="3"/>
  <c r="B3130" i="3"/>
  <c r="C3130" i="3"/>
  <c r="D3130" i="3"/>
  <c r="E3130" i="3"/>
  <c r="F3130" i="3"/>
  <c r="G3130" i="3"/>
  <c r="A3131" i="3"/>
  <c r="B3131" i="3"/>
  <c r="C3131" i="3"/>
  <c r="D3131" i="3"/>
  <c r="E3131" i="3"/>
  <c r="F3131" i="3"/>
  <c r="G3131" i="3"/>
  <c r="A3132" i="3"/>
  <c r="B3132" i="3"/>
  <c r="C3132" i="3"/>
  <c r="D3132" i="3"/>
  <c r="E3132" i="3"/>
  <c r="F3132" i="3"/>
  <c r="G3132" i="3"/>
  <c r="A3133" i="3"/>
  <c r="B3133" i="3"/>
  <c r="C3133" i="3"/>
  <c r="D3133" i="3"/>
  <c r="E3133" i="3"/>
  <c r="F3133" i="3"/>
  <c r="G3133" i="3"/>
  <c r="A3134" i="3"/>
  <c r="B3134" i="3"/>
  <c r="C3134" i="3"/>
  <c r="D3134" i="3"/>
  <c r="E3134" i="3"/>
  <c r="F3134" i="3"/>
  <c r="G3134" i="3"/>
  <c r="A3135" i="3"/>
  <c r="B3135" i="3"/>
  <c r="C3135" i="3"/>
  <c r="D3135" i="3"/>
  <c r="E3135" i="3"/>
  <c r="F3135" i="3"/>
  <c r="G3135" i="3"/>
  <c r="A3136" i="3"/>
  <c r="B3136" i="3"/>
  <c r="C3136" i="3"/>
  <c r="D3136" i="3"/>
  <c r="E3136" i="3"/>
  <c r="F3136" i="3"/>
  <c r="G3136" i="3"/>
  <c r="A3137" i="3"/>
  <c r="B3137" i="3"/>
  <c r="C3137" i="3"/>
  <c r="D3137" i="3"/>
  <c r="E3137" i="3"/>
  <c r="F3137" i="3"/>
  <c r="G3137" i="3"/>
  <c r="A3138" i="3"/>
  <c r="B3138" i="3"/>
  <c r="C3138" i="3"/>
  <c r="D3138" i="3"/>
  <c r="E3138" i="3"/>
  <c r="F3138" i="3"/>
  <c r="G3138" i="3"/>
  <c r="A3139" i="3"/>
  <c r="B3139" i="3"/>
  <c r="C3139" i="3"/>
  <c r="D3139" i="3"/>
  <c r="E3139" i="3"/>
  <c r="F3139" i="3"/>
  <c r="G3139" i="3"/>
  <c r="A3140" i="3"/>
  <c r="B3140" i="3"/>
  <c r="C3140" i="3"/>
  <c r="D3140" i="3"/>
  <c r="E3140" i="3"/>
  <c r="F3140" i="3"/>
  <c r="G3140" i="3"/>
  <c r="A3141" i="3"/>
  <c r="B3141" i="3"/>
  <c r="C3141" i="3"/>
  <c r="D3141" i="3"/>
  <c r="E3141" i="3"/>
  <c r="F3141" i="3"/>
  <c r="G3141" i="3"/>
  <c r="A3142" i="3"/>
  <c r="B3142" i="3"/>
  <c r="C3142" i="3"/>
  <c r="D3142" i="3"/>
  <c r="E3142" i="3"/>
  <c r="F3142" i="3"/>
  <c r="G3142" i="3"/>
  <c r="A3143" i="3"/>
  <c r="B3143" i="3"/>
  <c r="C3143" i="3"/>
  <c r="D3143" i="3"/>
  <c r="E3143" i="3"/>
  <c r="F3143" i="3"/>
  <c r="G3143" i="3"/>
  <c r="A3144" i="3"/>
  <c r="B3144" i="3"/>
  <c r="C3144" i="3"/>
  <c r="D3144" i="3"/>
  <c r="E3144" i="3"/>
  <c r="F3144" i="3"/>
  <c r="G3144" i="3"/>
  <c r="A3145" i="3"/>
  <c r="B3145" i="3"/>
  <c r="C3145" i="3"/>
  <c r="D3145" i="3"/>
  <c r="E3145" i="3"/>
  <c r="F3145" i="3"/>
  <c r="G3145" i="3"/>
  <c r="A3146" i="3"/>
  <c r="B3146" i="3"/>
  <c r="C3146" i="3"/>
  <c r="D3146" i="3"/>
  <c r="E3146" i="3"/>
  <c r="F3146" i="3"/>
  <c r="G3146" i="3"/>
  <c r="A3147" i="3"/>
  <c r="B3147" i="3"/>
  <c r="C3147" i="3"/>
  <c r="D3147" i="3"/>
  <c r="E3147" i="3"/>
  <c r="F3147" i="3"/>
  <c r="G3147" i="3"/>
  <c r="A3148" i="3"/>
  <c r="B3148" i="3"/>
  <c r="C3148" i="3"/>
  <c r="D3148" i="3"/>
  <c r="E3148" i="3"/>
  <c r="F3148" i="3"/>
  <c r="G3148" i="3"/>
  <c r="A3149" i="3"/>
  <c r="B3149" i="3"/>
  <c r="C3149" i="3"/>
  <c r="D3149" i="3"/>
  <c r="E3149" i="3"/>
  <c r="F3149" i="3"/>
  <c r="G3149" i="3"/>
  <c r="A3150" i="3"/>
  <c r="B3150" i="3"/>
  <c r="C3150" i="3"/>
  <c r="D3150" i="3"/>
  <c r="E3150" i="3"/>
  <c r="F3150" i="3"/>
  <c r="G3150" i="3"/>
  <c r="A3151" i="3"/>
  <c r="B3151" i="3"/>
  <c r="C3151" i="3"/>
  <c r="D3151" i="3"/>
  <c r="E3151" i="3"/>
  <c r="F3151" i="3"/>
  <c r="G3151" i="3"/>
  <c r="A3152" i="3"/>
  <c r="B3152" i="3"/>
  <c r="C3152" i="3"/>
  <c r="D3152" i="3"/>
  <c r="E3152" i="3"/>
  <c r="F3152" i="3"/>
  <c r="G3152" i="3"/>
  <c r="A3153" i="3"/>
  <c r="B3153" i="3"/>
  <c r="C3153" i="3"/>
  <c r="D3153" i="3"/>
  <c r="E3153" i="3"/>
  <c r="F3153" i="3"/>
  <c r="G3153" i="3"/>
  <c r="A3154" i="3"/>
  <c r="B3154" i="3"/>
  <c r="C3154" i="3"/>
  <c r="D3154" i="3"/>
  <c r="E3154" i="3"/>
  <c r="F3154" i="3"/>
  <c r="G3154" i="3"/>
  <c r="A3155" i="3"/>
  <c r="B3155" i="3"/>
  <c r="C3155" i="3"/>
  <c r="D3155" i="3"/>
  <c r="E3155" i="3"/>
  <c r="F3155" i="3"/>
  <c r="G3155" i="3"/>
  <c r="A3156" i="3"/>
  <c r="B3156" i="3"/>
  <c r="C3156" i="3"/>
  <c r="D3156" i="3"/>
  <c r="E3156" i="3"/>
  <c r="F3156" i="3"/>
  <c r="G3156" i="3"/>
  <c r="A3157" i="3"/>
  <c r="B3157" i="3"/>
  <c r="C3157" i="3"/>
  <c r="D3157" i="3"/>
  <c r="E3157" i="3"/>
  <c r="F3157" i="3"/>
  <c r="G3157" i="3"/>
  <c r="A3158" i="3"/>
  <c r="B3158" i="3"/>
  <c r="C3158" i="3"/>
  <c r="D3158" i="3"/>
  <c r="E3158" i="3"/>
  <c r="F3158" i="3"/>
  <c r="G3158" i="3"/>
  <c r="A3159" i="3"/>
  <c r="B3159" i="3"/>
  <c r="C3159" i="3"/>
  <c r="D3159" i="3"/>
  <c r="E3159" i="3"/>
  <c r="F3159" i="3"/>
  <c r="G3159" i="3"/>
  <c r="A3160" i="3"/>
  <c r="B3160" i="3"/>
  <c r="C3160" i="3"/>
  <c r="D3160" i="3"/>
  <c r="E3160" i="3"/>
  <c r="F3160" i="3"/>
  <c r="G3160" i="3"/>
  <c r="A3161" i="3"/>
  <c r="B3161" i="3"/>
  <c r="C3161" i="3"/>
  <c r="D3161" i="3"/>
  <c r="E3161" i="3"/>
  <c r="F3161" i="3"/>
  <c r="G3161" i="3"/>
  <c r="A3162" i="3"/>
  <c r="B3162" i="3"/>
  <c r="C3162" i="3"/>
  <c r="D3162" i="3"/>
  <c r="E3162" i="3"/>
  <c r="F3162" i="3"/>
  <c r="G3162" i="3"/>
  <c r="A3163" i="3"/>
  <c r="B3163" i="3"/>
  <c r="C3163" i="3"/>
  <c r="D3163" i="3"/>
  <c r="E3163" i="3"/>
  <c r="F3163" i="3"/>
  <c r="G3163" i="3"/>
  <c r="A3164" i="3"/>
  <c r="B3164" i="3"/>
  <c r="C3164" i="3"/>
  <c r="D3164" i="3"/>
  <c r="E3164" i="3"/>
  <c r="F3164" i="3"/>
  <c r="G3164" i="3"/>
  <c r="A3165" i="3"/>
  <c r="B3165" i="3"/>
  <c r="C3165" i="3"/>
  <c r="D3165" i="3"/>
  <c r="E3165" i="3"/>
  <c r="F3165" i="3"/>
  <c r="G3165" i="3"/>
  <c r="A3166" i="3"/>
  <c r="B3166" i="3"/>
  <c r="C3166" i="3"/>
  <c r="D3166" i="3"/>
  <c r="E3166" i="3"/>
  <c r="F3166" i="3"/>
  <c r="G3166" i="3"/>
  <c r="A3167" i="3"/>
  <c r="B3167" i="3"/>
  <c r="C3167" i="3"/>
  <c r="D3167" i="3"/>
  <c r="E3167" i="3"/>
  <c r="F3167" i="3"/>
  <c r="G3167" i="3"/>
  <c r="A3168" i="3"/>
  <c r="B3168" i="3"/>
  <c r="C3168" i="3"/>
  <c r="D3168" i="3"/>
  <c r="E3168" i="3"/>
  <c r="F3168" i="3"/>
  <c r="G3168" i="3"/>
  <c r="A3169" i="3"/>
  <c r="B3169" i="3"/>
  <c r="C3169" i="3"/>
  <c r="D3169" i="3"/>
  <c r="E3169" i="3"/>
  <c r="F3169" i="3"/>
  <c r="G3169" i="3"/>
  <c r="A3170" i="3"/>
  <c r="B3170" i="3"/>
  <c r="C3170" i="3"/>
  <c r="D3170" i="3"/>
  <c r="E3170" i="3"/>
  <c r="F3170" i="3"/>
  <c r="G3170" i="3"/>
  <c r="A3171" i="3"/>
  <c r="B3171" i="3"/>
  <c r="C3171" i="3"/>
  <c r="D3171" i="3"/>
  <c r="E3171" i="3"/>
  <c r="F3171" i="3"/>
  <c r="G3171" i="3"/>
  <c r="A3172" i="3"/>
  <c r="B3172" i="3"/>
  <c r="C3172" i="3"/>
  <c r="D3172" i="3"/>
  <c r="E3172" i="3"/>
  <c r="F3172" i="3"/>
  <c r="G3172" i="3"/>
  <c r="A3173" i="3"/>
  <c r="B3173" i="3"/>
  <c r="C3173" i="3"/>
  <c r="D3173" i="3"/>
  <c r="E3173" i="3"/>
  <c r="F3173" i="3"/>
  <c r="G3173" i="3"/>
  <c r="A3174" i="3"/>
  <c r="B3174" i="3"/>
  <c r="C3174" i="3"/>
  <c r="D3174" i="3"/>
  <c r="E3174" i="3"/>
  <c r="F3174" i="3"/>
  <c r="G3174" i="3"/>
  <c r="A3175" i="3"/>
  <c r="B3175" i="3"/>
  <c r="C3175" i="3"/>
  <c r="D3175" i="3"/>
  <c r="E3175" i="3"/>
  <c r="F3175" i="3"/>
  <c r="G3175" i="3"/>
  <c r="A3176" i="3"/>
  <c r="B3176" i="3"/>
  <c r="C3176" i="3"/>
  <c r="D3176" i="3"/>
  <c r="E3176" i="3"/>
  <c r="F3176" i="3"/>
  <c r="G3176" i="3"/>
  <c r="A3177" i="3"/>
  <c r="B3177" i="3"/>
  <c r="C3177" i="3"/>
  <c r="D3177" i="3"/>
  <c r="E3177" i="3"/>
  <c r="F3177" i="3"/>
  <c r="G3177" i="3"/>
  <c r="A3178" i="3"/>
  <c r="B3178" i="3"/>
  <c r="C3178" i="3"/>
  <c r="D3178" i="3"/>
  <c r="E3178" i="3"/>
  <c r="F3178" i="3"/>
  <c r="G3178" i="3"/>
  <c r="A3179" i="3"/>
  <c r="B3179" i="3"/>
  <c r="C3179" i="3"/>
  <c r="D3179" i="3"/>
  <c r="E3179" i="3"/>
  <c r="F3179" i="3"/>
  <c r="G3179" i="3"/>
  <c r="A3180" i="3"/>
  <c r="B3180" i="3"/>
  <c r="C3180" i="3"/>
  <c r="D3180" i="3"/>
  <c r="E3180" i="3"/>
  <c r="F3180" i="3"/>
  <c r="G3180" i="3"/>
  <c r="A3181" i="3"/>
  <c r="B3181" i="3"/>
  <c r="C3181" i="3"/>
  <c r="D3181" i="3"/>
  <c r="E3181" i="3"/>
  <c r="F3181" i="3"/>
  <c r="G3181" i="3"/>
  <c r="A3182" i="3"/>
  <c r="B3182" i="3"/>
  <c r="C3182" i="3"/>
  <c r="D3182" i="3"/>
  <c r="E3182" i="3"/>
  <c r="F3182" i="3"/>
  <c r="G3182" i="3"/>
  <c r="A3183" i="3"/>
  <c r="B3183" i="3"/>
  <c r="C3183" i="3"/>
  <c r="D3183" i="3"/>
  <c r="E3183" i="3"/>
  <c r="F3183" i="3"/>
  <c r="G3183" i="3"/>
  <c r="A3184" i="3"/>
  <c r="B3184" i="3"/>
  <c r="C3184" i="3"/>
  <c r="D3184" i="3"/>
  <c r="E3184" i="3"/>
  <c r="F3184" i="3"/>
  <c r="G3184" i="3"/>
  <c r="A3185" i="3"/>
  <c r="B3185" i="3"/>
  <c r="C3185" i="3"/>
  <c r="D3185" i="3"/>
  <c r="E3185" i="3"/>
  <c r="F3185" i="3"/>
  <c r="G3185" i="3"/>
  <c r="A3186" i="3"/>
  <c r="B3186" i="3"/>
  <c r="C3186" i="3"/>
  <c r="D3186" i="3"/>
  <c r="E3186" i="3"/>
  <c r="F3186" i="3"/>
  <c r="G3186" i="3"/>
  <c r="A3187" i="3"/>
  <c r="B3187" i="3"/>
  <c r="C3187" i="3"/>
  <c r="D3187" i="3"/>
  <c r="E3187" i="3"/>
  <c r="F3187" i="3"/>
  <c r="G3187" i="3"/>
  <c r="A3188" i="3"/>
  <c r="B3188" i="3"/>
  <c r="C3188" i="3"/>
  <c r="D3188" i="3"/>
  <c r="E3188" i="3"/>
  <c r="F3188" i="3"/>
  <c r="G3188" i="3"/>
  <c r="A3189" i="3"/>
  <c r="B3189" i="3"/>
  <c r="C3189" i="3"/>
  <c r="D3189" i="3"/>
  <c r="E3189" i="3"/>
  <c r="F3189" i="3"/>
  <c r="G3189" i="3"/>
  <c r="A3190" i="3"/>
  <c r="B3190" i="3"/>
  <c r="C3190" i="3"/>
  <c r="D3190" i="3"/>
  <c r="E3190" i="3"/>
  <c r="F3190" i="3"/>
  <c r="G3190" i="3"/>
  <c r="A3191" i="3"/>
  <c r="B3191" i="3"/>
  <c r="C3191" i="3"/>
  <c r="D3191" i="3"/>
  <c r="E3191" i="3"/>
  <c r="F3191" i="3"/>
  <c r="G3191" i="3"/>
  <c r="A3192" i="3"/>
  <c r="B3192" i="3"/>
  <c r="C3192" i="3"/>
  <c r="D3192" i="3"/>
  <c r="E3192" i="3"/>
  <c r="F3192" i="3"/>
  <c r="G3192" i="3"/>
  <c r="A3193" i="3"/>
  <c r="B3193" i="3"/>
  <c r="C3193" i="3"/>
  <c r="D3193" i="3"/>
  <c r="E3193" i="3"/>
  <c r="F3193" i="3"/>
  <c r="G3193" i="3"/>
  <c r="A3194" i="3"/>
  <c r="B3194" i="3"/>
  <c r="C3194" i="3"/>
  <c r="D3194" i="3"/>
  <c r="E3194" i="3"/>
  <c r="F3194" i="3"/>
  <c r="G3194" i="3"/>
  <c r="A3195" i="3"/>
  <c r="B3195" i="3"/>
  <c r="C3195" i="3"/>
  <c r="D3195" i="3"/>
  <c r="E3195" i="3"/>
  <c r="F3195" i="3"/>
  <c r="G3195" i="3"/>
  <c r="A3196" i="3"/>
  <c r="B3196" i="3"/>
  <c r="C3196" i="3"/>
  <c r="D3196" i="3"/>
  <c r="E3196" i="3"/>
  <c r="F3196" i="3"/>
  <c r="G3196" i="3"/>
  <c r="A3197" i="3"/>
  <c r="B3197" i="3"/>
  <c r="C3197" i="3"/>
  <c r="D3197" i="3"/>
  <c r="E3197" i="3"/>
  <c r="F3197" i="3"/>
  <c r="G3197" i="3"/>
  <c r="A3198" i="3"/>
  <c r="B3198" i="3"/>
  <c r="C3198" i="3"/>
  <c r="D3198" i="3"/>
  <c r="E3198" i="3"/>
  <c r="F3198" i="3"/>
  <c r="G3198" i="3"/>
  <c r="A3199" i="3"/>
  <c r="B3199" i="3"/>
  <c r="C3199" i="3"/>
  <c r="D3199" i="3"/>
  <c r="E3199" i="3"/>
  <c r="F3199" i="3"/>
  <c r="G3199" i="3"/>
  <c r="A3200" i="3"/>
  <c r="B3200" i="3"/>
  <c r="C3200" i="3"/>
  <c r="D3200" i="3"/>
  <c r="E3200" i="3"/>
  <c r="F3200" i="3"/>
  <c r="G3200" i="3"/>
  <c r="A3201" i="3"/>
  <c r="B3201" i="3"/>
  <c r="C3201" i="3"/>
  <c r="D3201" i="3"/>
  <c r="E3201" i="3"/>
  <c r="F3201" i="3"/>
  <c r="G3201" i="3"/>
  <c r="A3202" i="3"/>
  <c r="B3202" i="3"/>
  <c r="C3202" i="3"/>
  <c r="D3202" i="3"/>
  <c r="E3202" i="3"/>
  <c r="F3202" i="3"/>
  <c r="G3202" i="3"/>
  <c r="A3203" i="3"/>
  <c r="B3203" i="3"/>
  <c r="C3203" i="3"/>
  <c r="D3203" i="3"/>
  <c r="E3203" i="3"/>
  <c r="F3203" i="3"/>
  <c r="G3203" i="3"/>
  <c r="A3204" i="3"/>
  <c r="B3204" i="3"/>
  <c r="C3204" i="3"/>
  <c r="D3204" i="3"/>
  <c r="E3204" i="3"/>
  <c r="F3204" i="3"/>
  <c r="G3204" i="3"/>
  <c r="A3205" i="3"/>
  <c r="B3205" i="3"/>
  <c r="C3205" i="3"/>
  <c r="D3205" i="3"/>
  <c r="E3205" i="3"/>
  <c r="F3205" i="3"/>
  <c r="G3205" i="3"/>
  <c r="A3206" i="3"/>
  <c r="B3206" i="3"/>
  <c r="C3206" i="3"/>
  <c r="D3206" i="3"/>
  <c r="E3206" i="3"/>
  <c r="F3206" i="3"/>
  <c r="G3206" i="3"/>
  <c r="A3207" i="3"/>
  <c r="B3207" i="3"/>
  <c r="C3207" i="3"/>
  <c r="D3207" i="3"/>
  <c r="E3207" i="3"/>
  <c r="F3207" i="3"/>
  <c r="G3207" i="3"/>
  <c r="A3208" i="3"/>
  <c r="B3208" i="3"/>
  <c r="C3208" i="3"/>
  <c r="D3208" i="3"/>
  <c r="E3208" i="3"/>
  <c r="F3208" i="3"/>
  <c r="G3208" i="3"/>
  <c r="A3209" i="3"/>
  <c r="B3209" i="3"/>
  <c r="C3209" i="3"/>
  <c r="D3209" i="3"/>
  <c r="E3209" i="3"/>
  <c r="F3209" i="3"/>
  <c r="G3209" i="3"/>
  <c r="A3210" i="3"/>
  <c r="B3210" i="3"/>
  <c r="C3210" i="3"/>
  <c r="D3210" i="3"/>
  <c r="E3210" i="3"/>
  <c r="F3210" i="3"/>
  <c r="G3210" i="3"/>
  <c r="A3211" i="3"/>
  <c r="B3211" i="3"/>
  <c r="C3211" i="3"/>
  <c r="D3211" i="3"/>
  <c r="E3211" i="3"/>
  <c r="F3211" i="3"/>
  <c r="G3211" i="3"/>
  <c r="A3212" i="3"/>
  <c r="B3212" i="3"/>
  <c r="C3212" i="3"/>
  <c r="D3212" i="3"/>
  <c r="E3212" i="3"/>
  <c r="F3212" i="3"/>
  <c r="G3212" i="3"/>
  <c r="A3213" i="3"/>
  <c r="B3213" i="3"/>
  <c r="C3213" i="3"/>
  <c r="D3213" i="3"/>
  <c r="E3213" i="3"/>
  <c r="F3213" i="3"/>
  <c r="G3213" i="3"/>
  <c r="A3214" i="3"/>
  <c r="B3214" i="3"/>
  <c r="C3214" i="3"/>
  <c r="D3214" i="3"/>
  <c r="E3214" i="3"/>
  <c r="F3214" i="3"/>
  <c r="G3214" i="3"/>
  <c r="A3215" i="3"/>
  <c r="B3215" i="3"/>
  <c r="C3215" i="3"/>
  <c r="D3215" i="3"/>
  <c r="E3215" i="3"/>
  <c r="F3215" i="3"/>
  <c r="G3215" i="3"/>
  <c r="A3216" i="3"/>
  <c r="B3216" i="3"/>
  <c r="C3216" i="3"/>
  <c r="D3216" i="3"/>
  <c r="E3216" i="3"/>
  <c r="F3216" i="3"/>
  <c r="G3216" i="3"/>
  <c r="A3217" i="3"/>
  <c r="B3217" i="3"/>
  <c r="C3217" i="3"/>
  <c r="D3217" i="3"/>
  <c r="E3217" i="3"/>
  <c r="F3217" i="3"/>
  <c r="G3217" i="3"/>
  <c r="A3218" i="3"/>
  <c r="B3218" i="3"/>
  <c r="C3218" i="3"/>
  <c r="D3218" i="3"/>
  <c r="E3218" i="3"/>
  <c r="F3218" i="3"/>
  <c r="G3218" i="3"/>
  <c r="A3219" i="3"/>
  <c r="B3219" i="3"/>
  <c r="C3219" i="3"/>
  <c r="D3219" i="3"/>
  <c r="E3219" i="3"/>
  <c r="F3219" i="3"/>
  <c r="G3219" i="3"/>
  <c r="A3220" i="3"/>
  <c r="B3220" i="3"/>
  <c r="C3220" i="3"/>
  <c r="D3220" i="3"/>
  <c r="E3220" i="3"/>
  <c r="F3220" i="3"/>
  <c r="G3220" i="3"/>
  <c r="A3221" i="3"/>
  <c r="B3221" i="3"/>
  <c r="C3221" i="3"/>
  <c r="D3221" i="3"/>
  <c r="E3221" i="3"/>
  <c r="F3221" i="3"/>
  <c r="G3221" i="3"/>
  <c r="A3222" i="3"/>
  <c r="B3222" i="3"/>
  <c r="C3222" i="3"/>
  <c r="D3222" i="3"/>
  <c r="E3222" i="3"/>
  <c r="F3222" i="3"/>
  <c r="G3222" i="3"/>
  <c r="A3223" i="3"/>
  <c r="B3223" i="3"/>
  <c r="C3223" i="3"/>
  <c r="D3223" i="3"/>
  <c r="E3223" i="3"/>
  <c r="F3223" i="3"/>
  <c r="G3223" i="3"/>
  <c r="A3224" i="3"/>
  <c r="B3224" i="3"/>
  <c r="C3224" i="3"/>
  <c r="D3224" i="3"/>
  <c r="E3224" i="3"/>
  <c r="F3224" i="3"/>
  <c r="G3224" i="3"/>
  <c r="A3225" i="3"/>
  <c r="B3225" i="3"/>
  <c r="C3225" i="3"/>
  <c r="D3225" i="3"/>
  <c r="E3225" i="3"/>
  <c r="F3225" i="3"/>
  <c r="G3225" i="3"/>
  <c r="A3226" i="3"/>
  <c r="B3226" i="3"/>
  <c r="C3226" i="3"/>
  <c r="D3226" i="3"/>
  <c r="E3226" i="3"/>
  <c r="F3226" i="3"/>
  <c r="G3226" i="3"/>
  <c r="A3227" i="3"/>
  <c r="B3227" i="3"/>
  <c r="C3227" i="3"/>
  <c r="D3227" i="3"/>
  <c r="E3227" i="3"/>
  <c r="F3227" i="3"/>
  <c r="G3227" i="3"/>
  <c r="A3228" i="3"/>
  <c r="B3228" i="3"/>
  <c r="C3228" i="3"/>
  <c r="D3228" i="3"/>
  <c r="E3228" i="3"/>
  <c r="F3228" i="3"/>
  <c r="G3228" i="3"/>
  <c r="A3229" i="3"/>
  <c r="B3229" i="3"/>
  <c r="C3229" i="3"/>
  <c r="D3229" i="3"/>
  <c r="E3229" i="3"/>
  <c r="F3229" i="3"/>
  <c r="G3229" i="3"/>
  <c r="A3230" i="3"/>
  <c r="B3230" i="3"/>
  <c r="C3230" i="3"/>
  <c r="D3230" i="3"/>
  <c r="E3230" i="3"/>
  <c r="F3230" i="3"/>
  <c r="G3230" i="3"/>
  <c r="A3231" i="3"/>
  <c r="B3231" i="3"/>
  <c r="C3231" i="3"/>
  <c r="D3231" i="3"/>
  <c r="E3231" i="3"/>
  <c r="F3231" i="3"/>
  <c r="G3231" i="3"/>
  <c r="A3232" i="3"/>
  <c r="B3232" i="3"/>
  <c r="C3232" i="3"/>
  <c r="D3232" i="3"/>
  <c r="E3232" i="3"/>
  <c r="F3232" i="3"/>
  <c r="G3232" i="3"/>
  <c r="A3233" i="3"/>
  <c r="B3233" i="3"/>
  <c r="C3233" i="3"/>
  <c r="D3233" i="3"/>
  <c r="E3233" i="3"/>
  <c r="F3233" i="3"/>
  <c r="G3233" i="3"/>
  <c r="A3234" i="3"/>
  <c r="B3234" i="3"/>
  <c r="C3234" i="3"/>
  <c r="D3234" i="3"/>
  <c r="E3234" i="3"/>
  <c r="F3234" i="3"/>
  <c r="G3234" i="3"/>
  <c r="A3235" i="3"/>
  <c r="B3235" i="3"/>
  <c r="C3235" i="3"/>
  <c r="D3235" i="3"/>
  <c r="E3235" i="3"/>
  <c r="F3235" i="3"/>
  <c r="G3235" i="3"/>
  <c r="A3236" i="3"/>
  <c r="B3236" i="3"/>
  <c r="C3236" i="3"/>
  <c r="D3236" i="3"/>
  <c r="E3236" i="3"/>
  <c r="F3236" i="3"/>
  <c r="G3236" i="3"/>
  <c r="A3237" i="3"/>
  <c r="B3237" i="3"/>
  <c r="C3237" i="3"/>
  <c r="D3237" i="3"/>
  <c r="E3237" i="3"/>
  <c r="F3237" i="3"/>
  <c r="G3237" i="3"/>
  <c r="A3238" i="3"/>
  <c r="B3238" i="3"/>
  <c r="C3238" i="3"/>
  <c r="D3238" i="3"/>
  <c r="E3238" i="3"/>
  <c r="F3238" i="3"/>
  <c r="G3238" i="3"/>
  <c r="A3239" i="3"/>
  <c r="B3239" i="3"/>
  <c r="C3239" i="3"/>
  <c r="D3239" i="3"/>
  <c r="E3239" i="3"/>
  <c r="F3239" i="3"/>
  <c r="G3239" i="3"/>
  <c r="A3240" i="3"/>
  <c r="B3240" i="3"/>
  <c r="C3240" i="3"/>
  <c r="D3240" i="3"/>
  <c r="E3240" i="3"/>
  <c r="F3240" i="3"/>
  <c r="G3240" i="3"/>
  <c r="A3241" i="3"/>
  <c r="B3241" i="3"/>
  <c r="C3241" i="3"/>
  <c r="D3241" i="3"/>
  <c r="E3241" i="3"/>
  <c r="F3241" i="3"/>
  <c r="G3241" i="3"/>
  <c r="A3242" i="3"/>
  <c r="B3242" i="3"/>
  <c r="C3242" i="3"/>
  <c r="D3242" i="3"/>
  <c r="E3242" i="3"/>
  <c r="F3242" i="3"/>
  <c r="G3242" i="3"/>
  <c r="A3243" i="3"/>
  <c r="B3243" i="3"/>
  <c r="C3243" i="3"/>
  <c r="D3243" i="3"/>
  <c r="E3243" i="3"/>
  <c r="F3243" i="3"/>
  <c r="G3243" i="3"/>
  <c r="A3244" i="3"/>
  <c r="B3244" i="3"/>
  <c r="C3244" i="3"/>
  <c r="D3244" i="3"/>
  <c r="E3244" i="3"/>
  <c r="F3244" i="3"/>
  <c r="G3244" i="3"/>
  <c r="A3245" i="3"/>
  <c r="B3245" i="3"/>
  <c r="C3245" i="3"/>
  <c r="D3245" i="3"/>
  <c r="E3245" i="3"/>
  <c r="F3245" i="3"/>
  <c r="G3245" i="3"/>
  <c r="A3246" i="3"/>
  <c r="B3246" i="3"/>
  <c r="C3246" i="3"/>
  <c r="D3246" i="3"/>
  <c r="E3246" i="3"/>
  <c r="F3246" i="3"/>
  <c r="G3246" i="3"/>
  <c r="A3247" i="3"/>
  <c r="B3247" i="3"/>
  <c r="C3247" i="3"/>
  <c r="D3247" i="3"/>
  <c r="E3247" i="3"/>
  <c r="F3247" i="3"/>
  <c r="G3247" i="3"/>
  <c r="A3248" i="3"/>
  <c r="B3248" i="3"/>
  <c r="C3248" i="3"/>
  <c r="D3248" i="3"/>
  <c r="E3248" i="3"/>
  <c r="F3248" i="3"/>
  <c r="G3248" i="3"/>
  <c r="A3249" i="3"/>
  <c r="B3249" i="3"/>
  <c r="C3249" i="3"/>
  <c r="D3249" i="3"/>
  <c r="E3249" i="3"/>
  <c r="F3249" i="3"/>
  <c r="G3249" i="3"/>
  <c r="A3250" i="3"/>
  <c r="B3250" i="3"/>
  <c r="C3250" i="3"/>
  <c r="D3250" i="3"/>
  <c r="E3250" i="3"/>
  <c r="F3250" i="3"/>
  <c r="G3250" i="3"/>
  <c r="A3251" i="3"/>
  <c r="B3251" i="3"/>
  <c r="C3251" i="3"/>
  <c r="D3251" i="3"/>
  <c r="E3251" i="3"/>
  <c r="F3251" i="3"/>
  <c r="G3251" i="3"/>
  <c r="A3252" i="3"/>
  <c r="B3252" i="3"/>
  <c r="C3252" i="3"/>
  <c r="D3252" i="3"/>
  <c r="E3252" i="3"/>
  <c r="F3252" i="3"/>
  <c r="G3252" i="3"/>
  <c r="A3253" i="3"/>
  <c r="B3253" i="3"/>
  <c r="C3253" i="3"/>
  <c r="D3253" i="3"/>
  <c r="E3253" i="3"/>
  <c r="F3253" i="3"/>
  <c r="G3253" i="3"/>
  <c r="A3254" i="3"/>
  <c r="B3254" i="3"/>
  <c r="C3254" i="3"/>
  <c r="D3254" i="3"/>
  <c r="E3254" i="3"/>
  <c r="F3254" i="3"/>
  <c r="G3254" i="3"/>
  <c r="A3255" i="3"/>
  <c r="B3255" i="3"/>
  <c r="C3255" i="3"/>
  <c r="D3255" i="3"/>
  <c r="E3255" i="3"/>
  <c r="F3255" i="3"/>
  <c r="G3255" i="3"/>
  <c r="A3256" i="3"/>
  <c r="B3256" i="3"/>
  <c r="C3256" i="3"/>
  <c r="D3256" i="3"/>
  <c r="E3256" i="3"/>
  <c r="F3256" i="3"/>
  <c r="G3256" i="3"/>
  <c r="A3257" i="3"/>
  <c r="B3257" i="3"/>
  <c r="C3257" i="3"/>
  <c r="D3257" i="3"/>
  <c r="E3257" i="3"/>
  <c r="F3257" i="3"/>
  <c r="G3257" i="3"/>
  <c r="A3258" i="3"/>
  <c r="B3258" i="3"/>
  <c r="C3258" i="3"/>
  <c r="D3258" i="3"/>
  <c r="E3258" i="3"/>
  <c r="F3258" i="3"/>
  <c r="G3258" i="3"/>
  <c r="A3259" i="3"/>
  <c r="B3259" i="3"/>
  <c r="C3259" i="3"/>
  <c r="D3259" i="3"/>
  <c r="E3259" i="3"/>
  <c r="F3259" i="3"/>
  <c r="G3259" i="3"/>
  <c r="A3260" i="3"/>
  <c r="B3260" i="3"/>
  <c r="C3260" i="3"/>
  <c r="D3260" i="3"/>
  <c r="E3260" i="3"/>
  <c r="F3260" i="3"/>
  <c r="G3260" i="3"/>
  <c r="A3261" i="3"/>
  <c r="B3261" i="3"/>
  <c r="C3261" i="3"/>
  <c r="D3261" i="3"/>
  <c r="E3261" i="3"/>
  <c r="F3261" i="3"/>
  <c r="G3261" i="3"/>
  <c r="A3262" i="3"/>
  <c r="B3262" i="3"/>
  <c r="C3262" i="3"/>
  <c r="D3262" i="3"/>
  <c r="E3262" i="3"/>
  <c r="F3262" i="3"/>
  <c r="G3262" i="3"/>
  <c r="A3263" i="3"/>
  <c r="B3263" i="3"/>
  <c r="C3263" i="3"/>
  <c r="D3263" i="3"/>
  <c r="E3263" i="3"/>
  <c r="F3263" i="3"/>
  <c r="G3263" i="3"/>
  <c r="A3264" i="3"/>
  <c r="B3264" i="3"/>
  <c r="C3264" i="3"/>
  <c r="D3264" i="3"/>
  <c r="E3264" i="3"/>
  <c r="F3264" i="3"/>
  <c r="G3264" i="3"/>
  <c r="A3265" i="3"/>
  <c r="B3265" i="3"/>
  <c r="C3265" i="3"/>
  <c r="D3265" i="3"/>
  <c r="E3265" i="3"/>
  <c r="F3265" i="3"/>
  <c r="G3265" i="3"/>
  <c r="A3266" i="3"/>
  <c r="B3266" i="3"/>
  <c r="C3266" i="3"/>
  <c r="D3266" i="3"/>
  <c r="E3266" i="3"/>
  <c r="F3266" i="3"/>
  <c r="G3266" i="3"/>
  <c r="A3267" i="3"/>
  <c r="B3267" i="3"/>
  <c r="C3267" i="3"/>
  <c r="D3267" i="3"/>
  <c r="E3267" i="3"/>
  <c r="F3267" i="3"/>
  <c r="G3267" i="3"/>
  <c r="A3268" i="3"/>
  <c r="B3268" i="3"/>
  <c r="C3268" i="3"/>
  <c r="D3268" i="3"/>
  <c r="E3268" i="3"/>
  <c r="F3268" i="3"/>
  <c r="G3268" i="3"/>
  <c r="A3269" i="3"/>
  <c r="B3269" i="3"/>
  <c r="C3269" i="3"/>
  <c r="D3269" i="3"/>
  <c r="E3269" i="3"/>
  <c r="F3269" i="3"/>
  <c r="G3269" i="3"/>
  <c r="A3270" i="3"/>
  <c r="B3270" i="3"/>
  <c r="C3270" i="3"/>
  <c r="D3270" i="3"/>
  <c r="E3270" i="3"/>
  <c r="F3270" i="3"/>
  <c r="G3270" i="3"/>
  <c r="A3271" i="3"/>
  <c r="B3271" i="3"/>
  <c r="C3271" i="3"/>
  <c r="D3271" i="3"/>
  <c r="E3271" i="3"/>
  <c r="F3271" i="3"/>
  <c r="G3271" i="3"/>
  <c r="A3272" i="3"/>
  <c r="B3272" i="3"/>
  <c r="C3272" i="3"/>
  <c r="D3272" i="3"/>
  <c r="E3272" i="3"/>
  <c r="F3272" i="3"/>
  <c r="G3272" i="3"/>
  <c r="A3273" i="3"/>
  <c r="B3273" i="3"/>
  <c r="C3273" i="3"/>
  <c r="D3273" i="3"/>
  <c r="E3273" i="3"/>
  <c r="F3273" i="3"/>
  <c r="G3273" i="3"/>
  <c r="A3274" i="3"/>
  <c r="B3274" i="3"/>
  <c r="C3274" i="3"/>
  <c r="D3274" i="3"/>
  <c r="E3274" i="3"/>
  <c r="F3274" i="3"/>
  <c r="G3274" i="3"/>
  <c r="A3275" i="3"/>
  <c r="B3275" i="3"/>
  <c r="C3275" i="3"/>
  <c r="D3275" i="3"/>
  <c r="E3275" i="3"/>
  <c r="F3275" i="3"/>
  <c r="G3275" i="3"/>
  <c r="A3276" i="3"/>
  <c r="B3276" i="3"/>
  <c r="C3276" i="3"/>
  <c r="D3276" i="3"/>
  <c r="E3276" i="3"/>
  <c r="F3276" i="3"/>
  <c r="G3276" i="3"/>
  <c r="A3277" i="3"/>
  <c r="B3277" i="3"/>
  <c r="C3277" i="3"/>
  <c r="D3277" i="3"/>
  <c r="E3277" i="3"/>
  <c r="F3277" i="3"/>
  <c r="G3277" i="3"/>
  <c r="A3278" i="3"/>
  <c r="B3278" i="3"/>
  <c r="C3278" i="3"/>
  <c r="D3278" i="3"/>
  <c r="E3278" i="3"/>
  <c r="F3278" i="3"/>
  <c r="G3278" i="3"/>
  <c r="A3279" i="3"/>
  <c r="B3279" i="3"/>
  <c r="C3279" i="3"/>
  <c r="D3279" i="3"/>
  <c r="E3279" i="3"/>
  <c r="F3279" i="3"/>
  <c r="G3279" i="3"/>
  <c r="A3280" i="3"/>
  <c r="B3280" i="3"/>
  <c r="C3280" i="3"/>
  <c r="D3280" i="3"/>
  <c r="E3280" i="3"/>
  <c r="F3280" i="3"/>
  <c r="G3280" i="3"/>
  <c r="A3281" i="3"/>
  <c r="B3281" i="3"/>
  <c r="C3281" i="3"/>
  <c r="D3281" i="3"/>
  <c r="E3281" i="3"/>
  <c r="F3281" i="3"/>
  <c r="G3281" i="3"/>
  <c r="A3282" i="3"/>
  <c r="B3282" i="3"/>
  <c r="C3282" i="3"/>
  <c r="D3282" i="3"/>
  <c r="E3282" i="3"/>
  <c r="F3282" i="3"/>
  <c r="G3282" i="3"/>
  <c r="A3283" i="3"/>
  <c r="B3283" i="3"/>
  <c r="C3283" i="3"/>
  <c r="D3283" i="3"/>
  <c r="E3283" i="3"/>
  <c r="F3283" i="3"/>
  <c r="G3283" i="3"/>
  <c r="A3284" i="3"/>
  <c r="B3284" i="3"/>
  <c r="C3284" i="3"/>
  <c r="D3284" i="3"/>
  <c r="E3284" i="3"/>
  <c r="F3284" i="3"/>
  <c r="G3284" i="3"/>
  <c r="A3285" i="3"/>
  <c r="B3285" i="3"/>
  <c r="C3285" i="3"/>
  <c r="D3285" i="3"/>
  <c r="E3285" i="3"/>
  <c r="F3285" i="3"/>
  <c r="G3285" i="3"/>
  <c r="A3286" i="3"/>
  <c r="B3286" i="3"/>
  <c r="C3286" i="3"/>
  <c r="D3286" i="3"/>
  <c r="E3286" i="3"/>
  <c r="F3286" i="3"/>
  <c r="G3286" i="3"/>
  <c r="A3287" i="3"/>
  <c r="B3287" i="3"/>
  <c r="C3287" i="3"/>
  <c r="D3287" i="3"/>
  <c r="E3287" i="3"/>
  <c r="F3287" i="3"/>
  <c r="G3287" i="3"/>
  <c r="A3288" i="3"/>
  <c r="B3288" i="3"/>
  <c r="C3288" i="3"/>
  <c r="D3288" i="3"/>
  <c r="E3288" i="3"/>
  <c r="F3288" i="3"/>
  <c r="G3288" i="3"/>
  <c r="A3289" i="3"/>
  <c r="B3289" i="3"/>
  <c r="C3289" i="3"/>
  <c r="D3289" i="3"/>
  <c r="E3289" i="3"/>
  <c r="F3289" i="3"/>
  <c r="G3289" i="3"/>
  <c r="A3290" i="3"/>
  <c r="B3290" i="3"/>
  <c r="C3290" i="3"/>
  <c r="D3290" i="3"/>
  <c r="E3290" i="3"/>
  <c r="F3290" i="3"/>
  <c r="G3290" i="3"/>
  <c r="A3291" i="3"/>
  <c r="B3291" i="3"/>
  <c r="C3291" i="3"/>
  <c r="D3291" i="3"/>
  <c r="E3291" i="3"/>
  <c r="F3291" i="3"/>
  <c r="G3291" i="3"/>
  <c r="A3292" i="3"/>
  <c r="B3292" i="3"/>
  <c r="C3292" i="3"/>
  <c r="D3292" i="3"/>
  <c r="E3292" i="3"/>
  <c r="F3292" i="3"/>
  <c r="G3292" i="3"/>
  <c r="A3293" i="3"/>
  <c r="B3293" i="3"/>
  <c r="C3293" i="3"/>
  <c r="D3293" i="3"/>
  <c r="E3293" i="3"/>
  <c r="F3293" i="3"/>
  <c r="G3293" i="3"/>
  <c r="A3294" i="3"/>
  <c r="B3294" i="3"/>
  <c r="C3294" i="3"/>
  <c r="D3294" i="3"/>
  <c r="E3294" i="3"/>
  <c r="F3294" i="3"/>
  <c r="G3294" i="3"/>
  <c r="A3295" i="3"/>
  <c r="B3295" i="3"/>
  <c r="C3295" i="3"/>
  <c r="D3295" i="3"/>
  <c r="E3295" i="3"/>
  <c r="F3295" i="3"/>
  <c r="G3295" i="3"/>
  <c r="A3296" i="3"/>
  <c r="B3296" i="3"/>
  <c r="C3296" i="3"/>
  <c r="D3296" i="3"/>
  <c r="E3296" i="3"/>
  <c r="F3296" i="3"/>
  <c r="G3296" i="3"/>
  <c r="A3297" i="3"/>
  <c r="B3297" i="3"/>
  <c r="C3297" i="3"/>
  <c r="D3297" i="3"/>
  <c r="E3297" i="3"/>
  <c r="F3297" i="3"/>
  <c r="G3297" i="3"/>
  <c r="A3298" i="3"/>
  <c r="B3298" i="3"/>
  <c r="C3298" i="3"/>
  <c r="D3298" i="3"/>
  <c r="E3298" i="3"/>
  <c r="F3298" i="3"/>
  <c r="G3298" i="3"/>
  <c r="A3299" i="3"/>
  <c r="B3299" i="3"/>
  <c r="C3299" i="3"/>
  <c r="D3299" i="3"/>
  <c r="E3299" i="3"/>
  <c r="F3299" i="3"/>
  <c r="G3299" i="3"/>
  <c r="A3300" i="3"/>
  <c r="B3300" i="3"/>
  <c r="C3300" i="3"/>
  <c r="D3300" i="3"/>
  <c r="E3300" i="3"/>
  <c r="F3300" i="3"/>
  <c r="G3300" i="3"/>
  <c r="A3301" i="3"/>
  <c r="B3301" i="3"/>
  <c r="C3301" i="3"/>
  <c r="D3301" i="3"/>
  <c r="E3301" i="3"/>
  <c r="F3301" i="3"/>
  <c r="G3301" i="3"/>
  <c r="A3302" i="3"/>
  <c r="B3302" i="3"/>
  <c r="C3302" i="3"/>
  <c r="D3302" i="3"/>
  <c r="E3302" i="3"/>
  <c r="F3302" i="3"/>
  <c r="G3302" i="3"/>
  <c r="A3303" i="3"/>
  <c r="B3303" i="3"/>
  <c r="C3303" i="3"/>
  <c r="D3303" i="3"/>
  <c r="E3303" i="3"/>
  <c r="F3303" i="3"/>
  <c r="G3303" i="3"/>
  <c r="A3304" i="3"/>
  <c r="B3304" i="3"/>
  <c r="C3304" i="3"/>
  <c r="D3304" i="3"/>
  <c r="E3304" i="3"/>
  <c r="F3304" i="3"/>
  <c r="G3304" i="3"/>
  <c r="A3305" i="3"/>
  <c r="B3305" i="3"/>
  <c r="C3305" i="3"/>
  <c r="D3305" i="3"/>
  <c r="E3305" i="3"/>
  <c r="F3305" i="3"/>
  <c r="G3305" i="3"/>
  <c r="A3306" i="3"/>
  <c r="B3306" i="3"/>
  <c r="C3306" i="3"/>
  <c r="D3306" i="3"/>
  <c r="E3306" i="3"/>
  <c r="F3306" i="3"/>
  <c r="G3306" i="3"/>
  <c r="A3307" i="3"/>
  <c r="B3307" i="3"/>
  <c r="C3307" i="3"/>
  <c r="D3307" i="3"/>
  <c r="E3307" i="3"/>
  <c r="F3307" i="3"/>
  <c r="G3307" i="3"/>
  <c r="A3308" i="3"/>
  <c r="B3308" i="3"/>
  <c r="C3308" i="3"/>
  <c r="D3308" i="3"/>
  <c r="E3308" i="3"/>
  <c r="F3308" i="3"/>
  <c r="G3308" i="3"/>
  <c r="A3309" i="3"/>
  <c r="B3309" i="3"/>
  <c r="C3309" i="3"/>
  <c r="D3309" i="3"/>
  <c r="E3309" i="3"/>
  <c r="F3309" i="3"/>
  <c r="G3309" i="3"/>
  <c r="A3310" i="3"/>
  <c r="B3310" i="3"/>
  <c r="C3310" i="3"/>
  <c r="D3310" i="3"/>
  <c r="E3310" i="3"/>
  <c r="F3310" i="3"/>
  <c r="G3310" i="3"/>
  <c r="A3311" i="3"/>
  <c r="B3311" i="3"/>
  <c r="C3311" i="3"/>
  <c r="D3311" i="3"/>
  <c r="E3311" i="3"/>
  <c r="F3311" i="3"/>
  <c r="G3311" i="3"/>
  <c r="A3312" i="3"/>
  <c r="B3312" i="3"/>
  <c r="C3312" i="3"/>
  <c r="D3312" i="3"/>
  <c r="E3312" i="3"/>
  <c r="F3312" i="3"/>
  <c r="G3312" i="3"/>
  <c r="A3313" i="3"/>
  <c r="B3313" i="3"/>
  <c r="C3313" i="3"/>
  <c r="D3313" i="3"/>
  <c r="E3313" i="3"/>
  <c r="F3313" i="3"/>
  <c r="G3313" i="3"/>
  <c r="A3314" i="3"/>
  <c r="B3314" i="3"/>
  <c r="C3314" i="3"/>
  <c r="D3314" i="3"/>
  <c r="E3314" i="3"/>
  <c r="F3314" i="3"/>
  <c r="G3314" i="3"/>
  <c r="A3315" i="3"/>
  <c r="B3315" i="3"/>
  <c r="C3315" i="3"/>
  <c r="D3315" i="3"/>
  <c r="E3315" i="3"/>
  <c r="F3315" i="3"/>
  <c r="G3315" i="3"/>
  <c r="A3316" i="3"/>
  <c r="B3316" i="3"/>
  <c r="C3316" i="3"/>
  <c r="D3316" i="3"/>
  <c r="E3316" i="3"/>
  <c r="F3316" i="3"/>
  <c r="G3316" i="3"/>
  <c r="A3317" i="3"/>
  <c r="B3317" i="3"/>
  <c r="C3317" i="3"/>
  <c r="D3317" i="3"/>
  <c r="E3317" i="3"/>
  <c r="F3317" i="3"/>
  <c r="G3317" i="3"/>
  <c r="A3318" i="3"/>
  <c r="B3318" i="3"/>
  <c r="C3318" i="3"/>
  <c r="D3318" i="3"/>
  <c r="E3318" i="3"/>
  <c r="F3318" i="3"/>
  <c r="G3318" i="3"/>
  <c r="A3319" i="3"/>
  <c r="B3319" i="3"/>
  <c r="C3319" i="3"/>
  <c r="D3319" i="3"/>
  <c r="E3319" i="3"/>
  <c r="F3319" i="3"/>
  <c r="G3319" i="3"/>
  <c r="A3320" i="3"/>
  <c r="B3320" i="3"/>
  <c r="C3320" i="3"/>
  <c r="D3320" i="3"/>
  <c r="E3320" i="3"/>
  <c r="F3320" i="3"/>
  <c r="G3320" i="3"/>
  <c r="A3321" i="3"/>
  <c r="B3321" i="3"/>
  <c r="C3321" i="3"/>
  <c r="D3321" i="3"/>
  <c r="E3321" i="3"/>
  <c r="F3321" i="3"/>
  <c r="G3321" i="3"/>
  <c r="A3322" i="3"/>
  <c r="B3322" i="3"/>
  <c r="C3322" i="3"/>
  <c r="D3322" i="3"/>
  <c r="E3322" i="3"/>
  <c r="F3322" i="3"/>
  <c r="G3322" i="3"/>
  <c r="A3323" i="3"/>
  <c r="B3323" i="3"/>
  <c r="C3323" i="3"/>
  <c r="D3323" i="3"/>
  <c r="E3323" i="3"/>
  <c r="F3323" i="3"/>
  <c r="G3323" i="3"/>
  <c r="A3324" i="3"/>
  <c r="B3324" i="3"/>
  <c r="C3324" i="3"/>
  <c r="D3324" i="3"/>
  <c r="E3324" i="3"/>
  <c r="F3324" i="3"/>
  <c r="G3324" i="3"/>
  <c r="A3325" i="3"/>
  <c r="B3325" i="3"/>
  <c r="C3325" i="3"/>
  <c r="D3325" i="3"/>
  <c r="E3325" i="3"/>
  <c r="F3325" i="3"/>
  <c r="G3325" i="3"/>
  <c r="A3326" i="3"/>
  <c r="B3326" i="3"/>
  <c r="C3326" i="3"/>
  <c r="D3326" i="3"/>
  <c r="E3326" i="3"/>
  <c r="F3326" i="3"/>
  <c r="G3326" i="3"/>
  <c r="A3327" i="3"/>
  <c r="B3327" i="3"/>
  <c r="C3327" i="3"/>
  <c r="D3327" i="3"/>
  <c r="E3327" i="3"/>
  <c r="F3327" i="3"/>
  <c r="G3327" i="3"/>
  <c r="A3328" i="3"/>
  <c r="B3328" i="3"/>
  <c r="C3328" i="3"/>
  <c r="D3328" i="3"/>
  <c r="E3328" i="3"/>
  <c r="F3328" i="3"/>
  <c r="G3328" i="3"/>
  <c r="A3329" i="3"/>
  <c r="B3329" i="3"/>
  <c r="C3329" i="3"/>
  <c r="D3329" i="3"/>
  <c r="E3329" i="3"/>
  <c r="F3329" i="3"/>
  <c r="G3329" i="3"/>
  <c r="A3330" i="3"/>
  <c r="B3330" i="3"/>
  <c r="C3330" i="3"/>
  <c r="D3330" i="3"/>
  <c r="E3330" i="3"/>
  <c r="F3330" i="3"/>
  <c r="G3330" i="3"/>
  <c r="A3331" i="3"/>
  <c r="B3331" i="3"/>
  <c r="C3331" i="3"/>
  <c r="D3331" i="3"/>
  <c r="E3331" i="3"/>
  <c r="F3331" i="3"/>
  <c r="G3331" i="3"/>
  <c r="A3332" i="3"/>
  <c r="B3332" i="3"/>
  <c r="C3332" i="3"/>
  <c r="D3332" i="3"/>
  <c r="E3332" i="3"/>
  <c r="F3332" i="3"/>
  <c r="G3332" i="3"/>
  <c r="A3333" i="3"/>
  <c r="B3333" i="3"/>
  <c r="C3333" i="3"/>
  <c r="D3333" i="3"/>
  <c r="E3333" i="3"/>
  <c r="F3333" i="3"/>
  <c r="G3333" i="3"/>
  <c r="A3334" i="3"/>
  <c r="B3334" i="3"/>
  <c r="C3334" i="3"/>
  <c r="D3334" i="3"/>
  <c r="E3334" i="3"/>
  <c r="F3334" i="3"/>
  <c r="G3334" i="3"/>
  <c r="A3335" i="3"/>
  <c r="B3335" i="3"/>
  <c r="C3335" i="3"/>
  <c r="D3335" i="3"/>
  <c r="E3335" i="3"/>
  <c r="F3335" i="3"/>
  <c r="G3335" i="3"/>
  <c r="A3336" i="3"/>
  <c r="B3336" i="3"/>
  <c r="C3336" i="3"/>
  <c r="D3336" i="3"/>
  <c r="E3336" i="3"/>
  <c r="F3336" i="3"/>
  <c r="G3336" i="3"/>
  <c r="A3337" i="3"/>
  <c r="B3337" i="3"/>
  <c r="C3337" i="3"/>
  <c r="D3337" i="3"/>
  <c r="E3337" i="3"/>
  <c r="F3337" i="3"/>
  <c r="G3337" i="3"/>
  <c r="A3338" i="3"/>
  <c r="B3338" i="3"/>
  <c r="C3338" i="3"/>
  <c r="D3338" i="3"/>
  <c r="E3338" i="3"/>
  <c r="F3338" i="3"/>
  <c r="G3338" i="3"/>
  <c r="A3339" i="3"/>
  <c r="B3339" i="3"/>
  <c r="C3339" i="3"/>
  <c r="D3339" i="3"/>
  <c r="E3339" i="3"/>
  <c r="F3339" i="3"/>
  <c r="G3339" i="3"/>
  <c r="A3340" i="3"/>
  <c r="B3340" i="3"/>
  <c r="C3340" i="3"/>
  <c r="D3340" i="3"/>
  <c r="E3340" i="3"/>
  <c r="F3340" i="3"/>
  <c r="G3340" i="3"/>
  <c r="A3341" i="3"/>
  <c r="B3341" i="3"/>
  <c r="C3341" i="3"/>
  <c r="D3341" i="3"/>
  <c r="E3341" i="3"/>
  <c r="F3341" i="3"/>
  <c r="G3341" i="3"/>
  <c r="A3342" i="3"/>
  <c r="B3342" i="3"/>
  <c r="C3342" i="3"/>
  <c r="D3342" i="3"/>
  <c r="E3342" i="3"/>
  <c r="F3342" i="3"/>
  <c r="G3342" i="3"/>
  <c r="A3343" i="3"/>
  <c r="B3343" i="3"/>
  <c r="C3343" i="3"/>
  <c r="D3343" i="3"/>
  <c r="E3343" i="3"/>
  <c r="F3343" i="3"/>
  <c r="G3343" i="3"/>
  <c r="A3344" i="3"/>
  <c r="B3344" i="3"/>
  <c r="C3344" i="3"/>
  <c r="D3344" i="3"/>
  <c r="E3344" i="3"/>
  <c r="F3344" i="3"/>
  <c r="G3344" i="3"/>
  <c r="A3345" i="3"/>
  <c r="B3345" i="3"/>
  <c r="C3345" i="3"/>
  <c r="D3345" i="3"/>
  <c r="E3345" i="3"/>
  <c r="F3345" i="3"/>
  <c r="G3345" i="3"/>
  <c r="A3346" i="3"/>
  <c r="B3346" i="3"/>
  <c r="C3346" i="3"/>
  <c r="D3346" i="3"/>
  <c r="E3346" i="3"/>
  <c r="F3346" i="3"/>
  <c r="G3346" i="3"/>
  <c r="A3347" i="3"/>
  <c r="B3347" i="3"/>
  <c r="C3347" i="3"/>
  <c r="D3347" i="3"/>
  <c r="E3347" i="3"/>
  <c r="F3347" i="3"/>
  <c r="G3347" i="3"/>
  <c r="A3348" i="3"/>
  <c r="B3348" i="3"/>
  <c r="C3348" i="3"/>
  <c r="D3348" i="3"/>
  <c r="E3348" i="3"/>
  <c r="F3348" i="3"/>
  <c r="G3348" i="3"/>
  <c r="A3349" i="3"/>
  <c r="B3349" i="3"/>
  <c r="C3349" i="3"/>
  <c r="D3349" i="3"/>
  <c r="E3349" i="3"/>
  <c r="F3349" i="3"/>
  <c r="G3349" i="3"/>
  <c r="A3350" i="3"/>
  <c r="B3350" i="3"/>
  <c r="C3350" i="3"/>
  <c r="D3350" i="3"/>
  <c r="E3350" i="3"/>
  <c r="F3350" i="3"/>
  <c r="G3350" i="3"/>
  <c r="A3351" i="3"/>
  <c r="B3351" i="3"/>
  <c r="C3351" i="3"/>
  <c r="D3351" i="3"/>
  <c r="E3351" i="3"/>
  <c r="F3351" i="3"/>
  <c r="G3351" i="3"/>
  <c r="A3352" i="3"/>
  <c r="B3352" i="3"/>
  <c r="C3352" i="3"/>
  <c r="D3352" i="3"/>
  <c r="E3352" i="3"/>
  <c r="F3352" i="3"/>
  <c r="G3352" i="3"/>
  <c r="A3353" i="3"/>
  <c r="B3353" i="3"/>
  <c r="C3353" i="3"/>
  <c r="D3353" i="3"/>
  <c r="E3353" i="3"/>
  <c r="F3353" i="3"/>
  <c r="G3353" i="3"/>
  <c r="A3354" i="3"/>
  <c r="B3354" i="3"/>
  <c r="C3354" i="3"/>
  <c r="D3354" i="3"/>
  <c r="E3354" i="3"/>
  <c r="F3354" i="3"/>
  <c r="G3354" i="3"/>
  <c r="A3355" i="3"/>
  <c r="B3355" i="3"/>
  <c r="C3355" i="3"/>
  <c r="D3355" i="3"/>
  <c r="E3355" i="3"/>
  <c r="F3355" i="3"/>
  <c r="G3355" i="3"/>
  <c r="A3356" i="3"/>
  <c r="B3356" i="3"/>
  <c r="C3356" i="3"/>
  <c r="D3356" i="3"/>
  <c r="E3356" i="3"/>
  <c r="F3356" i="3"/>
  <c r="G3356" i="3"/>
  <c r="A3357" i="3"/>
  <c r="B3357" i="3"/>
  <c r="C3357" i="3"/>
  <c r="D3357" i="3"/>
  <c r="E3357" i="3"/>
  <c r="F3357" i="3"/>
  <c r="G3357" i="3"/>
  <c r="A3358" i="3"/>
  <c r="B3358" i="3"/>
  <c r="C3358" i="3"/>
  <c r="D3358" i="3"/>
  <c r="E3358" i="3"/>
  <c r="F3358" i="3"/>
  <c r="G3358" i="3"/>
  <c r="A3359" i="3"/>
  <c r="B3359" i="3"/>
  <c r="C3359" i="3"/>
  <c r="D3359" i="3"/>
  <c r="E3359" i="3"/>
  <c r="F3359" i="3"/>
  <c r="G3359" i="3"/>
  <c r="A3360" i="3"/>
  <c r="B3360" i="3"/>
  <c r="C3360" i="3"/>
  <c r="D3360" i="3"/>
  <c r="E3360" i="3"/>
  <c r="F3360" i="3"/>
  <c r="G3360" i="3"/>
  <c r="A3361" i="3"/>
  <c r="B3361" i="3"/>
  <c r="C3361" i="3"/>
  <c r="D3361" i="3"/>
  <c r="E3361" i="3"/>
  <c r="F3361" i="3"/>
  <c r="G3361" i="3"/>
  <c r="A3362" i="3"/>
  <c r="B3362" i="3"/>
  <c r="C3362" i="3"/>
  <c r="D3362" i="3"/>
  <c r="E3362" i="3"/>
  <c r="F3362" i="3"/>
  <c r="G3362" i="3"/>
  <c r="A3363" i="3"/>
  <c r="B3363" i="3"/>
  <c r="C3363" i="3"/>
  <c r="D3363" i="3"/>
  <c r="E3363" i="3"/>
  <c r="F3363" i="3"/>
  <c r="G3363" i="3"/>
  <c r="A3364" i="3"/>
  <c r="B3364" i="3"/>
  <c r="C3364" i="3"/>
  <c r="D3364" i="3"/>
  <c r="E3364" i="3"/>
  <c r="F3364" i="3"/>
  <c r="G3364" i="3"/>
  <c r="A3365" i="3"/>
  <c r="B3365" i="3"/>
  <c r="C3365" i="3"/>
  <c r="D3365" i="3"/>
  <c r="E3365" i="3"/>
  <c r="F3365" i="3"/>
  <c r="G3365" i="3"/>
  <c r="A3366" i="3"/>
  <c r="B3366" i="3"/>
  <c r="C3366" i="3"/>
  <c r="D3366" i="3"/>
  <c r="E3366" i="3"/>
  <c r="F3366" i="3"/>
  <c r="G3366" i="3"/>
  <c r="A3367" i="3"/>
  <c r="B3367" i="3"/>
  <c r="C3367" i="3"/>
  <c r="D3367" i="3"/>
  <c r="E3367" i="3"/>
  <c r="F3367" i="3"/>
  <c r="G3367" i="3"/>
  <c r="A3368" i="3"/>
  <c r="B3368" i="3"/>
  <c r="C3368" i="3"/>
  <c r="D3368" i="3"/>
  <c r="E3368" i="3"/>
  <c r="F3368" i="3"/>
  <c r="G3368" i="3"/>
  <c r="A3369" i="3"/>
  <c r="B3369" i="3"/>
  <c r="C3369" i="3"/>
  <c r="D3369" i="3"/>
  <c r="E3369" i="3"/>
  <c r="F3369" i="3"/>
  <c r="G3369" i="3"/>
  <c r="A3370" i="3"/>
  <c r="B3370" i="3"/>
  <c r="C3370" i="3"/>
  <c r="D3370" i="3"/>
  <c r="E3370" i="3"/>
  <c r="F3370" i="3"/>
  <c r="G3370" i="3"/>
  <c r="A3371" i="3"/>
  <c r="B3371" i="3"/>
  <c r="C3371" i="3"/>
  <c r="D3371" i="3"/>
  <c r="E3371" i="3"/>
  <c r="F3371" i="3"/>
  <c r="G3371" i="3"/>
  <c r="A3372" i="3"/>
  <c r="B3372" i="3"/>
  <c r="C3372" i="3"/>
  <c r="D3372" i="3"/>
  <c r="E3372" i="3"/>
  <c r="F3372" i="3"/>
  <c r="G3372" i="3"/>
  <c r="A3373" i="3"/>
  <c r="B3373" i="3"/>
  <c r="C3373" i="3"/>
  <c r="D3373" i="3"/>
  <c r="E3373" i="3"/>
  <c r="F3373" i="3"/>
  <c r="G3373" i="3"/>
  <c r="A3374" i="3"/>
  <c r="B3374" i="3"/>
  <c r="C3374" i="3"/>
  <c r="D3374" i="3"/>
  <c r="E3374" i="3"/>
  <c r="F3374" i="3"/>
  <c r="G3374" i="3"/>
  <c r="A3375" i="3"/>
  <c r="B3375" i="3"/>
  <c r="C3375" i="3"/>
  <c r="D3375" i="3"/>
  <c r="E3375" i="3"/>
  <c r="F3375" i="3"/>
  <c r="G3375" i="3"/>
  <c r="A3376" i="3"/>
  <c r="B3376" i="3"/>
  <c r="C3376" i="3"/>
  <c r="D3376" i="3"/>
  <c r="E3376" i="3"/>
  <c r="F3376" i="3"/>
  <c r="G3376" i="3"/>
  <c r="A3377" i="3"/>
  <c r="B3377" i="3"/>
  <c r="C3377" i="3"/>
  <c r="D3377" i="3"/>
  <c r="E3377" i="3"/>
  <c r="F3377" i="3"/>
  <c r="G3377" i="3"/>
  <c r="A3378" i="3"/>
  <c r="B3378" i="3"/>
  <c r="C3378" i="3"/>
  <c r="D3378" i="3"/>
  <c r="E3378" i="3"/>
  <c r="F3378" i="3"/>
  <c r="G3378" i="3"/>
  <c r="A3379" i="3"/>
  <c r="B3379" i="3"/>
  <c r="C3379" i="3"/>
  <c r="D3379" i="3"/>
  <c r="E3379" i="3"/>
  <c r="F3379" i="3"/>
  <c r="G3379" i="3"/>
  <c r="A3380" i="3"/>
  <c r="B3380" i="3"/>
  <c r="C3380" i="3"/>
  <c r="D3380" i="3"/>
  <c r="E3380" i="3"/>
  <c r="F3380" i="3"/>
  <c r="G3380" i="3"/>
  <c r="A3381" i="3"/>
  <c r="B3381" i="3"/>
  <c r="C3381" i="3"/>
  <c r="D3381" i="3"/>
  <c r="E3381" i="3"/>
  <c r="F3381" i="3"/>
  <c r="G3381" i="3"/>
  <c r="A3382" i="3"/>
  <c r="B3382" i="3"/>
  <c r="C3382" i="3"/>
  <c r="D3382" i="3"/>
  <c r="E3382" i="3"/>
  <c r="F3382" i="3"/>
  <c r="G3382" i="3"/>
  <c r="A3383" i="3"/>
  <c r="B3383" i="3"/>
  <c r="C3383" i="3"/>
  <c r="D3383" i="3"/>
  <c r="E3383" i="3"/>
  <c r="F3383" i="3"/>
  <c r="G3383" i="3"/>
  <c r="A3384" i="3"/>
  <c r="B3384" i="3"/>
  <c r="C3384" i="3"/>
  <c r="D3384" i="3"/>
  <c r="E3384" i="3"/>
  <c r="F3384" i="3"/>
  <c r="G3384" i="3"/>
  <c r="A3385" i="3"/>
  <c r="B3385" i="3"/>
  <c r="C3385" i="3"/>
  <c r="D3385" i="3"/>
  <c r="E3385" i="3"/>
  <c r="F3385" i="3"/>
  <c r="G3385" i="3"/>
  <c r="A3386" i="3"/>
  <c r="B3386" i="3"/>
  <c r="C3386" i="3"/>
  <c r="D3386" i="3"/>
  <c r="E3386" i="3"/>
  <c r="F3386" i="3"/>
  <c r="G3386" i="3"/>
  <c r="A3387" i="3"/>
  <c r="B3387" i="3"/>
  <c r="C3387" i="3"/>
  <c r="D3387" i="3"/>
  <c r="E3387" i="3"/>
  <c r="F3387" i="3"/>
  <c r="G3387" i="3"/>
  <c r="A3388" i="3"/>
  <c r="B3388" i="3"/>
  <c r="C3388" i="3"/>
  <c r="D3388" i="3"/>
  <c r="E3388" i="3"/>
  <c r="F3388" i="3"/>
  <c r="G3388" i="3"/>
  <c r="A3389" i="3"/>
  <c r="B3389" i="3"/>
  <c r="C3389" i="3"/>
  <c r="D3389" i="3"/>
  <c r="E3389" i="3"/>
  <c r="F3389" i="3"/>
  <c r="G3389" i="3"/>
  <c r="A3390" i="3"/>
  <c r="B3390" i="3"/>
  <c r="C3390" i="3"/>
  <c r="D3390" i="3"/>
  <c r="E3390" i="3"/>
  <c r="F3390" i="3"/>
  <c r="G3390" i="3"/>
  <c r="A3391" i="3"/>
  <c r="B3391" i="3"/>
  <c r="C3391" i="3"/>
  <c r="D3391" i="3"/>
  <c r="E3391" i="3"/>
  <c r="F3391" i="3"/>
  <c r="G3391" i="3"/>
  <c r="A3392" i="3"/>
  <c r="B3392" i="3"/>
  <c r="C3392" i="3"/>
  <c r="D3392" i="3"/>
  <c r="E3392" i="3"/>
  <c r="F3392" i="3"/>
  <c r="G3392" i="3"/>
  <c r="A3393" i="3"/>
  <c r="B3393" i="3"/>
  <c r="C3393" i="3"/>
  <c r="D3393" i="3"/>
  <c r="E3393" i="3"/>
  <c r="F3393" i="3"/>
  <c r="G3393" i="3"/>
  <c r="A3394" i="3"/>
  <c r="B3394" i="3"/>
  <c r="C3394" i="3"/>
  <c r="D3394" i="3"/>
  <c r="E3394" i="3"/>
  <c r="F3394" i="3"/>
  <c r="G3394" i="3"/>
  <c r="A3395" i="3"/>
  <c r="B3395" i="3"/>
  <c r="C3395" i="3"/>
  <c r="D3395" i="3"/>
  <c r="E3395" i="3"/>
  <c r="F3395" i="3"/>
  <c r="G3395" i="3"/>
  <c r="A3396" i="3"/>
  <c r="B3396" i="3"/>
  <c r="C3396" i="3"/>
  <c r="D3396" i="3"/>
  <c r="E3396" i="3"/>
  <c r="F3396" i="3"/>
  <c r="G3396" i="3"/>
  <c r="A3397" i="3"/>
  <c r="B3397" i="3"/>
  <c r="C3397" i="3"/>
  <c r="D3397" i="3"/>
  <c r="E3397" i="3"/>
  <c r="F3397" i="3"/>
  <c r="G3397" i="3"/>
  <c r="A3398" i="3"/>
  <c r="B3398" i="3"/>
  <c r="C3398" i="3"/>
  <c r="D3398" i="3"/>
  <c r="E3398" i="3"/>
  <c r="F3398" i="3"/>
  <c r="G3398" i="3"/>
  <c r="A3399" i="3"/>
  <c r="B3399" i="3"/>
  <c r="C3399" i="3"/>
  <c r="D3399" i="3"/>
  <c r="E3399" i="3"/>
  <c r="F3399" i="3"/>
  <c r="G3399" i="3"/>
  <c r="A3400" i="3"/>
  <c r="B3400" i="3"/>
  <c r="C3400" i="3"/>
  <c r="D3400" i="3"/>
  <c r="E3400" i="3"/>
  <c r="F3400" i="3"/>
  <c r="G3400" i="3"/>
  <c r="A3401" i="3"/>
  <c r="B3401" i="3"/>
  <c r="C3401" i="3"/>
  <c r="D3401" i="3"/>
  <c r="E3401" i="3"/>
  <c r="F3401" i="3"/>
  <c r="G3401" i="3"/>
  <c r="A3402" i="3"/>
  <c r="B3402" i="3"/>
  <c r="C3402" i="3"/>
  <c r="D3402" i="3"/>
  <c r="E3402" i="3"/>
  <c r="F3402" i="3"/>
  <c r="G3402" i="3"/>
  <c r="A3403" i="3"/>
  <c r="B3403" i="3"/>
  <c r="C3403" i="3"/>
  <c r="D3403" i="3"/>
  <c r="E3403" i="3"/>
  <c r="F3403" i="3"/>
  <c r="G3403" i="3"/>
  <c r="A3404" i="3"/>
  <c r="B3404" i="3"/>
  <c r="C3404" i="3"/>
  <c r="D3404" i="3"/>
  <c r="E3404" i="3"/>
  <c r="F3404" i="3"/>
  <c r="G3404" i="3"/>
  <c r="A3405" i="3"/>
  <c r="B3405" i="3"/>
  <c r="C3405" i="3"/>
  <c r="D3405" i="3"/>
  <c r="E3405" i="3"/>
  <c r="F3405" i="3"/>
  <c r="G3405" i="3"/>
  <c r="A3406" i="3"/>
  <c r="B3406" i="3"/>
  <c r="C3406" i="3"/>
  <c r="D3406" i="3"/>
  <c r="E3406" i="3"/>
  <c r="F3406" i="3"/>
  <c r="G3406" i="3"/>
  <c r="A3407" i="3"/>
  <c r="B3407" i="3"/>
  <c r="C3407" i="3"/>
  <c r="D3407" i="3"/>
  <c r="E3407" i="3"/>
  <c r="F3407" i="3"/>
  <c r="G3407" i="3"/>
  <c r="A3408" i="3"/>
  <c r="B3408" i="3"/>
  <c r="C3408" i="3"/>
  <c r="D3408" i="3"/>
  <c r="E3408" i="3"/>
  <c r="F3408" i="3"/>
  <c r="G3408" i="3"/>
  <c r="A3409" i="3"/>
  <c r="B3409" i="3"/>
  <c r="C3409" i="3"/>
  <c r="D3409" i="3"/>
  <c r="E3409" i="3"/>
  <c r="F3409" i="3"/>
  <c r="G3409" i="3"/>
  <c r="A3410" i="3"/>
  <c r="B3410" i="3"/>
  <c r="C3410" i="3"/>
  <c r="D3410" i="3"/>
  <c r="E3410" i="3"/>
  <c r="F3410" i="3"/>
  <c r="G3410" i="3"/>
  <c r="A3411" i="3"/>
  <c r="B3411" i="3"/>
  <c r="C3411" i="3"/>
  <c r="D3411" i="3"/>
  <c r="E3411" i="3"/>
  <c r="F3411" i="3"/>
  <c r="G3411" i="3"/>
  <c r="A3412" i="3"/>
  <c r="B3412" i="3"/>
  <c r="C3412" i="3"/>
  <c r="D3412" i="3"/>
  <c r="E3412" i="3"/>
  <c r="F3412" i="3"/>
  <c r="G3412" i="3"/>
  <c r="A3413" i="3"/>
  <c r="B3413" i="3"/>
  <c r="C3413" i="3"/>
  <c r="D3413" i="3"/>
  <c r="E3413" i="3"/>
  <c r="F3413" i="3"/>
  <c r="G3413" i="3"/>
  <c r="A3414" i="3"/>
  <c r="B3414" i="3"/>
  <c r="C3414" i="3"/>
  <c r="D3414" i="3"/>
  <c r="E3414" i="3"/>
  <c r="F3414" i="3"/>
  <c r="G3414" i="3"/>
  <c r="A3415" i="3"/>
  <c r="B3415" i="3"/>
  <c r="C3415" i="3"/>
  <c r="D3415" i="3"/>
  <c r="E3415" i="3"/>
  <c r="F3415" i="3"/>
  <c r="G3415" i="3"/>
  <c r="A3416" i="3"/>
  <c r="B3416" i="3"/>
  <c r="C3416" i="3"/>
  <c r="D3416" i="3"/>
  <c r="E3416" i="3"/>
  <c r="F3416" i="3"/>
  <c r="G3416" i="3"/>
  <c r="A3417" i="3"/>
  <c r="B3417" i="3"/>
  <c r="C3417" i="3"/>
  <c r="D3417" i="3"/>
  <c r="E3417" i="3"/>
  <c r="F3417" i="3"/>
  <c r="G3417" i="3"/>
  <c r="A3418" i="3"/>
  <c r="B3418" i="3"/>
  <c r="C3418" i="3"/>
  <c r="D3418" i="3"/>
  <c r="E3418" i="3"/>
  <c r="F3418" i="3"/>
  <c r="G3418" i="3"/>
  <c r="A3419" i="3"/>
  <c r="B3419" i="3"/>
  <c r="C3419" i="3"/>
  <c r="D3419" i="3"/>
  <c r="E3419" i="3"/>
  <c r="F3419" i="3"/>
  <c r="G3419" i="3"/>
  <c r="A3420" i="3"/>
  <c r="B3420" i="3"/>
  <c r="C3420" i="3"/>
  <c r="D3420" i="3"/>
  <c r="E3420" i="3"/>
  <c r="F3420" i="3"/>
  <c r="G3420" i="3"/>
  <c r="A3421" i="3"/>
  <c r="B3421" i="3"/>
  <c r="C3421" i="3"/>
  <c r="D3421" i="3"/>
  <c r="E3421" i="3"/>
  <c r="F3421" i="3"/>
  <c r="G3421" i="3"/>
  <c r="A3422" i="3"/>
  <c r="B3422" i="3"/>
  <c r="C3422" i="3"/>
  <c r="D3422" i="3"/>
  <c r="E3422" i="3"/>
  <c r="F3422" i="3"/>
  <c r="G3422" i="3"/>
  <c r="A3423" i="3"/>
  <c r="B3423" i="3"/>
  <c r="C3423" i="3"/>
  <c r="D3423" i="3"/>
  <c r="E3423" i="3"/>
  <c r="F3423" i="3"/>
  <c r="G3423" i="3"/>
  <c r="A3424" i="3"/>
  <c r="B3424" i="3"/>
  <c r="C3424" i="3"/>
  <c r="D3424" i="3"/>
  <c r="E3424" i="3"/>
  <c r="F3424" i="3"/>
  <c r="G3424" i="3"/>
  <c r="A3425" i="3"/>
  <c r="B3425" i="3"/>
  <c r="C3425" i="3"/>
  <c r="D3425" i="3"/>
  <c r="E3425" i="3"/>
  <c r="F3425" i="3"/>
  <c r="G3425" i="3"/>
  <c r="A3426" i="3"/>
  <c r="B3426" i="3"/>
  <c r="C3426" i="3"/>
  <c r="D3426" i="3"/>
  <c r="E3426" i="3"/>
  <c r="F3426" i="3"/>
  <c r="G3426" i="3"/>
  <c r="A3427" i="3"/>
  <c r="B3427" i="3"/>
  <c r="C3427" i="3"/>
  <c r="D3427" i="3"/>
  <c r="E3427" i="3"/>
  <c r="F3427" i="3"/>
  <c r="G3427" i="3"/>
  <c r="A3428" i="3"/>
  <c r="B3428" i="3"/>
  <c r="C3428" i="3"/>
  <c r="D3428" i="3"/>
  <c r="E3428" i="3"/>
  <c r="F3428" i="3"/>
  <c r="G3428" i="3"/>
  <c r="A3429" i="3"/>
  <c r="B3429" i="3"/>
  <c r="C3429" i="3"/>
  <c r="D3429" i="3"/>
  <c r="E3429" i="3"/>
  <c r="F3429" i="3"/>
  <c r="G3429" i="3"/>
  <c r="A3430" i="3"/>
  <c r="B3430" i="3"/>
  <c r="C3430" i="3"/>
  <c r="D3430" i="3"/>
  <c r="E3430" i="3"/>
  <c r="F3430" i="3"/>
  <c r="G3430" i="3"/>
  <c r="A3431" i="3"/>
  <c r="B3431" i="3"/>
  <c r="C3431" i="3"/>
  <c r="D3431" i="3"/>
  <c r="E3431" i="3"/>
  <c r="F3431" i="3"/>
  <c r="G3431" i="3"/>
  <c r="A3432" i="3"/>
  <c r="B3432" i="3"/>
  <c r="C3432" i="3"/>
  <c r="D3432" i="3"/>
  <c r="E3432" i="3"/>
  <c r="F3432" i="3"/>
  <c r="G3432" i="3"/>
  <c r="A3433" i="3"/>
  <c r="B3433" i="3"/>
  <c r="C3433" i="3"/>
  <c r="D3433" i="3"/>
  <c r="E3433" i="3"/>
  <c r="F3433" i="3"/>
  <c r="G3433" i="3"/>
  <c r="A3434" i="3"/>
  <c r="B3434" i="3"/>
  <c r="C3434" i="3"/>
  <c r="D3434" i="3"/>
  <c r="E3434" i="3"/>
  <c r="F3434" i="3"/>
  <c r="G3434" i="3"/>
  <c r="A3435" i="3"/>
  <c r="B3435" i="3"/>
  <c r="C3435" i="3"/>
  <c r="D3435" i="3"/>
  <c r="E3435" i="3"/>
  <c r="F3435" i="3"/>
  <c r="G3435" i="3"/>
  <c r="A3436" i="3"/>
  <c r="B3436" i="3"/>
  <c r="C3436" i="3"/>
  <c r="D3436" i="3"/>
  <c r="E3436" i="3"/>
  <c r="F3436" i="3"/>
  <c r="G3436" i="3"/>
  <c r="A3437" i="3"/>
  <c r="B3437" i="3"/>
  <c r="C3437" i="3"/>
  <c r="D3437" i="3"/>
  <c r="E3437" i="3"/>
  <c r="F3437" i="3"/>
  <c r="G3437" i="3"/>
  <c r="A3438" i="3"/>
  <c r="B3438" i="3"/>
  <c r="C3438" i="3"/>
  <c r="D3438" i="3"/>
  <c r="E3438" i="3"/>
  <c r="F3438" i="3"/>
  <c r="G3438" i="3"/>
  <c r="A3439" i="3"/>
  <c r="B3439" i="3"/>
  <c r="C3439" i="3"/>
  <c r="D3439" i="3"/>
  <c r="E3439" i="3"/>
  <c r="F3439" i="3"/>
  <c r="G3439" i="3"/>
  <c r="A3440" i="3"/>
  <c r="B3440" i="3"/>
  <c r="C3440" i="3"/>
  <c r="D3440" i="3"/>
  <c r="E3440" i="3"/>
  <c r="F3440" i="3"/>
  <c r="G3440" i="3"/>
  <c r="A3441" i="3"/>
  <c r="B3441" i="3"/>
  <c r="C3441" i="3"/>
  <c r="D3441" i="3"/>
  <c r="E3441" i="3"/>
  <c r="F3441" i="3"/>
  <c r="G3441" i="3"/>
  <c r="A3442" i="3"/>
  <c r="B3442" i="3"/>
  <c r="C3442" i="3"/>
  <c r="D3442" i="3"/>
  <c r="E3442" i="3"/>
  <c r="F3442" i="3"/>
  <c r="G3442" i="3"/>
  <c r="A3443" i="3"/>
  <c r="B3443" i="3"/>
  <c r="C3443" i="3"/>
  <c r="D3443" i="3"/>
  <c r="E3443" i="3"/>
  <c r="F3443" i="3"/>
  <c r="G3443" i="3"/>
  <c r="A3444" i="3"/>
  <c r="B3444" i="3"/>
  <c r="C3444" i="3"/>
  <c r="D3444" i="3"/>
  <c r="E3444" i="3"/>
  <c r="F3444" i="3"/>
  <c r="G3444" i="3"/>
  <c r="A3445" i="3"/>
  <c r="B3445" i="3"/>
  <c r="C3445" i="3"/>
  <c r="D3445" i="3"/>
  <c r="E3445" i="3"/>
  <c r="F3445" i="3"/>
  <c r="G3445" i="3"/>
  <c r="A3446" i="3"/>
  <c r="B3446" i="3"/>
  <c r="C3446" i="3"/>
  <c r="D3446" i="3"/>
  <c r="E3446" i="3"/>
  <c r="F3446" i="3"/>
  <c r="G3446" i="3"/>
  <c r="A3447" i="3"/>
  <c r="B3447" i="3"/>
  <c r="C3447" i="3"/>
  <c r="D3447" i="3"/>
  <c r="E3447" i="3"/>
  <c r="F3447" i="3"/>
  <c r="G3447" i="3"/>
  <c r="A3448" i="3"/>
  <c r="B3448" i="3"/>
  <c r="C3448" i="3"/>
  <c r="D3448" i="3"/>
  <c r="E3448" i="3"/>
  <c r="F3448" i="3"/>
  <c r="G3448" i="3"/>
  <c r="A3449" i="3"/>
  <c r="B3449" i="3"/>
  <c r="C3449" i="3"/>
  <c r="D3449" i="3"/>
  <c r="E3449" i="3"/>
  <c r="F3449" i="3"/>
  <c r="G3449" i="3"/>
  <c r="A3450" i="3"/>
  <c r="B3450" i="3"/>
  <c r="C3450" i="3"/>
  <c r="D3450" i="3"/>
  <c r="E3450" i="3"/>
  <c r="F3450" i="3"/>
  <c r="G3450" i="3"/>
  <c r="A3451" i="3"/>
  <c r="B3451" i="3"/>
  <c r="C3451" i="3"/>
  <c r="D3451" i="3"/>
  <c r="E3451" i="3"/>
  <c r="F3451" i="3"/>
  <c r="G3451" i="3"/>
  <c r="A3452" i="3"/>
  <c r="B3452" i="3"/>
  <c r="C3452" i="3"/>
  <c r="D3452" i="3"/>
  <c r="E3452" i="3"/>
  <c r="F3452" i="3"/>
  <c r="G3452" i="3"/>
  <c r="A3453" i="3"/>
  <c r="B3453" i="3"/>
  <c r="C3453" i="3"/>
  <c r="D3453" i="3"/>
  <c r="E3453" i="3"/>
  <c r="F3453" i="3"/>
  <c r="G3453" i="3"/>
  <c r="A3454" i="3"/>
  <c r="B3454" i="3"/>
  <c r="C3454" i="3"/>
  <c r="D3454" i="3"/>
  <c r="E3454" i="3"/>
  <c r="F3454" i="3"/>
  <c r="G3454" i="3"/>
  <c r="A3455" i="3"/>
  <c r="B3455" i="3"/>
  <c r="C3455" i="3"/>
  <c r="D3455" i="3"/>
  <c r="E3455" i="3"/>
  <c r="F3455" i="3"/>
  <c r="G3455" i="3"/>
  <c r="A3456" i="3"/>
  <c r="B3456" i="3"/>
  <c r="C3456" i="3"/>
  <c r="D3456" i="3"/>
  <c r="E3456" i="3"/>
  <c r="F3456" i="3"/>
  <c r="G3456" i="3"/>
  <c r="A3457" i="3"/>
  <c r="B3457" i="3"/>
  <c r="C3457" i="3"/>
  <c r="D3457" i="3"/>
  <c r="E3457" i="3"/>
  <c r="F3457" i="3"/>
  <c r="G3457" i="3"/>
  <c r="A3458" i="3"/>
  <c r="B3458" i="3"/>
  <c r="C3458" i="3"/>
  <c r="D3458" i="3"/>
  <c r="E3458" i="3"/>
  <c r="F3458" i="3"/>
  <c r="G3458" i="3"/>
  <c r="A3459" i="3"/>
  <c r="B3459" i="3"/>
  <c r="C3459" i="3"/>
  <c r="D3459" i="3"/>
  <c r="E3459" i="3"/>
  <c r="F3459" i="3"/>
  <c r="G3459" i="3"/>
  <c r="A3460" i="3"/>
  <c r="B3460" i="3"/>
  <c r="C3460" i="3"/>
  <c r="D3460" i="3"/>
  <c r="E3460" i="3"/>
  <c r="F3460" i="3"/>
  <c r="G3460" i="3"/>
  <c r="A3461" i="3"/>
  <c r="B3461" i="3"/>
  <c r="C3461" i="3"/>
  <c r="D3461" i="3"/>
  <c r="E3461" i="3"/>
  <c r="F3461" i="3"/>
  <c r="G3461" i="3"/>
  <c r="A3462" i="3"/>
  <c r="B3462" i="3"/>
  <c r="C3462" i="3"/>
  <c r="D3462" i="3"/>
  <c r="E3462" i="3"/>
  <c r="F3462" i="3"/>
  <c r="G3462" i="3"/>
  <c r="A3463" i="3"/>
  <c r="B3463" i="3"/>
  <c r="C3463" i="3"/>
  <c r="D3463" i="3"/>
  <c r="E3463" i="3"/>
  <c r="F3463" i="3"/>
  <c r="G3463" i="3"/>
  <c r="A3464" i="3"/>
  <c r="B3464" i="3"/>
  <c r="C3464" i="3"/>
  <c r="D3464" i="3"/>
  <c r="E3464" i="3"/>
  <c r="F3464" i="3"/>
  <c r="G3464" i="3"/>
  <c r="A3465" i="3"/>
  <c r="B3465" i="3"/>
  <c r="C3465" i="3"/>
  <c r="D3465" i="3"/>
  <c r="E3465" i="3"/>
  <c r="F3465" i="3"/>
  <c r="G3465" i="3"/>
  <c r="A3466" i="3"/>
  <c r="B3466" i="3"/>
  <c r="C3466" i="3"/>
  <c r="D3466" i="3"/>
  <c r="E3466" i="3"/>
  <c r="F3466" i="3"/>
  <c r="G3466" i="3"/>
  <c r="A3467" i="3"/>
  <c r="B3467" i="3"/>
  <c r="C3467" i="3"/>
  <c r="D3467" i="3"/>
  <c r="E3467" i="3"/>
  <c r="F3467" i="3"/>
  <c r="G3467" i="3"/>
  <c r="A3468" i="3"/>
  <c r="B3468" i="3"/>
  <c r="C3468" i="3"/>
  <c r="D3468" i="3"/>
  <c r="E3468" i="3"/>
  <c r="F3468" i="3"/>
  <c r="G3468" i="3"/>
  <c r="A3469" i="3"/>
  <c r="B3469" i="3"/>
  <c r="C3469" i="3"/>
  <c r="D3469" i="3"/>
  <c r="E3469" i="3"/>
  <c r="F3469" i="3"/>
  <c r="G3469" i="3"/>
  <c r="A3470" i="3"/>
  <c r="B3470" i="3"/>
  <c r="C3470" i="3"/>
  <c r="D3470" i="3"/>
  <c r="E3470" i="3"/>
  <c r="F3470" i="3"/>
  <c r="G3470" i="3"/>
  <c r="A3471" i="3"/>
  <c r="B3471" i="3"/>
  <c r="C3471" i="3"/>
  <c r="D3471" i="3"/>
  <c r="E3471" i="3"/>
  <c r="F3471" i="3"/>
  <c r="G3471" i="3"/>
  <c r="A3472" i="3"/>
  <c r="B3472" i="3"/>
  <c r="C3472" i="3"/>
  <c r="D3472" i="3"/>
  <c r="E3472" i="3"/>
  <c r="F3472" i="3"/>
  <c r="G3472" i="3"/>
  <c r="A3473" i="3"/>
  <c r="B3473" i="3"/>
  <c r="C3473" i="3"/>
  <c r="D3473" i="3"/>
  <c r="E3473" i="3"/>
  <c r="F3473" i="3"/>
  <c r="G3473" i="3"/>
  <c r="A3474" i="3"/>
  <c r="B3474" i="3"/>
  <c r="C3474" i="3"/>
  <c r="D3474" i="3"/>
  <c r="E3474" i="3"/>
  <c r="F3474" i="3"/>
  <c r="G3474" i="3"/>
  <c r="A3475" i="3"/>
  <c r="B3475" i="3"/>
  <c r="C3475" i="3"/>
  <c r="D3475" i="3"/>
  <c r="E3475" i="3"/>
  <c r="F3475" i="3"/>
  <c r="G3475" i="3"/>
  <c r="A3476" i="3"/>
  <c r="B3476" i="3"/>
  <c r="C3476" i="3"/>
  <c r="D3476" i="3"/>
  <c r="E3476" i="3"/>
  <c r="F3476" i="3"/>
  <c r="G3476" i="3"/>
  <c r="A3477" i="3"/>
  <c r="B3477" i="3"/>
  <c r="C3477" i="3"/>
  <c r="D3477" i="3"/>
  <c r="E3477" i="3"/>
  <c r="F3477" i="3"/>
  <c r="G3477" i="3"/>
  <c r="A3478" i="3"/>
  <c r="B3478" i="3"/>
  <c r="C3478" i="3"/>
  <c r="D3478" i="3"/>
  <c r="E3478" i="3"/>
  <c r="F3478" i="3"/>
  <c r="G3478" i="3"/>
  <c r="A3479" i="3"/>
  <c r="B3479" i="3"/>
  <c r="C3479" i="3"/>
  <c r="D3479" i="3"/>
  <c r="E3479" i="3"/>
  <c r="F3479" i="3"/>
  <c r="G3479" i="3"/>
  <c r="A3480" i="3"/>
  <c r="B3480" i="3"/>
  <c r="C3480" i="3"/>
  <c r="D3480" i="3"/>
  <c r="E3480" i="3"/>
  <c r="F3480" i="3"/>
  <c r="G3480" i="3"/>
  <c r="A3481" i="3"/>
  <c r="B3481" i="3"/>
  <c r="C3481" i="3"/>
  <c r="D3481" i="3"/>
  <c r="E3481" i="3"/>
  <c r="F3481" i="3"/>
  <c r="G3481" i="3"/>
  <c r="A3482" i="3"/>
  <c r="B3482" i="3"/>
  <c r="C3482" i="3"/>
  <c r="D3482" i="3"/>
  <c r="E3482" i="3"/>
  <c r="F3482" i="3"/>
  <c r="G3482" i="3"/>
  <c r="A3483" i="3"/>
  <c r="B3483" i="3"/>
  <c r="C3483" i="3"/>
  <c r="D3483" i="3"/>
  <c r="E3483" i="3"/>
  <c r="F3483" i="3"/>
  <c r="G3483" i="3"/>
  <c r="A3484" i="3"/>
  <c r="B3484" i="3"/>
  <c r="C3484" i="3"/>
  <c r="D3484" i="3"/>
  <c r="E3484" i="3"/>
  <c r="F3484" i="3"/>
  <c r="G3484" i="3"/>
  <c r="A3485" i="3"/>
  <c r="B3485" i="3"/>
  <c r="C3485" i="3"/>
  <c r="D3485" i="3"/>
  <c r="E3485" i="3"/>
  <c r="F3485" i="3"/>
  <c r="G3485" i="3"/>
  <c r="A3486" i="3"/>
  <c r="B3486" i="3"/>
  <c r="C3486" i="3"/>
  <c r="D3486" i="3"/>
  <c r="E3486" i="3"/>
  <c r="F3486" i="3"/>
  <c r="G3486" i="3"/>
  <c r="A3487" i="3"/>
  <c r="B3487" i="3"/>
  <c r="C3487" i="3"/>
  <c r="D3487" i="3"/>
  <c r="E3487" i="3"/>
  <c r="F3487" i="3"/>
  <c r="G3487" i="3"/>
  <c r="A3488" i="3"/>
  <c r="B3488" i="3"/>
  <c r="C3488" i="3"/>
  <c r="D3488" i="3"/>
  <c r="E3488" i="3"/>
  <c r="F3488" i="3"/>
  <c r="G3488" i="3"/>
  <c r="A3489" i="3"/>
  <c r="B3489" i="3"/>
  <c r="C3489" i="3"/>
  <c r="D3489" i="3"/>
  <c r="E3489" i="3"/>
  <c r="F3489" i="3"/>
  <c r="G3489" i="3"/>
  <c r="A3490" i="3"/>
  <c r="B3490" i="3"/>
  <c r="C3490" i="3"/>
  <c r="D3490" i="3"/>
  <c r="E3490" i="3"/>
  <c r="F3490" i="3"/>
  <c r="G3490" i="3"/>
  <c r="A3491" i="3"/>
  <c r="B3491" i="3"/>
  <c r="C3491" i="3"/>
  <c r="D3491" i="3"/>
  <c r="E3491" i="3"/>
  <c r="F3491" i="3"/>
  <c r="G3491" i="3"/>
  <c r="A3492" i="3"/>
  <c r="B3492" i="3"/>
  <c r="C3492" i="3"/>
  <c r="D3492" i="3"/>
  <c r="E3492" i="3"/>
  <c r="F3492" i="3"/>
  <c r="G3492" i="3"/>
  <c r="A3493" i="3"/>
  <c r="B3493" i="3"/>
  <c r="C3493" i="3"/>
  <c r="D3493" i="3"/>
  <c r="E3493" i="3"/>
  <c r="F3493" i="3"/>
  <c r="G3493" i="3"/>
  <c r="A3494" i="3"/>
  <c r="B3494" i="3"/>
  <c r="C3494" i="3"/>
  <c r="D3494" i="3"/>
  <c r="E3494" i="3"/>
  <c r="F3494" i="3"/>
  <c r="G3494" i="3"/>
  <c r="A3495" i="3"/>
  <c r="B3495" i="3"/>
  <c r="C3495" i="3"/>
  <c r="D3495" i="3"/>
  <c r="E3495" i="3"/>
  <c r="F3495" i="3"/>
  <c r="G3495" i="3"/>
  <c r="A3496" i="3"/>
  <c r="B3496" i="3"/>
  <c r="C3496" i="3"/>
  <c r="D3496" i="3"/>
  <c r="E3496" i="3"/>
  <c r="F3496" i="3"/>
  <c r="G3496" i="3"/>
  <c r="A3497" i="3"/>
  <c r="B3497" i="3"/>
  <c r="C3497" i="3"/>
  <c r="D3497" i="3"/>
  <c r="E3497" i="3"/>
  <c r="F3497" i="3"/>
  <c r="G3497" i="3"/>
  <c r="A3498" i="3"/>
  <c r="B3498" i="3"/>
  <c r="C3498" i="3"/>
  <c r="D3498" i="3"/>
  <c r="E3498" i="3"/>
  <c r="F3498" i="3"/>
  <c r="G3498" i="3"/>
  <c r="A3499" i="3"/>
  <c r="B3499" i="3"/>
  <c r="C3499" i="3"/>
  <c r="D3499" i="3"/>
  <c r="E3499" i="3"/>
  <c r="F3499" i="3"/>
  <c r="G3499" i="3"/>
  <c r="A3500" i="3"/>
  <c r="B3500" i="3"/>
  <c r="C3500" i="3"/>
  <c r="D3500" i="3"/>
  <c r="E3500" i="3"/>
  <c r="F3500" i="3"/>
  <c r="G3500" i="3"/>
  <c r="A3501" i="3"/>
  <c r="B3501" i="3"/>
  <c r="C3501" i="3"/>
  <c r="D3501" i="3"/>
  <c r="E3501" i="3"/>
  <c r="F3501" i="3"/>
  <c r="G3501" i="3"/>
  <c r="A3502" i="3"/>
  <c r="B3502" i="3"/>
  <c r="C3502" i="3"/>
  <c r="D3502" i="3"/>
  <c r="E3502" i="3"/>
  <c r="F3502" i="3"/>
  <c r="G3502" i="3"/>
  <c r="A3503" i="3"/>
  <c r="B3503" i="3"/>
  <c r="C3503" i="3"/>
  <c r="D3503" i="3"/>
  <c r="E3503" i="3"/>
  <c r="F3503" i="3"/>
  <c r="G3503" i="3"/>
  <c r="A3504" i="3"/>
  <c r="B3504" i="3"/>
  <c r="C3504" i="3"/>
  <c r="D3504" i="3"/>
  <c r="E3504" i="3"/>
  <c r="F3504" i="3"/>
  <c r="G3504" i="3"/>
  <c r="A3505" i="3"/>
  <c r="B3505" i="3"/>
  <c r="C3505" i="3"/>
  <c r="D3505" i="3"/>
  <c r="E3505" i="3"/>
  <c r="F3505" i="3"/>
  <c r="G3505" i="3"/>
  <c r="A3506" i="3"/>
  <c r="B3506" i="3"/>
  <c r="C3506" i="3"/>
  <c r="D3506" i="3"/>
  <c r="E3506" i="3"/>
  <c r="F3506" i="3"/>
  <c r="G3506" i="3"/>
  <c r="A3507" i="3"/>
  <c r="B3507" i="3"/>
  <c r="C3507" i="3"/>
  <c r="D3507" i="3"/>
  <c r="E3507" i="3"/>
  <c r="F3507" i="3"/>
  <c r="G3507" i="3"/>
  <c r="A3508" i="3"/>
  <c r="B3508" i="3"/>
  <c r="C3508" i="3"/>
  <c r="D3508" i="3"/>
  <c r="E3508" i="3"/>
  <c r="F3508" i="3"/>
  <c r="G3508" i="3"/>
  <c r="A3509" i="3"/>
  <c r="B3509" i="3"/>
  <c r="C3509" i="3"/>
  <c r="D3509" i="3"/>
  <c r="E3509" i="3"/>
  <c r="F3509" i="3"/>
  <c r="G3509" i="3"/>
  <c r="A3510" i="3"/>
  <c r="B3510" i="3"/>
  <c r="C3510" i="3"/>
  <c r="D3510" i="3"/>
  <c r="E3510" i="3"/>
  <c r="F3510" i="3"/>
  <c r="G3510" i="3"/>
  <c r="A3511" i="3"/>
  <c r="B3511" i="3"/>
  <c r="C3511" i="3"/>
  <c r="D3511" i="3"/>
  <c r="E3511" i="3"/>
  <c r="F3511" i="3"/>
  <c r="G3511" i="3"/>
  <c r="A3512" i="3"/>
  <c r="B3512" i="3"/>
  <c r="C3512" i="3"/>
  <c r="D3512" i="3"/>
  <c r="E3512" i="3"/>
  <c r="F3512" i="3"/>
  <c r="G3512" i="3"/>
  <c r="A3513" i="3"/>
  <c r="B3513" i="3"/>
  <c r="C3513" i="3"/>
  <c r="D3513" i="3"/>
  <c r="E3513" i="3"/>
  <c r="F3513" i="3"/>
  <c r="G3513" i="3"/>
  <c r="A3514" i="3"/>
  <c r="B3514" i="3"/>
  <c r="C3514" i="3"/>
  <c r="D3514" i="3"/>
  <c r="E3514" i="3"/>
  <c r="F3514" i="3"/>
  <c r="G3514" i="3"/>
  <c r="A3515" i="3"/>
  <c r="B3515" i="3"/>
  <c r="C3515" i="3"/>
  <c r="D3515" i="3"/>
  <c r="E3515" i="3"/>
  <c r="F3515" i="3"/>
  <c r="G3515" i="3"/>
  <c r="A3516" i="3"/>
  <c r="B3516" i="3"/>
  <c r="C3516" i="3"/>
  <c r="D3516" i="3"/>
  <c r="E3516" i="3"/>
  <c r="F3516" i="3"/>
  <c r="G3516" i="3"/>
  <c r="A3517" i="3"/>
  <c r="B3517" i="3"/>
  <c r="C3517" i="3"/>
  <c r="D3517" i="3"/>
  <c r="E3517" i="3"/>
  <c r="F3517" i="3"/>
  <c r="G3517" i="3"/>
  <c r="A3518" i="3"/>
  <c r="B3518" i="3"/>
  <c r="C3518" i="3"/>
  <c r="D3518" i="3"/>
  <c r="E3518" i="3"/>
  <c r="F3518" i="3"/>
  <c r="G3518" i="3"/>
  <c r="A3519" i="3"/>
  <c r="B3519" i="3"/>
  <c r="C3519" i="3"/>
  <c r="D3519" i="3"/>
  <c r="E3519" i="3"/>
  <c r="F3519" i="3"/>
  <c r="G3519" i="3"/>
  <c r="A3520" i="3"/>
  <c r="B3520" i="3"/>
  <c r="C3520" i="3"/>
  <c r="D3520" i="3"/>
  <c r="E3520" i="3"/>
  <c r="F3520" i="3"/>
  <c r="G3520" i="3"/>
  <c r="A3521" i="3"/>
  <c r="B3521" i="3"/>
  <c r="C3521" i="3"/>
  <c r="D3521" i="3"/>
  <c r="E3521" i="3"/>
  <c r="F3521" i="3"/>
  <c r="G3521" i="3"/>
  <c r="A3522" i="3"/>
  <c r="B3522" i="3"/>
  <c r="C3522" i="3"/>
  <c r="D3522" i="3"/>
  <c r="E3522" i="3"/>
  <c r="F3522" i="3"/>
  <c r="G3522" i="3"/>
  <c r="A3523" i="3"/>
  <c r="B3523" i="3"/>
  <c r="C3523" i="3"/>
  <c r="D3523" i="3"/>
  <c r="E3523" i="3"/>
  <c r="F3523" i="3"/>
  <c r="G3523" i="3"/>
  <c r="A3524" i="3"/>
  <c r="B3524" i="3"/>
  <c r="C3524" i="3"/>
  <c r="D3524" i="3"/>
  <c r="E3524" i="3"/>
  <c r="F3524" i="3"/>
  <c r="G3524" i="3"/>
  <c r="A3525" i="3"/>
  <c r="B3525" i="3"/>
  <c r="C3525" i="3"/>
  <c r="D3525" i="3"/>
  <c r="E3525" i="3"/>
  <c r="F3525" i="3"/>
  <c r="G3525" i="3"/>
  <c r="A3526" i="3"/>
  <c r="B3526" i="3"/>
  <c r="C3526" i="3"/>
  <c r="D3526" i="3"/>
  <c r="E3526" i="3"/>
  <c r="F3526" i="3"/>
  <c r="G3526" i="3"/>
  <c r="A3527" i="3"/>
  <c r="B3527" i="3"/>
  <c r="C3527" i="3"/>
  <c r="D3527" i="3"/>
  <c r="E3527" i="3"/>
  <c r="F3527" i="3"/>
  <c r="G3527" i="3"/>
  <c r="A3528" i="3"/>
  <c r="B3528" i="3"/>
  <c r="C3528" i="3"/>
  <c r="D3528" i="3"/>
  <c r="E3528" i="3"/>
  <c r="F3528" i="3"/>
  <c r="G3528" i="3"/>
  <c r="A3529" i="3"/>
  <c r="B3529" i="3"/>
  <c r="C3529" i="3"/>
  <c r="D3529" i="3"/>
  <c r="E3529" i="3"/>
  <c r="F3529" i="3"/>
  <c r="G3529" i="3"/>
  <c r="A3530" i="3"/>
  <c r="B3530" i="3"/>
  <c r="C3530" i="3"/>
  <c r="D3530" i="3"/>
  <c r="E3530" i="3"/>
  <c r="F3530" i="3"/>
  <c r="G3530" i="3"/>
  <c r="A3531" i="3"/>
  <c r="B3531" i="3"/>
  <c r="C3531" i="3"/>
  <c r="D3531" i="3"/>
  <c r="E3531" i="3"/>
  <c r="F3531" i="3"/>
  <c r="G3531" i="3"/>
  <c r="A3532" i="3"/>
  <c r="B3532" i="3"/>
  <c r="C3532" i="3"/>
  <c r="D3532" i="3"/>
  <c r="E3532" i="3"/>
  <c r="F3532" i="3"/>
  <c r="G3532" i="3"/>
  <c r="A3533" i="3"/>
  <c r="B3533" i="3"/>
  <c r="C3533" i="3"/>
  <c r="D3533" i="3"/>
  <c r="E3533" i="3"/>
  <c r="F3533" i="3"/>
  <c r="G3533" i="3"/>
  <c r="A3534" i="3"/>
  <c r="B3534" i="3"/>
  <c r="C3534" i="3"/>
  <c r="D3534" i="3"/>
  <c r="E3534" i="3"/>
  <c r="F3534" i="3"/>
  <c r="G3534" i="3"/>
  <c r="A3535" i="3"/>
  <c r="B3535" i="3"/>
  <c r="C3535" i="3"/>
  <c r="D3535" i="3"/>
  <c r="E3535" i="3"/>
  <c r="F3535" i="3"/>
  <c r="G3535" i="3"/>
  <c r="A3536" i="3"/>
  <c r="B3536" i="3"/>
  <c r="C3536" i="3"/>
  <c r="D3536" i="3"/>
  <c r="E3536" i="3"/>
  <c r="F3536" i="3"/>
  <c r="G3536" i="3"/>
  <c r="A3537" i="3"/>
  <c r="B3537" i="3"/>
  <c r="C3537" i="3"/>
  <c r="D3537" i="3"/>
  <c r="E3537" i="3"/>
  <c r="F3537" i="3"/>
  <c r="G3537" i="3"/>
  <c r="A3538" i="3"/>
  <c r="B3538" i="3"/>
  <c r="C3538" i="3"/>
  <c r="D3538" i="3"/>
  <c r="E3538" i="3"/>
  <c r="F3538" i="3"/>
  <c r="G3538" i="3"/>
  <c r="A3539" i="3"/>
  <c r="B3539" i="3"/>
  <c r="C3539" i="3"/>
  <c r="D3539" i="3"/>
  <c r="E3539" i="3"/>
  <c r="F3539" i="3"/>
  <c r="G3539" i="3"/>
  <c r="A3540" i="3"/>
  <c r="B3540" i="3"/>
  <c r="C3540" i="3"/>
  <c r="D3540" i="3"/>
  <c r="E3540" i="3"/>
  <c r="F3540" i="3"/>
  <c r="G3540" i="3"/>
  <c r="A3541" i="3"/>
  <c r="B3541" i="3"/>
  <c r="C3541" i="3"/>
  <c r="D3541" i="3"/>
  <c r="E3541" i="3"/>
  <c r="F3541" i="3"/>
  <c r="G3541" i="3"/>
  <c r="A3542" i="3"/>
  <c r="B3542" i="3"/>
  <c r="C3542" i="3"/>
  <c r="D3542" i="3"/>
  <c r="E3542" i="3"/>
  <c r="F3542" i="3"/>
  <c r="G3542" i="3"/>
  <c r="A3543" i="3"/>
  <c r="B3543" i="3"/>
  <c r="C3543" i="3"/>
  <c r="D3543" i="3"/>
  <c r="E3543" i="3"/>
  <c r="F3543" i="3"/>
  <c r="G3543" i="3"/>
  <c r="A3544" i="3"/>
  <c r="B3544" i="3"/>
  <c r="C3544" i="3"/>
  <c r="D3544" i="3"/>
  <c r="E3544" i="3"/>
  <c r="F3544" i="3"/>
  <c r="G3544" i="3"/>
  <c r="A3545" i="3"/>
  <c r="B3545" i="3"/>
  <c r="C3545" i="3"/>
  <c r="D3545" i="3"/>
  <c r="E3545" i="3"/>
  <c r="F3545" i="3"/>
  <c r="G3545" i="3"/>
  <c r="A3546" i="3"/>
  <c r="B3546" i="3"/>
  <c r="C3546" i="3"/>
  <c r="D3546" i="3"/>
  <c r="E3546" i="3"/>
  <c r="F3546" i="3"/>
  <c r="G3546" i="3"/>
  <c r="A3547" i="3"/>
  <c r="B3547" i="3"/>
  <c r="C3547" i="3"/>
  <c r="D3547" i="3"/>
  <c r="E3547" i="3"/>
  <c r="F3547" i="3"/>
  <c r="G3547" i="3"/>
  <c r="A3548" i="3"/>
  <c r="B3548" i="3"/>
  <c r="C3548" i="3"/>
  <c r="D3548" i="3"/>
  <c r="E3548" i="3"/>
  <c r="F3548" i="3"/>
  <c r="G3548" i="3"/>
  <c r="A3549" i="3"/>
  <c r="B3549" i="3"/>
  <c r="C3549" i="3"/>
  <c r="D3549" i="3"/>
  <c r="E3549" i="3"/>
  <c r="F3549" i="3"/>
  <c r="G3549" i="3"/>
  <c r="A3550" i="3"/>
  <c r="B3550" i="3"/>
  <c r="C3550" i="3"/>
  <c r="D3550" i="3"/>
  <c r="E3550" i="3"/>
  <c r="F3550" i="3"/>
  <c r="G3550" i="3"/>
  <c r="A3551" i="3"/>
  <c r="B3551" i="3"/>
  <c r="C3551" i="3"/>
  <c r="D3551" i="3"/>
  <c r="E3551" i="3"/>
  <c r="F3551" i="3"/>
  <c r="G3551" i="3"/>
  <c r="A3552" i="3"/>
  <c r="B3552" i="3"/>
  <c r="C3552" i="3"/>
  <c r="D3552" i="3"/>
  <c r="E3552" i="3"/>
  <c r="F3552" i="3"/>
  <c r="G3552" i="3"/>
  <c r="A3553" i="3"/>
  <c r="B3553" i="3"/>
  <c r="C3553" i="3"/>
  <c r="D3553" i="3"/>
  <c r="E3553" i="3"/>
  <c r="F3553" i="3"/>
  <c r="G3553" i="3"/>
  <c r="A3554" i="3"/>
  <c r="B3554" i="3"/>
  <c r="C3554" i="3"/>
  <c r="D3554" i="3"/>
  <c r="E3554" i="3"/>
  <c r="F3554" i="3"/>
  <c r="G3554" i="3"/>
  <c r="A3555" i="3"/>
  <c r="B3555" i="3"/>
  <c r="C3555" i="3"/>
  <c r="D3555" i="3"/>
  <c r="E3555" i="3"/>
  <c r="F3555" i="3"/>
  <c r="G3555" i="3"/>
  <c r="A3556" i="3"/>
  <c r="B3556" i="3"/>
  <c r="C3556" i="3"/>
  <c r="D3556" i="3"/>
  <c r="E3556" i="3"/>
  <c r="F3556" i="3"/>
  <c r="G3556" i="3"/>
  <c r="A3557" i="3"/>
  <c r="B3557" i="3"/>
  <c r="C3557" i="3"/>
  <c r="D3557" i="3"/>
  <c r="E3557" i="3"/>
  <c r="F3557" i="3"/>
  <c r="G3557" i="3"/>
  <c r="A3558" i="3"/>
  <c r="B3558" i="3"/>
  <c r="C3558" i="3"/>
  <c r="D3558" i="3"/>
  <c r="E3558" i="3"/>
  <c r="F3558" i="3"/>
  <c r="G3558" i="3"/>
  <c r="A3559" i="3"/>
  <c r="B3559" i="3"/>
  <c r="C3559" i="3"/>
  <c r="D3559" i="3"/>
  <c r="E3559" i="3"/>
  <c r="F3559" i="3"/>
  <c r="G3559" i="3"/>
  <c r="A3560" i="3"/>
  <c r="B3560" i="3"/>
  <c r="C3560" i="3"/>
  <c r="D3560" i="3"/>
  <c r="E3560" i="3"/>
  <c r="F3560" i="3"/>
  <c r="G3560" i="3"/>
  <c r="A3561" i="3"/>
  <c r="B3561" i="3"/>
  <c r="C3561" i="3"/>
  <c r="D3561" i="3"/>
  <c r="E3561" i="3"/>
  <c r="F3561" i="3"/>
  <c r="G3561" i="3"/>
  <c r="A3562" i="3"/>
  <c r="B3562" i="3"/>
  <c r="C3562" i="3"/>
  <c r="D3562" i="3"/>
  <c r="E3562" i="3"/>
  <c r="F3562" i="3"/>
  <c r="G3562" i="3"/>
  <c r="A3563" i="3"/>
  <c r="B3563" i="3"/>
  <c r="C3563" i="3"/>
  <c r="D3563" i="3"/>
  <c r="E3563" i="3"/>
  <c r="F3563" i="3"/>
  <c r="G3563" i="3"/>
  <c r="A3564" i="3"/>
  <c r="B3564" i="3"/>
  <c r="C3564" i="3"/>
  <c r="D3564" i="3"/>
  <c r="E3564" i="3"/>
  <c r="F3564" i="3"/>
  <c r="G3564" i="3"/>
  <c r="A3565" i="3"/>
  <c r="B3565" i="3"/>
  <c r="C3565" i="3"/>
  <c r="D3565" i="3"/>
  <c r="E3565" i="3"/>
  <c r="F3565" i="3"/>
  <c r="G3565" i="3"/>
  <c r="A3566" i="3"/>
  <c r="B3566" i="3"/>
  <c r="C3566" i="3"/>
  <c r="D3566" i="3"/>
  <c r="E3566" i="3"/>
  <c r="F3566" i="3"/>
  <c r="G3566" i="3"/>
  <c r="A3567" i="3"/>
  <c r="B3567" i="3"/>
  <c r="C3567" i="3"/>
  <c r="D3567" i="3"/>
  <c r="E3567" i="3"/>
  <c r="F3567" i="3"/>
  <c r="G3567" i="3"/>
  <c r="A3568" i="3"/>
  <c r="B3568" i="3"/>
  <c r="C3568" i="3"/>
  <c r="D3568" i="3"/>
  <c r="E3568" i="3"/>
  <c r="F3568" i="3"/>
  <c r="G3568" i="3"/>
  <c r="A3569" i="3"/>
  <c r="B3569" i="3"/>
  <c r="C3569" i="3"/>
  <c r="D3569" i="3"/>
  <c r="E3569" i="3"/>
  <c r="F3569" i="3"/>
  <c r="G3569" i="3"/>
  <c r="A3570" i="3"/>
  <c r="B3570" i="3"/>
  <c r="C3570" i="3"/>
  <c r="D3570" i="3"/>
  <c r="E3570" i="3"/>
  <c r="F3570" i="3"/>
  <c r="G3570" i="3"/>
  <c r="A3571" i="3"/>
  <c r="B3571" i="3"/>
  <c r="C3571" i="3"/>
  <c r="D3571" i="3"/>
  <c r="E3571" i="3"/>
  <c r="F3571" i="3"/>
  <c r="G3571" i="3"/>
  <c r="A3572" i="3"/>
  <c r="B3572" i="3"/>
  <c r="C3572" i="3"/>
  <c r="D3572" i="3"/>
  <c r="E3572" i="3"/>
  <c r="F3572" i="3"/>
  <c r="G3572" i="3"/>
  <c r="A3573" i="3"/>
  <c r="B3573" i="3"/>
  <c r="C3573" i="3"/>
  <c r="D3573" i="3"/>
  <c r="E3573" i="3"/>
  <c r="F3573" i="3"/>
  <c r="G3573" i="3"/>
  <c r="A3574" i="3"/>
  <c r="B3574" i="3"/>
  <c r="C3574" i="3"/>
  <c r="D3574" i="3"/>
  <c r="E3574" i="3"/>
  <c r="F3574" i="3"/>
  <c r="G3574" i="3"/>
  <c r="A3575" i="3"/>
  <c r="B3575" i="3"/>
  <c r="C3575" i="3"/>
  <c r="D3575" i="3"/>
  <c r="E3575" i="3"/>
  <c r="F3575" i="3"/>
  <c r="G3575" i="3"/>
  <c r="A3576" i="3"/>
  <c r="B3576" i="3"/>
  <c r="C3576" i="3"/>
  <c r="D3576" i="3"/>
  <c r="E3576" i="3"/>
  <c r="F3576" i="3"/>
  <c r="G3576" i="3"/>
  <c r="A3577" i="3"/>
  <c r="B3577" i="3"/>
  <c r="C3577" i="3"/>
  <c r="D3577" i="3"/>
  <c r="E3577" i="3"/>
  <c r="F3577" i="3"/>
  <c r="G3577" i="3"/>
  <c r="A3578" i="3"/>
  <c r="B3578" i="3"/>
  <c r="C3578" i="3"/>
  <c r="D3578" i="3"/>
  <c r="E3578" i="3"/>
  <c r="F3578" i="3"/>
  <c r="G3578" i="3"/>
  <c r="A3579" i="3"/>
  <c r="B3579" i="3"/>
  <c r="C3579" i="3"/>
  <c r="D3579" i="3"/>
  <c r="E3579" i="3"/>
  <c r="F3579" i="3"/>
  <c r="G3579" i="3"/>
  <c r="A3580" i="3"/>
  <c r="B3580" i="3"/>
  <c r="C3580" i="3"/>
  <c r="D3580" i="3"/>
  <c r="E3580" i="3"/>
  <c r="F3580" i="3"/>
  <c r="G3580" i="3"/>
  <c r="A3581" i="3"/>
  <c r="B3581" i="3"/>
  <c r="C3581" i="3"/>
  <c r="D3581" i="3"/>
  <c r="E3581" i="3"/>
  <c r="F3581" i="3"/>
  <c r="G3581" i="3"/>
  <c r="A3582" i="3"/>
  <c r="B3582" i="3"/>
  <c r="C3582" i="3"/>
  <c r="D3582" i="3"/>
  <c r="E3582" i="3"/>
  <c r="F3582" i="3"/>
  <c r="G3582" i="3"/>
  <c r="A3583" i="3"/>
  <c r="B3583" i="3"/>
  <c r="C3583" i="3"/>
  <c r="D3583" i="3"/>
  <c r="E3583" i="3"/>
  <c r="F3583" i="3"/>
  <c r="G3583" i="3"/>
  <c r="A3584" i="3"/>
  <c r="B3584" i="3"/>
  <c r="C3584" i="3"/>
  <c r="D3584" i="3"/>
  <c r="E3584" i="3"/>
  <c r="F3584" i="3"/>
  <c r="G3584" i="3"/>
  <c r="A3585" i="3"/>
  <c r="B3585" i="3"/>
  <c r="C3585" i="3"/>
  <c r="D3585" i="3"/>
  <c r="E3585" i="3"/>
  <c r="F3585" i="3"/>
  <c r="G3585" i="3"/>
  <c r="A3586" i="3"/>
  <c r="B3586" i="3"/>
  <c r="C3586" i="3"/>
  <c r="D3586" i="3"/>
  <c r="E3586" i="3"/>
  <c r="F3586" i="3"/>
  <c r="G3586" i="3"/>
  <c r="A3587" i="3"/>
  <c r="B3587" i="3"/>
  <c r="C3587" i="3"/>
  <c r="D3587" i="3"/>
  <c r="E3587" i="3"/>
  <c r="F3587" i="3"/>
  <c r="G3587" i="3"/>
  <c r="A3588" i="3"/>
  <c r="B3588" i="3"/>
  <c r="C3588" i="3"/>
  <c r="D3588" i="3"/>
  <c r="E3588" i="3"/>
  <c r="F3588" i="3"/>
  <c r="G3588" i="3"/>
  <c r="A3589" i="3"/>
  <c r="B3589" i="3"/>
  <c r="C3589" i="3"/>
  <c r="D3589" i="3"/>
  <c r="E3589" i="3"/>
  <c r="F3589" i="3"/>
  <c r="G3589" i="3"/>
  <c r="A3590" i="3"/>
  <c r="B3590" i="3"/>
  <c r="C3590" i="3"/>
  <c r="D3590" i="3"/>
  <c r="E3590" i="3"/>
  <c r="F3590" i="3"/>
  <c r="G3590" i="3"/>
  <c r="A3591" i="3"/>
  <c r="B3591" i="3"/>
  <c r="C3591" i="3"/>
  <c r="D3591" i="3"/>
  <c r="E3591" i="3"/>
  <c r="F3591" i="3"/>
  <c r="G3591" i="3"/>
  <c r="A3592" i="3"/>
  <c r="B3592" i="3"/>
  <c r="C3592" i="3"/>
  <c r="D3592" i="3"/>
  <c r="E3592" i="3"/>
  <c r="F3592" i="3"/>
  <c r="G3592" i="3"/>
  <c r="A3593" i="3"/>
  <c r="B3593" i="3"/>
  <c r="C3593" i="3"/>
  <c r="D3593" i="3"/>
  <c r="E3593" i="3"/>
  <c r="F3593" i="3"/>
  <c r="G3593" i="3"/>
  <c r="A3594" i="3"/>
  <c r="B3594" i="3"/>
  <c r="C3594" i="3"/>
  <c r="D3594" i="3"/>
  <c r="E3594" i="3"/>
  <c r="F3594" i="3"/>
  <c r="G3594" i="3"/>
  <c r="A3595" i="3"/>
  <c r="B3595" i="3"/>
  <c r="C3595" i="3"/>
  <c r="D3595" i="3"/>
  <c r="E3595" i="3"/>
  <c r="F3595" i="3"/>
  <c r="G3595" i="3"/>
  <c r="A3596" i="3"/>
  <c r="B3596" i="3"/>
  <c r="C3596" i="3"/>
  <c r="D3596" i="3"/>
  <c r="E3596" i="3"/>
  <c r="F3596" i="3"/>
  <c r="G3596" i="3"/>
  <c r="A3597" i="3"/>
  <c r="B3597" i="3"/>
  <c r="C3597" i="3"/>
  <c r="D3597" i="3"/>
  <c r="E3597" i="3"/>
  <c r="F3597" i="3"/>
  <c r="G3597" i="3"/>
  <c r="A3598" i="3"/>
  <c r="B3598" i="3"/>
  <c r="C3598" i="3"/>
  <c r="D3598" i="3"/>
  <c r="E3598" i="3"/>
  <c r="F3598" i="3"/>
  <c r="G3598" i="3"/>
  <c r="A3599" i="3"/>
  <c r="B3599" i="3"/>
  <c r="C3599" i="3"/>
  <c r="D3599" i="3"/>
  <c r="E3599" i="3"/>
  <c r="F3599" i="3"/>
  <c r="G3599" i="3"/>
  <c r="A3600" i="3"/>
  <c r="B3600" i="3"/>
  <c r="C3600" i="3"/>
  <c r="D3600" i="3"/>
  <c r="E3600" i="3"/>
  <c r="F3600" i="3"/>
  <c r="G3600" i="3"/>
  <c r="A3601" i="3"/>
  <c r="B3601" i="3"/>
  <c r="C3601" i="3"/>
  <c r="D3601" i="3"/>
  <c r="E3601" i="3"/>
  <c r="F3601" i="3"/>
  <c r="G3601" i="3"/>
  <c r="A3602" i="3"/>
  <c r="B3602" i="3"/>
  <c r="C3602" i="3"/>
  <c r="D3602" i="3"/>
  <c r="E3602" i="3"/>
  <c r="F3602" i="3"/>
  <c r="G3602" i="3"/>
  <c r="A3603" i="3"/>
  <c r="B3603" i="3"/>
  <c r="C3603" i="3"/>
  <c r="D3603" i="3"/>
  <c r="E3603" i="3"/>
  <c r="F3603" i="3"/>
  <c r="G3603" i="3"/>
  <c r="A3604" i="3"/>
  <c r="B3604" i="3"/>
  <c r="C3604" i="3"/>
  <c r="D3604" i="3"/>
  <c r="E3604" i="3"/>
  <c r="F3604" i="3"/>
  <c r="G3604" i="3"/>
  <c r="A3605" i="3"/>
  <c r="B3605" i="3"/>
  <c r="C3605" i="3"/>
  <c r="D3605" i="3"/>
  <c r="E3605" i="3"/>
  <c r="F3605" i="3"/>
  <c r="G3605" i="3"/>
  <c r="A3606" i="3"/>
  <c r="B3606" i="3"/>
  <c r="C3606" i="3"/>
  <c r="D3606" i="3"/>
  <c r="E3606" i="3"/>
  <c r="F3606" i="3"/>
  <c r="G3606" i="3"/>
  <c r="A3607" i="3"/>
  <c r="B3607" i="3"/>
  <c r="C3607" i="3"/>
  <c r="D3607" i="3"/>
  <c r="E3607" i="3"/>
  <c r="F3607" i="3"/>
  <c r="G3607" i="3"/>
  <c r="A3608" i="3"/>
  <c r="B3608" i="3"/>
  <c r="C3608" i="3"/>
  <c r="D3608" i="3"/>
  <c r="E3608" i="3"/>
  <c r="F3608" i="3"/>
  <c r="G3608" i="3"/>
  <c r="A3609" i="3"/>
  <c r="B3609" i="3"/>
  <c r="C3609" i="3"/>
  <c r="D3609" i="3"/>
  <c r="E3609" i="3"/>
  <c r="F3609" i="3"/>
  <c r="G3609" i="3"/>
  <c r="A3610" i="3"/>
  <c r="B3610" i="3"/>
  <c r="C3610" i="3"/>
  <c r="D3610" i="3"/>
  <c r="E3610" i="3"/>
  <c r="F3610" i="3"/>
  <c r="G3610" i="3"/>
  <c r="A3611" i="3"/>
  <c r="B3611" i="3"/>
  <c r="C3611" i="3"/>
  <c r="D3611" i="3"/>
  <c r="E3611" i="3"/>
  <c r="F3611" i="3"/>
  <c r="G3611" i="3"/>
  <c r="A3612" i="3"/>
  <c r="B3612" i="3"/>
  <c r="C3612" i="3"/>
  <c r="D3612" i="3"/>
  <c r="E3612" i="3"/>
  <c r="F3612" i="3"/>
  <c r="G3612" i="3"/>
  <c r="A3613" i="3"/>
  <c r="B3613" i="3"/>
  <c r="C3613" i="3"/>
  <c r="D3613" i="3"/>
  <c r="E3613" i="3"/>
  <c r="F3613" i="3"/>
  <c r="G3613" i="3"/>
  <c r="A3614" i="3"/>
  <c r="B3614" i="3"/>
  <c r="C3614" i="3"/>
  <c r="D3614" i="3"/>
  <c r="E3614" i="3"/>
  <c r="F3614" i="3"/>
  <c r="G3614" i="3"/>
  <c r="A3615" i="3"/>
  <c r="B3615" i="3"/>
  <c r="C3615" i="3"/>
  <c r="D3615" i="3"/>
  <c r="E3615" i="3"/>
  <c r="F3615" i="3"/>
  <c r="G3615" i="3"/>
  <c r="A3616" i="3"/>
  <c r="B3616" i="3"/>
  <c r="C3616" i="3"/>
  <c r="D3616" i="3"/>
  <c r="E3616" i="3"/>
  <c r="F3616" i="3"/>
  <c r="G3616" i="3"/>
  <c r="A3617" i="3"/>
  <c r="B3617" i="3"/>
  <c r="C3617" i="3"/>
  <c r="D3617" i="3"/>
  <c r="E3617" i="3"/>
  <c r="F3617" i="3"/>
  <c r="G3617" i="3"/>
  <c r="A3618" i="3"/>
  <c r="B3618" i="3"/>
  <c r="C3618" i="3"/>
  <c r="D3618" i="3"/>
  <c r="E3618" i="3"/>
  <c r="F3618" i="3"/>
  <c r="G3618" i="3"/>
  <c r="A3619" i="3"/>
  <c r="B3619" i="3"/>
  <c r="C3619" i="3"/>
  <c r="D3619" i="3"/>
  <c r="E3619" i="3"/>
  <c r="F3619" i="3"/>
  <c r="G3619" i="3"/>
  <c r="A3620" i="3"/>
  <c r="B3620" i="3"/>
  <c r="C3620" i="3"/>
  <c r="D3620" i="3"/>
  <c r="E3620" i="3"/>
  <c r="F3620" i="3"/>
  <c r="G3620" i="3"/>
  <c r="A3621" i="3"/>
  <c r="B3621" i="3"/>
  <c r="C3621" i="3"/>
  <c r="D3621" i="3"/>
  <c r="E3621" i="3"/>
  <c r="F3621" i="3"/>
  <c r="G3621" i="3"/>
  <c r="A3622" i="3"/>
  <c r="B3622" i="3"/>
  <c r="C3622" i="3"/>
  <c r="D3622" i="3"/>
  <c r="E3622" i="3"/>
  <c r="F3622" i="3"/>
  <c r="G3622" i="3"/>
  <c r="A3623" i="3"/>
  <c r="B3623" i="3"/>
  <c r="C3623" i="3"/>
  <c r="D3623" i="3"/>
  <c r="E3623" i="3"/>
  <c r="F3623" i="3"/>
  <c r="G3623" i="3"/>
  <c r="A3624" i="3"/>
  <c r="B3624" i="3"/>
  <c r="C3624" i="3"/>
  <c r="D3624" i="3"/>
  <c r="E3624" i="3"/>
  <c r="F3624" i="3"/>
  <c r="G3624" i="3"/>
  <c r="A3625" i="3"/>
  <c r="B3625" i="3"/>
  <c r="C3625" i="3"/>
  <c r="D3625" i="3"/>
  <c r="E3625" i="3"/>
  <c r="F3625" i="3"/>
  <c r="G3625" i="3"/>
  <c r="A3626" i="3"/>
  <c r="B3626" i="3"/>
  <c r="C3626" i="3"/>
  <c r="D3626" i="3"/>
  <c r="E3626" i="3"/>
  <c r="F3626" i="3"/>
  <c r="G3626" i="3"/>
  <c r="A3627" i="3"/>
  <c r="B3627" i="3"/>
  <c r="C3627" i="3"/>
  <c r="D3627" i="3"/>
  <c r="E3627" i="3"/>
  <c r="F3627" i="3"/>
  <c r="G3627" i="3"/>
  <c r="A3628" i="3"/>
  <c r="B3628" i="3"/>
  <c r="C3628" i="3"/>
  <c r="D3628" i="3"/>
  <c r="E3628" i="3"/>
  <c r="F3628" i="3"/>
  <c r="G3628" i="3"/>
  <c r="A3629" i="3"/>
  <c r="B3629" i="3"/>
  <c r="C3629" i="3"/>
  <c r="D3629" i="3"/>
  <c r="E3629" i="3"/>
  <c r="F3629" i="3"/>
  <c r="G3629" i="3"/>
  <c r="A3630" i="3"/>
  <c r="B3630" i="3"/>
  <c r="C3630" i="3"/>
  <c r="D3630" i="3"/>
  <c r="E3630" i="3"/>
  <c r="F3630" i="3"/>
  <c r="G3630" i="3"/>
  <c r="A3631" i="3"/>
  <c r="B3631" i="3"/>
  <c r="C3631" i="3"/>
  <c r="D3631" i="3"/>
  <c r="E3631" i="3"/>
  <c r="F3631" i="3"/>
  <c r="G3631" i="3"/>
  <c r="A3632" i="3"/>
  <c r="B3632" i="3"/>
  <c r="C3632" i="3"/>
  <c r="D3632" i="3"/>
  <c r="E3632" i="3"/>
  <c r="F3632" i="3"/>
  <c r="G3632" i="3"/>
  <c r="A3633" i="3"/>
  <c r="B3633" i="3"/>
  <c r="C3633" i="3"/>
  <c r="D3633" i="3"/>
  <c r="E3633" i="3"/>
  <c r="F3633" i="3"/>
  <c r="G3633" i="3"/>
  <c r="A3634" i="3"/>
  <c r="B3634" i="3"/>
  <c r="C3634" i="3"/>
  <c r="D3634" i="3"/>
  <c r="E3634" i="3"/>
  <c r="F3634" i="3"/>
  <c r="G3634" i="3"/>
  <c r="A3635" i="3"/>
  <c r="B3635" i="3"/>
  <c r="C3635" i="3"/>
  <c r="D3635" i="3"/>
  <c r="E3635" i="3"/>
  <c r="F3635" i="3"/>
  <c r="G3635" i="3"/>
  <c r="A3636" i="3"/>
  <c r="B3636" i="3"/>
  <c r="C3636" i="3"/>
  <c r="D3636" i="3"/>
  <c r="E3636" i="3"/>
  <c r="F3636" i="3"/>
  <c r="G3636" i="3"/>
  <c r="A3637" i="3"/>
  <c r="B3637" i="3"/>
  <c r="C3637" i="3"/>
  <c r="D3637" i="3"/>
  <c r="E3637" i="3"/>
  <c r="F3637" i="3"/>
  <c r="G3637" i="3"/>
  <c r="A3638" i="3"/>
  <c r="B3638" i="3"/>
  <c r="C3638" i="3"/>
  <c r="D3638" i="3"/>
  <c r="E3638" i="3"/>
  <c r="F3638" i="3"/>
  <c r="G3638" i="3"/>
  <c r="A3639" i="3"/>
  <c r="B3639" i="3"/>
  <c r="C3639" i="3"/>
  <c r="D3639" i="3"/>
  <c r="E3639" i="3"/>
  <c r="F3639" i="3"/>
  <c r="G3639" i="3"/>
  <c r="A3640" i="3"/>
  <c r="B3640" i="3"/>
  <c r="C3640" i="3"/>
  <c r="D3640" i="3"/>
  <c r="E3640" i="3"/>
  <c r="F3640" i="3"/>
  <c r="G3640" i="3"/>
  <c r="A3641" i="3"/>
  <c r="B3641" i="3"/>
  <c r="C3641" i="3"/>
  <c r="D3641" i="3"/>
  <c r="E3641" i="3"/>
  <c r="F3641" i="3"/>
  <c r="G3641" i="3"/>
  <c r="A3642" i="3"/>
  <c r="B3642" i="3"/>
  <c r="C3642" i="3"/>
  <c r="D3642" i="3"/>
  <c r="E3642" i="3"/>
  <c r="F3642" i="3"/>
  <c r="G3642" i="3"/>
  <c r="A3643" i="3"/>
  <c r="B3643" i="3"/>
  <c r="C3643" i="3"/>
  <c r="D3643" i="3"/>
  <c r="E3643" i="3"/>
  <c r="F3643" i="3"/>
  <c r="G3643" i="3"/>
  <c r="A3644" i="3"/>
  <c r="B3644" i="3"/>
  <c r="C3644" i="3"/>
  <c r="D3644" i="3"/>
  <c r="E3644" i="3"/>
  <c r="F3644" i="3"/>
  <c r="G3644" i="3"/>
  <c r="A3645" i="3"/>
  <c r="B3645" i="3"/>
  <c r="C3645" i="3"/>
  <c r="D3645" i="3"/>
  <c r="E3645" i="3"/>
  <c r="F3645" i="3"/>
  <c r="G3645" i="3"/>
  <c r="A3646" i="3"/>
  <c r="B3646" i="3"/>
  <c r="C3646" i="3"/>
  <c r="D3646" i="3"/>
  <c r="E3646" i="3"/>
  <c r="F3646" i="3"/>
  <c r="G3646" i="3"/>
  <c r="A3647" i="3"/>
  <c r="B3647" i="3"/>
  <c r="C3647" i="3"/>
  <c r="D3647" i="3"/>
  <c r="E3647" i="3"/>
  <c r="F3647" i="3"/>
  <c r="G3647" i="3"/>
  <c r="A3648" i="3"/>
  <c r="B3648" i="3"/>
  <c r="C3648" i="3"/>
  <c r="D3648" i="3"/>
  <c r="E3648" i="3"/>
  <c r="F3648" i="3"/>
  <c r="G3648" i="3"/>
  <c r="A3649" i="3"/>
  <c r="B3649" i="3"/>
  <c r="C3649" i="3"/>
  <c r="D3649" i="3"/>
  <c r="E3649" i="3"/>
  <c r="F3649" i="3"/>
  <c r="G3649" i="3"/>
  <c r="A3650" i="3"/>
  <c r="B3650" i="3"/>
  <c r="C3650" i="3"/>
  <c r="D3650" i="3"/>
  <c r="E3650" i="3"/>
  <c r="F3650" i="3"/>
  <c r="G3650" i="3"/>
  <c r="A3651" i="3"/>
  <c r="B3651" i="3"/>
  <c r="C3651" i="3"/>
  <c r="D3651" i="3"/>
  <c r="E3651" i="3"/>
  <c r="F3651" i="3"/>
  <c r="G3651" i="3"/>
  <c r="A3652" i="3"/>
  <c r="B3652" i="3"/>
  <c r="C3652" i="3"/>
  <c r="D3652" i="3"/>
  <c r="E3652" i="3"/>
  <c r="F3652" i="3"/>
  <c r="G3652" i="3"/>
  <c r="A3653" i="3"/>
  <c r="B3653" i="3"/>
  <c r="C3653" i="3"/>
  <c r="D3653" i="3"/>
  <c r="E3653" i="3"/>
  <c r="F3653" i="3"/>
  <c r="G3653" i="3"/>
  <c r="A3654" i="3"/>
  <c r="B3654" i="3"/>
  <c r="C3654" i="3"/>
  <c r="D3654" i="3"/>
  <c r="E3654" i="3"/>
  <c r="F3654" i="3"/>
  <c r="G3654" i="3"/>
  <c r="A3655" i="3"/>
  <c r="B3655" i="3"/>
  <c r="C3655" i="3"/>
  <c r="D3655" i="3"/>
  <c r="E3655" i="3"/>
  <c r="F3655" i="3"/>
  <c r="G3655" i="3"/>
  <c r="A3656" i="3"/>
  <c r="B3656" i="3"/>
  <c r="C3656" i="3"/>
  <c r="D3656" i="3"/>
  <c r="E3656" i="3"/>
  <c r="F3656" i="3"/>
  <c r="G3656" i="3"/>
  <c r="A3657" i="3"/>
  <c r="B3657" i="3"/>
  <c r="C3657" i="3"/>
  <c r="D3657" i="3"/>
  <c r="E3657" i="3"/>
  <c r="F3657" i="3"/>
  <c r="G3657" i="3"/>
  <c r="A3658" i="3"/>
  <c r="B3658" i="3"/>
  <c r="C3658" i="3"/>
  <c r="D3658" i="3"/>
  <c r="E3658" i="3"/>
  <c r="F3658" i="3"/>
  <c r="G3658" i="3"/>
  <c r="A3659" i="3"/>
  <c r="B3659" i="3"/>
  <c r="C3659" i="3"/>
  <c r="D3659" i="3"/>
  <c r="E3659" i="3"/>
  <c r="F3659" i="3"/>
  <c r="G3659" i="3"/>
  <c r="A3660" i="3"/>
  <c r="B3660" i="3"/>
  <c r="C3660" i="3"/>
  <c r="D3660" i="3"/>
  <c r="E3660" i="3"/>
  <c r="F3660" i="3"/>
  <c r="G3660" i="3"/>
  <c r="A3661" i="3"/>
  <c r="B3661" i="3"/>
  <c r="C3661" i="3"/>
  <c r="D3661" i="3"/>
  <c r="E3661" i="3"/>
  <c r="F3661" i="3"/>
  <c r="G3661" i="3"/>
  <c r="A3662" i="3"/>
  <c r="B3662" i="3"/>
  <c r="C3662" i="3"/>
  <c r="D3662" i="3"/>
  <c r="E3662" i="3"/>
  <c r="F3662" i="3"/>
  <c r="G3662" i="3"/>
  <c r="A3663" i="3"/>
  <c r="B3663" i="3"/>
  <c r="C3663" i="3"/>
  <c r="D3663" i="3"/>
  <c r="E3663" i="3"/>
  <c r="F3663" i="3"/>
  <c r="G3663" i="3"/>
  <c r="A3664" i="3"/>
  <c r="B3664" i="3"/>
  <c r="C3664" i="3"/>
  <c r="D3664" i="3"/>
  <c r="E3664" i="3"/>
  <c r="F3664" i="3"/>
  <c r="G3664" i="3"/>
  <c r="A3665" i="3"/>
  <c r="B3665" i="3"/>
  <c r="C3665" i="3"/>
  <c r="D3665" i="3"/>
  <c r="E3665" i="3"/>
  <c r="F3665" i="3"/>
  <c r="G3665" i="3"/>
  <c r="A3666" i="3"/>
  <c r="B3666" i="3"/>
  <c r="C3666" i="3"/>
  <c r="D3666" i="3"/>
  <c r="E3666" i="3"/>
  <c r="F3666" i="3"/>
  <c r="G3666" i="3"/>
  <c r="A3667" i="3"/>
  <c r="B3667" i="3"/>
  <c r="C3667" i="3"/>
  <c r="D3667" i="3"/>
  <c r="E3667" i="3"/>
  <c r="F3667" i="3"/>
  <c r="G3667" i="3"/>
  <c r="A3668" i="3"/>
  <c r="B3668" i="3"/>
  <c r="C3668" i="3"/>
  <c r="D3668" i="3"/>
  <c r="E3668" i="3"/>
  <c r="F3668" i="3"/>
  <c r="G3668" i="3"/>
  <c r="A3669" i="3"/>
  <c r="B3669" i="3"/>
  <c r="C3669" i="3"/>
  <c r="D3669" i="3"/>
  <c r="E3669" i="3"/>
  <c r="F3669" i="3"/>
  <c r="G3669" i="3"/>
  <c r="A3670" i="3"/>
  <c r="B3670" i="3"/>
  <c r="C3670" i="3"/>
  <c r="D3670" i="3"/>
  <c r="E3670" i="3"/>
  <c r="F3670" i="3"/>
  <c r="G3670" i="3"/>
  <c r="A3671" i="3"/>
  <c r="B3671" i="3"/>
  <c r="C3671" i="3"/>
  <c r="D3671" i="3"/>
  <c r="E3671" i="3"/>
  <c r="F3671" i="3"/>
  <c r="G3671" i="3"/>
  <c r="A3672" i="3"/>
  <c r="B3672" i="3"/>
  <c r="C3672" i="3"/>
  <c r="D3672" i="3"/>
  <c r="E3672" i="3"/>
  <c r="F3672" i="3"/>
  <c r="G3672" i="3"/>
  <c r="A3673" i="3"/>
  <c r="B3673" i="3"/>
  <c r="C3673" i="3"/>
  <c r="D3673" i="3"/>
  <c r="E3673" i="3"/>
  <c r="F3673" i="3"/>
  <c r="G3673" i="3"/>
  <c r="A3674" i="3"/>
  <c r="B3674" i="3"/>
  <c r="C3674" i="3"/>
  <c r="D3674" i="3"/>
  <c r="E3674" i="3"/>
  <c r="F3674" i="3"/>
  <c r="G3674" i="3"/>
  <c r="A3675" i="3"/>
  <c r="B3675" i="3"/>
  <c r="C3675" i="3"/>
  <c r="D3675" i="3"/>
  <c r="E3675" i="3"/>
  <c r="F3675" i="3"/>
  <c r="G3675" i="3"/>
  <c r="A3676" i="3"/>
  <c r="B3676" i="3"/>
  <c r="C3676" i="3"/>
  <c r="D3676" i="3"/>
  <c r="E3676" i="3"/>
  <c r="F3676" i="3"/>
  <c r="G3676" i="3"/>
  <c r="A3677" i="3"/>
  <c r="B3677" i="3"/>
  <c r="C3677" i="3"/>
  <c r="D3677" i="3"/>
  <c r="E3677" i="3"/>
  <c r="F3677" i="3"/>
  <c r="G3677" i="3"/>
  <c r="A3678" i="3"/>
  <c r="B3678" i="3"/>
  <c r="C3678" i="3"/>
  <c r="D3678" i="3"/>
  <c r="E3678" i="3"/>
  <c r="F3678" i="3"/>
  <c r="G3678" i="3"/>
  <c r="A3679" i="3"/>
  <c r="B3679" i="3"/>
  <c r="C3679" i="3"/>
  <c r="D3679" i="3"/>
  <c r="E3679" i="3"/>
  <c r="F3679" i="3"/>
  <c r="G3679" i="3"/>
  <c r="A3680" i="3"/>
  <c r="B3680" i="3"/>
  <c r="C3680" i="3"/>
  <c r="D3680" i="3"/>
  <c r="E3680" i="3"/>
  <c r="F3680" i="3"/>
  <c r="G3680" i="3"/>
  <c r="A3681" i="3"/>
  <c r="B3681" i="3"/>
  <c r="C3681" i="3"/>
  <c r="D3681" i="3"/>
  <c r="E3681" i="3"/>
  <c r="F3681" i="3"/>
  <c r="G3681" i="3"/>
  <c r="A3682" i="3"/>
  <c r="B3682" i="3"/>
  <c r="C3682" i="3"/>
  <c r="D3682" i="3"/>
  <c r="E3682" i="3"/>
  <c r="F3682" i="3"/>
  <c r="G3682" i="3"/>
  <c r="A3683" i="3"/>
  <c r="B3683" i="3"/>
  <c r="C3683" i="3"/>
  <c r="D3683" i="3"/>
  <c r="E3683" i="3"/>
  <c r="F3683" i="3"/>
  <c r="G3683" i="3"/>
  <c r="A3684" i="3"/>
  <c r="B3684" i="3"/>
  <c r="C3684" i="3"/>
  <c r="D3684" i="3"/>
  <c r="E3684" i="3"/>
  <c r="F3684" i="3"/>
  <c r="G3684" i="3"/>
  <c r="A3685" i="3"/>
  <c r="B3685" i="3"/>
  <c r="C3685" i="3"/>
  <c r="D3685" i="3"/>
  <c r="E3685" i="3"/>
  <c r="F3685" i="3"/>
  <c r="G3685" i="3"/>
  <c r="A3686" i="3"/>
  <c r="B3686" i="3"/>
  <c r="C3686" i="3"/>
  <c r="D3686" i="3"/>
  <c r="E3686" i="3"/>
  <c r="F3686" i="3"/>
  <c r="G3686" i="3"/>
  <c r="A3687" i="3"/>
  <c r="B3687" i="3"/>
  <c r="C3687" i="3"/>
  <c r="D3687" i="3"/>
  <c r="E3687" i="3"/>
  <c r="F3687" i="3"/>
  <c r="G3687" i="3"/>
  <c r="A3688" i="3"/>
  <c r="B3688" i="3"/>
  <c r="C3688" i="3"/>
  <c r="D3688" i="3"/>
  <c r="E3688" i="3"/>
  <c r="F3688" i="3"/>
  <c r="G3688" i="3"/>
  <c r="A3689" i="3"/>
  <c r="B3689" i="3"/>
  <c r="C3689" i="3"/>
  <c r="D3689" i="3"/>
  <c r="E3689" i="3"/>
  <c r="F3689" i="3"/>
  <c r="G3689" i="3"/>
  <c r="A3690" i="3"/>
  <c r="B3690" i="3"/>
  <c r="C3690" i="3"/>
  <c r="D3690" i="3"/>
  <c r="E3690" i="3"/>
  <c r="F3690" i="3"/>
  <c r="G3690" i="3"/>
  <c r="A3691" i="3"/>
  <c r="B3691" i="3"/>
  <c r="C3691" i="3"/>
  <c r="D3691" i="3"/>
  <c r="E3691" i="3"/>
  <c r="F3691" i="3"/>
  <c r="G3691" i="3"/>
  <c r="A3692" i="3"/>
  <c r="B3692" i="3"/>
  <c r="C3692" i="3"/>
  <c r="D3692" i="3"/>
  <c r="E3692" i="3"/>
  <c r="F3692" i="3"/>
  <c r="G3692" i="3"/>
  <c r="A3693" i="3"/>
  <c r="B3693" i="3"/>
  <c r="C3693" i="3"/>
  <c r="D3693" i="3"/>
  <c r="E3693" i="3"/>
  <c r="F3693" i="3"/>
  <c r="G3693" i="3"/>
  <c r="A3694" i="3"/>
  <c r="B3694" i="3"/>
  <c r="C3694" i="3"/>
  <c r="D3694" i="3"/>
  <c r="E3694" i="3"/>
  <c r="F3694" i="3"/>
  <c r="G3694" i="3"/>
  <c r="A3695" i="3"/>
  <c r="B3695" i="3"/>
  <c r="C3695" i="3"/>
  <c r="D3695" i="3"/>
  <c r="E3695" i="3"/>
  <c r="F3695" i="3"/>
  <c r="G3695" i="3"/>
  <c r="A3696" i="3"/>
  <c r="B3696" i="3"/>
  <c r="C3696" i="3"/>
  <c r="D3696" i="3"/>
  <c r="E3696" i="3"/>
  <c r="F3696" i="3"/>
  <c r="G3696" i="3"/>
  <c r="A3697" i="3"/>
  <c r="B3697" i="3"/>
  <c r="C3697" i="3"/>
  <c r="D3697" i="3"/>
  <c r="E3697" i="3"/>
  <c r="F3697" i="3"/>
  <c r="G3697" i="3"/>
  <c r="A3698" i="3"/>
  <c r="B3698" i="3"/>
  <c r="C3698" i="3"/>
  <c r="D3698" i="3"/>
  <c r="E3698" i="3"/>
  <c r="F3698" i="3"/>
  <c r="G3698" i="3"/>
  <c r="A3699" i="3"/>
  <c r="B3699" i="3"/>
  <c r="C3699" i="3"/>
  <c r="D3699" i="3"/>
  <c r="E3699" i="3"/>
  <c r="F3699" i="3"/>
  <c r="G3699" i="3"/>
  <c r="A3700" i="3"/>
  <c r="B3700" i="3"/>
  <c r="C3700" i="3"/>
  <c r="D3700" i="3"/>
  <c r="E3700" i="3"/>
  <c r="F3700" i="3"/>
  <c r="G3700" i="3"/>
  <c r="A3701" i="3"/>
  <c r="B3701" i="3"/>
  <c r="C3701" i="3"/>
  <c r="D3701" i="3"/>
  <c r="E3701" i="3"/>
  <c r="F3701" i="3"/>
  <c r="G3701" i="3"/>
  <c r="A3702" i="3"/>
  <c r="B3702" i="3"/>
  <c r="C3702" i="3"/>
  <c r="D3702" i="3"/>
  <c r="E3702" i="3"/>
  <c r="F3702" i="3"/>
  <c r="G3702" i="3"/>
  <c r="A3703" i="3"/>
  <c r="B3703" i="3"/>
  <c r="C3703" i="3"/>
  <c r="D3703" i="3"/>
  <c r="E3703" i="3"/>
  <c r="F3703" i="3"/>
  <c r="G3703" i="3"/>
  <c r="A3704" i="3"/>
  <c r="B3704" i="3"/>
  <c r="C3704" i="3"/>
  <c r="D3704" i="3"/>
  <c r="E3704" i="3"/>
  <c r="F3704" i="3"/>
  <c r="G3704" i="3"/>
  <c r="A3705" i="3"/>
  <c r="B3705" i="3"/>
  <c r="C3705" i="3"/>
  <c r="D3705" i="3"/>
  <c r="E3705" i="3"/>
  <c r="F3705" i="3"/>
  <c r="G3705" i="3"/>
  <c r="A3706" i="3"/>
  <c r="B3706" i="3"/>
  <c r="C3706" i="3"/>
  <c r="D3706" i="3"/>
  <c r="E3706" i="3"/>
  <c r="F3706" i="3"/>
  <c r="G3706" i="3"/>
  <c r="A3707" i="3"/>
  <c r="B3707" i="3"/>
  <c r="C3707" i="3"/>
  <c r="D3707" i="3"/>
  <c r="E3707" i="3"/>
  <c r="F3707" i="3"/>
  <c r="G3707" i="3"/>
  <c r="A3708" i="3"/>
  <c r="B3708" i="3"/>
  <c r="C3708" i="3"/>
  <c r="D3708" i="3"/>
  <c r="E3708" i="3"/>
  <c r="F3708" i="3"/>
  <c r="G3708" i="3"/>
  <c r="A3709" i="3"/>
  <c r="B3709" i="3"/>
  <c r="C3709" i="3"/>
  <c r="D3709" i="3"/>
  <c r="E3709" i="3"/>
  <c r="F3709" i="3"/>
  <c r="G3709" i="3"/>
  <c r="A3710" i="3"/>
  <c r="B3710" i="3"/>
  <c r="C3710" i="3"/>
  <c r="D3710" i="3"/>
  <c r="E3710" i="3"/>
  <c r="F3710" i="3"/>
  <c r="G3710" i="3"/>
  <c r="A3711" i="3"/>
  <c r="B3711" i="3"/>
  <c r="C3711" i="3"/>
  <c r="D3711" i="3"/>
  <c r="E3711" i="3"/>
  <c r="F3711" i="3"/>
  <c r="G3711" i="3"/>
  <c r="A3712" i="3"/>
  <c r="B3712" i="3"/>
  <c r="C3712" i="3"/>
  <c r="D3712" i="3"/>
  <c r="E3712" i="3"/>
  <c r="F3712" i="3"/>
  <c r="G3712" i="3"/>
  <c r="A3713" i="3"/>
  <c r="B3713" i="3"/>
  <c r="C3713" i="3"/>
  <c r="D3713" i="3"/>
  <c r="E3713" i="3"/>
  <c r="F3713" i="3"/>
  <c r="G3713" i="3"/>
  <c r="A3714" i="3"/>
  <c r="B3714" i="3"/>
  <c r="C3714" i="3"/>
  <c r="D3714" i="3"/>
  <c r="E3714" i="3"/>
  <c r="F3714" i="3"/>
  <c r="G3714" i="3"/>
  <c r="A3715" i="3"/>
  <c r="B3715" i="3"/>
  <c r="C3715" i="3"/>
  <c r="D3715" i="3"/>
  <c r="E3715" i="3"/>
  <c r="F3715" i="3"/>
  <c r="G3715" i="3"/>
  <c r="A3716" i="3"/>
  <c r="B3716" i="3"/>
  <c r="C3716" i="3"/>
  <c r="D3716" i="3"/>
  <c r="E3716" i="3"/>
  <c r="F3716" i="3"/>
  <c r="G3716" i="3"/>
  <c r="A3717" i="3"/>
  <c r="B3717" i="3"/>
  <c r="C3717" i="3"/>
  <c r="D3717" i="3"/>
  <c r="E3717" i="3"/>
  <c r="F3717" i="3"/>
  <c r="G3717" i="3"/>
  <c r="A3718" i="3"/>
  <c r="B3718" i="3"/>
  <c r="C3718" i="3"/>
  <c r="D3718" i="3"/>
  <c r="E3718" i="3"/>
  <c r="F3718" i="3"/>
  <c r="G3718" i="3"/>
  <c r="A3719" i="3"/>
  <c r="B3719" i="3"/>
  <c r="C3719" i="3"/>
  <c r="D3719" i="3"/>
  <c r="E3719" i="3"/>
  <c r="F3719" i="3"/>
  <c r="G3719" i="3"/>
  <c r="A3720" i="3"/>
  <c r="B3720" i="3"/>
  <c r="C3720" i="3"/>
  <c r="D3720" i="3"/>
  <c r="E3720" i="3"/>
  <c r="F3720" i="3"/>
  <c r="G3720" i="3"/>
  <c r="A3721" i="3"/>
  <c r="B3721" i="3"/>
  <c r="C3721" i="3"/>
  <c r="D3721" i="3"/>
  <c r="E3721" i="3"/>
  <c r="F3721" i="3"/>
  <c r="G3721" i="3"/>
  <c r="A3722" i="3"/>
  <c r="B3722" i="3"/>
  <c r="C3722" i="3"/>
  <c r="D3722" i="3"/>
  <c r="E3722" i="3"/>
  <c r="F3722" i="3"/>
  <c r="G3722" i="3"/>
  <c r="A3723" i="3"/>
  <c r="B3723" i="3"/>
  <c r="C3723" i="3"/>
  <c r="D3723" i="3"/>
  <c r="E3723" i="3"/>
  <c r="F3723" i="3"/>
  <c r="G3723" i="3"/>
  <c r="A3724" i="3"/>
  <c r="B3724" i="3"/>
  <c r="C3724" i="3"/>
  <c r="D3724" i="3"/>
  <c r="E3724" i="3"/>
  <c r="F3724" i="3"/>
  <c r="G3724" i="3"/>
  <c r="A3725" i="3"/>
  <c r="B3725" i="3"/>
  <c r="C3725" i="3"/>
  <c r="D3725" i="3"/>
  <c r="E3725" i="3"/>
  <c r="F3725" i="3"/>
  <c r="G3725" i="3"/>
  <c r="A3726" i="3"/>
  <c r="B3726" i="3"/>
  <c r="C3726" i="3"/>
  <c r="D3726" i="3"/>
  <c r="E3726" i="3"/>
  <c r="F3726" i="3"/>
  <c r="G3726" i="3"/>
  <c r="A3727" i="3"/>
  <c r="B3727" i="3"/>
  <c r="C3727" i="3"/>
  <c r="D3727" i="3"/>
  <c r="E3727" i="3"/>
  <c r="F3727" i="3"/>
  <c r="G3727" i="3"/>
  <c r="A3728" i="3"/>
  <c r="B3728" i="3"/>
  <c r="C3728" i="3"/>
  <c r="D3728" i="3"/>
  <c r="E3728" i="3"/>
  <c r="F3728" i="3"/>
  <c r="G3728" i="3"/>
  <c r="A3729" i="3"/>
  <c r="B3729" i="3"/>
  <c r="C3729" i="3"/>
  <c r="D3729" i="3"/>
  <c r="E3729" i="3"/>
  <c r="F3729" i="3"/>
  <c r="G3729" i="3"/>
  <c r="A3730" i="3"/>
  <c r="B3730" i="3"/>
  <c r="C3730" i="3"/>
  <c r="D3730" i="3"/>
  <c r="E3730" i="3"/>
  <c r="F3730" i="3"/>
  <c r="G3730" i="3"/>
  <c r="A3731" i="3"/>
  <c r="B3731" i="3"/>
  <c r="C3731" i="3"/>
  <c r="D3731" i="3"/>
  <c r="E3731" i="3"/>
  <c r="F3731" i="3"/>
  <c r="G3731" i="3"/>
  <c r="A3732" i="3"/>
  <c r="B3732" i="3"/>
  <c r="C3732" i="3"/>
  <c r="D3732" i="3"/>
  <c r="E3732" i="3"/>
  <c r="F3732" i="3"/>
  <c r="G3732" i="3"/>
  <c r="A3733" i="3"/>
  <c r="B3733" i="3"/>
  <c r="C3733" i="3"/>
  <c r="D3733" i="3"/>
  <c r="E3733" i="3"/>
  <c r="F3733" i="3"/>
  <c r="G3733" i="3"/>
  <c r="A3734" i="3"/>
  <c r="B3734" i="3"/>
  <c r="C3734" i="3"/>
  <c r="D3734" i="3"/>
  <c r="E3734" i="3"/>
  <c r="F3734" i="3"/>
  <c r="G3734" i="3"/>
  <c r="A3735" i="3"/>
  <c r="B3735" i="3"/>
  <c r="C3735" i="3"/>
  <c r="D3735" i="3"/>
  <c r="E3735" i="3"/>
  <c r="F3735" i="3"/>
  <c r="G3735" i="3"/>
  <c r="A3736" i="3"/>
  <c r="B3736" i="3"/>
  <c r="C3736" i="3"/>
  <c r="D3736" i="3"/>
  <c r="E3736" i="3"/>
  <c r="F3736" i="3"/>
  <c r="G3736" i="3"/>
  <c r="A3737" i="3"/>
  <c r="B3737" i="3"/>
  <c r="C3737" i="3"/>
  <c r="D3737" i="3"/>
  <c r="E3737" i="3"/>
  <c r="F3737" i="3"/>
  <c r="G3737" i="3"/>
  <c r="A3738" i="3"/>
  <c r="B3738" i="3"/>
  <c r="C3738" i="3"/>
  <c r="D3738" i="3"/>
  <c r="E3738" i="3"/>
  <c r="F3738" i="3"/>
  <c r="G3738" i="3"/>
  <c r="A3739" i="3"/>
  <c r="B3739" i="3"/>
  <c r="C3739" i="3"/>
  <c r="D3739" i="3"/>
  <c r="E3739" i="3"/>
  <c r="F3739" i="3"/>
  <c r="G3739" i="3"/>
  <c r="A3740" i="3"/>
  <c r="B3740" i="3"/>
  <c r="C3740" i="3"/>
  <c r="D3740" i="3"/>
  <c r="E3740" i="3"/>
  <c r="F3740" i="3"/>
  <c r="G3740" i="3"/>
  <c r="A3741" i="3"/>
  <c r="B3741" i="3"/>
  <c r="C3741" i="3"/>
  <c r="D3741" i="3"/>
  <c r="E3741" i="3"/>
  <c r="F3741" i="3"/>
  <c r="G3741" i="3"/>
  <c r="A3742" i="3"/>
  <c r="B3742" i="3"/>
  <c r="C3742" i="3"/>
  <c r="D3742" i="3"/>
  <c r="E3742" i="3"/>
  <c r="F3742" i="3"/>
  <c r="G3742" i="3"/>
  <c r="A3743" i="3"/>
  <c r="B3743" i="3"/>
  <c r="C3743" i="3"/>
  <c r="D3743" i="3"/>
  <c r="E3743" i="3"/>
  <c r="F3743" i="3"/>
  <c r="G3743" i="3"/>
  <c r="A3744" i="3"/>
  <c r="B3744" i="3"/>
  <c r="C3744" i="3"/>
  <c r="D3744" i="3"/>
  <c r="E3744" i="3"/>
  <c r="F3744" i="3"/>
  <c r="G3744" i="3"/>
  <c r="A3745" i="3"/>
  <c r="B3745" i="3"/>
  <c r="C3745" i="3"/>
  <c r="D3745" i="3"/>
  <c r="E3745" i="3"/>
  <c r="F3745" i="3"/>
  <c r="G3745" i="3"/>
  <c r="A3746" i="3"/>
  <c r="B3746" i="3"/>
  <c r="C3746" i="3"/>
  <c r="D3746" i="3"/>
  <c r="E3746" i="3"/>
  <c r="F3746" i="3"/>
  <c r="G3746" i="3"/>
  <c r="A3747" i="3"/>
  <c r="B3747" i="3"/>
  <c r="C3747" i="3"/>
  <c r="D3747" i="3"/>
  <c r="E3747" i="3"/>
  <c r="F3747" i="3"/>
  <c r="G3747" i="3"/>
  <c r="A3748" i="3"/>
  <c r="B3748" i="3"/>
  <c r="C3748" i="3"/>
  <c r="D3748" i="3"/>
  <c r="E3748" i="3"/>
  <c r="F3748" i="3"/>
  <c r="G3748" i="3"/>
  <c r="A3749" i="3"/>
  <c r="B3749" i="3"/>
  <c r="C3749" i="3"/>
  <c r="D3749" i="3"/>
  <c r="E3749" i="3"/>
  <c r="F3749" i="3"/>
  <c r="G3749" i="3"/>
  <c r="A3750" i="3"/>
  <c r="B3750" i="3"/>
  <c r="C3750" i="3"/>
  <c r="D3750" i="3"/>
  <c r="E3750" i="3"/>
  <c r="F3750" i="3"/>
  <c r="G3750" i="3"/>
  <c r="A3751" i="3"/>
  <c r="B3751" i="3"/>
  <c r="C3751" i="3"/>
  <c r="D3751" i="3"/>
  <c r="E3751" i="3"/>
  <c r="F3751" i="3"/>
  <c r="G3751" i="3"/>
  <c r="A3752" i="3"/>
  <c r="B3752" i="3"/>
  <c r="C3752" i="3"/>
  <c r="D3752" i="3"/>
  <c r="E3752" i="3"/>
  <c r="F3752" i="3"/>
  <c r="G3752" i="3"/>
  <c r="A3753" i="3"/>
  <c r="B3753" i="3"/>
  <c r="C3753" i="3"/>
  <c r="D3753" i="3"/>
  <c r="E3753" i="3"/>
  <c r="F3753" i="3"/>
  <c r="G3753" i="3"/>
  <c r="A3754" i="3"/>
  <c r="B3754" i="3"/>
  <c r="C3754" i="3"/>
  <c r="D3754" i="3"/>
  <c r="E3754" i="3"/>
  <c r="F3754" i="3"/>
  <c r="G3754" i="3"/>
  <c r="A3755" i="3"/>
  <c r="B3755" i="3"/>
  <c r="C3755" i="3"/>
  <c r="D3755" i="3"/>
  <c r="E3755" i="3"/>
  <c r="F3755" i="3"/>
  <c r="G3755" i="3"/>
  <c r="A3756" i="3"/>
  <c r="B3756" i="3"/>
  <c r="C3756" i="3"/>
  <c r="D3756" i="3"/>
  <c r="E3756" i="3"/>
  <c r="F3756" i="3"/>
  <c r="G3756" i="3"/>
  <c r="A3757" i="3"/>
  <c r="B3757" i="3"/>
  <c r="C3757" i="3"/>
  <c r="D3757" i="3"/>
  <c r="E3757" i="3"/>
  <c r="F3757" i="3"/>
  <c r="G3757" i="3"/>
  <c r="A3758" i="3"/>
  <c r="B3758" i="3"/>
  <c r="C3758" i="3"/>
  <c r="D3758" i="3"/>
  <c r="E3758" i="3"/>
  <c r="F3758" i="3"/>
  <c r="G3758" i="3"/>
  <c r="A3759" i="3"/>
  <c r="B3759" i="3"/>
  <c r="C3759" i="3"/>
  <c r="D3759" i="3"/>
  <c r="E3759" i="3"/>
  <c r="F3759" i="3"/>
  <c r="G3759" i="3"/>
  <c r="A3760" i="3"/>
  <c r="B3760" i="3"/>
  <c r="C3760" i="3"/>
  <c r="D3760" i="3"/>
  <c r="E3760" i="3"/>
  <c r="F3760" i="3"/>
  <c r="G3760" i="3"/>
  <c r="A3761" i="3"/>
  <c r="B3761" i="3"/>
  <c r="C3761" i="3"/>
  <c r="D3761" i="3"/>
  <c r="E3761" i="3"/>
  <c r="F3761" i="3"/>
  <c r="G3761" i="3"/>
  <c r="A3762" i="3"/>
  <c r="B3762" i="3"/>
  <c r="C3762" i="3"/>
  <c r="D3762" i="3"/>
  <c r="E3762" i="3"/>
  <c r="F3762" i="3"/>
  <c r="G3762" i="3"/>
  <c r="A3763" i="3"/>
  <c r="B3763" i="3"/>
  <c r="C3763" i="3"/>
  <c r="D3763" i="3"/>
  <c r="E3763" i="3"/>
  <c r="F3763" i="3"/>
  <c r="G3763" i="3"/>
  <c r="A3764" i="3"/>
  <c r="B3764" i="3"/>
  <c r="C3764" i="3"/>
  <c r="D3764" i="3"/>
  <c r="E3764" i="3"/>
  <c r="F3764" i="3"/>
  <c r="G3764" i="3"/>
  <c r="A3765" i="3"/>
  <c r="B3765" i="3"/>
  <c r="C3765" i="3"/>
  <c r="D3765" i="3"/>
  <c r="E3765" i="3"/>
  <c r="F3765" i="3"/>
  <c r="G3765" i="3"/>
  <c r="A3766" i="3"/>
  <c r="B3766" i="3"/>
  <c r="C3766" i="3"/>
  <c r="D3766" i="3"/>
  <c r="E3766" i="3"/>
  <c r="F3766" i="3"/>
  <c r="G3766" i="3"/>
  <c r="A3767" i="3"/>
  <c r="B3767" i="3"/>
  <c r="C3767" i="3"/>
  <c r="D3767" i="3"/>
  <c r="E3767" i="3"/>
  <c r="F3767" i="3"/>
  <c r="G3767" i="3"/>
  <c r="A3768" i="3"/>
  <c r="B3768" i="3"/>
  <c r="C3768" i="3"/>
  <c r="D3768" i="3"/>
  <c r="E3768" i="3"/>
  <c r="F3768" i="3"/>
  <c r="G3768" i="3"/>
  <c r="A3769" i="3"/>
  <c r="B3769" i="3"/>
  <c r="C3769" i="3"/>
  <c r="D3769" i="3"/>
  <c r="E3769" i="3"/>
  <c r="F3769" i="3"/>
  <c r="G3769" i="3"/>
  <c r="A3770" i="3"/>
  <c r="B3770" i="3"/>
  <c r="C3770" i="3"/>
  <c r="D3770" i="3"/>
  <c r="E3770" i="3"/>
  <c r="F3770" i="3"/>
  <c r="G3770" i="3"/>
  <c r="A3771" i="3"/>
  <c r="B3771" i="3"/>
  <c r="C3771" i="3"/>
  <c r="D3771" i="3"/>
  <c r="E3771" i="3"/>
  <c r="F3771" i="3"/>
  <c r="G3771" i="3"/>
  <c r="A3772" i="3"/>
  <c r="B3772" i="3"/>
  <c r="C3772" i="3"/>
  <c r="D3772" i="3"/>
  <c r="E3772" i="3"/>
  <c r="F3772" i="3"/>
  <c r="G3772" i="3"/>
  <c r="A3773" i="3"/>
  <c r="B3773" i="3"/>
  <c r="C3773" i="3"/>
  <c r="D3773" i="3"/>
  <c r="E3773" i="3"/>
  <c r="F3773" i="3"/>
  <c r="G3773" i="3"/>
  <c r="A3774" i="3"/>
  <c r="B3774" i="3"/>
  <c r="C3774" i="3"/>
  <c r="D3774" i="3"/>
  <c r="E3774" i="3"/>
  <c r="F3774" i="3"/>
  <c r="G3774" i="3"/>
  <c r="A3775" i="3"/>
  <c r="B3775" i="3"/>
  <c r="C3775" i="3"/>
  <c r="D3775" i="3"/>
  <c r="E3775" i="3"/>
  <c r="F3775" i="3"/>
  <c r="G3775" i="3"/>
  <c r="A3776" i="3"/>
  <c r="B3776" i="3"/>
  <c r="C3776" i="3"/>
  <c r="D3776" i="3"/>
  <c r="E3776" i="3"/>
  <c r="F3776" i="3"/>
  <c r="G3776" i="3"/>
  <c r="A3777" i="3"/>
  <c r="B3777" i="3"/>
  <c r="C3777" i="3"/>
  <c r="D3777" i="3"/>
  <c r="E3777" i="3"/>
  <c r="F3777" i="3"/>
  <c r="G3777" i="3"/>
  <c r="A3778" i="3"/>
  <c r="B3778" i="3"/>
  <c r="C3778" i="3"/>
  <c r="D3778" i="3"/>
  <c r="E3778" i="3"/>
  <c r="F3778" i="3"/>
  <c r="G3778" i="3"/>
  <c r="A3779" i="3"/>
  <c r="B3779" i="3"/>
  <c r="C3779" i="3"/>
  <c r="D3779" i="3"/>
  <c r="E3779" i="3"/>
  <c r="F3779" i="3"/>
  <c r="G3779" i="3"/>
  <c r="A3780" i="3"/>
  <c r="B3780" i="3"/>
  <c r="C3780" i="3"/>
  <c r="D3780" i="3"/>
  <c r="E3780" i="3"/>
  <c r="F3780" i="3"/>
  <c r="G3780" i="3"/>
  <c r="A3781" i="3"/>
  <c r="B3781" i="3"/>
  <c r="C3781" i="3"/>
  <c r="D3781" i="3"/>
  <c r="E3781" i="3"/>
  <c r="F3781" i="3"/>
  <c r="G3781" i="3"/>
  <c r="A3782" i="3"/>
  <c r="B3782" i="3"/>
  <c r="C3782" i="3"/>
  <c r="D3782" i="3"/>
  <c r="E3782" i="3"/>
  <c r="F3782" i="3"/>
  <c r="G3782" i="3"/>
  <c r="A3783" i="3"/>
  <c r="B3783" i="3"/>
  <c r="C3783" i="3"/>
  <c r="D3783" i="3"/>
  <c r="E3783" i="3"/>
  <c r="F3783" i="3"/>
  <c r="G3783" i="3"/>
  <c r="A3784" i="3"/>
  <c r="B3784" i="3"/>
  <c r="C3784" i="3"/>
  <c r="D3784" i="3"/>
  <c r="E3784" i="3"/>
  <c r="F3784" i="3"/>
  <c r="G3784" i="3"/>
  <c r="A3785" i="3"/>
  <c r="B3785" i="3"/>
  <c r="C3785" i="3"/>
  <c r="D3785" i="3"/>
  <c r="E3785" i="3"/>
  <c r="F3785" i="3"/>
  <c r="G3785" i="3"/>
  <c r="A3786" i="3"/>
  <c r="B3786" i="3"/>
  <c r="C3786" i="3"/>
  <c r="D3786" i="3"/>
  <c r="E3786" i="3"/>
  <c r="F3786" i="3"/>
  <c r="G3786" i="3"/>
  <c r="A3787" i="3"/>
  <c r="B3787" i="3"/>
  <c r="C3787" i="3"/>
  <c r="D3787" i="3"/>
  <c r="E3787" i="3"/>
  <c r="F3787" i="3"/>
  <c r="G3787" i="3"/>
  <c r="A3788" i="3"/>
  <c r="B3788" i="3"/>
  <c r="C3788" i="3"/>
  <c r="D3788" i="3"/>
  <c r="E3788" i="3"/>
  <c r="F3788" i="3"/>
  <c r="G3788" i="3"/>
  <c r="A3789" i="3"/>
  <c r="B3789" i="3"/>
  <c r="C3789" i="3"/>
  <c r="D3789" i="3"/>
  <c r="E3789" i="3"/>
  <c r="F3789" i="3"/>
  <c r="G3789" i="3"/>
  <c r="A3790" i="3"/>
  <c r="B3790" i="3"/>
  <c r="C3790" i="3"/>
  <c r="D3790" i="3"/>
  <c r="E3790" i="3"/>
  <c r="F3790" i="3"/>
  <c r="G3790" i="3"/>
  <c r="A3791" i="3"/>
  <c r="B3791" i="3"/>
  <c r="C3791" i="3"/>
  <c r="D3791" i="3"/>
  <c r="E3791" i="3"/>
  <c r="F3791" i="3"/>
  <c r="G3791" i="3"/>
  <c r="A3792" i="3"/>
  <c r="B3792" i="3"/>
  <c r="C3792" i="3"/>
  <c r="D3792" i="3"/>
  <c r="E3792" i="3"/>
  <c r="F3792" i="3"/>
  <c r="G3792" i="3"/>
  <c r="Q8" i="5"/>
  <c r="Q7" i="5"/>
  <c r="C10" i="5"/>
  <c r="C8" i="5"/>
  <c r="C9" i="5"/>
  <c r="C7" i="5"/>
  <c r="C6" i="5"/>
  <c r="C5" i="5"/>
  <c r="C4" i="5"/>
</calcChain>
</file>

<file path=xl/sharedStrings.xml><?xml version="1.0" encoding="utf-8"?>
<sst xmlns="http://schemas.openxmlformats.org/spreadsheetml/2006/main" count="11557" uniqueCount="117">
  <si>
    <t>Sales Person</t>
  </si>
  <si>
    <t>Geography</t>
  </si>
  <si>
    <t>Product</t>
  </si>
  <si>
    <t>Date</t>
  </si>
  <si>
    <t>Amount</t>
  </si>
  <si>
    <t>Customers</t>
  </si>
  <si>
    <t>Boxes</t>
  </si>
  <si>
    <t>Barr Faughny</t>
  </si>
  <si>
    <t>New Zealand</t>
  </si>
  <si>
    <t>Raspberry Choco</t>
  </si>
  <si>
    <t>Dennison Crosswaite</t>
  </si>
  <si>
    <t>Canada</t>
  </si>
  <si>
    <t>White Choc</t>
  </si>
  <si>
    <t>Karlen McCaffrey</t>
  </si>
  <si>
    <t>USA</t>
  </si>
  <si>
    <t>99% Dark &amp; Pure</t>
  </si>
  <si>
    <t>Baker's Choco Chips</t>
  </si>
  <si>
    <t>Beverie Moffet</t>
  </si>
  <si>
    <t>Manuka Honey Choco</t>
  </si>
  <si>
    <t>Rafaelita Blaksland</t>
  </si>
  <si>
    <t>India</t>
  </si>
  <si>
    <t>85% Dark Bars</t>
  </si>
  <si>
    <t>Oby Sorrel</t>
  </si>
  <si>
    <t>UK</t>
  </si>
  <si>
    <t>Dotty Strutley</t>
  </si>
  <si>
    <t>Australia</t>
  </si>
  <si>
    <t>Organic Choco Syrup</t>
  </si>
  <si>
    <t>Brien Boise</t>
  </si>
  <si>
    <t>Caramel Stuffed Bars</t>
  </si>
  <si>
    <t>Curtice Advani</t>
  </si>
  <si>
    <t>Milk Bars</t>
  </si>
  <si>
    <t>Madelene Upcott</t>
  </si>
  <si>
    <t>Wilone O'Kielt</t>
  </si>
  <si>
    <t>Jehu Rudeforth</t>
  </si>
  <si>
    <t>Mint Chip Choco</t>
  </si>
  <si>
    <t>Orange Choco</t>
  </si>
  <si>
    <t>Eclairs</t>
  </si>
  <si>
    <t>Camilla Castle</t>
  </si>
  <si>
    <t>Spicy Special Slims</t>
  </si>
  <si>
    <t>Andria Kimpton</t>
  </si>
  <si>
    <t>Drinking Coco</t>
  </si>
  <si>
    <t>Peanut Butter Cubes</t>
  </si>
  <si>
    <t>Kelci Walkden</t>
  </si>
  <si>
    <t>Choco Coated Almonds</t>
  </si>
  <si>
    <t>Fruit &amp; Nut Bars</t>
  </si>
  <si>
    <t>Husein Augar</t>
  </si>
  <si>
    <t>Van Tuxwell</t>
  </si>
  <si>
    <t>50% Dark Bites</t>
  </si>
  <si>
    <t>70% Dark Bites</t>
  </si>
  <si>
    <t>Almond Choco</t>
  </si>
  <si>
    <t>Marney O'Breen</t>
  </si>
  <si>
    <t>Kaine Padly</t>
  </si>
  <si>
    <t>Jan Morforth</t>
  </si>
  <si>
    <t>Smooth Sliky Salty</t>
  </si>
  <si>
    <t>Ches Bonnell</t>
  </si>
  <si>
    <t>Gunar Cockshoot</t>
  </si>
  <si>
    <t>Gigi Bohling</t>
  </si>
  <si>
    <t>Roddy Speechley</t>
  </si>
  <si>
    <t>Mallorie Waber</t>
  </si>
  <si>
    <t>Category</t>
  </si>
  <si>
    <t>Size</t>
  </si>
  <si>
    <t>Cost per Box</t>
  </si>
  <si>
    <t>Bars</t>
  </si>
  <si>
    <t>Bites</t>
  </si>
  <si>
    <t>Other</t>
  </si>
  <si>
    <t>Large</t>
  </si>
  <si>
    <t>Small</t>
  </si>
  <si>
    <t>Amul</t>
  </si>
  <si>
    <t>Nestle</t>
  </si>
  <si>
    <t>Hershey</t>
  </si>
  <si>
    <t>Cadbury</t>
  </si>
  <si>
    <t>Lindt Excellence</t>
  </si>
  <si>
    <t>Baker's Chocolate</t>
  </si>
  <si>
    <t>Snicker</t>
  </si>
  <si>
    <t>Galaxy</t>
  </si>
  <si>
    <t>Alpenliebe</t>
  </si>
  <si>
    <t>After Eight</t>
  </si>
  <si>
    <t>Binge Bites</t>
  </si>
  <si>
    <t>Effete</t>
  </si>
  <si>
    <t>Weikfield</t>
  </si>
  <si>
    <t>Belgian</t>
  </si>
  <si>
    <t>Monin</t>
  </si>
  <si>
    <t xml:space="preserve">Whittaker's </t>
  </si>
  <si>
    <t>Brands</t>
  </si>
  <si>
    <t>Sum of Amount</t>
  </si>
  <si>
    <t>Sum of Boxes</t>
  </si>
  <si>
    <t>Sum of Customers</t>
  </si>
  <si>
    <t>Values</t>
  </si>
  <si>
    <t>Sum of Total Cost</t>
  </si>
  <si>
    <t>Total Shipment</t>
  </si>
  <si>
    <t>Total Cost</t>
  </si>
  <si>
    <t>Sum of Total Profit</t>
  </si>
  <si>
    <t xml:space="preserve"> Total Profit</t>
  </si>
  <si>
    <t>Sum of Profit %</t>
  </si>
  <si>
    <t>Grand Total</t>
  </si>
  <si>
    <t>2023</t>
  </si>
  <si>
    <t>2024</t>
  </si>
  <si>
    <t>Jan</t>
  </si>
  <si>
    <t>Feb</t>
  </si>
  <si>
    <t>Mar</t>
  </si>
  <si>
    <t>Apr</t>
  </si>
  <si>
    <t>May</t>
  </si>
  <si>
    <t>Jun</t>
  </si>
  <si>
    <t>Jul</t>
  </si>
  <si>
    <t>Aug</t>
  </si>
  <si>
    <t>Sep</t>
  </si>
  <si>
    <t>Oct</t>
  </si>
  <si>
    <t>Nov</t>
  </si>
  <si>
    <t>Dec</t>
  </si>
  <si>
    <t>Years</t>
  </si>
  <si>
    <t>Country</t>
  </si>
  <si>
    <t>Total Sales</t>
  </si>
  <si>
    <t>Total Boxes</t>
  </si>
  <si>
    <t xml:space="preserve"> Total Cost</t>
  </si>
  <si>
    <t xml:space="preserve"> Profit %</t>
  </si>
  <si>
    <t>Months</t>
  </si>
  <si>
    <t>Top 10 Sales Person</t>
  </si>
</sst>
</file>

<file path=xl/styles.xml><?xml version="1.0" encoding="utf-8"?>
<styleSheet xmlns="http://schemas.openxmlformats.org/spreadsheetml/2006/main" xmlns:mc="http://schemas.openxmlformats.org/markup-compatibility/2006" xmlns:x14ac="http://schemas.microsoft.com/office/spreadsheetml/2009/9/ac" mc:Ignorable="x14ac">
  <numFmts count="10">
    <numFmt numFmtId="6" formatCode="&quot;$&quot;#,##0_);[Red]\(&quot;$&quot;#,##0\)"/>
    <numFmt numFmtId="8" formatCode="&quot;$&quot;#,##0.00_);[Red]\(&quot;$&quot;#,##0.00\)"/>
    <numFmt numFmtId="164" formatCode="&quot;$&quot;#,##0.00"/>
    <numFmt numFmtId="165" formatCode="&quot;$&quot;#,##0"/>
    <numFmt numFmtId="166" formatCode="&quot;$&quot;#,##0.00,,\ &quot;M&quot;"/>
    <numFmt numFmtId="167" formatCode="&quot;$&quot;#,##0.0,\ &quot;K&quot;"/>
    <numFmt numFmtId="168" formatCode="0.0,\ &quot;K&quot;"/>
    <numFmt numFmtId="169" formatCode="0.0%"/>
    <numFmt numFmtId="170" formatCode="&quot;$&quot;#,##0.0,,\ &quot;M&quot;"/>
    <numFmt numFmtId="171" formatCode="&quot;$&quot;#,##0.0,&quot;K&quot;"/>
  </numFmts>
  <fonts count="8" x14ac:knownFonts="1">
    <font>
      <sz val="11"/>
      <color theme="1"/>
      <name val="Calibri"/>
      <family val="2"/>
      <scheme val="minor"/>
    </font>
    <font>
      <sz val="11"/>
      <color theme="1"/>
      <name val="Calibri"/>
      <family val="2"/>
      <scheme val="minor"/>
    </font>
    <font>
      <sz val="11"/>
      <color rgb="FF0F1111"/>
      <name val="Calibri"/>
      <family val="2"/>
      <scheme val="minor"/>
    </font>
    <font>
      <b/>
      <sz val="14"/>
      <color theme="1"/>
      <name val="Calibri"/>
      <family val="2"/>
      <scheme val="minor"/>
    </font>
    <font>
      <b/>
      <sz val="12"/>
      <color theme="1"/>
      <name val="Calibri"/>
      <family val="2"/>
      <scheme val="minor"/>
    </font>
    <font>
      <b/>
      <sz val="14"/>
      <color rgb="FFFFD215"/>
      <name val="Calibri"/>
      <family val="2"/>
      <scheme val="minor"/>
    </font>
    <font>
      <b/>
      <sz val="12"/>
      <color theme="0" tint="-0.499984740745262"/>
      <name val="Calibri"/>
      <family val="2"/>
      <scheme val="minor"/>
    </font>
    <font>
      <b/>
      <sz val="12"/>
      <color rgb="FFFFD215"/>
      <name val="Calibri"/>
      <family val="2"/>
      <scheme val="minor"/>
    </font>
  </fonts>
  <fills count="3">
    <fill>
      <patternFill patternType="none"/>
    </fill>
    <fill>
      <patternFill patternType="gray125"/>
    </fill>
    <fill>
      <patternFill patternType="solid">
        <fgColor theme="1" tint="0.14999847407452621"/>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36">
    <xf numFmtId="0" fontId="0" fillId="0" borderId="0" xfId="0"/>
    <xf numFmtId="0" fontId="0" fillId="0" borderId="0" xfId="0"/>
    <xf numFmtId="14" fontId="0" fillId="0" borderId="0" xfId="0" applyNumberFormat="1"/>
    <xf numFmtId="6" fontId="0" fillId="0" borderId="0" xfId="0" applyNumberFormat="1"/>
    <xf numFmtId="3" fontId="0" fillId="0" borderId="0" xfId="0" applyNumberFormat="1"/>
    <xf numFmtId="0" fontId="0" fillId="0" borderId="0" xfId="0"/>
    <xf numFmtId="14" fontId="0" fillId="0" borderId="0" xfId="0" applyNumberFormat="1"/>
    <xf numFmtId="8" fontId="0" fillId="0" borderId="0" xfId="0" applyNumberFormat="1"/>
    <xf numFmtId="0" fontId="0" fillId="2" borderId="0" xfId="0" applyFill="1"/>
    <xf numFmtId="164" fontId="0" fillId="0" borderId="0" xfId="0" applyNumberFormat="1"/>
    <xf numFmtId="165" fontId="0" fillId="0" borderId="0" xfId="0" applyNumberFormat="1"/>
    <xf numFmtId="0" fontId="0" fillId="0" borderId="0" xfId="0" applyAlignment="1">
      <alignment horizontal="left"/>
    </xf>
    <xf numFmtId="0" fontId="2" fillId="0" borderId="0" xfId="0" applyFont="1" applyAlignment="1">
      <alignment vertical="center"/>
    </xf>
    <xf numFmtId="0" fontId="0" fillId="0" borderId="0" xfId="0" applyNumberFormat="1"/>
    <xf numFmtId="0" fontId="0" fillId="0" borderId="0" xfId="0" pivotButton="1"/>
    <xf numFmtId="1" fontId="0" fillId="0" borderId="0" xfId="0" applyNumberFormat="1"/>
    <xf numFmtId="9" fontId="0" fillId="0" borderId="0" xfId="1" applyFont="1"/>
    <xf numFmtId="10" fontId="0" fillId="0" borderId="0" xfId="0" applyNumberFormat="1"/>
    <xf numFmtId="0" fontId="0" fillId="2" borderId="0" xfId="0" applyFill="1" applyAlignment="1">
      <alignment horizontal="left"/>
    </xf>
    <xf numFmtId="0" fontId="2" fillId="2" borderId="0" xfId="0" applyFont="1" applyFill="1" applyAlignment="1">
      <alignment vertical="center"/>
    </xf>
    <xf numFmtId="166" fontId="0" fillId="0" borderId="0" xfId="0" applyNumberFormat="1"/>
    <xf numFmtId="167" fontId="0" fillId="0" borderId="0" xfId="0" applyNumberFormat="1"/>
    <xf numFmtId="168" fontId="0" fillId="0" borderId="0" xfId="0" applyNumberFormat="1"/>
    <xf numFmtId="169" fontId="0" fillId="0" borderId="0" xfId="1" applyNumberFormat="1" applyFont="1"/>
    <xf numFmtId="169" fontId="0" fillId="0" borderId="0" xfId="0" applyNumberFormat="1"/>
    <xf numFmtId="0" fontId="3" fillId="2" borderId="0" xfId="0" applyFont="1" applyFill="1"/>
    <xf numFmtId="0" fontId="4" fillId="2" borderId="0" xfId="0" applyFont="1" applyFill="1"/>
    <xf numFmtId="0" fontId="5" fillId="2" borderId="0" xfId="0" applyFont="1" applyFill="1"/>
    <xf numFmtId="0" fontId="6" fillId="2" borderId="0" xfId="0" applyFont="1" applyFill="1"/>
    <xf numFmtId="165" fontId="6" fillId="2" borderId="0" xfId="0" applyNumberFormat="1" applyFont="1" applyFill="1"/>
    <xf numFmtId="169" fontId="6" fillId="2" borderId="0" xfId="1" applyNumberFormat="1" applyFont="1" applyFill="1"/>
    <xf numFmtId="170" fontId="0" fillId="0" borderId="0" xfId="0" applyNumberFormat="1"/>
    <xf numFmtId="171" fontId="0" fillId="0" borderId="0" xfId="0" applyNumberFormat="1"/>
    <xf numFmtId="0" fontId="7" fillId="2" borderId="0" xfId="0" applyFont="1" applyFill="1"/>
    <xf numFmtId="165" fontId="7" fillId="2" borderId="0" xfId="0" applyNumberFormat="1" applyFont="1" applyFill="1"/>
    <xf numFmtId="169" fontId="7" fillId="2" borderId="0" xfId="1" applyNumberFormat="1" applyFont="1" applyFill="1"/>
  </cellXfs>
  <cellStyles count="2">
    <cellStyle name="Normal" xfId="0" builtinId="0"/>
    <cellStyle name="Percent" xfId="1" builtinId="5"/>
  </cellStyles>
  <dxfs count="28">
    <dxf>
      <numFmt numFmtId="12" formatCode="&quot;$&quot;#,##0.00_);[Red]\(&quot;$&quot;#,##0.00\)"/>
    </dxf>
    <dxf>
      <numFmt numFmtId="12" formatCode="&quot;$&quot;#,##0.00_);[Red]\(&quot;$&quot;#,##0.00\)"/>
    </dxf>
    <dxf>
      <numFmt numFmtId="3" formatCode="#,##0"/>
    </dxf>
    <dxf>
      <numFmt numFmtId="10" formatCode="&quot;$&quot;#,##0_);[Red]\(&quot;$&quot;#,##0\)"/>
    </dxf>
    <dxf>
      <numFmt numFmtId="19" formatCode="dd/mm/yy"/>
    </dxf>
    <dxf>
      <alignment horizontal="left" vertical="bottom" textRotation="0" wrapText="0" indent="0" justifyLastLine="0" shrinkToFit="0" readingOrder="0"/>
    </dxf>
    <dxf>
      <numFmt numFmtId="165" formatCode="&quot;$&quot;#,##0"/>
    </dxf>
    <dxf>
      <numFmt numFmtId="164" formatCode="&quot;$&quot;#,##0.00"/>
    </dxf>
    <dxf>
      <numFmt numFmtId="0" formatCode="General"/>
    </dxf>
    <dxf>
      <numFmt numFmtId="165" formatCode="&quot;$&quot;#,##0"/>
    </dxf>
    <dxf>
      <numFmt numFmtId="19" formatCode="dd/mm/yy"/>
    </dxf>
    <dxf>
      <numFmt numFmtId="169" formatCode="0.0%"/>
    </dxf>
    <dxf>
      <numFmt numFmtId="170" formatCode="&quot;$&quot;#,##0.0,,\ &quot;M&quot;"/>
    </dxf>
    <dxf>
      <numFmt numFmtId="167" formatCode="&quot;$&quot;#,##0.0,\ &quot;K&quot;"/>
    </dxf>
    <dxf>
      <numFmt numFmtId="170" formatCode="&quot;$&quot;#,##0.0,,\ &quot;M&quot;"/>
    </dxf>
    <dxf>
      <numFmt numFmtId="169" formatCode="0.0%"/>
    </dxf>
    <dxf>
      <numFmt numFmtId="165" formatCode="&quot;$&quot;#,##0"/>
    </dxf>
    <dxf>
      <numFmt numFmtId="1" formatCode="0"/>
    </dxf>
    <dxf>
      <numFmt numFmtId="165" formatCode="&quot;$&quot;#,##0"/>
    </dxf>
    <dxf>
      <numFmt numFmtId="172" formatCode="&quot;$&quot;#,##0.0"/>
    </dxf>
    <dxf>
      <numFmt numFmtId="171" formatCode="&quot;$&quot;#,##0.0,&quot;K&quot;"/>
    </dxf>
    <dxf>
      <numFmt numFmtId="169" formatCode="0.0%"/>
    </dxf>
    <dxf>
      <numFmt numFmtId="14" formatCode="0.00%"/>
    </dxf>
    <dxf>
      <numFmt numFmtId="165" formatCode="&quot;$&quot;#,##0"/>
    </dxf>
    <dxf>
      <numFmt numFmtId="165" formatCode="&quot;$&quot;#,##0"/>
    </dxf>
    <dxf>
      <numFmt numFmtId="165" formatCode="&quot;$&quot;#,##0"/>
    </dxf>
    <dxf>
      <font>
        <b/>
        <i val="0"/>
        <sz val="14"/>
        <color theme="1" tint="0.499984740745262"/>
      </font>
      <border>
        <top style="thin">
          <color rgb="FFFFD215"/>
        </top>
        <bottom style="thin">
          <color rgb="FFFFD215"/>
        </bottom>
        <vertical/>
        <horizontal/>
      </border>
    </dxf>
    <dxf>
      <font>
        <color theme="1"/>
      </font>
      <fill>
        <patternFill>
          <bgColor theme="1" tint="0.14996795556505021"/>
        </patternFill>
      </fill>
      <border diagonalUp="0" diagonalDown="0">
        <left/>
        <right/>
        <top/>
        <bottom/>
        <vertical/>
        <horizontal/>
      </border>
    </dxf>
  </dxfs>
  <tableStyles count="1" defaultTableStyle="TableStyleMedium2" defaultPivotStyle="PivotStyleLight16">
    <tableStyle name="Choco" pivot="0" table="0" count="10">
      <tableStyleElement type="wholeTable" dxfId="27"/>
      <tableStyleElement type="headerRow" dxfId="26"/>
    </tableStyle>
  </tableStyles>
  <colors>
    <mruColors>
      <color rgb="FFFFD215"/>
    </mruColors>
  </colors>
  <extLst>
    <ext xmlns:x14="http://schemas.microsoft.com/office/spreadsheetml/2009/9/main" uri="{46F421CA-312F-682f-3DD2-61675219B42D}">
      <x14:dxfs count="8">
        <dxf>
          <font>
            <color rgb="FF000000"/>
          </font>
          <fill>
            <patternFill patternType="solid">
              <fgColor auto="1"/>
              <bgColor rgb="FF92D050"/>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rgb="FF92D050"/>
              <bgColor rgb="FF92D050"/>
            </patternFill>
          </fill>
          <border diagonalUp="0" diagonalDown="0">
            <left/>
            <right/>
            <top/>
            <bottom/>
            <vertical/>
            <horizontal/>
          </border>
        </dxf>
        <dxf>
          <font>
            <color rgb="FF000000"/>
          </font>
          <fill>
            <patternFill patternType="solid">
              <fgColor auto="1"/>
              <bgColor rgb="FF92D050"/>
            </patternFill>
          </fill>
          <border diagonalUp="0" diagonalDown="0">
            <left/>
            <right/>
            <top/>
            <bottom/>
            <vertical/>
            <horizontal/>
          </border>
        </dxf>
        <dxf>
          <font>
            <color rgb="FF828282"/>
          </font>
          <fill>
            <patternFill patternType="solid">
              <fgColor theme="4" tint="0.79995117038483843"/>
              <bgColor theme="1" tint="0.14996795556505021"/>
            </patternFill>
          </fill>
          <border diagonalUp="0" diagonalDown="0">
            <left/>
            <right/>
            <top/>
            <bottom/>
            <vertical/>
            <horizontal/>
          </border>
        </dxf>
        <dxf>
          <font>
            <color rgb="FF000000"/>
          </font>
          <fill>
            <patternFill patternType="solid">
              <fgColor theme="4" tint="0.59999389629810485"/>
              <bgColor theme="1" tint="0.499984740745262"/>
            </patternFill>
          </fill>
          <border diagonalUp="0" diagonalDown="0">
            <left/>
            <right/>
            <top/>
            <bottom/>
            <vertical/>
            <horizontal/>
          </border>
        </dxf>
        <dxf>
          <font>
            <color rgb="FF828282"/>
          </font>
          <fill>
            <patternFill patternType="solid">
              <fgColor rgb="FFFFFFFF"/>
              <bgColor theme="1" tint="0.14996795556505021"/>
            </patternFill>
          </fill>
          <border diagonalUp="0" diagonalDown="0">
            <left/>
            <right/>
            <top/>
            <bottom/>
            <vertical/>
            <horizontal/>
          </border>
        </dxf>
        <dxf>
          <font>
            <color rgb="FF000000"/>
          </font>
          <fill>
            <patternFill patternType="solid">
              <fgColor rgb="FFFFFFFF"/>
              <bgColor theme="1" tint="0.14996795556505021"/>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Choco">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 Visualization.xlsx]Reporting!Months Datasheet</c:name>
    <c:fmtId val="3"/>
  </c:pivotSource>
  <c:chart>
    <c:title>
      <c:tx>
        <c:rich>
          <a:bodyPr/>
          <a:lstStyle/>
          <a:p>
            <a:pPr>
              <a:defRPr sz="1200">
                <a:solidFill>
                  <a:schemeClr val="tx1">
                    <a:lumMod val="50000"/>
                    <a:lumOff val="50000"/>
                  </a:schemeClr>
                </a:solidFill>
              </a:defRPr>
            </a:pPr>
            <a:r>
              <a:rPr lang="en-US" sz="1200">
                <a:solidFill>
                  <a:schemeClr val="tx1">
                    <a:lumMod val="50000"/>
                    <a:lumOff val="50000"/>
                  </a:schemeClr>
                </a:solidFill>
              </a:rPr>
              <a:t>Monthly</a:t>
            </a:r>
            <a:r>
              <a:rPr lang="en-US" sz="1200" baseline="0">
                <a:solidFill>
                  <a:schemeClr val="tx1">
                    <a:lumMod val="50000"/>
                    <a:lumOff val="50000"/>
                  </a:schemeClr>
                </a:solidFill>
              </a:rPr>
              <a:t> Sales, Cost and Profit</a:t>
            </a:r>
            <a:endParaRPr lang="en-US" sz="1200">
              <a:solidFill>
                <a:schemeClr val="tx1">
                  <a:lumMod val="50000"/>
                  <a:lumOff val="50000"/>
                </a:schemeClr>
              </a:solidFill>
            </a:endParaRPr>
          </a:p>
        </c:rich>
      </c:tx>
      <c:layout>
        <c:manualLayout>
          <c:xMode val="edge"/>
          <c:yMode val="edge"/>
          <c:x val="0.2974582239720035"/>
          <c:y val="0"/>
        </c:manualLayout>
      </c:layout>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
        <c:idx val="6"/>
        <c:spPr>
          <a:solidFill>
            <a:srgbClr val="0070C0"/>
          </a:solidFill>
        </c:spPr>
        <c:marker>
          <c:symbol val="none"/>
        </c:marker>
      </c:pivotFmt>
      <c:pivotFmt>
        <c:idx val="7"/>
        <c:spPr>
          <a:solidFill>
            <a:srgbClr val="92D050"/>
          </a:solidFill>
        </c:spPr>
        <c:marker>
          <c:symbol val="none"/>
        </c:marker>
      </c:pivotFmt>
      <c:pivotFmt>
        <c:idx val="8"/>
        <c:spPr>
          <a:solidFill>
            <a:srgbClr val="FFD215"/>
          </a:solidFill>
        </c:spPr>
        <c:marker>
          <c:symbol val="none"/>
        </c:marker>
      </c:pivotFmt>
    </c:pivotFmts>
    <c:plotArea>
      <c:layout/>
      <c:barChart>
        <c:barDir val="col"/>
        <c:grouping val="clustered"/>
        <c:varyColors val="0"/>
        <c:ser>
          <c:idx val="0"/>
          <c:order val="0"/>
          <c:tx>
            <c:strRef>
              <c:f>Reporting!$J$3</c:f>
              <c:strCache>
                <c:ptCount val="1"/>
                <c:pt idx="0">
                  <c:v>Total Sales</c:v>
                </c:pt>
              </c:strCache>
            </c:strRef>
          </c:tx>
          <c:spPr>
            <a:solidFill>
              <a:srgbClr val="0070C0"/>
            </a:solidFill>
          </c:spPr>
          <c:invertIfNegative val="0"/>
          <c:cat>
            <c:strRef>
              <c:f>Reporting!$I$4:$I$15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Reporting!$J$4:$J$15</c:f>
              <c:numCache>
                <c:formatCode>"$"#,##0.0,,\ "M"</c:formatCode>
                <c:ptCount val="12"/>
                <c:pt idx="0">
                  <c:v>4720863</c:v>
                </c:pt>
                <c:pt idx="1">
                  <c:v>1674323</c:v>
                </c:pt>
                <c:pt idx="2">
                  <c:v>1702281</c:v>
                </c:pt>
                <c:pt idx="3">
                  <c:v>1575700</c:v>
                </c:pt>
                <c:pt idx="4">
                  <c:v>1677242</c:v>
                </c:pt>
                <c:pt idx="5">
                  <c:v>1360338</c:v>
                </c:pt>
                <c:pt idx="6">
                  <c:v>1358504</c:v>
                </c:pt>
                <c:pt idx="7">
                  <c:v>1569470</c:v>
                </c:pt>
                <c:pt idx="8">
                  <c:v>1275022</c:v>
                </c:pt>
                <c:pt idx="9">
                  <c:v>1478897</c:v>
                </c:pt>
                <c:pt idx="10">
                  <c:v>1482075</c:v>
                </c:pt>
                <c:pt idx="11">
                  <c:v>1827007</c:v>
                </c:pt>
              </c:numCache>
            </c:numRef>
          </c:val>
        </c:ser>
        <c:ser>
          <c:idx val="1"/>
          <c:order val="1"/>
          <c:tx>
            <c:strRef>
              <c:f>Reporting!$K$3</c:f>
              <c:strCache>
                <c:ptCount val="1"/>
                <c:pt idx="0">
                  <c:v> Total Cost</c:v>
                </c:pt>
              </c:strCache>
            </c:strRef>
          </c:tx>
          <c:spPr>
            <a:solidFill>
              <a:srgbClr val="92D050"/>
            </a:solidFill>
          </c:spPr>
          <c:invertIfNegative val="0"/>
          <c:cat>
            <c:strRef>
              <c:f>Reporting!$I$4:$I$15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Reporting!$K$4:$K$15</c:f>
              <c:numCache>
                <c:formatCode>"$"#,##0.0,\ "K"</c:formatCode>
                <c:ptCount val="12"/>
                <c:pt idx="0">
                  <c:v>1555871.6773999992</c:v>
                </c:pt>
                <c:pt idx="1">
                  <c:v>466890.55660000001</c:v>
                </c:pt>
                <c:pt idx="2">
                  <c:v>516079.68879999995</c:v>
                </c:pt>
                <c:pt idx="3">
                  <c:v>479137.44529999967</c:v>
                </c:pt>
                <c:pt idx="4">
                  <c:v>489444.19350000017</c:v>
                </c:pt>
                <c:pt idx="5">
                  <c:v>433762.28809999995</c:v>
                </c:pt>
                <c:pt idx="6">
                  <c:v>418786.3893000001</c:v>
                </c:pt>
                <c:pt idx="7">
                  <c:v>548557.38809999975</c:v>
                </c:pt>
                <c:pt idx="8">
                  <c:v>326302.53719999996</c:v>
                </c:pt>
                <c:pt idx="9">
                  <c:v>472613.95940000011</c:v>
                </c:pt>
                <c:pt idx="10">
                  <c:v>421196.34350000008</c:v>
                </c:pt>
                <c:pt idx="11">
                  <c:v>552896.8922999996</c:v>
                </c:pt>
              </c:numCache>
            </c:numRef>
          </c:val>
        </c:ser>
        <c:ser>
          <c:idx val="2"/>
          <c:order val="2"/>
          <c:tx>
            <c:strRef>
              <c:f>Reporting!$L$3</c:f>
              <c:strCache>
                <c:ptCount val="1"/>
                <c:pt idx="0">
                  <c:v> Total Profit</c:v>
                </c:pt>
              </c:strCache>
            </c:strRef>
          </c:tx>
          <c:spPr>
            <a:solidFill>
              <a:srgbClr val="FFD215"/>
            </a:solidFill>
          </c:spPr>
          <c:invertIfNegative val="0"/>
          <c:cat>
            <c:strRef>
              <c:f>Reporting!$I$4:$I$15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Reporting!$L$4:$L$15</c:f>
              <c:numCache>
                <c:formatCode>"$"#,##0.0,,\ "M"</c:formatCode>
                <c:ptCount val="12"/>
                <c:pt idx="0">
                  <c:v>3164991.3226000005</c:v>
                </c:pt>
                <c:pt idx="1">
                  <c:v>1207432.4434</c:v>
                </c:pt>
                <c:pt idx="2">
                  <c:v>1186201.3112000001</c:v>
                </c:pt>
                <c:pt idx="3">
                  <c:v>1096562.5547000002</c:v>
                </c:pt>
                <c:pt idx="4">
                  <c:v>1187797.8064999999</c:v>
                </c:pt>
                <c:pt idx="5">
                  <c:v>926575.71189999999</c:v>
                </c:pt>
                <c:pt idx="6">
                  <c:v>939717.61069999984</c:v>
                </c:pt>
                <c:pt idx="7">
                  <c:v>1020912.6119000003</c:v>
                </c:pt>
                <c:pt idx="8">
                  <c:v>948719.4628000001</c:v>
                </c:pt>
                <c:pt idx="9">
                  <c:v>1006283.0405999999</c:v>
                </c:pt>
                <c:pt idx="10">
                  <c:v>1060878.6565</c:v>
                </c:pt>
                <c:pt idx="11">
                  <c:v>1274110.1077000005</c:v>
                </c:pt>
              </c:numCache>
            </c:numRef>
          </c:val>
        </c:ser>
        <c:dLbls>
          <c:showLegendKey val="0"/>
          <c:showVal val="0"/>
          <c:showCatName val="0"/>
          <c:showSerName val="0"/>
          <c:showPercent val="0"/>
          <c:showBubbleSize val="0"/>
        </c:dLbls>
        <c:gapWidth val="150"/>
        <c:axId val="162693504"/>
        <c:axId val="162695040"/>
      </c:barChart>
      <c:catAx>
        <c:axId val="162693504"/>
        <c:scaling>
          <c:orientation val="minMax"/>
        </c:scaling>
        <c:delete val="0"/>
        <c:axPos val="b"/>
        <c:majorTickMark val="out"/>
        <c:minorTickMark val="none"/>
        <c:tickLblPos val="nextTo"/>
        <c:txPr>
          <a:bodyPr/>
          <a:lstStyle/>
          <a:p>
            <a:pPr>
              <a:defRPr>
                <a:solidFill>
                  <a:schemeClr val="tx1">
                    <a:lumMod val="50000"/>
                    <a:lumOff val="50000"/>
                  </a:schemeClr>
                </a:solidFill>
              </a:defRPr>
            </a:pPr>
            <a:endParaRPr lang="en-US"/>
          </a:p>
        </c:txPr>
        <c:crossAx val="162695040"/>
        <c:crosses val="autoZero"/>
        <c:auto val="1"/>
        <c:lblAlgn val="ctr"/>
        <c:lblOffset val="100"/>
        <c:noMultiLvlLbl val="0"/>
      </c:catAx>
      <c:valAx>
        <c:axId val="162695040"/>
        <c:scaling>
          <c:orientation val="minMax"/>
        </c:scaling>
        <c:delete val="0"/>
        <c:axPos val="l"/>
        <c:majorGridlines/>
        <c:numFmt formatCode="&quot;$&quot;#,##0.0,,\ &quot;M&quot;" sourceLinked="1"/>
        <c:majorTickMark val="out"/>
        <c:minorTickMark val="none"/>
        <c:tickLblPos val="nextTo"/>
        <c:txPr>
          <a:bodyPr/>
          <a:lstStyle/>
          <a:p>
            <a:pPr>
              <a:defRPr>
                <a:solidFill>
                  <a:schemeClr val="tx1">
                    <a:lumMod val="50000"/>
                    <a:lumOff val="50000"/>
                  </a:schemeClr>
                </a:solidFill>
              </a:defRPr>
            </a:pPr>
            <a:endParaRPr lang="en-US"/>
          </a:p>
        </c:txPr>
        <c:crossAx val="162693504"/>
        <c:crosses val="autoZero"/>
        <c:crossBetween val="between"/>
      </c:valAx>
      <c:spPr>
        <a:noFill/>
        <a:ln>
          <a:noFill/>
        </a:ln>
      </c:spPr>
    </c:plotArea>
    <c:legend>
      <c:legendPos val="t"/>
      <c:layout/>
      <c:overlay val="0"/>
      <c:txPr>
        <a:bodyPr/>
        <a:lstStyle/>
        <a:p>
          <a:pPr>
            <a:defRPr>
              <a:solidFill>
                <a:schemeClr val="tx1">
                  <a:lumMod val="50000"/>
                  <a:lumOff val="50000"/>
                </a:schemeClr>
              </a:solidFill>
            </a:defRPr>
          </a:pPr>
          <a:endParaRPr lang="en-US"/>
        </a:p>
      </c:txPr>
    </c:legend>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 Visualization.xlsx]Reporting!Top 10 Sales Person</c:name>
    <c:fmtId val="2"/>
  </c:pivotSource>
  <c:chart>
    <c:title>
      <c:tx>
        <c:rich>
          <a:bodyPr/>
          <a:lstStyle/>
          <a:p>
            <a:pPr>
              <a:defRPr sz="1200" b="1">
                <a:solidFill>
                  <a:schemeClr val="tx1">
                    <a:lumMod val="50000"/>
                    <a:lumOff val="50000"/>
                  </a:schemeClr>
                </a:solidFill>
              </a:defRPr>
            </a:pPr>
            <a:r>
              <a:rPr lang="en-US" sz="1200" b="1">
                <a:solidFill>
                  <a:schemeClr val="tx1">
                    <a:lumMod val="50000"/>
                    <a:lumOff val="50000"/>
                  </a:schemeClr>
                </a:solidFill>
              </a:rPr>
              <a:t>Sales and Profit by Sales Person</a:t>
            </a:r>
          </a:p>
        </c:rich>
      </c:tx>
      <c:layout>
        <c:manualLayout>
          <c:xMode val="edge"/>
          <c:yMode val="edge"/>
          <c:x val="0.28079155730533684"/>
          <c:y val="0"/>
        </c:manualLayout>
      </c:layout>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spPr>
          <a:solidFill>
            <a:srgbClr val="0070C0"/>
          </a:solidFill>
        </c:spPr>
        <c:marker>
          <c:symbol val="none"/>
        </c:marker>
      </c:pivotFmt>
      <c:pivotFmt>
        <c:idx val="5"/>
        <c:spPr>
          <a:solidFill>
            <a:srgbClr val="FFD215"/>
          </a:solidFill>
        </c:spPr>
        <c:marker>
          <c:symbol val="none"/>
        </c:marker>
      </c:pivotFmt>
    </c:pivotFmts>
    <c:plotArea>
      <c:layout/>
      <c:barChart>
        <c:barDir val="bar"/>
        <c:grouping val="clustered"/>
        <c:varyColors val="0"/>
        <c:ser>
          <c:idx val="0"/>
          <c:order val="0"/>
          <c:tx>
            <c:strRef>
              <c:f>Reporting!$S$21</c:f>
              <c:strCache>
                <c:ptCount val="1"/>
                <c:pt idx="0">
                  <c:v>Total Sales</c:v>
                </c:pt>
              </c:strCache>
            </c:strRef>
          </c:tx>
          <c:spPr>
            <a:solidFill>
              <a:srgbClr val="0070C0"/>
            </a:solidFill>
          </c:spPr>
          <c:invertIfNegative val="0"/>
          <c:cat>
            <c:strRef>
              <c:f>Reporting!$R$22:$R$31</c:f>
              <c:strCache>
                <c:ptCount val="10"/>
                <c:pt idx="0">
                  <c:v>Dennison Crosswaite</c:v>
                </c:pt>
                <c:pt idx="1">
                  <c:v>Dotty Strutley</c:v>
                </c:pt>
                <c:pt idx="2">
                  <c:v>Gigi Bohling</c:v>
                </c:pt>
                <c:pt idx="3">
                  <c:v>Gunar Cockshoot</c:v>
                </c:pt>
                <c:pt idx="4">
                  <c:v>Jehu Rudeforth</c:v>
                </c:pt>
                <c:pt idx="5">
                  <c:v>Karlen McCaffrey</c:v>
                </c:pt>
                <c:pt idx="6">
                  <c:v>Madelene Upcott</c:v>
                </c:pt>
                <c:pt idx="7">
                  <c:v>Rafaelita Blaksland</c:v>
                </c:pt>
                <c:pt idx="8">
                  <c:v>Roddy Speechley</c:v>
                </c:pt>
                <c:pt idx="9">
                  <c:v>Wilone O'Kielt</c:v>
                </c:pt>
              </c:strCache>
            </c:strRef>
          </c:cat>
          <c:val>
            <c:numRef>
              <c:f>Reporting!$S$22:$S$31</c:f>
              <c:numCache>
                <c:formatCode>"$"#,##0.0,"K"</c:formatCode>
                <c:ptCount val="10"/>
                <c:pt idx="0">
                  <c:v>890708</c:v>
                </c:pt>
                <c:pt idx="1">
                  <c:v>922635</c:v>
                </c:pt>
                <c:pt idx="2">
                  <c:v>925057</c:v>
                </c:pt>
                <c:pt idx="3">
                  <c:v>913325</c:v>
                </c:pt>
                <c:pt idx="4">
                  <c:v>895363</c:v>
                </c:pt>
                <c:pt idx="5">
                  <c:v>963956</c:v>
                </c:pt>
                <c:pt idx="6">
                  <c:v>897554</c:v>
                </c:pt>
                <c:pt idx="7">
                  <c:v>903616</c:v>
                </c:pt>
                <c:pt idx="8">
                  <c:v>957047</c:v>
                </c:pt>
                <c:pt idx="9">
                  <c:v>944580</c:v>
                </c:pt>
              </c:numCache>
            </c:numRef>
          </c:val>
        </c:ser>
        <c:ser>
          <c:idx val="1"/>
          <c:order val="1"/>
          <c:tx>
            <c:strRef>
              <c:f>Reporting!$T$21</c:f>
              <c:strCache>
                <c:ptCount val="1"/>
                <c:pt idx="0">
                  <c:v> Total Profit</c:v>
                </c:pt>
              </c:strCache>
            </c:strRef>
          </c:tx>
          <c:spPr>
            <a:solidFill>
              <a:srgbClr val="FFD215"/>
            </a:solidFill>
          </c:spPr>
          <c:invertIfNegative val="0"/>
          <c:cat>
            <c:strRef>
              <c:f>Reporting!$R$22:$R$31</c:f>
              <c:strCache>
                <c:ptCount val="10"/>
                <c:pt idx="0">
                  <c:v>Dennison Crosswaite</c:v>
                </c:pt>
                <c:pt idx="1">
                  <c:v>Dotty Strutley</c:v>
                </c:pt>
                <c:pt idx="2">
                  <c:v>Gigi Bohling</c:v>
                </c:pt>
                <c:pt idx="3">
                  <c:v>Gunar Cockshoot</c:v>
                </c:pt>
                <c:pt idx="4">
                  <c:v>Jehu Rudeforth</c:v>
                </c:pt>
                <c:pt idx="5">
                  <c:v>Karlen McCaffrey</c:v>
                </c:pt>
                <c:pt idx="6">
                  <c:v>Madelene Upcott</c:v>
                </c:pt>
                <c:pt idx="7">
                  <c:v>Rafaelita Blaksland</c:v>
                </c:pt>
                <c:pt idx="8">
                  <c:v>Roddy Speechley</c:v>
                </c:pt>
                <c:pt idx="9">
                  <c:v>Wilone O'Kielt</c:v>
                </c:pt>
              </c:strCache>
            </c:strRef>
          </c:cat>
          <c:val>
            <c:numRef>
              <c:f>Reporting!$T$22:$T$31</c:f>
              <c:numCache>
                <c:formatCode>"$"#,##0.0,"K"</c:formatCode>
                <c:ptCount val="10"/>
                <c:pt idx="0">
                  <c:v>597186.40569999989</c:v>
                </c:pt>
                <c:pt idx="1">
                  <c:v>619837.69369999971</c:v>
                </c:pt>
                <c:pt idx="2">
                  <c:v>646165.54050000012</c:v>
                </c:pt>
                <c:pt idx="3">
                  <c:v>640549.34090000007</c:v>
                </c:pt>
                <c:pt idx="4">
                  <c:v>616665.12589999987</c:v>
                </c:pt>
                <c:pt idx="5">
                  <c:v>669657.29139999999</c:v>
                </c:pt>
                <c:pt idx="6">
                  <c:v>597610.71669999999</c:v>
                </c:pt>
                <c:pt idx="7">
                  <c:v>646552.99309999996</c:v>
                </c:pt>
                <c:pt idx="8">
                  <c:v>671941.45200000005</c:v>
                </c:pt>
                <c:pt idx="9">
                  <c:v>655816.69989999989</c:v>
                </c:pt>
              </c:numCache>
            </c:numRef>
          </c:val>
        </c:ser>
        <c:dLbls>
          <c:showLegendKey val="0"/>
          <c:showVal val="0"/>
          <c:showCatName val="0"/>
          <c:showSerName val="0"/>
          <c:showPercent val="0"/>
          <c:showBubbleSize val="0"/>
        </c:dLbls>
        <c:gapWidth val="150"/>
        <c:axId val="162737536"/>
        <c:axId val="162743424"/>
      </c:barChart>
      <c:catAx>
        <c:axId val="162737536"/>
        <c:scaling>
          <c:orientation val="minMax"/>
        </c:scaling>
        <c:delete val="0"/>
        <c:axPos val="l"/>
        <c:majorTickMark val="out"/>
        <c:minorTickMark val="none"/>
        <c:tickLblPos val="nextTo"/>
        <c:txPr>
          <a:bodyPr/>
          <a:lstStyle/>
          <a:p>
            <a:pPr>
              <a:defRPr>
                <a:solidFill>
                  <a:schemeClr val="tx1">
                    <a:lumMod val="50000"/>
                    <a:lumOff val="50000"/>
                  </a:schemeClr>
                </a:solidFill>
              </a:defRPr>
            </a:pPr>
            <a:endParaRPr lang="en-US"/>
          </a:p>
        </c:txPr>
        <c:crossAx val="162743424"/>
        <c:crosses val="autoZero"/>
        <c:auto val="1"/>
        <c:lblAlgn val="ctr"/>
        <c:lblOffset val="100"/>
        <c:noMultiLvlLbl val="0"/>
      </c:catAx>
      <c:valAx>
        <c:axId val="162743424"/>
        <c:scaling>
          <c:orientation val="minMax"/>
        </c:scaling>
        <c:delete val="1"/>
        <c:axPos val="b"/>
        <c:majorGridlines/>
        <c:numFmt formatCode="&quot;$&quot;#,##0.0,&quot;K&quot;" sourceLinked="1"/>
        <c:majorTickMark val="out"/>
        <c:minorTickMark val="none"/>
        <c:tickLblPos val="nextTo"/>
        <c:crossAx val="162737536"/>
        <c:crosses val="autoZero"/>
        <c:crossBetween val="between"/>
      </c:valAx>
      <c:spPr>
        <a:noFill/>
        <a:ln>
          <a:noFill/>
        </a:ln>
      </c:spPr>
    </c:plotArea>
    <c:legend>
      <c:legendPos val="t"/>
      <c:layout/>
      <c:overlay val="0"/>
      <c:txPr>
        <a:bodyPr/>
        <a:lstStyle/>
        <a:p>
          <a:pPr>
            <a:defRPr>
              <a:solidFill>
                <a:schemeClr val="tx1">
                  <a:lumMod val="50000"/>
                  <a:lumOff val="50000"/>
                </a:schemeClr>
              </a:solidFill>
            </a:defRPr>
          </a:pPr>
          <a:endParaRPr lang="en-US"/>
        </a:p>
      </c:txPr>
    </c:legend>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drawings/_rels/drawing1.xml.rels><?xml version="1.0" encoding="UTF-8" standalone="yes"?>
<Relationships xmlns="http://schemas.openxmlformats.org/package/2006/relationships"><Relationship Id="rId18" Type="http://schemas.openxmlformats.org/officeDocument/2006/relationships/image" Target="../media/image4.png"/><Relationship Id="rId8" Type="http://schemas.openxmlformats.org/officeDocument/2006/relationships/image" Target="../media/image9.svg"/><Relationship Id="rId26" Type="http://schemas.openxmlformats.org/officeDocument/2006/relationships/image" Target="../media/image9.png"/><Relationship Id="rId21" Type="http://schemas.microsoft.com/office/2007/relationships/hdphoto" Target="../media/hdphoto1.wdp"/><Relationship Id="rId12" Type="http://schemas.openxmlformats.org/officeDocument/2006/relationships/image" Target="../media/image13.svg"/><Relationship Id="rId17" Type="http://schemas.openxmlformats.org/officeDocument/2006/relationships/image" Target="../media/image17.svg"/><Relationship Id="rId25" Type="http://schemas.openxmlformats.org/officeDocument/2006/relationships/image" Target="../media/image8.png"/><Relationship Id="rId33" Type="http://schemas.openxmlformats.org/officeDocument/2006/relationships/image" Target="../media/image14.png"/><Relationship Id="rId16" Type="http://schemas.openxmlformats.org/officeDocument/2006/relationships/image" Target="../media/image3.png"/><Relationship Id="rId20" Type="http://schemas.openxmlformats.org/officeDocument/2006/relationships/image" Target="../media/image6.png"/><Relationship Id="rId29" Type="http://schemas.openxmlformats.org/officeDocument/2006/relationships/image" Target="../media/image12.png"/><Relationship Id="rId1" Type="http://schemas.openxmlformats.org/officeDocument/2006/relationships/image" Target="../media/image1.png"/><Relationship Id="rId24" Type="http://schemas.openxmlformats.org/officeDocument/2006/relationships/image" Target="../media/image25.svg"/><Relationship Id="rId32" Type="http://schemas.openxmlformats.org/officeDocument/2006/relationships/chart" Target="../charts/chart2.xml"/><Relationship Id="rId15" Type="http://schemas.openxmlformats.org/officeDocument/2006/relationships/image" Target="../media/image2.png"/><Relationship Id="rId28" Type="http://schemas.openxmlformats.org/officeDocument/2006/relationships/image" Target="../media/image11.png"/><Relationship Id="rId10" Type="http://schemas.openxmlformats.org/officeDocument/2006/relationships/image" Target="../media/image11.svg"/><Relationship Id="rId19" Type="http://schemas.openxmlformats.org/officeDocument/2006/relationships/image" Target="../media/image5.png"/><Relationship Id="rId31" Type="http://schemas.openxmlformats.org/officeDocument/2006/relationships/chart" Target="../charts/chart1.xml"/><Relationship Id="rId14" Type="http://schemas.openxmlformats.org/officeDocument/2006/relationships/image" Target="../media/image15.svg"/><Relationship Id="rId22" Type="http://schemas.openxmlformats.org/officeDocument/2006/relationships/image" Target="../media/image7.png"/><Relationship Id="rId27" Type="http://schemas.openxmlformats.org/officeDocument/2006/relationships/image" Target="../media/image10.png"/><Relationship Id="rId30"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xdr:from>
      <xdr:col>0</xdr:col>
      <xdr:colOff>21216</xdr:colOff>
      <xdr:row>0</xdr:row>
      <xdr:rowOff>10594</xdr:rowOff>
    </xdr:from>
    <xdr:to>
      <xdr:col>7</xdr:col>
      <xdr:colOff>603251</xdr:colOff>
      <xdr:row>3</xdr:row>
      <xdr:rowOff>179917</xdr:rowOff>
    </xdr:to>
    <xdr:grpSp>
      <xdr:nvGrpSpPr>
        <xdr:cNvPr id="4" name="Group 3"/>
        <xdr:cNvGrpSpPr/>
      </xdr:nvGrpSpPr>
      <xdr:grpSpPr>
        <a:xfrm>
          <a:off x="21216" y="10594"/>
          <a:ext cx="4878868" cy="814906"/>
          <a:chOff x="21216" y="10594"/>
          <a:chExt cx="4878868" cy="740823"/>
        </a:xfrm>
      </xdr:grpSpPr>
      <xdr:sp macro="" textlink="">
        <xdr:nvSpPr>
          <xdr:cNvPr id="2" name="Rectangle 1"/>
          <xdr:cNvSpPr/>
        </xdr:nvSpPr>
        <xdr:spPr>
          <a:xfrm>
            <a:off x="21216" y="10594"/>
            <a:ext cx="4878868" cy="740823"/>
          </a:xfrm>
          <a:prstGeom prst="rect">
            <a:avLst/>
          </a:prstGeom>
          <a:noFill/>
          <a:ln w="3175">
            <a:solidFill>
              <a:srgbClr val="FFD21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TextBox 2"/>
          <xdr:cNvSpPr txBox="1"/>
        </xdr:nvSpPr>
        <xdr:spPr>
          <a:xfrm>
            <a:off x="63502" y="31752"/>
            <a:ext cx="4794247" cy="6984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3000" b="1">
                <a:solidFill>
                  <a:srgbClr val="FFD215"/>
                </a:solidFill>
                <a:latin typeface="Baskerville Old Face" pitchFamily="18" charset="0"/>
                <a:cs typeface="Andalus" pitchFamily="18" charset="-78"/>
              </a:rPr>
              <a:t>Chocolate Sales</a:t>
            </a:r>
            <a:r>
              <a:rPr lang="en-US" sz="3000" b="1" baseline="0">
                <a:solidFill>
                  <a:srgbClr val="FFD215"/>
                </a:solidFill>
                <a:latin typeface="Baskerville Old Face" pitchFamily="18" charset="0"/>
                <a:cs typeface="Andalus" pitchFamily="18" charset="-78"/>
              </a:rPr>
              <a:t> Visualization</a:t>
            </a:r>
            <a:endParaRPr lang="en-US" sz="3000" b="1">
              <a:solidFill>
                <a:srgbClr val="FFD215"/>
              </a:solidFill>
              <a:latin typeface="Baskerville Old Face" pitchFamily="18" charset="0"/>
              <a:cs typeface="Andalus" pitchFamily="18" charset="-78"/>
            </a:endParaRPr>
          </a:p>
        </xdr:txBody>
      </xdr:sp>
    </xdr:grpSp>
    <xdr:clientData/>
  </xdr:twoCellAnchor>
  <xdr:twoCellAnchor>
    <xdr:from>
      <xdr:col>0</xdr:col>
      <xdr:colOff>31749</xdr:colOff>
      <xdr:row>4</xdr:row>
      <xdr:rowOff>158752</xdr:rowOff>
    </xdr:from>
    <xdr:to>
      <xdr:col>3</xdr:col>
      <xdr:colOff>78326</xdr:colOff>
      <xdr:row>30</xdr:row>
      <xdr:rowOff>158637</xdr:rowOff>
    </xdr:to>
    <xdr:grpSp>
      <xdr:nvGrpSpPr>
        <xdr:cNvPr id="44" name="Group 43"/>
        <xdr:cNvGrpSpPr/>
      </xdr:nvGrpSpPr>
      <xdr:grpSpPr>
        <a:xfrm>
          <a:off x="31749" y="1005419"/>
          <a:ext cx="1888077" cy="5132801"/>
          <a:chOff x="0" y="899586"/>
          <a:chExt cx="1888077" cy="4974051"/>
        </a:xfrm>
      </xdr:grpSpPr>
      <xdr:grpSp>
        <xdr:nvGrpSpPr>
          <xdr:cNvPr id="29" name="Group 28"/>
          <xdr:cNvGrpSpPr/>
        </xdr:nvGrpSpPr>
        <xdr:grpSpPr>
          <a:xfrm>
            <a:off x="31749" y="899586"/>
            <a:ext cx="1856304" cy="740827"/>
            <a:chOff x="31749" y="899586"/>
            <a:chExt cx="1856304" cy="740827"/>
          </a:xfrm>
          <a:noFill/>
        </xdr:grpSpPr>
        <xdr:grpSp>
          <xdr:nvGrpSpPr>
            <xdr:cNvPr id="7" name="Group 6"/>
            <xdr:cNvGrpSpPr/>
          </xdr:nvGrpSpPr>
          <xdr:grpSpPr>
            <a:xfrm>
              <a:off x="634988" y="899586"/>
              <a:ext cx="1253065" cy="740827"/>
              <a:chOff x="52923" y="783173"/>
              <a:chExt cx="1253065" cy="740827"/>
            </a:xfrm>
            <a:grpFill/>
          </xdr:grpSpPr>
          <xdr:sp macro="" textlink="">
            <xdr:nvSpPr>
              <xdr:cNvPr id="5" name="TextBox 4"/>
              <xdr:cNvSpPr txBox="1"/>
            </xdr:nvSpPr>
            <xdr:spPr>
              <a:xfrm>
                <a:off x="52923" y="783173"/>
                <a:ext cx="1248827" cy="328083"/>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tx1">
                        <a:lumMod val="50000"/>
                        <a:lumOff val="50000"/>
                      </a:schemeClr>
                    </a:solidFill>
                  </a:rPr>
                  <a:t>Sales</a:t>
                </a:r>
              </a:p>
            </xdr:txBody>
          </xdr:sp>
          <xdr:sp macro="" textlink="Reporting!$C$4">
            <xdr:nvSpPr>
              <xdr:cNvPr id="6" name="TextBox 5"/>
              <xdr:cNvSpPr txBox="1"/>
            </xdr:nvSpPr>
            <xdr:spPr>
              <a:xfrm>
                <a:off x="57161" y="1115484"/>
                <a:ext cx="1248827" cy="408516"/>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7A808EA-8589-4617-8DB7-3A6A5D76E05F}" type="TxLink">
                  <a:rPr lang="en-US" sz="1800" b="1">
                    <a:solidFill>
                      <a:srgbClr val="0070C0"/>
                    </a:solidFill>
                  </a:rPr>
                  <a:pPr algn="ctr"/>
                  <a:t>$21.70 M</a:t>
                </a:fld>
                <a:endParaRPr lang="en-US" sz="1800" b="1">
                  <a:solidFill>
                    <a:srgbClr val="0070C0"/>
                  </a:solidFill>
                </a:endParaRPr>
              </a:p>
            </xdr:txBody>
          </xdr:sp>
        </xdr:grpSp>
        <xdr:pic>
          <xdr:nvPicPr>
            <xdr:cNvPr id="23" name="Graphic 11" descr="Shopping cart with solid fill">
              <a:extLst>
                <a:ext uri="{FF2B5EF4-FFF2-40B4-BE49-F238E27FC236}">
                  <a16:creationId xmlns:a16="http://schemas.microsoft.com/office/drawing/2014/main" xmlns="" id="{64A2E25F-553C-4C96-887F-5C0B53BD12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xmlns="" r:embed="rId14"/>
                </a:ext>
              </a:extLst>
            </a:blip>
            <a:stretch>
              <a:fillRect/>
            </a:stretch>
          </xdr:blipFill>
          <xdr:spPr>
            <a:xfrm>
              <a:off x="31749" y="925077"/>
              <a:ext cx="582085" cy="598920"/>
            </a:xfrm>
            <a:prstGeom prst="rect">
              <a:avLst/>
            </a:prstGeom>
            <a:grpFill/>
            <a:ln>
              <a:noFill/>
            </a:ln>
          </xdr:spPr>
        </xdr:pic>
      </xdr:grpSp>
      <xdr:grpSp>
        <xdr:nvGrpSpPr>
          <xdr:cNvPr id="30" name="Group 29"/>
          <xdr:cNvGrpSpPr/>
        </xdr:nvGrpSpPr>
        <xdr:grpSpPr>
          <a:xfrm>
            <a:off x="31750" y="1761047"/>
            <a:ext cx="1856303" cy="730244"/>
            <a:chOff x="31750" y="1761047"/>
            <a:chExt cx="1856303" cy="730244"/>
          </a:xfrm>
          <a:noFill/>
        </xdr:grpSpPr>
        <xdr:grpSp>
          <xdr:nvGrpSpPr>
            <xdr:cNvPr id="8" name="Group 7"/>
            <xdr:cNvGrpSpPr/>
          </xdr:nvGrpSpPr>
          <xdr:grpSpPr>
            <a:xfrm>
              <a:off x="632881" y="1761047"/>
              <a:ext cx="1255172" cy="730244"/>
              <a:chOff x="57161" y="793756"/>
              <a:chExt cx="1255172" cy="730244"/>
            </a:xfrm>
            <a:grpFill/>
          </xdr:grpSpPr>
          <xdr:sp macro="" textlink="">
            <xdr:nvSpPr>
              <xdr:cNvPr id="9" name="TextBox 8"/>
              <xdr:cNvSpPr txBox="1"/>
            </xdr:nvSpPr>
            <xdr:spPr>
              <a:xfrm>
                <a:off x="63506" y="793756"/>
                <a:ext cx="1248827" cy="328083"/>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tx1">
                        <a:lumMod val="50000"/>
                        <a:lumOff val="50000"/>
                      </a:schemeClr>
                    </a:solidFill>
                  </a:rPr>
                  <a:t>Boxes</a:t>
                </a:r>
              </a:p>
            </xdr:txBody>
          </xdr:sp>
          <xdr:sp macro="" textlink="Reporting!$C$5">
            <xdr:nvSpPr>
              <xdr:cNvPr id="10" name="TextBox 9"/>
              <xdr:cNvSpPr txBox="1"/>
            </xdr:nvSpPr>
            <xdr:spPr>
              <a:xfrm>
                <a:off x="57161" y="1115484"/>
                <a:ext cx="1248827" cy="408516"/>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ABF245B-A2EF-44C4-9D52-E4A3E3AE8339}" type="TxLink">
                  <a:rPr lang="en-US" sz="1800" b="1">
                    <a:solidFill>
                      <a:srgbClr val="0070C0"/>
                    </a:solidFill>
                  </a:rPr>
                  <a:pPr algn="ctr"/>
                  <a:t>1344.6 K</a:t>
                </a:fld>
                <a:endParaRPr lang="en-US" sz="1800" b="1">
                  <a:solidFill>
                    <a:srgbClr val="0070C0"/>
                  </a:solidFill>
                </a:endParaRPr>
              </a:p>
            </xdr:txBody>
          </xdr:sp>
        </xdr:grpSp>
        <xdr:pic>
          <xdr:nvPicPr>
            <xdr:cNvPr id="24" name="Graphic 15">
              <a:extLst>
                <a:ext uri="{FF2B5EF4-FFF2-40B4-BE49-F238E27FC236}">
                  <a16:creationId xmlns:a16="http://schemas.microsoft.com/office/drawing/2014/main" xmlns="" id="{8888BEA7-12DE-4ED4-B01C-6948EAD48FB2}"/>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 uri="{96DAC541-7B7A-43D3-8B79-37D633B846F1}">
                  <asvg:svgBlip xmlns:asvg="http://schemas.microsoft.com/office/drawing/2016/SVG/main" xmlns="" r:embed="rId12"/>
                </a:ext>
              </a:extLst>
            </a:blip>
            <a:srcRect/>
            <a:stretch/>
          </xdr:blipFill>
          <xdr:spPr>
            <a:xfrm>
              <a:off x="31750" y="1777996"/>
              <a:ext cx="582084" cy="603504"/>
            </a:xfrm>
            <a:prstGeom prst="rect">
              <a:avLst/>
            </a:prstGeom>
            <a:grpFill/>
            <a:ln>
              <a:noFill/>
            </a:ln>
          </xdr:spPr>
        </xdr:pic>
      </xdr:grpSp>
      <xdr:grpSp>
        <xdr:nvGrpSpPr>
          <xdr:cNvPr id="31" name="Group 30"/>
          <xdr:cNvGrpSpPr/>
        </xdr:nvGrpSpPr>
        <xdr:grpSpPr>
          <a:xfrm>
            <a:off x="31752" y="2601342"/>
            <a:ext cx="1854194" cy="730244"/>
            <a:chOff x="31752" y="2601342"/>
            <a:chExt cx="1854194" cy="730244"/>
          </a:xfrm>
          <a:noFill/>
        </xdr:grpSpPr>
        <xdr:grpSp>
          <xdr:nvGrpSpPr>
            <xdr:cNvPr id="11" name="Group 10"/>
            <xdr:cNvGrpSpPr/>
          </xdr:nvGrpSpPr>
          <xdr:grpSpPr>
            <a:xfrm>
              <a:off x="632881" y="2601342"/>
              <a:ext cx="1253065" cy="730244"/>
              <a:chOff x="52923" y="793756"/>
              <a:chExt cx="1253065" cy="730244"/>
            </a:xfrm>
            <a:grpFill/>
          </xdr:grpSpPr>
          <xdr:sp macro="" textlink="">
            <xdr:nvSpPr>
              <xdr:cNvPr id="12" name="TextBox 11"/>
              <xdr:cNvSpPr txBox="1"/>
            </xdr:nvSpPr>
            <xdr:spPr>
              <a:xfrm>
                <a:off x="52923" y="793756"/>
                <a:ext cx="1248827" cy="328083"/>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tx1">
                        <a:lumMod val="50000"/>
                        <a:lumOff val="50000"/>
                      </a:schemeClr>
                    </a:solidFill>
                  </a:rPr>
                  <a:t>Shipments</a:t>
                </a:r>
              </a:p>
            </xdr:txBody>
          </xdr:sp>
          <xdr:sp macro="" textlink="Reporting!$C$7">
            <xdr:nvSpPr>
              <xdr:cNvPr id="13" name="TextBox 12"/>
              <xdr:cNvSpPr txBox="1"/>
            </xdr:nvSpPr>
            <xdr:spPr>
              <a:xfrm>
                <a:off x="57161" y="1115484"/>
                <a:ext cx="1248827" cy="408516"/>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6FC348C-3A8A-40E3-A19E-D8299787301A}" type="TxLink">
                  <a:rPr lang="en-US" sz="1800" b="1">
                    <a:solidFill>
                      <a:srgbClr val="0070C0"/>
                    </a:solidFill>
                  </a:rPr>
                  <a:pPr algn="ctr"/>
                  <a:t>3791</a:t>
                </a:fld>
                <a:endParaRPr lang="en-US" sz="1800" b="1">
                  <a:solidFill>
                    <a:srgbClr val="0070C0"/>
                  </a:solidFill>
                </a:endParaRPr>
              </a:p>
            </xdr:txBody>
          </xdr:sp>
        </xdr:grpSp>
        <xdr:pic>
          <xdr:nvPicPr>
            <xdr:cNvPr id="25" name="Graphic 14" descr="Freight with solid fill">
              <a:extLst>
                <a:ext uri="{FF2B5EF4-FFF2-40B4-BE49-F238E27FC236}">
                  <a16:creationId xmlns:a16="http://schemas.microsoft.com/office/drawing/2014/main" xmlns="" id="{59FB0780-4037-4EC8-B1DB-2242FC382D8E}"/>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 uri="{96DAC541-7B7A-43D3-8B79-37D633B846F1}">
                  <asvg:svgBlip xmlns:asvg="http://schemas.microsoft.com/office/drawing/2016/SVG/main" xmlns="" r:embed="rId17"/>
                </a:ext>
              </a:extLst>
            </a:blip>
            <a:srcRect/>
            <a:stretch/>
          </xdr:blipFill>
          <xdr:spPr>
            <a:xfrm>
              <a:off x="31752" y="2614074"/>
              <a:ext cx="583252" cy="603504"/>
            </a:xfrm>
            <a:prstGeom prst="rect">
              <a:avLst/>
            </a:prstGeom>
            <a:grpFill/>
            <a:ln>
              <a:noFill/>
            </a:ln>
          </xdr:spPr>
        </xdr:pic>
      </xdr:grpSp>
      <xdr:grpSp>
        <xdr:nvGrpSpPr>
          <xdr:cNvPr id="32" name="Group 31"/>
          <xdr:cNvGrpSpPr/>
        </xdr:nvGrpSpPr>
        <xdr:grpSpPr>
          <a:xfrm>
            <a:off x="31768" y="3452220"/>
            <a:ext cx="1854178" cy="730244"/>
            <a:chOff x="31768" y="3452220"/>
            <a:chExt cx="1854178" cy="730244"/>
          </a:xfrm>
          <a:noFill/>
        </xdr:grpSpPr>
        <xdr:grpSp>
          <xdr:nvGrpSpPr>
            <xdr:cNvPr id="14" name="Group 13"/>
            <xdr:cNvGrpSpPr/>
          </xdr:nvGrpSpPr>
          <xdr:grpSpPr>
            <a:xfrm>
              <a:off x="630774" y="3452220"/>
              <a:ext cx="1255172" cy="730244"/>
              <a:chOff x="57161" y="793756"/>
              <a:chExt cx="1255172" cy="730244"/>
            </a:xfrm>
            <a:grpFill/>
          </xdr:grpSpPr>
          <xdr:sp macro="" textlink="">
            <xdr:nvSpPr>
              <xdr:cNvPr id="15" name="TextBox 14"/>
              <xdr:cNvSpPr txBox="1"/>
            </xdr:nvSpPr>
            <xdr:spPr>
              <a:xfrm>
                <a:off x="63506" y="793756"/>
                <a:ext cx="1248827" cy="328083"/>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tx1">
                        <a:lumMod val="50000"/>
                        <a:lumOff val="50000"/>
                      </a:schemeClr>
                    </a:solidFill>
                  </a:rPr>
                  <a:t>Cost</a:t>
                </a:r>
              </a:p>
            </xdr:txBody>
          </xdr:sp>
          <xdr:sp macro="" textlink="Reporting!$C$8">
            <xdr:nvSpPr>
              <xdr:cNvPr id="16" name="TextBox 15"/>
              <xdr:cNvSpPr txBox="1"/>
            </xdr:nvSpPr>
            <xdr:spPr>
              <a:xfrm>
                <a:off x="57161" y="1115484"/>
                <a:ext cx="1248827" cy="408516"/>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676C0D4-AC68-474E-913C-722966DD9507}" type="TxLink">
                  <a:rPr lang="en-US" sz="1800" b="1">
                    <a:solidFill>
                      <a:schemeClr val="accent6">
                        <a:lumMod val="75000"/>
                      </a:schemeClr>
                    </a:solidFill>
                  </a:rPr>
                  <a:pPr algn="ctr"/>
                  <a:t>$6.68 M</a:t>
                </a:fld>
                <a:endParaRPr lang="en-US" sz="1800" b="1">
                  <a:solidFill>
                    <a:schemeClr val="accent6">
                      <a:lumMod val="75000"/>
                    </a:schemeClr>
                  </a:solidFill>
                </a:endParaRPr>
              </a:p>
            </xdr:txBody>
          </xdr:sp>
        </xdr:grpSp>
        <xdr:pic>
          <xdr:nvPicPr>
            <xdr:cNvPr id="26" name="Graphic 7" descr="Coins with solid fill">
              <a:extLst>
                <a:ext uri="{FF2B5EF4-FFF2-40B4-BE49-F238E27FC236}">
                  <a16:creationId xmlns:a16="http://schemas.microsoft.com/office/drawing/2014/main" xmlns="" id="{FCC9A3E6-E8D6-47DA-8041-77CDC5AC34C7}"/>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 uri="{96DAC541-7B7A-43D3-8B79-37D633B846F1}">
                  <asvg:svgBlip xmlns:asvg="http://schemas.microsoft.com/office/drawing/2016/SVG/main" xmlns="" r:embed="rId10"/>
                </a:ext>
              </a:extLst>
            </a:blip>
            <a:stretch>
              <a:fillRect/>
            </a:stretch>
          </xdr:blipFill>
          <xdr:spPr>
            <a:xfrm>
              <a:off x="31768" y="3481918"/>
              <a:ext cx="583252" cy="603504"/>
            </a:xfrm>
            <a:prstGeom prst="rect">
              <a:avLst/>
            </a:prstGeom>
            <a:grpFill/>
            <a:ln>
              <a:noFill/>
            </a:ln>
          </xdr:spPr>
        </xdr:pic>
      </xdr:grpSp>
      <xdr:grpSp>
        <xdr:nvGrpSpPr>
          <xdr:cNvPr id="33" name="Group 32"/>
          <xdr:cNvGrpSpPr/>
        </xdr:nvGrpSpPr>
        <xdr:grpSpPr>
          <a:xfrm>
            <a:off x="31768" y="4292515"/>
            <a:ext cx="1852071" cy="730244"/>
            <a:chOff x="31768" y="4292515"/>
            <a:chExt cx="1852071" cy="730244"/>
          </a:xfrm>
          <a:noFill/>
        </xdr:grpSpPr>
        <xdr:grpSp>
          <xdr:nvGrpSpPr>
            <xdr:cNvPr id="17" name="Group 16"/>
            <xdr:cNvGrpSpPr/>
          </xdr:nvGrpSpPr>
          <xdr:grpSpPr>
            <a:xfrm>
              <a:off x="630774" y="4292515"/>
              <a:ext cx="1253065" cy="730244"/>
              <a:chOff x="63506" y="793756"/>
              <a:chExt cx="1253065" cy="730244"/>
            </a:xfrm>
            <a:grpFill/>
          </xdr:grpSpPr>
          <xdr:sp macro="" textlink="">
            <xdr:nvSpPr>
              <xdr:cNvPr id="18" name="TextBox 17"/>
              <xdr:cNvSpPr txBox="1"/>
            </xdr:nvSpPr>
            <xdr:spPr>
              <a:xfrm>
                <a:off x="63506" y="793756"/>
                <a:ext cx="1248827" cy="328083"/>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tx1">
                        <a:lumMod val="50000"/>
                        <a:lumOff val="50000"/>
                      </a:schemeClr>
                    </a:solidFill>
                  </a:rPr>
                  <a:t>Profit</a:t>
                </a:r>
              </a:p>
            </xdr:txBody>
          </xdr:sp>
          <xdr:sp macro="" textlink="Reporting!$C$9">
            <xdr:nvSpPr>
              <xdr:cNvPr id="19" name="TextBox 18"/>
              <xdr:cNvSpPr txBox="1"/>
            </xdr:nvSpPr>
            <xdr:spPr>
              <a:xfrm>
                <a:off x="67744" y="1115484"/>
                <a:ext cx="1248827" cy="408516"/>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72B6FE-2930-471B-92AD-E6982C1762D4}" type="TxLink">
                  <a:rPr lang="en-US" sz="1800" b="1">
                    <a:solidFill>
                      <a:srgbClr val="92D050"/>
                    </a:solidFill>
                  </a:rPr>
                  <a:pPr algn="ctr"/>
                  <a:t>$15.02 M</a:t>
                </a:fld>
                <a:endParaRPr lang="en-US" sz="1800" b="1">
                  <a:solidFill>
                    <a:srgbClr val="92D050"/>
                  </a:solidFill>
                </a:endParaRPr>
              </a:p>
            </xdr:txBody>
          </xdr:sp>
        </xdr:grpSp>
        <xdr:pic>
          <xdr:nvPicPr>
            <xdr:cNvPr id="27" name="Graphic 6" descr="Piggy Bank with solid fill">
              <a:extLst>
                <a:ext uri="{FF2B5EF4-FFF2-40B4-BE49-F238E27FC236}">
                  <a16:creationId xmlns:a16="http://schemas.microsoft.com/office/drawing/2014/main" xmlns="" id="{47E470D7-77FE-40F4-97B1-B0953259D536}"/>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 uri="{96DAC541-7B7A-43D3-8B79-37D633B846F1}">
                  <asvg:svgBlip xmlns:asvg="http://schemas.microsoft.com/office/drawing/2016/SVG/main" xmlns="" r:embed="rId8"/>
                </a:ext>
              </a:extLst>
            </a:blip>
            <a:stretch>
              <a:fillRect/>
            </a:stretch>
          </xdr:blipFill>
          <xdr:spPr>
            <a:xfrm>
              <a:off x="31768" y="4317974"/>
              <a:ext cx="583252" cy="603504"/>
            </a:xfrm>
            <a:prstGeom prst="rect">
              <a:avLst/>
            </a:prstGeom>
            <a:grpFill/>
            <a:ln>
              <a:noFill/>
            </a:ln>
          </xdr:spPr>
        </xdr:pic>
      </xdr:grpSp>
      <xdr:grpSp>
        <xdr:nvGrpSpPr>
          <xdr:cNvPr id="34" name="Group 33"/>
          <xdr:cNvGrpSpPr/>
        </xdr:nvGrpSpPr>
        <xdr:grpSpPr>
          <a:xfrm>
            <a:off x="42431" y="5143393"/>
            <a:ext cx="1845646" cy="730244"/>
            <a:chOff x="42431" y="5143393"/>
            <a:chExt cx="1845646" cy="730244"/>
          </a:xfrm>
          <a:noFill/>
        </xdr:grpSpPr>
        <xdr:grpSp>
          <xdr:nvGrpSpPr>
            <xdr:cNvPr id="20" name="Group 19"/>
            <xdr:cNvGrpSpPr/>
          </xdr:nvGrpSpPr>
          <xdr:grpSpPr>
            <a:xfrm>
              <a:off x="635012" y="5143393"/>
              <a:ext cx="1253065" cy="730244"/>
              <a:chOff x="63506" y="793756"/>
              <a:chExt cx="1253065" cy="730244"/>
            </a:xfrm>
            <a:grpFill/>
          </xdr:grpSpPr>
          <xdr:sp macro="" textlink="">
            <xdr:nvSpPr>
              <xdr:cNvPr id="21" name="TextBox 20"/>
              <xdr:cNvSpPr txBox="1"/>
            </xdr:nvSpPr>
            <xdr:spPr>
              <a:xfrm>
                <a:off x="63506" y="793756"/>
                <a:ext cx="1248827" cy="328083"/>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tx1">
                        <a:lumMod val="50000"/>
                        <a:lumOff val="50000"/>
                      </a:schemeClr>
                    </a:solidFill>
                  </a:rPr>
                  <a:t>Profit %</a:t>
                </a:r>
              </a:p>
            </xdr:txBody>
          </xdr:sp>
          <xdr:sp macro="" textlink="Reporting!$C$10">
            <xdr:nvSpPr>
              <xdr:cNvPr id="22" name="TextBox 21"/>
              <xdr:cNvSpPr txBox="1"/>
            </xdr:nvSpPr>
            <xdr:spPr>
              <a:xfrm>
                <a:off x="67744" y="1115484"/>
                <a:ext cx="1248827" cy="408516"/>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2AD84AB-60D1-4591-923E-95D17FC6472F}" type="TxLink">
                  <a:rPr lang="en-US" sz="1800" b="1">
                    <a:solidFill>
                      <a:srgbClr val="92D050"/>
                    </a:solidFill>
                  </a:rPr>
                  <a:pPr algn="ctr"/>
                  <a:t>69.2%</a:t>
                </a:fld>
                <a:endParaRPr lang="en-US" sz="1800" b="1">
                  <a:solidFill>
                    <a:srgbClr val="92D050"/>
                  </a:solidFill>
                </a:endParaRPr>
              </a:p>
            </xdr:txBody>
          </xdr:sp>
        </xdr:grpSp>
        <xdr:pic>
          <xdr:nvPicPr>
            <xdr:cNvPr id="28" name="Picture 27"/>
            <xdr:cNvPicPr>
              <a:picLocks noChangeAspect="1"/>
            </xdr:cNvPicPr>
          </xdr:nvPicPr>
          <xdr:blipFill>
            <a:blip xmlns:r="http://schemas.openxmlformats.org/officeDocument/2006/relationships" r:embed="rId20" cstate="print">
              <a:extLst>
                <a:ext uri="{BEBA8EAE-BF5A-486C-A8C5-ECC9F3942E4B}">
                  <a14:imgProps xmlns:a14="http://schemas.microsoft.com/office/drawing/2010/main">
                    <a14:imgLayer r:embed="rId21">
                      <a14:imgEffect>
                        <a14:saturation sat="0"/>
                      </a14:imgEffect>
                    </a14:imgLayer>
                  </a14:imgProps>
                </a:ext>
                <a:ext uri="{28A0092B-C50C-407E-A947-70E740481C1C}">
                  <a14:useLocalDpi xmlns:a14="http://schemas.microsoft.com/office/drawing/2010/main" val="0"/>
                </a:ext>
              </a:extLst>
            </a:blip>
            <a:stretch>
              <a:fillRect/>
            </a:stretch>
          </xdr:blipFill>
          <xdr:spPr>
            <a:xfrm>
              <a:off x="42431" y="5161910"/>
              <a:ext cx="582083" cy="605976"/>
            </a:xfrm>
            <a:prstGeom prst="rect">
              <a:avLst/>
            </a:prstGeom>
            <a:grpFill/>
            <a:ln>
              <a:noFill/>
            </a:ln>
          </xdr:spPr>
        </xdr:pic>
      </xdr:grpSp>
      <xdr:cxnSp macro="">
        <xdr:nvCxnSpPr>
          <xdr:cNvPr id="36" name="Straight Connector 35"/>
          <xdr:cNvCxnSpPr/>
        </xdr:nvCxnSpPr>
        <xdr:spPr>
          <a:xfrm flipV="1">
            <a:off x="5" y="1682748"/>
            <a:ext cx="1809745" cy="0"/>
          </a:xfrm>
          <a:prstGeom prst="line">
            <a:avLst/>
          </a:prstGeom>
          <a:ln w="12700">
            <a:solidFill>
              <a:schemeClr val="tx1">
                <a:lumMod val="50000"/>
                <a:lumOff val="50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40" name="Straight Connector 39"/>
          <xdr:cNvCxnSpPr/>
        </xdr:nvCxnSpPr>
        <xdr:spPr>
          <a:xfrm flipV="1">
            <a:off x="4243" y="2544209"/>
            <a:ext cx="1809745" cy="0"/>
          </a:xfrm>
          <a:prstGeom prst="line">
            <a:avLst/>
          </a:prstGeom>
          <a:ln w="12700">
            <a:solidFill>
              <a:schemeClr val="tx1">
                <a:lumMod val="50000"/>
                <a:lumOff val="50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41" name="Straight Connector 40"/>
          <xdr:cNvCxnSpPr/>
        </xdr:nvCxnSpPr>
        <xdr:spPr>
          <a:xfrm flipV="1">
            <a:off x="8481" y="3384504"/>
            <a:ext cx="1809745" cy="0"/>
          </a:xfrm>
          <a:prstGeom prst="line">
            <a:avLst/>
          </a:prstGeom>
          <a:ln w="12700">
            <a:solidFill>
              <a:schemeClr val="tx1">
                <a:lumMod val="50000"/>
                <a:lumOff val="50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42" name="Straight Connector 41"/>
          <xdr:cNvCxnSpPr/>
        </xdr:nvCxnSpPr>
        <xdr:spPr>
          <a:xfrm flipV="1">
            <a:off x="2136" y="4235382"/>
            <a:ext cx="1809745" cy="0"/>
          </a:xfrm>
          <a:prstGeom prst="line">
            <a:avLst/>
          </a:prstGeom>
          <a:ln w="12700">
            <a:solidFill>
              <a:schemeClr val="tx1">
                <a:lumMod val="50000"/>
                <a:lumOff val="50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43" name="Straight Connector 42"/>
          <xdr:cNvCxnSpPr/>
        </xdr:nvCxnSpPr>
        <xdr:spPr>
          <a:xfrm flipV="1">
            <a:off x="0" y="5043928"/>
            <a:ext cx="1805536" cy="0"/>
          </a:xfrm>
          <a:prstGeom prst="line">
            <a:avLst/>
          </a:prstGeom>
          <a:ln w="12700">
            <a:solidFill>
              <a:schemeClr val="tx1">
                <a:lumMod val="50000"/>
                <a:lumOff val="50000"/>
              </a:schemeClr>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497418</xdr:colOff>
      <xdr:row>3</xdr:row>
      <xdr:rowOff>190504</xdr:rowOff>
    </xdr:from>
    <xdr:to>
      <xdr:col>7</xdr:col>
      <xdr:colOff>254010</xdr:colOff>
      <xdr:row>31</xdr:row>
      <xdr:rowOff>82459</xdr:rowOff>
    </xdr:to>
    <xdr:grpSp>
      <xdr:nvGrpSpPr>
        <xdr:cNvPr id="79" name="Group 78"/>
        <xdr:cNvGrpSpPr/>
      </xdr:nvGrpSpPr>
      <xdr:grpSpPr>
        <a:xfrm>
          <a:off x="2338918" y="836087"/>
          <a:ext cx="2211925" cy="5416455"/>
          <a:chOff x="2169590" y="772584"/>
          <a:chExt cx="2211925" cy="5469368"/>
        </a:xfrm>
      </xdr:grpSpPr>
      <xdr:grpSp>
        <xdr:nvGrpSpPr>
          <xdr:cNvPr id="47" name="Group 46"/>
          <xdr:cNvGrpSpPr/>
        </xdr:nvGrpSpPr>
        <xdr:grpSpPr>
          <a:xfrm>
            <a:off x="2169590" y="772584"/>
            <a:ext cx="2211925" cy="391066"/>
            <a:chOff x="2677574" y="772584"/>
            <a:chExt cx="2211925" cy="391066"/>
          </a:xfrm>
        </xdr:grpSpPr>
        <xdr:sp macro="" textlink="">
          <xdr:nvSpPr>
            <xdr:cNvPr id="45" name="TextBox 44"/>
            <xdr:cNvSpPr txBox="1"/>
          </xdr:nvSpPr>
          <xdr:spPr>
            <a:xfrm>
              <a:off x="3069166" y="783167"/>
              <a:ext cx="1820333" cy="3386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b="1">
                  <a:solidFill>
                    <a:schemeClr val="tx1">
                      <a:lumMod val="50000"/>
                      <a:lumOff val="50000"/>
                    </a:schemeClr>
                  </a:solidFill>
                </a:rPr>
                <a:t>Country Profit %</a:t>
              </a:r>
            </a:p>
          </xdr:txBody>
        </xdr:sp>
        <xdr:pic>
          <xdr:nvPicPr>
            <xdr:cNvPr id="46" name="Graphic 27" descr="Earth globe: Americas with solid fill">
              <a:extLst>
                <a:ext uri="{FF2B5EF4-FFF2-40B4-BE49-F238E27FC236}">
                  <a16:creationId xmlns:a16="http://schemas.microsoft.com/office/drawing/2014/main" xmlns="" id="{12283506-FD1B-4F2A-BE99-3B01461D5D45}"/>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 uri="{96DAC541-7B7A-43D3-8B79-37D633B846F1}">
                  <asvg:svgBlip xmlns:asvg="http://schemas.microsoft.com/office/drawing/2016/SVG/main" xmlns="" r:embed="rId24"/>
                </a:ext>
              </a:extLst>
            </a:blip>
            <a:srcRect/>
            <a:stretch/>
          </xdr:blipFill>
          <xdr:spPr>
            <a:xfrm flipH="1">
              <a:off x="2677574" y="772584"/>
              <a:ext cx="384044" cy="391066"/>
            </a:xfrm>
            <a:prstGeom prst="rect">
              <a:avLst/>
            </a:prstGeom>
          </xdr:spPr>
        </xdr:pic>
      </xdr:grpSp>
      <xdr:grpSp>
        <xdr:nvGrpSpPr>
          <xdr:cNvPr id="78" name="Group 77"/>
          <xdr:cNvGrpSpPr/>
        </xdr:nvGrpSpPr>
        <xdr:grpSpPr>
          <a:xfrm>
            <a:off x="2169597" y="1248860"/>
            <a:ext cx="2089175" cy="4993092"/>
            <a:chOff x="2540002" y="1259443"/>
            <a:chExt cx="2089175" cy="4993092"/>
          </a:xfrm>
          <a:noFill/>
        </xdr:grpSpPr>
        <xdr:grpSp>
          <xdr:nvGrpSpPr>
            <xdr:cNvPr id="72" name="Group 71"/>
            <xdr:cNvGrpSpPr/>
          </xdr:nvGrpSpPr>
          <xdr:grpSpPr>
            <a:xfrm>
              <a:off x="2571750" y="4667145"/>
              <a:ext cx="2053189" cy="736619"/>
              <a:chOff x="2571750" y="1270002"/>
              <a:chExt cx="2053189" cy="736619"/>
            </a:xfrm>
            <a:grpFill/>
          </xdr:grpSpPr>
          <xdr:pic>
            <xdr:nvPicPr>
              <xdr:cNvPr id="48" name="Picture 47">
                <a:extLst>
                  <a:ext uri="{FF2B5EF4-FFF2-40B4-BE49-F238E27FC236}">
                    <a16:creationId xmlns:a16="http://schemas.microsoft.com/office/drawing/2014/main" xmlns="" id="{CDF2EB4A-0B5B-4D86-B8C2-FE5598AA4F75}"/>
                  </a:ext>
                </a:extLst>
              </xdr:cNvPr>
              <xdr:cNvPicPr>
                <a:picLocks noChangeAspect="1"/>
              </xdr:cNvPicPr>
            </xdr:nvPicPr>
            <xdr:blipFill>
              <a:blip xmlns:r="http://schemas.openxmlformats.org/officeDocument/2006/relationships" r:embed="rId25">
                <a:clrChange>
                  <a:clrFrom>
                    <a:srgbClr val="000000">
                      <a:alpha val="0"/>
                    </a:srgbClr>
                  </a:clrFrom>
                  <a:clrTo>
                    <a:srgbClr val="000000">
                      <a:alpha val="0"/>
                    </a:srgbClr>
                  </a:clrTo>
                </a:clrChange>
                <a:extLst>
                  <a:ext uri="{28A0092B-C50C-407E-A947-70E740481C1C}">
                    <a14:useLocalDpi xmlns:a14="http://schemas.microsoft.com/office/drawing/2010/main" val="0"/>
                  </a:ext>
                </a:extLst>
              </a:blip>
              <a:stretch>
                <a:fillRect/>
              </a:stretch>
            </xdr:blipFill>
            <xdr:spPr>
              <a:xfrm>
                <a:off x="2571750" y="1322914"/>
                <a:ext cx="624417" cy="603504"/>
              </a:xfrm>
              <a:prstGeom prst="rect">
                <a:avLst/>
              </a:prstGeom>
              <a:grpFill/>
              <a:ln>
                <a:noFill/>
              </a:ln>
            </xdr:spPr>
          </xdr:pic>
          <xdr:grpSp>
            <xdr:nvGrpSpPr>
              <xdr:cNvPr id="56" name="Group 55"/>
              <xdr:cNvGrpSpPr/>
            </xdr:nvGrpSpPr>
            <xdr:grpSpPr>
              <a:xfrm>
                <a:off x="3376083" y="1270002"/>
                <a:ext cx="1248856" cy="736619"/>
                <a:chOff x="3354917" y="1248836"/>
                <a:chExt cx="1248856" cy="736619"/>
              </a:xfrm>
              <a:grpFill/>
            </xdr:grpSpPr>
            <xdr:sp macro="" textlink="">
              <xdr:nvSpPr>
                <xdr:cNvPr id="54" name="TextBox 53"/>
                <xdr:cNvSpPr txBox="1"/>
              </xdr:nvSpPr>
              <xdr:spPr>
                <a:xfrm>
                  <a:off x="3354917" y="1248836"/>
                  <a:ext cx="1248827" cy="328083"/>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tx1">
                          <a:lumMod val="50000"/>
                          <a:lumOff val="50000"/>
                        </a:schemeClr>
                      </a:solidFill>
                    </a:rPr>
                    <a:t>Australia</a:t>
                  </a:r>
                </a:p>
              </xdr:txBody>
            </xdr:sp>
            <xdr:sp macro="" textlink="Reporting!$D$23">
              <xdr:nvSpPr>
                <xdr:cNvPr id="55" name="TextBox 54"/>
                <xdr:cNvSpPr txBox="1"/>
              </xdr:nvSpPr>
              <xdr:spPr>
                <a:xfrm>
                  <a:off x="3354946" y="1576939"/>
                  <a:ext cx="1248827" cy="408516"/>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BD1AAE2-CAF1-4096-90E6-F1A0FE92F755}" type="TxLink">
                    <a:rPr lang="en-US" sz="1800" b="1">
                      <a:solidFill>
                        <a:srgbClr val="FFD215"/>
                      </a:solidFill>
                    </a:rPr>
                    <a:pPr algn="ctr"/>
                    <a:t>68.4%</a:t>
                  </a:fld>
                  <a:endParaRPr lang="en-US" sz="1800" b="1">
                    <a:solidFill>
                      <a:srgbClr val="FFD215"/>
                    </a:solidFill>
                  </a:endParaRPr>
                </a:p>
              </xdr:txBody>
            </xdr:sp>
          </xdr:grpSp>
        </xdr:grpSp>
        <xdr:grpSp>
          <xdr:nvGrpSpPr>
            <xdr:cNvPr id="73" name="Group 72"/>
            <xdr:cNvGrpSpPr/>
          </xdr:nvGrpSpPr>
          <xdr:grpSpPr>
            <a:xfrm>
              <a:off x="2582333" y="3809947"/>
              <a:ext cx="2046844" cy="740832"/>
              <a:chOff x="2582333" y="2106084"/>
              <a:chExt cx="2046844" cy="740832"/>
            </a:xfrm>
            <a:grpFill/>
          </xdr:grpSpPr>
          <xdr:pic>
            <xdr:nvPicPr>
              <xdr:cNvPr id="49" name="Picture 48">
                <a:extLst>
                  <a:ext uri="{FF2B5EF4-FFF2-40B4-BE49-F238E27FC236}">
                    <a16:creationId xmlns:a16="http://schemas.microsoft.com/office/drawing/2014/main" xmlns="" id="{1F11467E-0E5D-4E83-9650-E0A18AB477B8}"/>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Lst>
              </a:blip>
              <a:stretch>
                <a:fillRect/>
              </a:stretch>
            </xdr:blipFill>
            <xdr:spPr>
              <a:xfrm>
                <a:off x="2582333" y="2106084"/>
                <a:ext cx="624416" cy="603504"/>
              </a:xfrm>
              <a:prstGeom prst="rect">
                <a:avLst/>
              </a:prstGeom>
              <a:grpFill/>
              <a:ln>
                <a:noFill/>
              </a:ln>
            </xdr:spPr>
          </xdr:pic>
          <xdr:grpSp>
            <xdr:nvGrpSpPr>
              <xdr:cNvPr id="57" name="Group 56"/>
              <xdr:cNvGrpSpPr/>
            </xdr:nvGrpSpPr>
            <xdr:grpSpPr>
              <a:xfrm>
                <a:off x="3380321" y="2110297"/>
                <a:ext cx="1248856" cy="736619"/>
                <a:chOff x="3354917" y="1248836"/>
                <a:chExt cx="1248856" cy="736619"/>
              </a:xfrm>
              <a:grpFill/>
            </xdr:grpSpPr>
            <xdr:sp macro="" textlink="">
              <xdr:nvSpPr>
                <xdr:cNvPr id="58" name="TextBox 57"/>
                <xdr:cNvSpPr txBox="1"/>
              </xdr:nvSpPr>
              <xdr:spPr>
                <a:xfrm>
                  <a:off x="3354917" y="1248836"/>
                  <a:ext cx="1248827" cy="328083"/>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tx1">
                          <a:lumMod val="50000"/>
                          <a:lumOff val="50000"/>
                        </a:schemeClr>
                      </a:solidFill>
                    </a:rPr>
                    <a:t>Canada</a:t>
                  </a:r>
                </a:p>
              </xdr:txBody>
            </xdr:sp>
            <xdr:sp macro="" textlink="Reporting!$D$24">
              <xdr:nvSpPr>
                <xdr:cNvPr id="59" name="TextBox 58"/>
                <xdr:cNvSpPr txBox="1"/>
              </xdr:nvSpPr>
              <xdr:spPr>
                <a:xfrm>
                  <a:off x="3354946" y="1576939"/>
                  <a:ext cx="1248827" cy="408516"/>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3859FEE-DB40-4B81-9AE2-7BBABCD5EF65}" type="TxLink">
                    <a:rPr lang="en-US" sz="1800" b="1">
                      <a:solidFill>
                        <a:srgbClr val="FFD215"/>
                      </a:solidFill>
                    </a:rPr>
                    <a:pPr algn="ctr"/>
                    <a:t>68.9%</a:t>
                  </a:fld>
                  <a:endParaRPr lang="en-US" sz="1800" b="1">
                    <a:solidFill>
                      <a:srgbClr val="FFD215"/>
                    </a:solidFill>
                  </a:endParaRPr>
                </a:p>
              </xdr:txBody>
            </xdr:sp>
          </xdr:grpSp>
        </xdr:grpSp>
        <xdr:grpSp>
          <xdr:nvGrpSpPr>
            <xdr:cNvPr id="74" name="Group 73"/>
            <xdr:cNvGrpSpPr/>
          </xdr:nvGrpSpPr>
          <xdr:grpSpPr>
            <a:xfrm>
              <a:off x="2561167" y="2982341"/>
              <a:ext cx="2061665" cy="736619"/>
              <a:chOff x="2561167" y="2982341"/>
              <a:chExt cx="2061665" cy="736619"/>
            </a:xfrm>
            <a:grpFill/>
          </xdr:grpSpPr>
          <xdr:pic>
            <xdr:nvPicPr>
              <xdr:cNvPr id="50" name="Picture 49">
                <a:extLst>
                  <a:ext uri="{FF2B5EF4-FFF2-40B4-BE49-F238E27FC236}">
                    <a16:creationId xmlns:a16="http://schemas.microsoft.com/office/drawing/2014/main" xmlns="" id="{50A65829-5ADE-41F8-8CA0-DA7DB5FA9272}"/>
                  </a:ext>
                </a:extLst>
              </xdr:cNvPr>
              <xdr:cNvPicPr>
                <a:picLocks noChangeAspect="1"/>
              </xdr:cNvPicPr>
            </xdr:nvPicPr>
            <xdr:blipFill>
              <a:blip xmlns:r="http://schemas.openxmlformats.org/officeDocument/2006/relationships" r:embed="rId27">
                <a:extLst>
                  <a:ext uri="{28A0092B-C50C-407E-A947-70E740481C1C}">
                    <a14:useLocalDpi xmlns:a14="http://schemas.microsoft.com/office/drawing/2010/main" val="0"/>
                  </a:ext>
                </a:extLst>
              </a:blip>
              <a:stretch>
                <a:fillRect/>
              </a:stretch>
            </xdr:blipFill>
            <xdr:spPr>
              <a:xfrm>
                <a:off x="2561167" y="3026829"/>
                <a:ext cx="624415" cy="603504"/>
              </a:xfrm>
              <a:prstGeom prst="rect">
                <a:avLst/>
              </a:prstGeom>
              <a:grpFill/>
              <a:ln>
                <a:noFill/>
              </a:ln>
            </xdr:spPr>
          </xdr:pic>
          <xdr:grpSp>
            <xdr:nvGrpSpPr>
              <xdr:cNvPr id="60" name="Group 59"/>
              <xdr:cNvGrpSpPr/>
            </xdr:nvGrpSpPr>
            <xdr:grpSpPr>
              <a:xfrm>
                <a:off x="3373976" y="2982341"/>
                <a:ext cx="1248856" cy="736619"/>
                <a:chOff x="3354917" y="1248836"/>
                <a:chExt cx="1248856" cy="736619"/>
              </a:xfrm>
              <a:grpFill/>
            </xdr:grpSpPr>
            <xdr:sp macro="" textlink="">
              <xdr:nvSpPr>
                <xdr:cNvPr id="61" name="TextBox 60"/>
                <xdr:cNvSpPr txBox="1"/>
              </xdr:nvSpPr>
              <xdr:spPr>
                <a:xfrm>
                  <a:off x="3354917" y="1248836"/>
                  <a:ext cx="1248827" cy="328083"/>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tx1">
                          <a:lumMod val="50000"/>
                          <a:lumOff val="50000"/>
                        </a:schemeClr>
                      </a:solidFill>
                    </a:rPr>
                    <a:t>India</a:t>
                  </a:r>
                </a:p>
              </xdr:txBody>
            </xdr:sp>
            <xdr:sp macro="" textlink="Reporting!$D$25">
              <xdr:nvSpPr>
                <xdr:cNvPr id="62" name="TextBox 61"/>
                <xdr:cNvSpPr txBox="1"/>
              </xdr:nvSpPr>
              <xdr:spPr>
                <a:xfrm>
                  <a:off x="3354946" y="1576939"/>
                  <a:ext cx="1248827" cy="408516"/>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57015F2-F92D-4418-90B1-97C9B3BEE371}" type="TxLink">
                    <a:rPr lang="en-US" sz="1800" b="1">
                      <a:solidFill>
                        <a:srgbClr val="FFD215"/>
                      </a:solidFill>
                    </a:rPr>
                    <a:pPr algn="ctr"/>
                    <a:t>69.9%</a:t>
                  </a:fld>
                  <a:endParaRPr lang="en-US" sz="1800" b="1">
                    <a:solidFill>
                      <a:srgbClr val="FFD215"/>
                    </a:solidFill>
                  </a:endParaRPr>
                </a:p>
              </xdr:txBody>
            </xdr:sp>
          </xdr:grpSp>
        </xdr:grpSp>
        <xdr:grpSp>
          <xdr:nvGrpSpPr>
            <xdr:cNvPr id="75" name="Group 74"/>
            <xdr:cNvGrpSpPr/>
          </xdr:nvGrpSpPr>
          <xdr:grpSpPr>
            <a:xfrm>
              <a:off x="2550581" y="5515916"/>
              <a:ext cx="2076489" cy="736619"/>
              <a:chOff x="2550581" y="3822636"/>
              <a:chExt cx="2076489" cy="736619"/>
            </a:xfrm>
            <a:grpFill/>
          </xdr:grpSpPr>
          <xdr:pic>
            <xdr:nvPicPr>
              <xdr:cNvPr id="51" name="Picture 50">
                <a:extLst>
                  <a:ext uri="{FF2B5EF4-FFF2-40B4-BE49-F238E27FC236}">
                    <a16:creationId xmlns:a16="http://schemas.microsoft.com/office/drawing/2014/main" xmlns="" id="{6DA388F4-0579-488E-82B1-DED68653CA8B}"/>
                  </a:ext>
                </a:extLst>
              </xdr:cNvPr>
              <xdr:cNvPicPr>
                <a:picLocks noChangeAspect="1"/>
              </xdr:cNvPicPr>
            </xdr:nvPicPr>
            <xdr:blipFill>
              <a:blip xmlns:r="http://schemas.openxmlformats.org/officeDocument/2006/relationships" r:embed="rId28">
                <a:extLst>
                  <a:ext uri="{28A0092B-C50C-407E-A947-70E740481C1C}">
                    <a14:useLocalDpi xmlns:a14="http://schemas.microsoft.com/office/drawing/2010/main" val="0"/>
                  </a:ext>
                </a:extLst>
              </a:blip>
              <a:stretch>
                <a:fillRect/>
              </a:stretch>
            </xdr:blipFill>
            <xdr:spPr>
              <a:xfrm>
                <a:off x="2550581" y="3873500"/>
                <a:ext cx="624415" cy="603504"/>
              </a:xfrm>
              <a:prstGeom prst="rect">
                <a:avLst/>
              </a:prstGeom>
              <a:grpFill/>
              <a:ln>
                <a:noFill/>
              </a:ln>
            </xdr:spPr>
          </xdr:pic>
          <xdr:grpSp>
            <xdr:nvGrpSpPr>
              <xdr:cNvPr id="63" name="Group 62"/>
              <xdr:cNvGrpSpPr/>
            </xdr:nvGrpSpPr>
            <xdr:grpSpPr>
              <a:xfrm>
                <a:off x="3378214" y="3822636"/>
                <a:ext cx="1248856" cy="736619"/>
                <a:chOff x="3354917" y="1248836"/>
                <a:chExt cx="1248856" cy="736619"/>
              </a:xfrm>
              <a:grpFill/>
            </xdr:grpSpPr>
            <xdr:sp macro="" textlink="">
              <xdr:nvSpPr>
                <xdr:cNvPr id="64" name="TextBox 63"/>
                <xdr:cNvSpPr txBox="1"/>
              </xdr:nvSpPr>
              <xdr:spPr>
                <a:xfrm>
                  <a:off x="3354917" y="1248836"/>
                  <a:ext cx="1248827" cy="328083"/>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tx1">
                          <a:lumMod val="50000"/>
                          <a:lumOff val="50000"/>
                        </a:schemeClr>
                      </a:solidFill>
                    </a:rPr>
                    <a:t>New Zealand</a:t>
                  </a:r>
                </a:p>
              </xdr:txBody>
            </xdr:sp>
            <xdr:sp macro="" textlink="Reporting!$D$26">
              <xdr:nvSpPr>
                <xdr:cNvPr id="65" name="TextBox 64"/>
                <xdr:cNvSpPr txBox="1"/>
              </xdr:nvSpPr>
              <xdr:spPr>
                <a:xfrm>
                  <a:off x="3354946" y="1576939"/>
                  <a:ext cx="1248827" cy="408516"/>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4F8FC7E-EBF6-4D7F-B041-105C446549EB}" type="TxLink">
                    <a:rPr lang="en-US" sz="1800" b="1">
                      <a:solidFill>
                        <a:srgbClr val="FFD215"/>
                      </a:solidFill>
                    </a:rPr>
                    <a:pPr algn="ctr"/>
                    <a:t>67.6%</a:t>
                  </a:fld>
                  <a:endParaRPr lang="en-US" sz="1800" b="1">
                    <a:solidFill>
                      <a:srgbClr val="FFD215"/>
                    </a:solidFill>
                  </a:endParaRPr>
                </a:p>
              </xdr:txBody>
            </xdr:sp>
          </xdr:grpSp>
        </xdr:grpSp>
        <xdr:grpSp>
          <xdr:nvGrpSpPr>
            <xdr:cNvPr id="76" name="Group 75"/>
            <xdr:cNvGrpSpPr/>
          </xdr:nvGrpSpPr>
          <xdr:grpSpPr>
            <a:xfrm>
              <a:off x="2540003" y="2123011"/>
              <a:ext cx="2080722" cy="736619"/>
              <a:chOff x="2540003" y="4652348"/>
              <a:chExt cx="2080722" cy="736619"/>
            </a:xfrm>
            <a:grpFill/>
          </xdr:grpSpPr>
          <xdr:pic>
            <xdr:nvPicPr>
              <xdr:cNvPr id="52" name="Picture 51">
                <a:extLst>
                  <a:ext uri="{FF2B5EF4-FFF2-40B4-BE49-F238E27FC236}">
                    <a16:creationId xmlns:a16="http://schemas.microsoft.com/office/drawing/2014/main" xmlns="" id="{7527E376-FE44-4E96-8F8B-392FB6CB0801}"/>
                  </a:ext>
                </a:extLst>
              </xdr:cNvPr>
              <xdr:cNvPicPr>
                <a:picLocks noChangeAspect="1"/>
              </xdr:cNvPicPr>
            </xdr:nvPicPr>
            <xdr:blipFill>
              <a:blip xmlns:r="http://schemas.openxmlformats.org/officeDocument/2006/relationships" r:embed="rId29">
                <a:extLst>
                  <a:ext uri="{28A0092B-C50C-407E-A947-70E740481C1C}">
                    <a14:useLocalDpi xmlns:a14="http://schemas.microsoft.com/office/drawing/2010/main" val="0"/>
                  </a:ext>
                </a:extLst>
              </a:blip>
              <a:stretch>
                <a:fillRect/>
              </a:stretch>
            </xdr:blipFill>
            <xdr:spPr>
              <a:xfrm>
                <a:off x="2540003" y="4709580"/>
                <a:ext cx="624416" cy="603504"/>
              </a:xfrm>
              <a:prstGeom prst="rect">
                <a:avLst/>
              </a:prstGeom>
              <a:grpFill/>
              <a:ln>
                <a:noFill/>
              </a:ln>
            </xdr:spPr>
          </xdr:pic>
          <xdr:grpSp>
            <xdr:nvGrpSpPr>
              <xdr:cNvPr id="66" name="Group 65"/>
              <xdr:cNvGrpSpPr/>
            </xdr:nvGrpSpPr>
            <xdr:grpSpPr>
              <a:xfrm>
                <a:off x="3371869" y="4652348"/>
                <a:ext cx="1248856" cy="736619"/>
                <a:chOff x="3354917" y="1248836"/>
                <a:chExt cx="1248856" cy="736619"/>
              </a:xfrm>
              <a:grpFill/>
            </xdr:grpSpPr>
            <xdr:sp macro="" textlink="">
              <xdr:nvSpPr>
                <xdr:cNvPr id="67" name="TextBox 66"/>
                <xdr:cNvSpPr txBox="1"/>
              </xdr:nvSpPr>
              <xdr:spPr>
                <a:xfrm>
                  <a:off x="3354917" y="1248836"/>
                  <a:ext cx="1248827" cy="328083"/>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tx1">
                          <a:lumMod val="50000"/>
                          <a:lumOff val="50000"/>
                        </a:schemeClr>
                      </a:solidFill>
                    </a:rPr>
                    <a:t>UK</a:t>
                  </a:r>
                </a:p>
              </xdr:txBody>
            </xdr:sp>
            <xdr:sp macro="" textlink="Reporting!$D$27">
              <xdr:nvSpPr>
                <xdr:cNvPr id="68" name="TextBox 67"/>
                <xdr:cNvSpPr txBox="1"/>
              </xdr:nvSpPr>
              <xdr:spPr>
                <a:xfrm>
                  <a:off x="3354946" y="1576939"/>
                  <a:ext cx="1248827" cy="408516"/>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4D979BF-40B8-494E-A0AE-FA5B39C0AF17}" type="TxLink">
                    <a:rPr lang="en-US" sz="1800" b="1">
                      <a:solidFill>
                        <a:srgbClr val="FFD215"/>
                      </a:solidFill>
                    </a:rPr>
                    <a:pPr algn="ctr"/>
                    <a:t>69.9%</a:t>
                  </a:fld>
                  <a:endParaRPr lang="en-US" sz="1800" b="1">
                    <a:solidFill>
                      <a:srgbClr val="FFD215"/>
                    </a:solidFill>
                  </a:endParaRPr>
                </a:p>
              </xdr:txBody>
            </xdr:sp>
          </xdr:grpSp>
        </xdr:grpSp>
        <xdr:grpSp>
          <xdr:nvGrpSpPr>
            <xdr:cNvPr id="77" name="Group 76"/>
            <xdr:cNvGrpSpPr/>
          </xdr:nvGrpSpPr>
          <xdr:grpSpPr>
            <a:xfrm>
              <a:off x="2540002" y="1259443"/>
              <a:ext cx="2084961" cy="736619"/>
              <a:chOff x="2540002" y="5460894"/>
              <a:chExt cx="2084961" cy="736619"/>
            </a:xfrm>
            <a:grpFill/>
          </xdr:grpSpPr>
          <xdr:pic>
            <xdr:nvPicPr>
              <xdr:cNvPr id="53" name="Picture 52">
                <a:extLst>
                  <a:ext uri="{FF2B5EF4-FFF2-40B4-BE49-F238E27FC236}">
                    <a16:creationId xmlns:a16="http://schemas.microsoft.com/office/drawing/2014/main" xmlns="" id="{7CD00CB9-A496-4E74-9580-AAD118CEDF1F}"/>
                  </a:ext>
                </a:extLst>
              </xdr:cNvPr>
              <xdr:cNvPicPr>
                <a:picLocks noChangeAspect="1"/>
              </xdr:cNvPicPr>
            </xdr:nvPicPr>
            <xdr:blipFill>
              <a:blip xmlns:r="http://schemas.openxmlformats.org/officeDocument/2006/relationships" r:embed="rId30">
                <a:extLst>
                  <a:ext uri="{28A0092B-C50C-407E-A947-70E740481C1C}">
                    <a14:useLocalDpi xmlns:a14="http://schemas.microsoft.com/office/drawing/2010/main" val="0"/>
                  </a:ext>
                </a:extLst>
              </a:blip>
              <a:stretch>
                <a:fillRect/>
              </a:stretch>
            </xdr:blipFill>
            <xdr:spPr>
              <a:xfrm>
                <a:off x="2540002" y="5503333"/>
                <a:ext cx="624416" cy="603504"/>
              </a:xfrm>
              <a:prstGeom prst="rect">
                <a:avLst/>
              </a:prstGeom>
              <a:grpFill/>
              <a:ln>
                <a:noFill/>
              </a:ln>
            </xdr:spPr>
          </xdr:pic>
          <xdr:grpSp>
            <xdr:nvGrpSpPr>
              <xdr:cNvPr id="69" name="Group 68"/>
              <xdr:cNvGrpSpPr/>
            </xdr:nvGrpSpPr>
            <xdr:grpSpPr>
              <a:xfrm>
                <a:off x="3376107" y="5460894"/>
                <a:ext cx="1248856" cy="736619"/>
                <a:chOff x="3354917" y="1248836"/>
                <a:chExt cx="1248856" cy="736619"/>
              </a:xfrm>
              <a:grpFill/>
            </xdr:grpSpPr>
            <xdr:sp macro="" textlink="">
              <xdr:nvSpPr>
                <xdr:cNvPr id="70" name="TextBox 69"/>
                <xdr:cNvSpPr txBox="1"/>
              </xdr:nvSpPr>
              <xdr:spPr>
                <a:xfrm>
                  <a:off x="3354917" y="1248836"/>
                  <a:ext cx="1248827" cy="328083"/>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tx1">
                          <a:lumMod val="50000"/>
                          <a:lumOff val="50000"/>
                        </a:schemeClr>
                      </a:solidFill>
                    </a:rPr>
                    <a:t>USA</a:t>
                  </a:r>
                </a:p>
              </xdr:txBody>
            </xdr:sp>
            <xdr:sp macro="" textlink="Reporting!$D$28">
              <xdr:nvSpPr>
                <xdr:cNvPr id="71" name="TextBox 70"/>
                <xdr:cNvSpPr txBox="1"/>
              </xdr:nvSpPr>
              <xdr:spPr>
                <a:xfrm>
                  <a:off x="3354946" y="1576939"/>
                  <a:ext cx="1248827" cy="408516"/>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DC8C6C-359F-40C9-912C-EC847B3CFC4B}" type="TxLink">
                    <a:rPr lang="en-US" sz="1800" b="1">
                      <a:solidFill>
                        <a:srgbClr val="FFD215"/>
                      </a:solidFill>
                    </a:rPr>
                    <a:pPr algn="ctr"/>
                    <a:t>70.6%</a:t>
                  </a:fld>
                  <a:endParaRPr lang="en-US" sz="1800" b="1">
                    <a:solidFill>
                      <a:srgbClr val="FFD215"/>
                    </a:solidFill>
                  </a:endParaRPr>
                </a:p>
              </xdr:txBody>
            </xdr:sp>
          </xdr:grpSp>
        </xdr:grpSp>
      </xdr:grpSp>
    </xdr:grpSp>
    <xdr:clientData/>
  </xdr:twoCellAnchor>
  <xdr:twoCellAnchor>
    <xdr:from>
      <xdr:col>8</xdr:col>
      <xdr:colOff>10573</xdr:colOff>
      <xdr:row>0</xdr:row>
      <xdr:rowOff>10624</xdr:rowOff>
    </xdr:from>
    <xdr:to>
      <xdr:col>15</xdr:col>
      <xdr:colOff>63500</xdr:colOff>
      <xdr:row>17</xdr:row>
      <xdr:rowOff>63500</xdr:rowOff>
    </xdr:to>
    <xdr:sp macro="" textlink="">
      <xdr:nvSpPr>
        <xdr:cNvPr id="80" name="Rectangle 79"/>
        <xdr:cNvSpPr/>
      </xdr:nvSpPr>
      <xdr:spPr>
        <a:xfrm>
          <a:off x="4921240" y="10624"/>
          <a:ext cx="7313093" cy="3598293"/>
        </a:xfrm>
        <a:prstGeom prst="rect">
          <a:avLst/>
        </a:prstGeom>
        <a:noFill/>
        <a:ln w="3175">
          <a:solidFill>
            <a:srgbClr val="FFD21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52917</xdr:colOff>
      <xdr:row>17</xdr:row>
      <xdr:rowOff>105833</xdr:rowOff>
    </xdr:from>
    <xdr:to>
      <xdr:col>12</xdr:col>
      <xdr:colOff>95251</xdr:colOff>
      <xdr:row>31</xdr:row>
      <xdr:rowOff>74083</xdr:rowOff>
    </xdr:to>
    <xdr:graphicFrame macro="">
      <xdr:nvGraphicFramePr>
        <xdr:cNvPr id="82" name="Chart 8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8</xdr:col>
      <xdr:colOff>14811</xdr:colOff>
      <xdr:row>17</xdr:row>
      <xdr:rowOff>88831</xdr:rowOff>
    </xdr:from>
    <xdr:to>
      <xdr:col>12</xdr:col>
      <xdr:colOff>127000</xdr:colOff>
      <xdr:row>31</xdr:row>
      <xdr:rowOff>105832</xdr:rowOff>
    </xdr:to>
    <xdr:sp macro="" textlink="">
      <xdr:nvSpPr>
        <xdr:cNvPr id="83" name="Rectangle 82"/>
        <xdr:cNvSpPr/>
      </xdr:nvSpPr>
      <xdr:spPr>
        <a:xfrm>
          <a:off x="4925478" y="3634248"/>
          <a:ext cx="4641855" cy="2684001"/>
        </a:xfrm>
        <a:prstGeom prst="rect">
          <a:avLst/>
        </a:prstGeom>
        <a:noFill/>
        <a:ln w="3175">
          <a:solidFill>
            <a:srgbClr val="FFD21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179918</xdr:colOff>
      <xdr:row>17</xdr:row>
      <xdr:rowOff>105832</xdr:rowOff>
    </xdr:from>
    <xdr:to>
      <xdr:col>17</xdr:col>
      <xdr:colOff>402167</xdr:colOff>
      <xdr:row>31</xdr:row>
      <xdr:rowOff>72304</xdr:rowOff>
    </xdr:to>
    <xdr:graphicFrame macro="">
      <xdr:nvGraphicFramePr>
        <xdr:cNvPr id="84" name="Chart 8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12</xdr:col>
      <xdr:colOff>145903</xdr:colOff>
      <xdr:row>17</xdr:row>
      <xdr:rowOff>82486</xdr:rowOff>
    </xdr:from>
    <xdr:to>
      <xdr:col>17</xdr:col>
      <xdr:colOff>444500</xdr:colOff>
      <xdr:row>31</xdr:row>
      <xdr:rowOff>105833</xdr:rowOff>
    </xdr:to>
    <xdr:sp macro="" textlink="">
      <xdr:nvSpPr>
        <xdr:cNvPr id="85" name="Rectangle 84"/>
        <xdr:cNvSpPr/>
      </xdr:nvSpPr>
      <xdr:spPr>
        <a:xfrm>
          <a:off x="9586236" y="3627903"/>
          <a:ext cx="4362597" cy="2690347"/>
        </a:xfrm>
        <a:prstGeom prst="rect">
          <a:avLst/>
        </a:prstGeom>
        <a:noFill/>
        <a:ln w="3175">
          <a:solidFill>
            <a:srgbClr val="FFD21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95218</xdr:colOff>
      <xdr:row>0</xdr:row>
      <xdr:rowOff>14862</xdr:rowOff>
    </xdr:from>
    <xdr:to>
      <xdr:col>17</xdr:col>
      <xdr:colOff>444500</xdr:colOff>
      <xdr:row>17</xdr:row>
      <xdr:rowOff>67738</xdr:rowOff>
    </xdr:to>
    <xdr:sp macro="" textlink="">
      <xdr:nvSpPr>
        <xdr:cNvPr id="86" name="Rectangle 85"/>
        <xdr:cNvSpPr/>
      </xdr:nvSpPr>
      <xdr:spPr>
        <a:xfrm>
          <a:off x="12266051" y="14862"/>
          <a:ext cx="1682782" cy="3598293"/>
        </a:xfrm>
        <a:prstGeom prst="rect">
          <a:avLst/>
        </a:prstGeom>
        <a:noFill/>
        <a:ln w="3175">
          <a:solidFill>
            <a:srgbClr val="FFD21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15</xdr:col>
      <xdr:colOff>127000</xdr:colOff>
      <xdr:row>10</xdr:row>
      <xdr:rowOff>31750</xdr:rowOff>
    </xdr:from>
    <xdr:to>
      <xdr:col>17</xdr:col>
      <xdr:colOff>423333</xdr:colOff>
      <xdr:row>17</xdr:row>
      <xdr:rowOff>52917</xdr:rowOff>
    </xdr:to>
    <mc:AlternateContent xmlns:mc="http://schemas.openxmlformats.org/markup-compatibility/2006">
      <mc:Choice xmlns:a14="http://schemas.microsoft.com/office/drawing/2010/main" Requires="a14">
        <xdr:graphicFrame macro="">
          <xdr:nvGraphicFramePr>
            <xdr:cNvPr id="95"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2297833" y="2084917"/>
              <a:ext cx="1629833" cy="1471083"/>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15</xdr:col>
      <xdr:colOff>126996</xdr:colOff>
      <xdr:row>0</xdr:row>
      <xdr:rowOff>42333</xdr:rowOff>
    </xdr:from>
    <xdr:to>
      <xdr:col>17</xdr:col>
      <xdr:colOff>423333</xdr:colOff>
      <xdr:row>10</xdr:row>
      <xdr:rowOff>115614</xdr:rowOff>
    </xdr:to>
    <xdr:grpSp>
      <xdr:nvGrpSpPr>
        <xdr:cNvPr id="97" name="Group 96"/>
        <xdr:cNvGrpSpPr/>
      </xdr:nvGrpSpPr>
      <xdr:grpSpPr>
        <a:xfrm>
          <a:off x="12297829" y="42333"/>
          <a:ext cx="1629837" cy="2126448"/>
          <a:chOff x="12297829" y="42333"/>
          <a:chExt cx="1629837" cy="2126448"/>
        </a:xfrm>
      </xdr:grpSpPr>
      <xdr:grpSp>
        <xdr:nvGrpSpPr>
          <xdr:cNvPr id="94" name="Group 93"/>
          <xdr:cNvGrpSpPr/>
        </xdr:nvGrpSpPr>
        <xdr:grpSpPr>
          <a:xfrm>
            <a:off x="12297829" y="306940"/>
            <a:ext cx="1629837" cy="1861841"/>
            <a:chOff x="12297829" y="74114"/>
            <a:chExt cx="1629837" cy="1861841"/>
          </a:xfrm>
        </xdr:grpSpPr>
        <xdr:sp macro="" textlink="">
          <xdr:nvSpPr>
            <xdr:cNvPr id="87" name="TextBox 86"/>
            <xdr:cNvSpPr txBox="1"/>
          </xdr:nvSpPr>
          <xdr:spPr>
            <a:xfrm>
              <a:off x="12297829" y="74114"/>
              <a:ext cx="1629837" cy="3380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tx1">
                      <a:lumMod val="50000"/>
                      <a:lumOff val="50000"/>
                    </a:schemeClr>
                  </a:solidFill>
                </a:rPr>
                <a:t>Yearly</a:t>
              </a:r>
              <a:r>
                <a:rPr lang="en-US" sz="1400" b="1" baseline="0">
                  <a:solidFill>
                    <a:schemeClr val="tx1">
                      <a:lumMod val="50000"/>
                      <a:lumOff val="50000"/>
                    </a:schemeClr>
                  </a:solidFill>
                </a:rPr>
                <a:t> </a:t>
              </a:r>
              <a:r>
                <a:rPr lang="en-US" sz="1400" b="1">
                  <a:solidFill>
                    <a:schemeClr val="tx1">
                      <a:lumMod val="50000"/>
                      <a:lumOff val="50000"/>
                    </a:schemeClr>
                  </a:solidFill>
                </a:rPr>
                <a:t>Profit %</a:t>
              </a:r>
            </a:p>
          </xdr:txBody>
        </xdr:sp>
        <xdr:grpSp>
          <xdr:nvGrpSpPr>
            <xdr:cNvPr id="90" name="Group 89"/>
            <xdr:cNvGrpSpPr/>
          </xdr:nvGrpSpPr>
          <xdr:grpSpPr>
            <a:xfrm>
              <a:off x="12488323" y="412764"/>
              <a:ext cx="1248850" cy="735811"/>
              <a:chOff x="12488323" y="423347"/>
              <a:chExt cx="1248850" cy="735811"/>
            </a:xfrm>
          </xdr:grpSpPr>
          <xdr:sp macro="" textlink="">
            <xdr:nvSpPr>
              <xdr:cNvPr id="88" name="TextBox 87"/>
              <xdr:cNvSpPr txBox="1"/>
            </xdr:nvSpPr>
            <xdr:spPr>
              <a:xfrm>
                <a:off x="12488323" y="423347"/>
                <a:ext cx="1248827" cy="327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tx1">
                        <a:lumMod val="50000"/>
                        <a:lumOff val="50000"/>
                      </a:schemeClr>
                    </a:solidFill>
                  </a:rPr>
                  <a:t>2024</a:t>
                </a:r>
              </a:p>
            </xdr:txBody>
          </xdr:sp>
          <xdr:sp macro="" textlink="Reporting!$Q$8">
            <xdr:nvSpPr>
              <xdr:cNvPr id="89" name="TextBox 88"/>
              <xdr:cNvSpPr txBox="1"/>
            </xdr:nvSpPr>
            <xdr:spPr>
              <a:xfrm>
                <a:off x="12488346" y="751432"/>
                <a:ext cx="1248827" cy="4077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1609387-F3C9-4FD7-872D-B4F7F8A3BDC4}" type="TxLink">
                  <a:rPr lang="en-US" sz="1800" b="1">
                    <a:solidFill>
                      <a:srgbClr val="FFD215"/>
                    </a:solidFill>
                  </a:rPr>
                  <a:pPr algn="ctr"/>
                  <a:t>64.9%</a:t>
                </a:fld>
                <a:endParaRPr lang="en-US" sz="1800" b="1">
                  <a:solidFill>
                    <a:srgbClr val="FFD215"/>
                  </a:solidFill>
                </a:endParaRPr>
              </a:p>
            </xdr:txBody>
          </xdr:sp>
        </xdr:grpSp>
        <xdr:grpSp>
          <xdr:nvGrpSpPr>
            <xdr:cNvPr id="91" name="Group 90"/>
            <xdr:cNvGrpSpPr/>
          </xdr:nvGrpSpPr>
          <xdr:grpSpPr>
            <a:xfrm>
              <a:off x="12503144" y="1200144"/>
              <a:ext cx="1248850" cy="735811"/>
              <a:chOff x="12488323" y="391598"/>
              <a:chExt cx="1248850" cy="735811"/>
            </a:xfrm>
          </xdr:grpSpPr>
          <xdr:sp macro="" textlink="">
            <xdr:nvSpPr>
              <xdr:cNvPr id="92" name="TextBox 91"/>
              <xdr:cNvSpPr txBox="1"/>
            </xdr:nvSpPr>
            <xdr:spPr>
              <a:xfrm>
                <a:off x="12488323" y="391598"/>
                <a:ext cx="1248827" cy="327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tx1">
                        <a:lumMod val="50000"/>
                        <a:lumOff val="50000"/>
                      </a:schemeClr>
                    </a:solidFill>
                  </a:rPr>
                  <a:t>2023</a:t>
                </a:r>
              </a:p>
            </xdr:txBody>
          </xdr:sp>
          <xdr:sp macro="" textlink="Reporting!$Q$7">
            <xdr:nvSpPr>
              <xdr:cNvPr id="93" name="TextBox 92"/>
              <xdr:cNvSpPr txBox="1"/>
            </xdr:nvSpPr>
            <xdr:spPr>
              <a:xfrm>
                <a:off x="12488346" y="719683"/>
                <a:ext cx="1248827" cy="4077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CC2EB97-DE36-49AB-88EC-524BACA9905B}" type="TxLink">
                  <a:rPr lang="en-US" sz="1800" b="1">
                    <a:solidFill>
                      <a:srgbClr val="FFD215"/>
                    </a:solidFill>
                  </a:rPr>
                  <a:pPr algn="ctr"/>
                  <a:t>69.9%</a:t>
                </a:fld>
                <a:endParaRPr lang="en-US" sz="1800" b="1">
                  <a:solidFill>
                    <a:srgbClr val="FFD215"/>
                  </a:solidFill>
                </a:endParaRPr>
              </a:p>
            </xdr:txBody>
          </xdr:sp>
        </xdr:grpSp>
      </xdr:grpSp>
      <xdr:pic>
        <xdr:nvPicPr>
          <xdr:cNvPr id="96" name="Picture 95"/>
          <xdr:cNvPicPr>
            <a:picLocks noChangeAspect="1"/>
          </xdr:cNvPicPr>
        </xdr:nvPicPr>
        <xdr:blipFill>
          <a:blip xmlns:r="http://schemas.openxmlformats.org/officeDocument/2006/relationships" r:embed="rId33">
            <a:duotone>
              <a:schemeClr val="bg2">
                <a:shade val="45000"/>
                <a:satMod val="135000"/>
              </a:schemeClr>
              <a:prstClr val="white"/>
            </a:duotone>
            <a:extLst>
              <a:ext uri="{28A0092B-C50C-407E-A947-70E740481C1C}">
                <a14:useLocalDpi xmlns:a14="http://schemas.microsoft.com/office/drawing/2010/main" val="0"/>
              </a:ext>
            </a:extLst>
          </a:blip>
          <a:stretch>
            <a:fillRect/>
          </a:stretch>
        </xdr:blipFill>
        <xdr:spPr>
          <a:xfrm>
            <a:off x="12943415" y="42333"/>
            <a:ext cx="306917" cy="306917"/>
          </a:xfrm>
          <a:prstGeom prst="rect">
            <a:avLst/>
          </a:prstGeom>
        </xdr:spPr>
      </xdr:pic>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yaan Sharma" refreshedDate="45301.627100694444" createdVersion="4" refreshedVersion="4" minRefreshableVersion="3" recordCount="3791">
  <cacheSource type="worksheet">
    <worksheetSource name="Table1"/>
  </cacheSource>
  <cacheFields count="15">
    <cacheField name="Sales Person" numFmtId="0">
      <sharedItems count="25">
        <s v="Barr Faughny"/>
        <s v="Dennison Crosswaite"/>
        <s v="Karlen McCaffrey"/>
        <s v="Beverie Moffet"/>
        <s v="Rafaelita Blaksland"/>
        <s v="Oby Sorrel"/>
        <s v="Dotty Strutley"/>
        <s v="Brien Boise"/>
        <s v="Curtice Advani"/>
        <s v="Madelene Upcott"/>
        <s v="Wilone O'Kielt"/>
        <s v="Jehu Rudeforth"/>
        <s v="Camilla Castle"/>
        <s v="Andria Kimpton"/>
        <s v="Kelci Walkden"/>
        <s v="Husein Augar"/>
        <s v="Van Tuxwell"/>
        <s v="Marney O'Breen"/>
        <s v="Kaine Padly"/>
        <s v="Jan Morforth"/>
        <s v="Ches Bonnell"/>
        <s v="Gunar Cockshoot"/>
        <s v="Gigi Bohling"/>
        <s v="Roddy Speechley"/>
        <s v="Mallorie Waber"/>
      </sharedItems>
    </cacheField>
    <cacheField name="Geography" numFmtId="0">
      <sharedItems count="6">
        <s v="New Zealand"/>
        <s v="Canada"/>
        <s v="USA"/>
        <s v="India"/>
        <s v="UK"/>
        <s v="Australia"/>
      </sharedItems>
    </cacheField>
    <cacheField name="Product" numFmtId="0">
      <sharedItems count="22">
        <s v="Raspberry Choco"/>
        <s v="White Choc"/>
        <s v="99% Dark &amp; Pure"/>
        <s v="Baker's Choco Chips"/>
        <s v="Manuka Honey Choco"/>
        <s v="85% Dark Bars"/>
        <s v="Organic Choco Syrup"/>
        <s v="Caramel Stuffed Bars"/>
        <s v="Milk Bars"/>
        <s v="Mint Chip Choco"/>
        <s v="Orange Choco"/>
        <s v="Eclairs"/>
        <s v="After Eight"/>
        <s v="Spicy Special Slims"/>
        <s v="Drinking Coco"/>
        <s v="Peanut Butter Cubes"/>
        <s v="Choco Coated Almonds"/>
        <s v="Fruit &amp; Nut Bars"/>
        <s v="50% Dark Bites"/>
        <s v="70% Dark Bites"/>
        <s v="Almond Choco"/>
        <s v="Smooth Sliky Salty"/>
      </sharedItems>
    </cacheField>
    <cacheField name="Date" numFmtId="14">
      <sharedItems containsSemiMixedTypes="0" containsNonDate="0" containsDate="1" containsString="0" minDate="2023-01-01T00:00:00" maxDate="2024-02-01T00:00:00" count="282">
        <d v="2023-01-01T00:00:00"/>
        <d v="2023-01-04T00:00:00"/>
        <d v="2023-01-05T00:00:00"/>
        <d v="2023-01-06T00:00:00"/>
        <d v="2023-01-07T00:00:00"/>
        <d v="2023-01-08T00:00:00"/>
        <d v="2023-01-11T00:00:00"/>
        <d v="2023-01-12T00:00:00"/>
        <d v="2023-01-13T00:00:00"/>
        <d v="2023-01-14T00:00:00"/>
        <d v="2023-01-15T00:00:00"/>
        <d v="2023-01-18T00:00:00"/>
        <d v="2023-01-19T00:00:00"/>
        <d v="2023-01-20T00:00:00"/>
        <d v="2023-01-21T00:00:00"/>
        <d v="2023-01-22T00:00:00"/>
        <d v="2023-01-25T00:00:00"/>
        <d v="2023-01-26T00:00:00"/>
        <d v="2023-01-27T00:00:00"/>
        <d v="2023-01-28T00:00:00"/>
        <d v="2023-01-29T00:00:00"/>
        <d v="2023-02-01T00:00:00"/>
        <d v="2023-02-02T00:00:00"/>
        <d v="2023-02-03T00:00:00"/>
        <d v="2023-02-04T00:00:00"/>
        <d v="2023-02-05T00:00:00"/>
        <d v="2023-02-08T00:00:00"/>
        <d v="2023-02-09T00:00:00"/>
        <d v="2023-02-10T00:00:00"/>
        <d v="2023-02-11T00:00:00"/>
        <d v="2023-02-12T00:00:00"/>
        <d v="2023-02-15T00:00:00"/>
        <d v="2023-02-16T00:00:00"/>
        <d v="2023-02-17T00:00:00"/>
        <d v="2023-02-18T00:00:00"/>
        <d v="2023-02-19T00:00:00"/>
        <d v="2023-02-22T00:00:00"/>
        <d v="2023-02-23T00:00:00"/>
        <d v="2023-02-24T00:00:00"/>
        <d v="2023-02-25T00:00:00"/>
        <d v="2023-02-26T00:00:00"/>
        <d v="2023-03-01T00:00:00"/>
        <d v="2023-03-02T00:00:00"/>
        <d v="2023-03-03T00:00:00"/>
        <d v="2023-03-04T00:00:00"/>
        <d v="2023-03-05T00:00:00"/>
        <d v="2023-03-08T00:00:00"/>
        <d v="2023-03-09T00:00:00"/>
        <d v="2023-03-10T00:00:00"/>
        <d v="2023-03-11T00:00:00"/>
        <d v="2023-03-12T00:00:00"/>
        <d v="2023-03-15T00:00:00"/>
        <d v="2023-03-16T00:00:00"/>
        <d v="2023-03-17T00:00:00"/>
        <d v="2023-03-18T00:00:00"/>
        <d v="2023-03-19T00:00:00"/>
        <d v="2023-03-22T00:00:00"/>
        <d v="2023-03-23T00:00:00"/>
        <d v="2023-03-24T00:00:00"/>
        <d v="2023-03-25T00:00:00"/>
        <d v="2023-03-26T00:00:00"/>
        <d v="2023-03-29T00:00:00"/>
        <d v="2023-03-30T00:00:00"/>
        <d v="2023-03-31T00:00:00"/>
        <d v="2023-04-01T00:00:00"/>
        <d v="2023-04-02T00:00:00"/>
        <d v="2023-04-05T00:00:00"/>
        <d v="2023-04-06T00:00:00"/>
        <d v="2023-04-07T00:00:00"/>
        <d v="2023-04-08T00:00:00"/>
        <d v="2023-04-09T00:00:00"/>
        <d v="2023-04-12T00:00:00"/>
        <d v="2023-04-13T00:00:00"/>
        <d v="2023-04-14T00:00:00"/>
        <d v="2023-04-15T00:00:00"/>
        <d v="2023-04-16T00:00:00"/>
        <d v="2023-04-19T00:00:00"/>
        <d v="2023-04-20T00:00:00"/>
        <d v="2023-04-21T00:00:00"/>
        <d v="2023-04-22T00:00:00"/>
        <d v="2023-04-23T00:00:00"/>
        <d v="2023-04-26T00:00:00"/>
        <d v="2023-04-27T00:00:00"/>
        <d v="2023-04-28T00:00:00"/>
        <d v="2023-04-29T00:00:00"/>
        <d v="2023-04-30T00:00:00"/>
        <d v="2023-05-03T00:00:00"/>
        <d v="2023-05-04T00:00:00"/>
        <d v="2023-05-05T00:00:00"/>
        <d v="2023-05-06T00:00:00"/>
        <d v="2023-05-07T00:00:00"/>
        <d v="2023-05-10T00:00:00"/>
        <d v="2023-05-11T00:00:00"/>
        <d v="2023-05-12T00:00:00"/>
        <d v="2023-05-13T00:00:00"/>
        <d v="2023-05-14T00:00:00"/>
        <d v="2023-05-17T00:00:00"/>
        <d v="2023-05-18T00:00:00"/>
        <d v="2023-05-19T00:00:00"/>
        <d v="2023-05-20T00:00:00"/>
        <d v="2023-05-21T00:00:00"/>
        <d v="2023-05-24T00:00:00"/>
        <d v="2023-05-25T00:00:00"/>
        <d v="2023-05-26T00:00:00"/>
        <d v="2023-05-27T00:00:00"/>
        <d v="2023-05-28T00:00:00"/>
        <d v="2023-05-31T00:00:00"/>
        <d v="2023-06-01T00:00:00"/>
        <d v="2023-06-02T00:00:00"/>
        <d v="2023-06-03T00:00:00"/>
        <d v="2023-06-04T00:00:00"/>
        <d v="2023-06-07T00:00:00"/>
        <d v="2023-06-08T00:00:00"/>
        <d v="2023-06-09T00:00:00"/>
        <d v="2023-06-10T00:00:00"/>
        <d v="2023-06-11T00:00:00"/>
        <d v="2023-06-14T00:00:00"/>
        <d v="2023-06-15T00:00:00"/>
        <d v="2023-06-16T00:00:00"/>
        <d v="2023-06-17T00:00:00"/>
        <d v="2023-06-18T00:00:00"/>
        <d v="2023-06-21T00:00:00"/>
        <d v="2023-06-22T00:00:00"/>
        <d v="2023-06-23T00:00:00"/>
        <d v="2023-06-24T00:00:00"/>
        <d v="2023-06-25T00:00:00"/>
        <d v="2023-06-28T00:00:00"/>
        <d v="2023-06-29T00:00:00"/>
        <d v="2023-06-30T00:00:00"/>
        <d v="2023-07-01T00:00:00"/>
        <d v="2023-07-02T00:00:00"/>
        <d v="2023-07-05T00:00:00"/>
        <d v="2023-07-06T00:00:00"/>
        <d v="2023-07-07T00:00:00"/>
        <d v="2023-07-08T00:00:00"/>
        <d v="2023-07-09T00:00:00"/>
        <d v="2023-07-12T00:00:00"/>
        <d v="2023-07-13T00:00:00"/>
        <d v="2023-07-14T00:00:00"/>
        <d v="2023-07-15T00:00:00"/>
        <d v="2023-07-16T00:00:00"/>
        <d v="2023-07-19T00:00:00"/>
        <d v="2023-07-20T00:00:00"/>
        <d v="2023-07-21T00:00:00"/>
        <d v="2023-07-22T00:00:00"/>
        <d v="2023-07-23T00:00:00"/>
        <d v="2023-07-26T00:00:00"/>
        <d v="2023-07-27T00:00:00"/>
        <d v="2023-07-28T00:00:00"/>
        <d v="2023-07-29T00:00:00"/>
        <d v="2023-07-30T00:00:00"/>
        <d v="2023-08-02T00:00:00"/>
        <d v="2023-08-03T00:00:00"/>
        <d v="2023-08-04T00:00:00"/>
        <d v="2023-08-05T00:00:00"/>
        <d v="2023-08-06T00:00:00"/>
        <d v="2023-08-09T00:00:00"/>
        <d v="2023-08-10T00:00:00"/>
        <d v="2023-08-11T00:00:00"/>
        <d v="2023-08-12T00:00:00"/>
        <d v="2023-08-13T00:00:00"/>
        <d v="2023-08-16T00:00:00"/>
        <d v="2023-08-17T00:00:00"/>
        <d v="2023-08-18T00:00:00"/>
        <d v="2023-08-19T00:00:00"/>
        <d v="2023-08-20T00:00:00"/>
        <d v="2023-08-23T00:00:00"/>
        <d v="2023-08-24T00:00:00"/>
        <d v="2023-08-25T00:00:00"/>
        <d v="2023-08-26T00:00:00"/>
        <d v="2023-08-27T00:00:00"/>
        <d v="2023-08-30T00:00:00"/>
        <d v="2023-08-31T00:00:00"/>
        <d v="2023-09-01T00:00:00"/>
        <d v="2023-09-02T00:00:00"/>
        <d v="2023-09-03T00:00:00"/>
        <d v="2023-09-06T00:00:00"/>
        <d v="2023-09-07T00:00:00"/>
        <d v="2023-09-08T00:00:00"/>
        <d v="2023-09-09T00:00:00"/>
        <d v="2023-09-10T00:00:00"/>
        <d v="2023-09-13T00:00:00"/>
        <d v="2023-09-14T00:00:00"/>
        <d v="2023-09-15T00:00:00"/>
        <d v="2023-09-16T00:00:00"/>
        <d v="2023-09-17T00:00:00"/>
        <d v="2023-09-20T00:00:00"/>
        <d v="2023-09-21T00:00:00"/>
        <d v="2023-09-22T00:00:00"/>
        <d v="2023-09-23T00:00:00"/>
        <d v="2023-09-24T00:00:00"/>
        <d v="2023-09-27T00:00:00"/>
        <d v="2023-09-28T00:00:00"/>
        <d v="2023-09-29T00:00:00"/>
        <d v="2023-09-30T00:00:00"/>
        <d v="2023-10-01T00:00:00"/>
        <d v="2023-10-04T00:00:00"/>
        <d v="2023-10-05T00:00:00"/>
        <d v="2023-10-06T00:00:00"/>
        <d v="2023-10-07T00:00:00"/>
        <d v="2023-10-08T00:00:00"/>
        <d v="2023-10-11T00:00:00"/>
        <d v="2023-10-12T00:00:00"/>
        <d v="2023-10-13T00:00:00"/>
        <d v="2023-10-14T00:00:00"/>
        <d v="2023-10-15T00:00:00"/>
        <d v="2023-10-18T00:00:00"/>
        <d v="2023-10-19T00:00:00"/>
        <d v="2023-10-20T00:00:00"/>
        <d v="2023-10-21T00:00:00"/>
        <d v="2023-10-22T00:00:00"/>
        <d v="2023-10-25T00:00:00"/>
        <d v="2023-10-26T00:00:00"/>
        <d v="2023-10-27T00:00:00"/>
        <d v="2023-10-28T00:00:00"/>
        <d v="2023-10-29T00:00:00"/>
        <d v="2023-11-01T00:00:00"/>
        <d v="2023-11-02T00:00:00"/>
        <d v="2023-11-03T00:00:00"/>
        <d v="2023-11-04T00:00:00"/>
        <d v="2023-11-05T00:00:00"/>
        <d v="2023-11-08T00:00:00"/>
        <d v="2023-11-09T00:00:00"/>
        <d v="2023-11-10T00:00:00"/>
        <d v="2023-11-11T00:00:00"/>
        <d v="2023-11-12T00:00:00"/>
        <d v="2023-11-15T00:00:00"/>
        <d v="2023-11-16T00:00:00"/>
        <d v="2023-11-17T00:00:00"/>
        <d v="2023-11-18T00:00:00"/>
        <d v="2023-11-19T00:00:00"/>
        <d v="2023-11-22T00:00:00"/>
        <d v="2023-11-23T00:00:00"/>
        <d v="2023-11-24T00:00:00"/>
        <d v="2023-11-25T00:00:00"/>
        <d v="2023-11-26T00:00:00"/>
        <d v="2023-11-29T00:00:00"/>
        <d v="2023-11-30T00:00:00"/>
        <d v="2023-12-01T00:00:00"/>
        <d v="2023-12-02T00:00:00"/>
        <d v="2023-12-03T00:00:00"/>
        <d v="2023-12-06T00:00:00"/>
        <d v="2023-12-07T00:00:00"/>
        <d v="2023-12-08T00:00:00"/>
        <d v="2023-12-09T00:00:00"/>
        <d v="2023-12-10T00:00:00"/>
        <d v="2023-12-13T00:00:00"/>
        <d v="2023-12-14T00:00:00"/>
        <d v="2023-12-15T00:00:00"/>
        <d v="2023-12-16T00:00:00"/>
        <d v="2023-12-17T00:00:00"/>
        <d v="2023-12-20T00:00:00"/>
        <d v="2023-12-21T00:00:00"/>
        <d v="2023-12-22T00:00:00"/>
        <d v="2023-12-23T00:00:00"/>
        <d v="2023-12-24T00:00:00"/>
        <d v="2023-12-27T00:00:00"/>
        <d v="2023-12-28T00:00:00"/>
        <d v="2023-12-29T00:00:00"/>
        <d v="2023-12-30T00:00:00"/>
        <d v="2023-12-31T00:00:00"/>
        <d v="2024-01-26T00:00:00"/>
        <d v="2024-01-05T00:00:00"/>
        <d v="2024-01-24T00:00:00"/>
        <d v="2024-01-19T00:00:00"/>
        <d v="2024-01-28T00:00:00"/>
        <d v="2024-01-10T00:00:00"/>
        <d v="2024-01-13T00:00:00"/>
        <d v="2024-01-03T00:00:00"/>
        <d v="2024-01-21T00:00:00"/>
        <d v="2024-01-04T00:00:00"/>
        <d v="2024-01-18T00:00:00"/>
        <d v="2024-01-11T00:00:00"/>
        <d v="2024-01-07T00:00:00"/>
        <d v="2024-01-20T00:00:00"/>
        <d v="2024-01-14T00:00:00"/>
        <d v="2024-01-25T00:00:00"/>
        <d v="2024-01-06T00:00:00"/>
        <d v="2024-01-12T00:00:00"/>
        <d v="2024-01-17T00:00:00"/>
        <d v="2024-01-27T00:00:00"/>
        <d v="2024-01-31T00:00:00"/>
      </sharedItems>
      <fieldGroup par="13" base="3">
        <rangePr groupBy="months" startDate="2023-01-01T00:00:00" endDate="2024-02-01T00:00:00"/>
        <groupItems count="14">
          <s v="&lt;01-01-23"/>
          <s v="Jan"/>
          <s v="Feb"/>
          <s v="Mar"/>
          <s v="Apr"/>
          <s v="May"/>
          <s v="Jun"/>
          <s v="Jul"/>
          <s v="Aug"/>
          <s v="Sep"/>
          <s v="Oct"/>
          <s v="Nov"/>
          <s v="Dec"/>
          <s v="&gt;01-02-24"/>
        </groupItems>
      </fieldGroup>
    </cacheField>
    <cacheField name="Amount" numFmtId="165">
      <sharedItems containsSemiMixedTypes="0" containsString="0" containsNumber="1" containsInteger="1" minValue="0" maxValue="23268"/>
    </cacheField>
    <cacheField name="Customers" numFmtId="0">
      <sharedItems containsSemiMixedTypes="0" containsString="0" containsNumber="1" containsInteger="1" minValue="1" maxValue="717"/>
    </cacheField>
    <cacheField name="Boxes" numFmtId="0">
      <sharedItems containsSemiMixedTypes="0" containsString="0" containsNumber="1" containsInteger="1" minValue="0" maxValue="3075"/>
    </cacheField>
    <cacheField name="Brands" numFmtId="0">
      <sharedItems count="15">
        <s v="Hershey"/>
        <s v="Belgian"/>
        <s v="Amul"/>
        <s v="Baker's Chocolate"/>
        <s v="Whittaker's "/>
        <s v="Lindt Excellence"/>
        <s v="Monin"/>
        <s v="Snicker"/>
        <s v="Nestle"/>
        <s v="Cadbury"/>
        <s v="Alpenliebe"/>
        <s v="Weikfield"/>
        <s v="Effete"/>
        <s v="Binge Bites"/>
        <s v="Galaxy"/>
      </sharedItems>
    </cacheField>
    <cacheField name="Category" numFmtId="0">
      <sharedItems count="3">
        <s v="Bars"/>
        <s v="Other"/>
        <s v="Bites"/>
      </sharedItems>
    </cacheField>
    <cacheField name="Size" numFmtId="0">
      <sharedItems/>
    </cacheField>
    <cacheField name="Cost per Box" numFmtId="164">
      <sharedItems containsSemiMixedTypes="0" containsString="0" containsNumber="1" minValue="0.24049999999999999" maxValue="13.3485"/>
    </cacheField>
    <cacheField name="Total Cost" numFmtId="165">
      <sharedItems containsSemiMixedTypes="0" containsString="0" containsNumber="1" minValue="0" maxValue="25561.383000000002"/>
    </cacheField>
    <cacheField name="Total Profit" numFmtId="0" formula="Amount-'Total Cost'" databaseField="0"/>
    <cacheField name="Years" numFmtId="0" databaseField="0">
      <fieldGroup base="3">
        <rangePr groupBy="years" startDate="2023-01-01T00:00:00" endDate="2024-02-01T00:00:00"/>
        <groupItems count="4">
          <s v="&lt;01-01-23"/>
          <s v="2023"/>
          <s v="2024"/>
          <s v="&gt;01-02-24"/>
        </groupItems>
      </fieldGroup>
    </cacheField>
    <cacheField name="Profit %" numFmtId="0" formula="'Total Profit'/Amount" databaseField="0"/>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791">
  <r>
    <x v="0"/>
    <x v="0"/>
    <x v="0"/>
    <x v="0"/>
    <n v="8414"/>
    <n v="276"/>
    <n v="495"/>
    <x v="0"/>
    <x v="0"/>
    <s v="Large"/>
    <n v="6.0983000000000001"/>
    <n v="3018.6585"/>
  </r>
  <r>
    <x v="1"/>
    <x v="1"/>
    <x v="1"/>
    <x v="0"/>
    <n v="532"/>
    <n v="317"/>
    <n v="54"/>
    <x v="1"/>
    <x v="1"/>
    <s v="Small"/>
    <n v="0.24049999999999999"/>
    <n v="12.987"/>
  </r>
  <r>
    <x v="2"/>
    <x v="2"/>
    <x v="2"/>
    <x v="0"/>
    <n v="5376"/>
    <n v="178"/>
    <n v="269"/>
    <x v="2"/>
    <x v="0"/>
    <s v="Large"/>
    <n v="4.6592000000000002"/>
    <n v="1253.3248000000001"/>
  </r>
  <r>
    <x v="0"/>
    <x v="0"/>
    <x v="3"/>
    <x v="0"/>
    <n v="259"/>
    <n v="32"/>
    <n v="22"/>
    <x v="3"/>
    <x v="0"/>
    <s v="Small"/>
    <n v="6.0811000000000002"/>
    <n v="133.7842"/>
  </r>
  <r>
    <x v="3"/>
    <x v="2"/>
    <x v="4"/>
    <x v="0"/>
    <n v="5530"/>
    <n v="4"/>
    <n v="179"/>
    <x v="4"/>
    <x v="1"/>
    <s v="Small"/>
    <n v="7.8910999999999998"/>
    <n v="1412.5068999999999"/>
  </r>
  <r>
    <x v="4"/>
    <x v="3"/>
    <x v="5"/>
    <x v="0"/>
    <n v="2184"/>
    <n v="63"/>
    <n v="122"/>
    <x v="5"/>
    <x v="0"/>
    <s v="Small"/>
    <n v="0.69579999999999997"/>
    <n v="84.887599999999992"/>
  </r>
  <r>
    <x v="5"/>
    <x v="4"/>
    <x v="0"/>
    <x v="0"/>
    <n v="1057"/>
    <n v="295"/>
    <n v="71"/>
    <x v="0"/>
    <x v="0"/>
    <s v="Large"/>
    <n v="6.0983000000000001"/>
    <n v="432.97930000000002"/>
  </r>
  <r>
    <x v="6"/>
    <x v="5"/>
    <x v="6"/>
    <x v="0"/>
    <n v="1036"/>
    <n v="370"/>
    <n v="37"/>
    <x v="6"/>
    <x v="1"/>
    <s v="Small"/>
    <n v="1.7625"/>
    <n v="65.212499999999991"/>
  </r>
  <r>
    <x v="7"/>
    <x v="5"/>
    <x v="7"/>
    <x v="0"/>
    <n v="4039"/>
    <n v="536"/>
    <n v="176"/>
    <x v="7"/>
    <x v="0"/>
    <s v="Small"/>
    <n v="0.89900000000000002"/>
    <n v="158.22399999999999"/>
  </r>
  <r>
    <x v="8"/>
    <x v="0"/>
    <x v="8"/>
    <x v="0"/>
    <n v="12894"/>
    <n v="115"/>
    <n v="478"/>
    <x v="8"/>
    <x v="0"/>
    <s v="Large"/>
    <n v="1.8652"/>
    <n v="891.56560000000002"/>
  </r>
  <r>
    <x v="9"/>
    <x v="2"/>
    <x v="8"/>
    <x v="0"/>
    <n v="4669"/>
    <n v="121"/>
    <n v="180"/>
    <x v="8"/>
    <x v="0"/>
    <s v="Large"/>
    <n v="1.8652"/>
    <n v="335.73599999999999"/>
  </r>
  <r>
    <x v="10"/>
    <x v="0"/>
    <x v="6"/>
    <x v="0"/>
    <n v="6377"/>
    <n v="184"/>
    <n v="246"/>
    <x v="6"/>
    <x v="1"/>
    <s v="Small"/>
    <n v="1.7625"/>
    <n v="433.57499999999999"/>
  </r>
  <r>
    <x v="11"/>
    <x v="1"/>
    <x v="9"/>
    <x v="0"/>
    <n v="4599"/>
    <n v="106"/>
    <n v="256"/>
    <x v="9"/>
    <x v="0"/>
    <s v="Large"/>
    <n v="2.2656000000000001"/>
    <n v="579.99360000000001"/>
  </r>
  <r>
    <x v="11"/>
    <x v="2"/>
    <x v="10"/>
    <x v="0"/>
    <n v="2751"/>
    <n v="228"/>
    <n v="251"/>
    <x v="2"/>
    <x v="0"/>
    <s v="Large"/>
    <n v="8.7870000000000008"/>
    <n v="2205.5370000000003"/>
  </r>
  <r>
    <x v="7"/>
    <x v="3"/>
    <x v="11"/>
    <x v="0"/>
    <n v="15596"/>
    <n v="32"/>
    <n v="975"/>
    <x v="9"/>
    <x v="2"/>
    <s v="Large"/>
    <n v="2.8195000000000001"/>
    <n v="2749.0125000000003"/>
  </r>
  <r>
    <x v="8"/>
    <x v="3"/>
    <x v="12"/>
    <x v="0"/>
    <n v="8561"/>
    <n v="111"/>
    <n v="330"/>
    <x v="8"/>
    <x v="2"/>
    <s v="Large"/>
    <n v="6.3415999999999997"/>
    <n v="2092.7280000000001"/>
  </r>
  <r>
    <x v="12"/>
    <x v="4"/>
    <x v="9"/>
    <x v="0"/>
    <n v="14273"/>
    <n v="335"/>
    <n v="752"/>
    <x v="9"/>
    <x v="0"/>
    <s v="Large"/>
    <n v="2.2656000000000001"/>
    <n v="1703.7311999999999"/>
  </r>
  <r>
    <x v="1"/>
    <x v="0"/>
    <x v="5"/>
    <x v="0"/>
    <n v="2506"/>
    <n v="99"/>
    <n v="148"/>
    <x v="5"/>
    <x v="0"/>
    <s v="Small"/>
    <n v="0.69579999999999997"/>
    <n v="102.97839999999999"/>
  </r>
  <r>
    <x v="3"/>
    <x v="1"/>
    <x v="13"/>
    <x v="0"/>
    <n v="2387"/>
    <n v="134"/>
    <n v="89"/>
    <x v="10"/>
    <x v="2"/>
    <s v="Large"/>
    <n v="9.2086000000000006"/>
    <n v="819.56540000000007"/>
  </r>
  <r>
    <x v="13"/>
    <x v="2"/>
    <x v="14"/>
    <x v="0"/>
    <n v="7553"/>
    <n v="67"/>
    <n v="280"/>
    <x v="11"/>
    <x v="1"/>
    <s v="Large"/>
    <n v="2.4773999999999998"/>
    <n v="693.67199999999991"/>
  </r>
  <r>
    <x v="11"/>
    <x v="0"/>
    <x v="15"/>
    <x v="0"/>
    <n v="3409"/>
    <n v="93"/>
    <n v="171"/>
    <x v="0"/>
    <x v="2"/>
    <s v="Small"/>
    <n v="4.7065000000000001"/>
    <n v="804.81150000000002"/>
  </r>
  <r>
    <x v="14"/>
    <x v="2"/>
    <x v="15"/>
    <x v="0"/>
    <n v="3878"/>
    <n v="24"/>
    <n v="216"/>
    <x v="0"/>
    <x v="2"/>
    <s v="Small"/>
    <n v="4.7065000000000001"/>
    <n v="1016.604"/>
  </r>
  <r>
    <x v="2"/>
    <x v="2"/>
    <x v="0"/>
    <x v="0"/>
    <n v="3052"/>
    <n v="76"/>
    <n v="204"/>
    <x v="0"/>
    <x v="0"/>
    <s v="Large"/>
    <n v="6.0983000000000001"/>
    <n v="1244.0532000000001"/>
  </r>
  <r>
    <x v="9"/>
    <x v="2"/>
    <x v="16"/>
    <x v="1"/>
    <n v="19229"/>
    <n v="64"/>
    <n v="1013"/>
    <x v="12"/>
    <x v="2"/>
    <s v="Small"/>
    <n v="11.4688"/>
    <n v="11617.894399999999"/>
  </r>
  <r>
    <x v="14"/>
    <x v="4"/>
    <x v="16"/>
    <x v="1"/>
    <n v="1988"/>
    <n v="179"/>
    <n v="95"/>
    <x v="12"/>
    <x v="2"/>
    <s v="Small"/>
    <n v="11.4688"/>
    <n v="1089.5360000000001"/>
  </r>
  <r>
    <x v="2"/>
    <x v="4"/>
    <x v="10"/>
    <x v="1"/>
    <n v="147"/>
    <n v="9"/>
    <n v="11"/>
    <x v="2"/>
    <x v="0"/>
    <s v="Large"/>
    <n v="8.7870000000000008"/>
    <n v="96.657000000000011"/>
  </r>
  <r>
    <x v="5"/>
    <x v="4"/>
    <x v="17"/>
    <x v="1"/>
    <n v="2401"/>
    <n v="407"/>
    <n v="134"/>
    <x v="9"/>
    <x v="0"/>
    <s v="Large"/>
    <n v="1.5934999999999999"/>
    <n v="213.529"/>
  </r>
  <r>
    <x v="15"/>
    <x v="2"/>
    <x v="7"/>
    <x v="1"/>
    <n v="2814"/>
    <n v="296"/>
    <n v="94"/>
    <x v="7"/>
    <x v="0"/>
    <s v="Small"/>
    <n v="0.89900000000000002"/>
    <n v="84.506"/>
  </r>
  <r>
    <x v="8"/>
    <x v="4"/>
    <x v="7"/>
    <x v="1"/>
    <n v="5390"/>
    <n v="61"/>
    <n v="216"/>
    <x v="7"/>
    <x v="0"/>
    <s v="Small"/>
    <n v="0.89900000000000002"/>
    <n v="194.184"/>
  </r>
  <r>
    <x v="16"/>
    <x v="1"/>
    <x v="18"/>
    <x v="1"/>
    <n v="3920"/>
    <n v="16"/>
    <n v="262"/>
    <x v="9"/>
    <x v="2"/>
    <s v="Large"/>
    <n v="2.8"/>
    <n v="733.59999999999991"/>
  </r>
  <r>
    <x v="3"/>
    <x v="1"/>
    <x v="19"/>
    <x v="1"/>
    <n v="7539"/>
    <n v="502"/>
    <n v="943"/>
    <x v="13"/>
    <x v="2"/>
    <s v="Small"/>
    <n v="8.2429000000000006"/>
    <n v="7773.0547000000006"/>
  </r>
  <r>
    <x v="16"/>
    <x v="3"/>
    <x v="6"/>
    <x v="2"/>
    <n v="17248"/>
    <n v="163"/>
    <n v="664"/>
    <x v="6"/>
    <x v="1"/>
    <s v="Small"/>
    <n v="1.7625"/>
    <n v="1170.3"/>
  </r>
  <r>
    <x v="9"/>
    <x v="4"/>
    <x v="20"/>
    <x v="2"/>
    <n v="1176"/>
    <n v="152"/>
    <n v="66"/>
    <x v="2"/>
    <x v="0"/>
    <s v="Large"/>
    <n v="13.3485"/>
    <n v="881.00099999999998"/>
  </r>
  <r>
    <x v="4"/>
    <x v="5"/>
    <x v="5"/>
    <x v="2"/>
    <n v="9730"/>
    <n v="361"/>
    <n v="573"/>
    <x v="5"/>
    <x v="0"/>
    <s v="Small"/>
    <n v="0.69579999999999997"/>
    <n v="398.6934"/>
  </r>
  <r>
    <x v="17"/>
    <x v="0"/>
    <x v="5"/>
    <x v="2"/>
    <n v="2226"/>
    <n v="129"/>
    <n v="140"/>
    <x v="5"/>
    <x v="0"/>
    <s v="Small"/>
    <n v="0.69579999999999997"/>
    <n v="97.411999999999992"/>
  </r>
  <r>
    <x v="9"/>
    <x v="4"/>
    <x v="17"/>
    <x v="2"/>
    <n v="7063"/>
    <n v="250"/>
    <n v="643"/>
    <x v="9"/>
    <x v="0"/>
    <s v="Large"/>
    <n v="1.5934999999999999"/>
    <n v="1024.6205"/>
  </r>
  <r>
    <x v="18"/>
    <x v="0"/>
    <x v="12"/>
    <x v="2"/>
    <n v="7399"/>
    <n v="420"/>
    <n v="275"/>
    <x v="8"/>
    <x v="2"/>
    <s v="Large"/>
    <n v="6.3415999999999997"/>
    <n v="1743.9399999999998"/>
  </r>
  <r>
    <x v="10"/>
    <x v="2"/>
    <x v="10"/>
    <x v="2"/>
    <n v="4284"/>
    <n v="230"/>
    <n v="306"/>
    <x v="2"/>
    <x v="0"/>
    <s v="Large"/>
    <n v="8.7870000000000008"/>
    <n v="2688.8220000000001"/>
  </r>
  <r>
    <x v="18"/>
    <x v="0"/>
    <x v="0"/>
    <x v="2"/>
    <n v="4865"/>
    <n v="168"/>
    <n v="271"/>
    <x v="0"/>
    <x v="0"/>
    <s v="Large"/>
    <n v="6.0983000000000001"/>
    <n v="1652.6393"/>
  </r>
  <r>
    <x v="8"/>
    <x v="0"/>
    <x v="19"/>
    <x v="2"/>
    <n v="3780"/>
    <n v="111"/>
    <n v="315"/>
    <x v="13"/>
    <x v="2"/>
    <s v="Small"/>
    <n v="8.2429000000000006"/>
    <n v="2596.5135"/>
  </r>
  <r>
    <x v="19"/>
    <x v="3"/>
    <x v="10"/>
    <x v="2"/>
    <n v="3059"/>
    <n v="484"/>
    <n v="279"/>
    <x v="2"/>
    <x v="0"/>
    <s v="Large"/>
    <n v="8.7870000000000008"/>
    <n v="2451.5730000000003"/>
  </r>
  <r>
    <x v="15"/>
    <x v="4"/>
    <x v="12"/>
    <x v="2"/>
    <n v="6622"/>
    <n v="57"/>
    <n v="276"/>
    <x v="8"/>
    <x v="2"/>
    <s v="Large"/>
    <n v="6.3415999999999997"/>
    <n v="1750.2815999999998"/>
  </r>
  <r>
    <x v="10"/>
    <x v="3"/>
    <x v="21"/>
    <x v="3"/>
    <n v="644"/>
    <n v="116"/>
    <n v="34"/>
    <x v="14"/>
    <x v="0"/>
    <s v="Small"/>
    <n v="5.0198"/>
    <n v="170.67320000000001"/>
  </r>
  <r>
    <x v="20"/>
    <x v="3"/>
    <x v="12"/>
    <x v="3"/>
    <n v="4935"/>
    <n v="87"/>
    <n v="171"/>
    <x v="8"/>
    <x v="2"/>
    <s v="Large"/>
    <n v="6.3415999999999997"/>
    <n v="1084.4135999999999"/>
  </r>
  <r>
    <x v="19"/>
    <x v="4"/>
    <x v="15"/>
    <x v="3"/>
    <n v="7182"/>
    <n v="29"/>
    <n v="378"/>
    <x v="0"/>
    <x v="2"/>
    <s v="Small"/>
    <n v="4.7065000000000001"/>
    <n v="1779.057"/>
  </r>
  <r>
    <x v="13"/>
    <x v="5"/>
    <x v="10"/>
    <x v="3"/>
    <n v="539"/>
    <n v="10"/>
    <n v="77"/>
    <x v="2"/>
    <x v="0"/>
    <s v="Large"/>
    <n v="8.7870000000000008"/>
    <n v="676.59900000000005"/>
  </r>
  <r>
    <x v="5"/>
    <x v="4"/>
    <x v="19"/>
    <x v="3"/>
    <n v="637"/>
    <n v="79"/>
    <n v="91"/>
    <x v="13"/>
    <x v="2"/>
    <s v="Small"/>
    <n v="8.2429000000000006"/>
    <n v="750.10390000000007"/>
  </r>
  <r>
    <x v="18"/>
    <x v="2"/>
    <x v="3"/>
    <x v="3"/>
    <n v="1470"/>
    <n v="57"/>
    <n v="184"/>
    <x v="3"/>
    <x v="0"/>
    <s v="Small"/>
    <n v="6.0811000000000002"/>
    <n v="1118.9223999999999"/>
  </r>
  <r>
    <x v="7"/>
    <x v="2"/>
    <x v="5"/>
    <x v="3"/>
    <n v="1442"/>
    <n v="108"/>
    <n v="61"/>
    <x v="5"/>
    <x v="0"/>
    <s v="Small"/>
    <n v="0.69579999999999997"/>
    <n v="42.443799999999996"/>
  </r>
  <r>
    <x v="15"/>
    <x v="2"/>
    <x v="21"/>
    <x v="3"/>
    <n v="9023"/>
    <n v="224"/>
    <n v="564"/>
    <x v="14"/>
    <x v="0"/>
    <s v="Small"/>
    <n v="5.0198"/>
    <n v="2831.1671999999999"/>
  </r>
  <r>
    <x v="21"/>
    <x v="4"/>
    <x v="8"/>
    <x v="3"/>
    <n v="2709"/>
    <n v="27"/>
    <n v="101"/>
    <x v="8"/>
    <x v="0"/>
    <s v="Large"/>
    <n v="1.8652"/>
    <n v="188.3852"/>
  </r>
  <r>
    <x v="3"/>
    <x v="1"/>
    <x v="16"/>
    <x v="4"/>
    <n v="5733"/>
    <n v="193"/>
    <n v="338"/>
    <x v="12"/>
    <x v="2"/>
    <s v="Small"/>
    <n v="11.4688"/>
    <n v="3876.4544000000001"/>
  </r>
  <r>
    <x v="22"/>
    <x v="1"/>
    <x v="18"/>
    <x v="4"/>
    <n v="10451"/>
    <n v="155"/>
    <n v="1307"/>
    <x v="9"/>
    <x v="2"/>
    <s v="Large"/>
    <n v="2.8"/>
    <n v="3659.6"/>
  </r>
  <r>
    <x v="9"/>
    <x v="3"/>
    <x v="4"/>
    <x v="4"/>
    <n v="11228"/>
    <n v="236"/>
    <n v="388"/>
    <x v="4"/>
    <x v="1"/>
    <s v="Small"/>
    <n v="7.8910999999999998"/>
    <n v="3061.7467999999999"/>
  </r>
  <r>
    <x v="14"/>
    <x v="4"/>
    <x v="7"/>
    <x v="4"/>
    <n v="3073"/>
    <n v="137"/>
    <n v="129"/>
    <x v="7"/>
    <x v="0"/>
    <s v="Small"/>
    <n v="0.89900000000000002"/>
    <n v="115.971"/>
  </r>
  <r>
    <x v="13"/>
    <x v="5"/>
    <x v="5"/>
    <x v="4"/>
    <n v="5467"/>
    <n v="109"/>
    <n v="288"/>
    <x v="5"/>
    <x v="0"/>
    <s v="Small"/>
    <n v="0.69579999999999997"/>
    <n v="200.3904"/>
  </r>
  <r>
    <x v="20"/>
    <x v="2"/>
    <x v="21"/>
    <x v="4"/>
    <n v="4067"/>
    <n v="272"/>
    <n v="226"/>
    <x v="14"/>
    <x v="0"/>
    <s v="Small"/>
    <n v="5.0198"/>
    <n v="1134.4748"/>
  </r>
  <r>
    <x v="1"/>
    <x v="3"/>
    <x v="9"/>
    <x v="5"/>
    <n v="2814"/>
    <n v="69"/>
    <n v="149"/>
    <x v="9"/>
    <x v="0"/>
    <s v="Large"/>
    <n v="2.2656000000000001"/>
    <n v="337.57440000000003"/>
  </r>
  <r>
    <x v="23"/>
    <x v="0"/>
    <x v="7"/>
    <x v="5"/>
    <n v="2716"/>
    <n v="299"/>
    <n v="105"/>
    <x v="7"/>
    <x v="0"/>
    <s v="Small"/>
    <n v="0.89900000000000002"/>
    <n v="94.394999999999996"/>
  </r>
  <r>
    <x v="11"/>
    <x v="5"/>
    <x v="10"/>
    <x v="5"/>
    <n v="3570"/>
    <n v="61"/>
    <n v="325"/>
    <x v="2"/>
    <x v="0"/>
    <s v="Large"/>
    <n v="8.7870000000000008"/>
    <n v="2855.7750000000001"/>
  </r>
  <r>
    <x v="2"/>
    <x v="3"/>
    <x v="5"/>
    <x v="5"/>
    <n v="9562"/>
    <n v="123"/>
    <n v="479"/>
    <x v="5"/>
    <x v="0"/>
    <s v="Small"/>
    <n v="0.69579999999999997"/>
    <n v="333.28819999999996"/>
  </r>
  <r>
    <x v="4"/>
    <x v="0"/>
    <x v="15"/>
    <x v="5"/>
    <n v="2373"/>
    <n v="2"/>
    <n v="104"/>
    <x v="0"/>
    <x v="2"/>
    <s v="Small"/>
    <n v="4.7065000000000001"/>
    <n v="489.476"/>
  </r>
  <r>
    <x v="20"/>
    <x v="3"/>
    <x v="7"/>
    <x v="5"/>
    <n v="2807"/>
    <n v="236"/>
    <n v="123"/>
    <x v="7"/>
    <x v="0"/>
    <s v="Small"/>
    <n v="0.89900000000000002"/>
    <n v="110.577"/>
  </r>
  <r>
    <x v="7"/>
    <x v="2"/>
    <x v="8"/>
    <x v="5"/>
    <n v="420"/>
    <n v="196"/>
    <n v="14"/>
    <x v="8"/>
    <x v="0"/>
    <s v="Large"/>
    <n v="1.8652"/>
    <n v="26.1128"/>
  </r>
  <r>
    <x v="8"/>
    <x v="2"/>
    <x v="0"/>
    <x v="5"/>
    <n v="8239"/>
    <n v="157"/>
    <n v="515"/>
    <x v="0"/>
    <x v="0"/>
    <s v="Large"/>
    <n v="6.0983000000000001"/>
    <n v="3140.6244999999999"/>
  </r>
  <r>
    <x v="22"/>
    <x v="0"/>
    <x v="18"/>
    <x v="5"/>
    <n v="6797"/>
    <n v="114"/>
    <n v="486"/>
    <x v="9"/>
    <x v="2"/>
    <s v="Large"/>
    <n v="2.8"/>
    <n v="1360.8"/>
  </r>
  <r>
    <x v="11"/>
    <x v="0"/>
    <x v="5"/>
    <x v="5"/>
    <n v="6048"/>
    <n v="56"/>
    <n v="319"/>
    <x v="5"/>
    <x v="0"/>
    <s v="Small"/>
    <n v="0.69579999999999997"/>
    <n v="221.96019999999999"/>
  </r>
  <r>
    <x v="22"/>
    <x v="5"/>
    <x v="0"/>
    <x v="5"/>
    <n v="364"/>
    <n v="14"/>
    <n v="21"/>
    <x v="0"/>
    <x v="0"/>
    <s v="Large"/>
    <n v="6.0983000000000001"/>
    <n v="128.0643"/>
  </r>
  <r>
    <x v="3"/>
    <x v="5"/>
    <x v="1"/>
    <x v="5"/>
    <n v="6496"/>
    <n v="15"/>
    <n v="406"/>
    <x v="1"/>
    <x v="1"/>
    <s v="Small"/>
    <n v="0.24049999999999999"/>
    <n v="97.643000000000001"/>
  </r>
  <r>
    <x v="23"/>
    <x v="2"/>
    <x v="10"/>
    <x v="5"/>
    <n v="1057"/>
    <n v="45"/>
    <n v="106"/>
    <x v="2"/>
    <x v="0"/>
    <s v="Large"/>
    <n v="8.7870000000000008"/>
    <n v="931.42200000000014"/>
  </r>
  <r>
    <x v="20"/>
    <x v="4"/>
    <x v="0"/>
    <x v="5"/>
    <n v="357"/>
    <n v="185"/>
    <n v="17"/>
    <x v="0"/>
    <x v="0"/>
    <s v="Large"/>
    <n v="6.0983000000000001"/>
    <n v="103.6711"/>
  </r>
  <r>
    <x v="20"/>
    <x v="5"/>
    <x v="14"/>
    <x v="5"/>
    <n v="6419"/>
    <n v="359"/>
    <n v="257"/>
    <x v="11"/>
    <x v="1"/>
    <s v="Large"/>
    <n v="2.4773999999999998"/>
    <n v="636.69179999999994"/>
  </r>
  <r>
    <x v="20"/>
    <x v="1"/>
    <x v="13"/>
    <x v="5"/>
    <n v="12726"/>
    <n v="179"/>
    <n v="579"/>
    <x v="10"/>
    <x v="2"/>
    <s v="Large"/>
    <n v="9.2086000000000006"/>
    <n v="5331.7794000000004"/>
  </r>
  <r>
    <x v="17"/>
    <x v="2"/>
    <x v="5"/>
    <x v="6"/>
    <n v="6006"/>
    <n v="109"/>
    <n v="376"/>
    <x v="5"/>
    <x v="0"/>
    <s v="Small"/>
    <n v="0.69579999999999997"/>
    <n v="261.62079999999997"/>
  </r>
  <r>
    <x v="14"/>
    <x v="4"/>
    <x v="2"/>
    <x v="6"/>
    <n v="5124"/>
    <n v="33"/>
    <n v="285"/>
    <x v="2"/>
    <x v="0"/>
    <s v="Large"/>
    <n v="4.6592000000000002"/>
    <n v="1327.8720000000001"/>
  </r>
  <r>
    <x v="16"/>
    <x v="0"/>
    <x v="8"/>
    <x v="6"/>
    <n v="2709"/>
    <n v="188"/>
    <n v="113"/>
    <x v="8"/>
    <x v="0"/>
    <s v="Large"/>
    <n v="1.8652"/>
    <n v="210.76759999999999"/>
  </r>
  <r>
    <x v="0"/>
    <x v="5"/>
    <x v="8"/>
    <x v="6"/>
    <n v="7238"/>
    <n v="67"/>
    <n v="315"/>
    <x v="8"/>
    <x v="0"/>
    <s v="Large"/>
    <n v="1.8652"/>
    <n v="587.53800000000001"/>
  </r>
  <r>
    <x v="8"/>
    <x v="3"/>
    <x v="1"/>
    <x v="7"/>
    <n v="6776"/>
    <n v="68"/>
    <n v="424"/>
    <x v="1"/>
    <x v="1"/>
    <s v="Small"/>
    <n v="0.24049999999999999"/>
    <n v="101.97199999999999"/>
  </r>
  <r>
    <x v="15"/>
    <x v="4"/>
    <x v="8"/>
    <x v="7"/>
    <n v="189"/>
    <n v="123"/>
    <n v="8"/>
    <x v="8"/>
    <x v="0"/>
    <s v="Large"/>
    <n v="1.8652"/>
    <n v="14.9216"/>
  </r>
  <r>
    <x v="20"/>
    <x v="2"/>
    <x v="17"/>
    <x v="7"/>
    <n v="4669"/>
    <n v="217"/>
    <n v="390"/>
    <x v="9"/>
    <x v="0"/>
    <s v="Large"/>
    <n v="1.5934999999999999"/>
    <n v="621.46499999999992"/>
  </r>
  <r>
    <x v="0"/>
    <x v="1"/>
    <x v="19"/>
    <x v="7"/>
    <n v="490"/>
    <n v="188"/>
    <n v="35"/>
    <x v="13"/>
    <x v="2"/>
    <s v="Small"/>
    <n v="8.2429000000000006"/>
    <n v="288.50150000000002"/>
  </r>
  <r>
    <x v="20"/>
    <x v="5"/>
    <x v="19"/>
    <x v="7"/>
    <n v="4235"/>
    <n v="76"/>
    <n v="283"/>
    <x v="13"/>
    <x v="2"/>
    <s v="Small"/>
    <n v="8.2429000000000006"/>
    <n v="2332.7407000000003"/>
  </r>
  <r>
    <x v="19"/>
    <x v="2"/>
    <x v="14"/>
    <x v="7"/>
    <n v="4487"/>
    <n v="161"/>
    <n v="187"/>
    <x v="11"/>
    <x v="1"/>
    <s v="Large"/>
    <n v="2.4773999999999998"/>
    <n v="463.27379999999999"/>
  </r>
  <r>
    <x v="1"/>
    <x v="1"/>
    <x v="3"/>
    <x v="7"/>
    <n v="2653"/>
    <n v="147"/>
    <n v="332"/>
    <x v="3"/>
    <x v="0"/>
    <s v="Small"/>
    <n v="6.0811000000000002"/>
    <n v="2018.9252000000001"/>
  </r>
  <r>
    <x v="10"/>
    <x v="0"/>
    <x v="13"/>
    <x v="7"/>
    <n v="5306"/>
    <n v="5"/>
    <n v="253"/>
    <x v="10"/>
    <x v="2"/>
    <s v="Large"/>
    <n v="9.2086000000000006"/>
    <n v="2329.7758000000003"/>
  </r>
  <r>
    <x v="17"/>
    <x v="2"/>
    <x v="18"/>
    <x v="7"/>
    <n v="6888"/>
    <n v="112"/>
    <n v="689"/>
    <x v="9"/>
    <x v="2"/>
    <s v="Large"/>
    <n v="2.8"/>
    <n v="1929.1999999999998"/>
  </r>
  <r>
    <x v="20"/>
    <x v="0"/>
    <x v="6"/>
    <x v="7"/>
    <n v="721"/>
    <n v="45"/>
    <n v="24"/>
    <x v="6"/>
    <x v="1"/>
    <s v="Small"/>
    <n v="1.7625"/>
    <n v="42.3"/>
  </r>
  <r>
    <x v="6"/>
    <x v="3"/>
    <x v="13"/>
    <x v="7"/>
    <n v="8610"/>
    <n v="124"/>
    <n v="345"/>
    <x v="10"/>
    <x v="2"/>
    <s v="Large"/>
    <n v="9.2086000000000006"/>
    <n v="3176.9670000000001"/>
  </r>
  <r>
    <x v="7"/>
    <x v="2"/>
    <x v="17"/>
    <x v="7"/>
    <n v="11739"/>
    <n v="22"/>
    <n v="903"/>
    <x v="9"/>
    <x v="0"/>
    <s v="Large"/>
    <n v="1.5934999999999999"/>
    <n v="1438.9304999999999"/>
  </r>
  <r>
    <x v="17"/>
    <x v="3"/>
    <x v="10"/>
    <x v="8"/>
    <n v="4774"/>
    <n v="206"/>
    <n v="341"/>
    <x v="2"/>
    <x v="0"/>
    <s v="Large"/>
    <n v="8.7870000000000008"/>
    <n v="2996.3670000000002"/>
  </r>
  <r>
    <x v="7"/>
    <x v="1"/>
    <x v="18"/>
    <x v="8"/>
    <n v="6307"/>
    <n v="123"/>
    <n v="789"/>
    <x v="9"/>
    <x v="2"/>
    <s v="Large"/>
    <n v="2.8"/>
    <n v="2209.1999999999998"/>
  </r>
  <r>
    <x v="24"/>
    <x v="1"/>
    <x v="2"/>
    <x v="8"/>
    <n v="4340"/>
    <n v="168"/>
    <n v="217"/>
    <x v="2"/>
    <x v="0"/>
    <s v="Large"/>
    <n v="4.6592000000000002"/>
    <n v="1011.0464000000001"/>
  </r>
  <r>
    <x v="13"/>
    <x v="3"/>
    <x v="19"/>
    <x v="8"/>
    <n v="1078"/>
    <n v="76"/>
    <n v="77"/>
    <x v="13"/>
    <x v="2"/>
    <s v="Small"/>
    <n v="8.2429000000000006"/>
    <n v="634.70330000000001"/>
  </r>
  <r>
    <x v="19"/>
    <x v="4"/>
    <x v="20"/>
    <x v="8"/>
    <n v="5418"/>
    <n v="287"/>
    <n v="247"/>
    <x v="2"/>
    <x v="0"/>
    <s v="Large"/>
    <n v="13.3485"/>
    <n v="3297.0794999999998"/>
  </r>
  <r>
    <x v="21"/>
    <x v="2"/>
    <x v="16"/>
    <x v="8"/>
    <n v="6069"/>
    <n v="268"/>
    <n v="434"/>
    <x v="12"/>
    <x v="2"/>
    <s v="Small"/>
    <n v="11.4688"/>
    <n v="4977.4592000000002"/>
  </r>
  <r>
    <x v="14"/>
    <x v="2"/>
    <x v="16"/>
    <x v="8"/>
    <n v="12334"/>
    <n v="119"/>
    <n v="686"/>
    <x v="12"/>
    <x v="2"/>
    <s v="Small"/>
    <n v="11.4688"/>
    <n v="7867.5968000000003"/>
  </r>
  <r>
    <x v="20"/>
    <x v="4"/>
    <x v="14"/>
    <x v="8"/>
    <n v="728"/>
    <n v="234"/>
    <n v="32"/>
    <x v="11"/>
    <x v="1"/>
    <s v="Large"/>
    <n v="2.4773999999999998"/>
    <n v="79.276799999999994"/>
  </r>
  <r>
    <x v="24"/>
    <x v="3"/>
    <x v="3"/>
    <x v="8"/>
    <n v="2135"/>
    <n v="179"/>
    <n v="165"/>
    <x v="3"/>
    <x v="0"/>
    <s v="Small"/>
    <n v="6.0811000000000002"/>
    <n v="1003.3815000000001"/>
  </r>
  <r>
    <x v="18"/>
    <x v="0"/>
    <x v="5"/>
    <x v="8"/>
    <n v="2121"/>
    <n v="130"/>
    <n v="89"/>
    <x v="5"/>
    <x v="0"/>
    <s v="Small"/>
    <n v="0.69579999999999997"/>
    <n v="61.926199999999994"/>
  </r>
  <r>
    <x v="2"/>
    <x v="4"/>
    <x v="8"/>
    <x v="9"/>
    <n v="6881"/>
    <n v="10"/>
    <n v="222"/>
    <x v="8"/>
    <x v="0"/>
    <s v="Large"/>
    <n v="1.8652"/>
    <n v="414.07439999999997"/>
  </r>
  <r>
    <x v="23"/>
    <x v="0"/>
    <x v="14"/>
    <x v="9"/>
    <n v="1239"/>
    <n v="97"/>
    <n v="50"/>
    <x v="11"/>
    <x v="1"/>
    <s v="Large"/>
    <n v="2.4773999999999998"/>
    <n v="123.86999999999999"/>
  </r>
  <r>
    <x v="17"/>
    <x v="5"/>
    <x v="9"/>
    <x v="9"/>
    <n v="3598"/>
    <n v="365"/>
    <n v="257"/>
    <x v="9"/>
    <x v="0"/>
    <s v="Large"/>
    <n v="2.2656000000000001"/>
    <n v="582.25919999999996"/>
  </r>
  <r>
    <x v="9"/>
    <x v="1"/>
    <x v="21"/>
    <x v="9"/>
    <n v="6580"/>
    <n v="210"/>
    <n v="347"/>
    <x v="14"/>
    <x v="0"/>
    <s v="Small"/>
    <n v="5.0198"/>
    <n v="1741.8706"/>
  </r>
  <r>
    <x v="20"/>
    <x v="4"/>
    <x v="13"/>
    <x v="9"/>
    <n v="1127"/>
    <n v="97"/>
    <n v="54"/>
    <x v="10"/>
    <x v="2"/>
    <s v="Large"/>
    <n v="9.2086000000000006"/>
    <n v="497.26440000000002"/>
  </r>
  <r>
    <x v="11"/>
    <x v="3"/>
    <x v="15"/>
    <x v="9"/>
    <n v="3605"/>
    <n v="345"/>
    <n v="139"/>
    <x v="0"/>
    <x v="2"/>
    <s v="Small"/>
    <n v="4.7065000000000001"/>
    <n v="654.20349999999996"/>
  </r>
  <r>
    <x v="13"/>
    <x v="0"/>
    <x v="12"/>
    <x v="9"/>
    <n v="5096"/>
    <n v="201"/>
    <n v="196"/>
    <x v="8"/>
    <x v="2"/>
    <s v="Large"/>
    <n v="6.3415999999999997"/>
    <n v="1242.9535999999998"/>
  </r>
  <r>
    <x v="12"/>
    <x v="2"/>
    <x v="2"/>
    <x v="9"/>
    <n v="2135"/>
    <n v="183"/>
    <n v="98"/>
    <x v="2"/>
    <x v="0"/>
    <s v="Large"/>
    <n v="4.6592000000000002"/>
    <n v="456.60160000000002"/>
  </r>
  <r>
    <x v="19"/>
    <x v="2"/>
    <x v="0"/>
    <x v="9"/>
    <n v="35"/>
    <n v="142"/>
    <n v="3"/>
    <x v="0"/>
    <x v="0"/>
    <s v="Large"/>
    <n v="6.0983000000000001"/>
    <n v="18.294899999999998"/>
  </r>
  <r>
    <x v="15"/>
    <x v="3"/>
    <x v="19"/>
    <x v="9"/>
    <n v="13090"/>
    <n v="17"/>
    <n v="935"/>
    <x v="13"/>
    <x v="2"/>
    <s v="Small"/>
    <n v="8.2429000000000006"/>
    <n v="7707.1115000000009"/>
  </r>
  <r>
    <x v="22"/>
    <x v="4"/>
    <x v="21"/>
    <x v="9"/>
    <n v="15785"/>
    <n v="209"/>
    <n v="1128"/>
    <x v="14"/>
    <x v="0"/>
    <s v="Small"/>
    <n v="5.0198"/>
    <n v="5662.3343999999997"/>
  </r>
  <r>
    <x v="5"/>
    <x v="5"/>
    <x v="17"/>
    <x v="9"/>
    <n v="14574"/>
    <n v="86"/>
    <n v="810"/>
    <x v="9"/>
    <x v="0"/>
    <s v="Large"/>
    <n v="1.5934999999999999"/>
    <n v="1290.7349999999999"/>
  </r>
  <r>
    <x v="15"/>
    <x v="0"/>
    <x v="7"/>
    <x v="9"/>
    <n v="3556"/>
    <n v="195"/>
    <n v="143"/>
    <x v="7"/>
    <x v="0"/>
    <s v="Small"/>
    <n v="0.89900000000000002"/>
    <n v="128.55700000000002"/>
  </r>
  <r>
    <x v="1"/>
    <x v="2"/>
    <x v="17"/>
    <x v="9"/>
    <n v="14532"/>
    <n v="142"/>
    <n v="969"/>
    <x v="9"/>
    <x v="0"/>
    <s v="Large"/>
    <n v="1.5934999999999999"/>
    <n v="1544.1015"/>
  </r>
  <r>
    <x v="16"/>
    <x v="0"/>
    <x v="7"/>
    <x v="9"/>
    <n v="4445"/>
    <n v="340"/>
    <n v="159"/>
    <x v="7"/>
    <x v="0"/>
    <s v="Small"/>
    <n v="0.89900000000000002"/>
    <n v="142.941"/>
  </r>
  <r>
    <x v="4"/>
    <x v="2"/>
    <x v="8"/>
    <x v="9"/>
    <n v="10339"/>
    <n v="207"/>
    <n v="357"/>
    <x v="8"/>
    <x v="0"/>
    <s v="Large"/>
    <n v="1.8652"/>
    <n v="665.87639999999999"/>
  </r>
  <r>
    <x v="21"/>
    <x v="0"/>
    <x v="12"/>
    <x v="9"/>
    <n v="1351"/>
    <n v="282"/>
    <n v="55"/>
    <x v="8"/>
    <x v="2"/>
    <s v="Large"/>
    <n v="6.3415999999999997"/>
    <n v="348.78800000000001"/>
  </r>
  <r>
    <x v="1"/>
    <x v="0"/>
    <x v="3"/>
    <x v="9"/>
    <n v="4011"/>
    <n v="260"/>
    <n v="335"/>
    <x v="3"/>
    <x v="0"/>
    <s v="Small"/>
    <n v="6.0811000000000002"/>
    <n v="2037.1685"/>
  </r>
  <r>
    <x v="4"/>
    <x v="4"/>
    <x v="17"/>
    <x v="9"/>
    <n v="5306"/>
    <n v="333"/>
    <n v="483"/>
    <x v="9"/>
    <x v="0"/>
    <s v="Large"/>
    <n v="1.5934999999999999"/>
    <n v="769.66049999999996"/>
  </r>
  <r>
    <x v="23"/>
    <x v="2"/>
    <x v="12"/>
    <x v="9"/>
    <n v="18704"/>
    <n v="78"/>
    <n v="585"/>
    <x v="8"/>
    <x v="2"/>
    <s v="Large"/>
    <n v="6.3415999999999997"/>
    <n v="3709.8359999999998"/>
  </r>
  <r>
    <x v="24"/>
    <x v="1"/>
    <x v="21"/>
    <x v="9"/>
    <n v="9310"/>
    <n v="62"/>
    <n v="582"/>
    <x v="14"/>
    <x v="0"/>
    <s v="Small"/>
    <n v="5.0198"/>
    <n v="2921.5236"/>
  </r>
  <r>
    <x v="10"/>
    <x v="0"/>
    <x v="11"/>
    <x v="9"/>
    <n v="1211"/>
    <n v="37"/>
    <n v="61"/>
    <x v="9"/>
    <x v="2"/>
    <s v="Large"/>
    <n v="2.8195000000000001"/>
    <n v="171.98950000000002"/>
  </r>
  <r>
    <x v="13"/>
    <x v="1"/>
    <x v="0"/>
    <x v="10"/>
    <n v="3094"/>
    <n v="317"/>
    <n v="148"/>
    <x v="0"/>
    <x v="0"/>
    <s v="Large"/>
    <n v="6.0983000000000001"/>
    <n v="902.54840000000002"/>
  </r>
  <r>
    <x v="4"/>
    <x v="0"/>
    <x v="0"/>
    <x v="10"/>
    <n v="4949"/>
    <n v="244"/>
    <n v="248"/>
    <x v="0"/>
    <x v="0"/>
    <s v="Large"/>
    <n v="6.0983000000000001"/>
    <n v="1512.3784000000001"/>
  </r>
  <r>
    <x v="8"/>
    <x v="0"/>
    <x v="2"/>
    <x v="10"/>
    <n v="308"/>
    <n v="91"/>
    <n v="19"/>
    <x v="2"/>
    <x v="0"/>
    <s v="Large"/>
    <n v="4.6592000000000002"/>
    <n v="88.524799999999999"/>
  </r>
  <r>
    <x v="15"/>
    <x v="3"/>
    <x v="7"/>
    <x v="10"/>
    <n v="7546"/>
    <n v="49"/>
    <n v="329"/>
    <x v="7"/>
    <x v="0"/>
    <s v="Small"/>
    <n v="0.89900000000000002"/>
    <n v="295.77100000000002"/>
  </r>
  <r>
    <x v="2"/>
    <x v="2"/>
    <x v="5"/>
    <x v="10"/>
    <n v="6713"/>
    <n v="422"/>
    <n v="373"/>
    <x v="5"/>
    <x v="0"/>
    <s v="Small"/>
    <n v="0.69579999999999997"/>
    <n v="259.53339999999997"/>
  </r>
  <r>
    <x v="6"/>
    <x v="0"/>
    <x v="7"/>
    <x v="10"/>
    <n v="6895"/>
    <n v="318"/>
    <n v="300"/>
    <x v="7"/>
    <x v="0"/>
    <s v="Small"/>
    <n v="0.89900000000000002"/>
    <n v="269.7"/>
  </r>
  <r>
    <x v="1"/>
    <x v="0"/>
    <x v="9"/>
    <x v="10"/>
    <n v="3430"/>
    <n v="120"/>
    <n v="202"/>
    <x v="9"/>
    <x v="0"/>
    <s v="Large"/>
    <n v="2.2656000000000001"/>
    <n v="457.65120000000002"/>
  </r>
  <r>
    <x v="24"/>
    <x v="0"/>
    <x v="1"/>
    <x v="11"/>
    <n v="4165"/>
    <n v="61"/>
    <n v="348"/>
    <x v="1"/>
    <x v="1"/>
    <s v="Small"/>
    <n v="0.24049999999999999"/>
    <n v="83.694000000000003"/>
  </r>
  <r>
    <x v="12"/>
    <x v="3"/>
    <x v="20"/>
    <x v="11"/>
    <n v="2380"/>
    <n v="209"/>
    <n v="159"/>
    <x v="2"/>
    <x v="0"/>
    <s v="Large"/>
    <n v="13.3485"/>
    <n v="2122.4115000000002"/>
  </r>
  <r>
    <x v="21"/>
    <x v="4"/>
    <x v="1"/>
    <x v="11"/>
    <n v="6594"/>
    <n v="114"/>
    <n v="413"/>
    <x v="1"/>
    <x v="1"/>
    <s v="Small"/>
    <n v="0.24049999999999999"/>
    <n v="99.326499999999996"/>
  </r>
  <r>
    <x v="10"/>
    <x v="5"/>
    <x v="0"/>
    <x v="11"/>
    <n v="1428"/>
    <n v="55"/>
    <n v="76"/>
    <x v="0"/>
    <x v="0"/>
    <s v="Large"/>
    <n v="6.0983000000000001"/>
    <n v="463.4708"/>
  </r>
  <r>
    <x v="3"/>
    <x v="5"/>
    <x v="14"/>
    <x v="11"/>
    <n v="2646"/>
    <n v="150"/>
    <n v="116"/>
    <x v="11"/>
    <x v="1"/>
    <s v="Large"/>
    <n v="2.4773999999999998"/>
    <n v="287.3784"/>
  </r>
  <r>
    <x v="7"/>
    <x v="3"/>
    <x v="8"/>
    <x v="11"/>
    <n v="238"/>
    <n v="364"/>
    <n v="11"/>
    <x v="8"/>
    <x v="0"/>
    <s v="Large"/>
    <n v="1.8652"/>
    <n v="20.517199999999999"/>
  </r>
  <r>
    <x v="23"/>
    <x v="5"/>
    <x v="0"/>
    <x v="11"/>
    <n v="945"/>
    <n v="298"/>
    <n v="50"/>
    <x v="0"/>
    <x v="0"/>
    <s v="Large"/>
    <n v="6.0983000000000001"/>
    <n v="304.91500000000002"/>
  </r>
  <r>
    <x v="15"/>
    <x v="4"/>
    <x v="13"/>
    <x v="11"/>
    <n v="9436"/>
    <n v="102"/>
    <n v="337"/>
    <x v="10"/>
    <x v="2"/>
    <s v="Large"/>
    <n v="9.2086000000000006"/>
    <n v="3103.2982000000002"/>
  </r>
  <r>
    <x v="4"/>
    <x v="2"/>
    <x v="13"/>
    <x v="11"/>
    <n v="4081"/>
    <n v="116"/>
    <n v="152"/>
    <x v="10"/>
    <x v="2"/>
    <s v="Large"/>
    <n v="9.2086000000000006"/>
    <n v="1399.7072000000001"/>
  </r>
  <r>
    <x v="10"/>
    <x v="2"/>
    <x v="2"/>
    <x v="11"/>
    <n v="10556"/>
    <n v="25"/>
    <n v="587"/>
    <x v="2"/>
    <x v="0"/>
    <s v="Large"/>
    <n v="4.6592000000000002"/>
    <n v="2734.9504000000002"/>
  </r>
  <r>
    <x v="0"/>
    <x v="2"/>
    <x v="1"/>
    <x v="11"/>
    <n v="2331"/>
    <n v="38"/>
    <n v="167"/>
    <x v="1"/>
    <x v="1"/>
    <s v="Small"/>
    <n v="0.24049999999999999"/>
    <n v="40.163499999999999"/>
  </r>
  <r>
    <x v="15"/>
    <x v="1"/>
    <x v="6"/>
    <x v="12"/>
    <n v="896"/>
    <n v="346"/>
    <n v="32"/>
    <x v="6"/>
    <x v="1"/>
    <s v="Small"/>
    <n v="1.7625"/>
    <n v="56.4"/>
  </r>
  <r>
    <x v="5"/>
    <x v="3"/>
    <x v="4"/>
    <x v="12"/>
    <n v="4214"/>
    <n v="314"/>
    <n v="169"/>
    <x v="4"/>
    <x v="1"/>
    <s v="Small"/>
    <n v="7.8910999999999998"/>
    <n v="1333.5959"/>
  </r>
  <r>
    <x v="5"/>
    <x v="1"/>
    <x v="10"/>
    <x v="12"/>
    <n v="2121"/>
    <n v="90"/>
    <n v="177"/>
    <x v="2"/>
    <x v="0"/>
    <s v="Large"/>
    <n v="8.7870000000000008"/>
    <n v="1555.2990000000002"/>
  </r>
  <r>
    <x v="16"/>
    <x v="3"/>
    <x v="5"/>
    <x v="12"/>
    <n v="1029"/>
    <n v="386"/>
    <n v="47"/>
    <x v="5"/>
    <x v="0"/>
    <s v="Small"/>
    <n v="0.69579999999999997"/>
    <n v="32.702599999999997"/>
  </r>
  <r>
    <x v="20"/>
    <x v="3"/>
    <x v="9"/>
    <x v="12"/>
    <n v="15407"/>
    <n v="103"/>
    <n v="771"/>
    <x v="9"/>
    <x v="0"/>
    <s v="Large"/>
    <n v="2.2656000000000001"/>
    <n v="1746.7776000000001"/>
  </r>
  <r>
    <x v="21"/>
    <x v="0"/>
    <x v="7"/>
    <x v="12"/>
    <n v="10129"/>
    <n v="134"/>
    <n v="406"/>
    <x v="7"/>
    <x v="0"/>
    <s v="Small"/>
    <n v="0.89900000000000002"/>
    <n v="364.99400000000003"/>
  </r>
  <r>
    <x v="19"/>
    <x v="2"/>
    <x v="21"/>
    <x v="12"/>
    <n v="16380"/>
    <n v="203"/>
    <n v="1092"/>
    <x v="14"/>
    <x v="0"/>
    <s v="Small"/>
    <n v="5.0198"/>
    <n v="5481.6216000000004"/>
  </r>
  <r>
    <x v="23"/>
    <x v="3"/>
    <x v="1"/>
    <x v="12"/>
    <n v="3899"/>
    <n v="102"/>
    <n v="279"/>
    <x v="1"/>
    <x v="1"/>
    <s v="Small"/>
    <n v="0.24049999999999999"/>
    <n v="67.099499999999992"/>
  </r>
  <r>
    <x v="22"/>
    <x v="1"/>
    <x v="13"/>
    <x v="12"/>
    <n v="12075"/>
    <n v="264"/>
    <n v="432"/>
    <x v="10"/>
    <x v="2"/>
    <s v="Large"/>
    <n v="9.2086000000000006"/>
    <n v="3978.1152000000002"/>
  </r>
  <r>
    <x v="15"/>
    <x v="2"/>
    <x v="4"/>
    <x v="12"/>
    <n v="10696"/>
    <n v="115"/>
    <n v="428"/>
    <x v="4"/>
    <x v="1"/>
    <s v="Small"/>
    <n v="7.8910999999999998"/>
    <n v="3377.3908000000001"/>
  </r>
  <r>
    <x v="3"/>
    <x v="2"/>
    <x v="20"/>
    <x v="12"/>
    <n v="4039"/>
    <n v="436"/>
    <n v="238"/>
    <x v="2"/>
    <x v="0"/>
    <s v="Large"/>
    <n v="13.3485"/>
    <n v="3176.9429999999998"/>
  </r>
  <r>
    <x v="9"/>
    <x v="3"/>
    <x v="15"/>
    <x v="12"/>
    <n v="5250"/>
    <n v="410"/>
    <n v="202"/>
    <x v="0"/>
    <x v="2"/>
    <s v="Small"/>
    <n v="4.7065000000000001"/>
    <n v="950.71300000000008"/>
  </r>
  <r>
    <x v="24"/>
    <x v="3"/>
    <x v="2"/>
    <x v="12"/>
    <n v="8113"/>
    <n v="25"/>
    <n v="508"/>
    <x v="2"/>
    <x v="0"/>
    <s v="Large"/>
    <n v="4.6592000000000002"/>
    <n v="2366.8735999999999"/>
  </r>
  <r>
    <x v="20"/>
    <x v="4"/>
    <x v="11"/>
    <x v="12"/>
    <n v="161"/>
    <n v="95"/>
    <n v="10"/>
    <x v="9"/>
    <x v="2"/>
    <s v="Large"/>
    <n v="2.8195000000000001"/>
    <n v="28.195"/>
  </r>
  <r>
    <x v="18"/>
    <x v="4"/>
    <x v="13"/>
    <x v="12"/>
    <n v="8218"/>
    <n v="205"/>
    <n v="294"/>
    <x v="10"/>
    <x v="2"/>
    <s v="Large"/>
    <n v="9.2086000000000006"/>
    <n v="2707.3284000000003"/>
  </r>
  <r>
    <x v="8"/>
    <x v="5"/>
    <x v="3"/>
    <x v="12"/>
    <n v="742"/>
    <n v="80"/>
    <n v="53"/>
    <x v="3"/>
    <x v="0"/>
    <s v="Small"/>
    <n v="6.0811000000000002"/>
    <n v="322.29829999999998"/>
  </r>
  <r>
    <x v="21"/>
    <x v="2"/>
    <x v="12"/>
    <x v="12"/>
    <n v="3087"/>
    <n v="193"/>
    <n v="111"/>
    <x v="8"/>
    <x v="2"/>
    <s v="Large"/>
    <n v="6.3415999999999997"/>
    <n v="703.91759999999999"/>
  </r>
  <r>
    <x v="20"/>
    <x v="3"/>
    <x v="4"/>
    <x v="12"/>
    <n v="5110"/>
    <n v="131"/>
    <n v="155"/>
    <x v="4"/>
    <x v="1"/>
    <s v="Small"/>
    <n v="7.8910999999999998"/>
    <n v="1223.1205"/>
  </r>
  <r>
    <x v="10"/>
    <x v="0"/>
    <x v="0"/>
    <x v="12"/>
    <n v="5873"/>
    <n v="164"/>
    <n v="267"/>
    <x v="0"/>
    <x v="0"/>
    <s v="Large"/>
    <n v="6.0983000000000001"/>
    <n v="1628.2461000000001"/>
  </r>
  <r>
    <x v="15"/>
    <x v="4"/>
    <x v="9"/>
    <x v="12"/>
    <n v="4641"/>
    <n v="301"/>
    <n v="357"/>
    <x v="9"/>
    <x v="0"/>
    <s v="Large"/>
    <n v="2.2656000000000001"/>
    <n v="808.81920000000002"/>
  </r>
  <r>
    <x v="10"/>
    <x v="0"/>
    <x v="15"/>
    <x v="13"/>
    <n v="1155"/>
    <n v="34"/>
    <n v="45"/>
    <x v="0"/>
    <x v="2"/>
    <s v="Small"/>
    <n v="4.7065000000000001"/>
    <n v="211.79250000000002"/>
  </r>
  <r>
    <x v="7"/>
    <x v="4"/>
    <x v="18"/>
    <x v="13"/>
    <n v="784"/>
    <n v="247"/>
    <n v="49"/>
    <x v="9"/>
    <x v="2"/>
    <s v="Large"/>
    <n v="2.8"/>
    <n v="137.19999999999999"/>
  </r>
  <r>
    <x v="12"/>
    <x v="0"/>
    <x v="9"/>
    <x v="13"/>
    <n v="5369"/>
    <n v="16"/>
    <n v="384"/>
    <x v="9"/>
    <x v="0"/>
    <s v="Large"/>
    <n v="2.2656000000000001"/>
    <n v="869.99040000000002"/>
  </r>
  <r>
    <x v="7"/>
    <x v="1"/>
    <x v="11"/>
    <x v="13"/>
    <n v="343"/>
    <n v="338"/>
    <n v="18"/>
    <x v="9"/>
    <x v="2"/>
    <s v="Large"/>
    <n v="2.8195000000000001"/>
    <n v="50.751000000000005"/>
  </r>
  <r>
    <x v="7"/>
    <x v="4"/>
    <x v="19"/>
    <x v="13"/>
    <n v="7007"/>
    <n v="38"/>
    <n v="584"/>
    <x v="13"/>
    <x v="2"/>
    <s v="Small"/>
    <n v="8.2429000000000006"/>
    <n v="4813.8536000000004"/>
  </r>
  <r>
    <x v="14"/>
    <x v="3"/>
    <x v="3"/>
    <x v="13"/>
    <n v="126"/>
    <n v="127"/>
    <n v="13"/>
    <x v="3"/>
    <x v="0"/>
    <s v="Small"/>
    <n v="6.0811000000000002"/>
    <n v="79.054299999999998"/>
  </r>
  <r>
    <x v="17"/>
    <x v="3"/>
    <x v="2"/>
    <x v="13"/>
    <n v="3073"/>
    <n v="57"/>
    <n v="134"/>
    <x v="2"/>
    <x v="0"/>
    <s v="Large"/>
    <n v="4.6592000000000002"/>
    <n v="624.33280000000002"/>
  </r>
  <r>
    <x v="3"/>
    <x v="0"/>
    <x v="16"/>
    <x v="14"/>
    <n v="7805"/>
    <n v="86"/>
    <n v="488"/>
    <x v="12"/>
    <x v="2"/>
    <s v="Small"/>
    <n v="11.4688"/>
    <n v="5596.7744000000002"/>
  </r>
  <r>
    <x v="13"/>
    <x v="4"/>
    <x v="12"/>
    <x v="14"/>
    <n v="3087"/>
    <n v="14"/>
    <n v="124"/>
    <x v="8"/>
    <x v="2"/>
    <s v="Large"/>
    <n v="6.3415999999999997"/>
    <n v="786.35839999999996"/>
  </r>
  <r>
    <x v="19"/>
    <x v="0"/>
    <x v="16"/>
    <x v="14"/>
    <n v="9030"/>
    <n v="85"/>
    <n v="452"/>
    <x v="12"/>
    <x v="2"/>
    <s v="Small"/>
    <n v="11.4688"/>
    <n v="5183.8976000000002"/>
  </r>
  <r>
    <x v="10"/>
    <x v="2"/>
    <x v="21"/>
    <x v="14"/>
    <n v="7805"/>
    <n v="6"/>
    <n v="411"/>
    <x v="14"/>
    <x v="0"/>
    <s v="Small"/>
    <n v="5.0198"/>
    <n v="2063.1378"/>
  </r>
  <r>
    <x v="9"/>
    <x v="3"/>
    <x v="12"/>
    <x v="14"/>
    <n v="6979"/>
    <n v="38"/>
    <n v="233"/>
    <x v="8"/>
    <x v="2"/>
    <s v="Large"/>
    <n v="6.3415999999999997"/>
    <n v="1477.5927999999999"/>
  </r>
  <r>
    <x v="3"/>
    <x v="3"/>
    <x v="14"/>
    <x v="14"/>
    <n v="11284"/>
    <n v="39"/>
    <n v="513"/>
    <x v="11"/>
    <x v="1"/>
    <s v="Large"/>
    <n v="2.4773999999999998"/>
    <n v="1270.9061999999999"/>
  </r>
  <r>
    <x v="4"/>
    <x v="5"/>
    <x v="8"/>
    <x v="14"/>
    <n v="2408"/>
    <n v="106"/>
    <n v="90"/>
    <x v="8"/>
    <x v="0"/>
    <s v="Large"/>
    <n v="1.8652"/>
    <n v="167.86799999999999"/>
  </r>
  <r>
    <x v="21"/>
    <x v="4"/>
    <x v="18"/>
    <x v="14"/>
    <n v="5299"/>
    <n v="86"/>
    <n v="332"/>
    <x v="9"/>
    <x v="2"/>
    <s v="Large"/>
    <n v="2.8"/>
    <n v="929.59999999999991"/>
  </r>
  <r>
    <x v="7"/>
    <x v="4"/>
    <x v="6"/>
    <x v="14"/>
    <n v="6293"/>
    <n v="158"/>
    <n v="234"/>
    <x v="6"/>
    <x v="1"/>
    <s v="Small"/>
    <n v="1.7625"/>
    <n v="412.42500000000001"/>
  </r>
  <r>
    <x v="20"/>
    <x v="5"/>
    <x v="20"/>
    <x v="14"/>
    <n v="280"/>
    <n v="408"/>
    <n v="17"/>
    <x v="2"/>
    <x v="0"/>
    <s v="Large"/>
    <n v="13.3485"/>
    <n v="226.92449999999999"/>
  </r>
  <r>
    <x v="22"/>
    <x v="3"/>
    <x v="5"/>
    <x v="14"/>
    <n v="644"/>
    <n v="483"/>
    <n v="30"/>
    <x v="5"/>
    <x v="0"/>
    <s v="Small"/>
    <n v="0.69579999999999997"/>
    <n v="20.873999999999999"/>
  </r>
  <r>
    <x v="18"/>
    <x v="5"/>
    <x v="16"/>
    <x v="14"/>
    <n v="2191"/>
    <n v="65"/>
    <n v="110"/>
    <x v="12"/>
    <x v="2"/>
    <s v="Small"/>
    <n v="11.4688"/>
    <n v="1261.568"/>
  </r>
  <r>
    <x v="17"/>
    <x v="0"/>
    <x v="16"/>
    <x v="14"/>
    <n v="427"/>
    <n v="267"/>
    <n v="26"/>
    <x v="12"/>
    <x v="2"/>
    <s v="Small"/>
    <n v="11.4688"/>
    <n v="298.18880000000001"/>
  </r>
  <r>
    <x v="6"/>
    <x v="1"/>
    <x v="21"/>
    <x v="14"/>
    <n v="5537"/>
    <n v="346"/>
    <n v="426"/>
    <x v="14"/>
    <x v="0"/>
    <s v="Small"/>
    <n v="5.0198"/>
    <n v="2138.4348"/>
  </r>
  <r>
    <x v="9"/>
    <x v="5"/>
    <x v="2"/>
    <x v="14"/>
    <n v="742"/>
    <n v="264"/>
    <n v="31"/>
    <x v="2"/>
    <x v="0"/>
    <s v="Large"/>
    <n v="4.6592000000000002"/>
    <n v="144.43520000000001"/>
  </r>
  <r>
    <x v="16"/>
    <x v="1"/>
    <x v="5"/>
    <x v="14"/>
    <n v="4200"/>
    <n v="457"/>
    <n v="248"/>
    <x v="5"/>
    <x v="0"/>
    <s v="Small"/>
    <n v="0.69579999999999997"/>
    <n v="172.55840000000001"/>
  </r>
  <r>
    <x v="20"/>
    <x v="4"/>
    <x v="3"/>
    <x v="14"/>
    <n v="5299"/>
    <n v="203"/>
    <n v="442"/>
    <x v="3"/>
    <x v="0"/>
    <s v="Small"/>
    <n v="6.0811000000000002"/>
    <n v="2687.8462"/>
  </r>
  <r>
    <x v="20"/>
    <x v="2"/>
    <x v="7"/>
    <x v="14"/>
    <n v="3829"/>
    <n v="286"/>
    <n v="160"/>
    <x v="7"/>
    <x v="0"/>
    <s v="Small"/>
    <n v="0.89900000000000002"/>
    <n v="143.84"/>
  </r>
  <r>
    <x v="5"/>
    <x v="0"/>
    <x v="4"/>
    <x v="14"/>
    <n v="5747"/>
    <n v="70"/>
    <n v="192"/>
    <x v="4"/>
    <x v="1"/>
    <s v="Small"/>
    <n v="7.8910999999999998"/>
    <n v="1515.0911999999998"/>
  </r>
  <r>
    <x v="8"/>
    <x v="0"/>
    <x v="5"/>
    <x v="14"/>
    <n v="2345"/>
    <n v="199"/>
    <n v="147"/>
    <x v="5"/>
    <x v="0"/>
    <s v="Small"/>
    <n v="0.69579999999999997"/>
    <n v="102.2826"/>
  </r>
  <r>
    <x v="2"/>
    <x v="0"/>
    <x v="10"/>
    <x v="15"/>
    <n v="4312"/>
    <n v="181"/>
    <n v="616"/>
    <x v="2"/>
    <x v="0"/>
    <s v="Large"/>
    <n v="8.7870000000000008"/>
    <n v="5412.7920000000004"/>
  </r>
  <r>
    <x v="12"/>
    <x v="0"/>
    <x v="5"/>
    <x v="15"/>
    <n v="1358"/>
    <n v="68"/>
    <n v="68"/>
    <x v="5"/>
    <x v="0"/>
    <s v="Small"/>
    <n v="0.69579999999999997"/>
    <n v="47.314399999999999"/>
  </r>
  <r>
    <x v="0"/>
    <x v="2"/>
    <x v="10"/>
    <x v="15"/>
    <n v="13146"/>
    <n v="85"/>
    <n v="1644"/>
    <x v="2"/>
    <x v="0"/>
    <s v="Large"/>
    <n v="8.7870000000000008"/>
    <n v="14445.828000000001"/>
  </r>
  <r>
    <x v="22"/>
    <x v="5"/>
    <x v="1"/>
    <x v="15"/>
    <n v="12047"/>
    <n v="295"/>
    <n v="927"/>
    <x v="1"/>
    <x v="1"/>
    <s v="Small"/>
    <n v="0.24049999999999999"/>
    <n v="222.9435"/>
  </r>
  <r>
    <x v="20"/>
    <x v="1"/>
    <x v="21"/>
    <x v="15"/>
    <n v="5971"/>
    <n v="44"/>
    <n v="460"/>
    <x v="14"/>
    <x v="0"/>
    <s v="Small"/>
    <n v="5.0198"/>
    <n v="2309.1080000000002"/>
  </r>
  <r>
    <x v="17"/>
    <x v="0"/>
    <x v="18"/>
    <x v="15"/>
    <n v="3038"/>
    <n v="280"/>
    <n v="254"/>
    <x v="9"/>
    <x v="2"/>
    <s v="Large"/>
    <n v="2.8"/>
    <n v="711.19999999999993"/>
  </r>
  <r>
    <x v="5"/>
    <x v="4"/>
    <x v="6"/>
    <x v="15"/>
    <n v="8022"/>
    <n v="167"/>
    <n v="268"/>
    <x v="6"/>
    <x v="1"/>
    <s v="Small"/>
    <n v="1.7625"/>
    <n v="472.34999999999997"/>
  </r>
  <r>
    <x v="17"/>
    <x v="1"/>
    <x v="3"/>
    <x v="15"/>
    <n v="2226"/>
    <n v="1"/>
    <n v="248"/>
    <x v="3"/>
    <x v="0"/>
    <s v="Small"/>
    <n v="6.0811000000000002"/>
    <n v="1508.1128000000001"/>
  </r>
  <r>
    <x v="7"/>
    <x v="1"/>
    <x v="7"/>
    <x v="15"/>
    <n v="2366"/>
    <n v="470"/>
    <n v="79"/>
    <x v="7"/>
    <x v="0"/>
    <s v="Small"/>
    <n v="0.89900000000000002"/>
    <n v="71.021000000000001"/>
  </r>
  <r>
    <x v="23"/>
    <x v="5"/>
    <x v="18"/>
    <x v="15"/>
    <n v="8386"/>
    <n v="194"/>
    <n v="599"/>
    <x v="9"/>
    <x v="2"/>
    <s v="Large"/>
    <n v="2.8"/>
    <n v="1677.1999999999998"/>
  </r>
  <r>
    <x v="21"/>
    <x v="1"/>
    <x v="6"/>
    <x v="15"/>
    <n v="13230"/>
    <n v="261"/>
    <n v="576"/>
    <x v="6"/>
    <x v="1"/>
    <s v="Small"/>
    <n v="1.7625"/>
    <n v="1015.1999999999999"/>
  </r>
  <r>
    <x v="4"/>
    <x v="4"/>
    <x v="20"/>
    <x v="15"/>
    <n v="1771"/>
    <n v="151"/>
    <n v="111"/>
    <x v="2"/>
    <x v="0"/>
    <s v="Large"/>
    <n v="13.3485"/>
    <n v="1481.6834999999999"/>
  </r>
  <r>
    <x v="19"/>
    <x v="4"/>
    <x v="0"/>
    <x v="15"/>
    <n v="3416"/>
    <n v="458"/>
    <n v="228"/>
    <x v="0"/>
    <x v="0"/>
    <s v="Large"/>
    <n v="6.0983000000000001"/>
    <n v="1390.4123999999999"/>
  </r>
  <r>
    <x v="4"/>
    <x v="4"/>
    <x v="5"/>
    <x v="15"/>
    <n v="15197"/>
    <n v="11"/>
    <n v="634"/>
    <x v="5"/>
    <x v="0"/>
    <s v="Small"/>
    <n v="0.69579999999999997"/>
    <n v="441.13720000000001"/>
  </r>
  <r>
    <x v="20"/>
    <x v="0"/>
    <x v="3"/>
    <x v="15"/>
    <n v="5971"/>
    <n v="59"/>
    <n v="498"/>
    <x v="3"/>
    <x v="0"/>
    <s v="Small"/>
    <n v="6.0811000000000002"/>
    <n v="3028.3878"/>
  </r>
  <r>
    <x v="1"/>
    <x v="4"/>
    <x v="10"/>
    <x v="15"/>
    <n v="13335"/>
    <n v="227"/>
    <n v="1667"/>
    <x v="2"/>
    <x v="0"/>
    <s v="Large"/>
    <n v="8.7870000000000008"/>
    <n v="14647.929000000002"/>
  </r>
  <r>
    <x v="16"/>
    <x v="1"/>
    <x v="16"/>
    <x v="15"/>
    <n v="4613"/>
    <n v="54"/>
    <n v="210"/>
    <x v="12"/>
    <x v="2"/>
    <s v="Small"/>
    <n v="11.4688"/>
    <n v="2408.4479999999999"/>
  </r>
  <r>
    <x v="2"/>
    <x v="3"/>
    <x v="17"/>
    <x v="15"/>
    <n v="10430"/>
    <n v="110"/>
    <n v="580"/>
    <x v="9"/>
    <x v="0"/>
    <s v="Large"/>
    <n v="1.5934999999999999"/>
    <n v="924.2299999999999"/>
  </r>
  <r>
    <x v="5"/>
    <x v="2"/>
    <x v="20"/>
    <x v="15"/>
    <n v="168"/>
    <n v="94"/>
    <n v="10"/>
    <x v="2"/>
    <x v="0"/>
    <s v="Large"/>
    <n v="13.3485"/>
    <n v="133.48499999999999"/>
  </r>
  <r>
    <x v="12"/>
    <x v="4"/>
    <x v="2"/>
    <x v="15"/>
    <n v="4606"/>
    <n v="256"/>
    <n v="192"/>
    <x v="2"/>
    <x v="0"/>
    <s v="Large"/>
    <n v="4.6592000000000002"/>
    <n v="894.56640000000004"/>
  </r>
  <r>
    <x v="15"/>
    <x v="4"/>
    <x v="1"/>
    <x v="15"/>
    <n v="1491"/>
    <n v="193"/>
    <n v="136"/>
    <x v="1"/>
    <x v="1"/>
    <s v="Small"/>
    <n v="0.24049999999999999"/>
    <n v="32.707999999999998"/>
  </r>
  <r>
    <x v="1"/>
    <x v="3"/>
    <x v="2"/>
    <x v="16"/>
    <n v="12194"/>
    <n v="302"/>
    <n v="509"/>
    <x v="2"/>
    <x v="0"/>
    <s v="Large"/>
    <n v="4.6592000000000002"/>
    <n v="2371.5328"/>
  </r>
  <r>
    <x v="2"/>
    <x v="4"/>
    <x v="0"/>
    <x v="16"/>
    <n v="10122"/>
    <n v="206"/>
    <n v="533"/>
    <x v="0"/>
    <x v="0"/>
    <s v="Large"/>
    <n v="6.0983000000000001"/>
    <n v="3250.3939"/>
  </r>
  <r>
    <x v="13"/>
    <x v="5"/>
    <x v="2"/>
    <x v="16"/>
    <n v="1841"/>
    <n v="164"/>
    <n v="88"/>
    <x v="2"/>
    <x v="0"/>
    <s v="Large"/>
    <n v="4.6592000000000002"/>
    <n v="410.00960000000003"/>
  </r>
  <r>
    <x v="17"/>
    <x v="4"/>
    <x v="10"/>
    <x v="16"/>
    <n v="6958"/>
    <n v="337"/>
    <n v="580"/>
    <x v="2"/>
    <x v="0"/>
    <s v="Large"/>
    <n v="8.7870000000000008"/>
    <n v="5096.46"/>
  </r>
  <r>
    <x v="18"/>
    <x v="3"/>
    <x v="2"/>
    <x v="16"/>
    <n v="749"/>
    <n v="323"/>
    <n v="35"/>
    <x v="2"/>
    <x v="0"/>
    <s v="Large"/>
    <n v="4.6592000000000002"/>
    <n v="163.072"/>
  </r>
  <r>
    <x v="17"/>
    <x v="4"/>
    <x v="0"/>
    <x v="16"/>
    <n v="3507"/>
    <n v="48"/>
    <n v="195"/>
    <x v="0"/>
    <x v="0"/>
    <s v="Large"/>
    <n v="6.0983000000000001"/>
    <n v="1189.1685"/>
  </r>
  <r>
    <x v="4"/>
    <x v="0"/>
    <x v="3"/>
    <x v="16"/>
    <n v="7294"/>
    <n v="122"/>
    <n v="562"/>
    <x v="3"/>
    <x v="0"/>
    <s v="Small"/>
    <n v="6.0811000000000002"/>
    <n v="3417.5781999999999"/>
  </r>
  <r>
    <x v="7"/>
    <x v="3"/>
    <x v="17"/>
    <x v="16"/>
    <n v="5040"/>
    <n v="219"/>
    <n v="420"/>
    <x v="9"/>
    <x v="0"/>
    <s v="Large"/>
    <n v="1.5934999999999999"/>
    <n v="669.27"/>
  </r>
  <r>
    <x v="7"/>
    <x v="3"/>
    <x v="6"/>
    <x v="16"/>
    <n v="3913"/>
    <n v="257"/>
    <n v="157"/>
    <x v="6"/>
    <x v="1"/>
    <s v="Small"/>
    <n v="1.7625"/>
    <n v="276.71249999999998"/>
  </r>
  <r>
    <x v="13"/>
    <x v="2"/>
    <x v="18"/>
    <x v="16"/>
    <n v="3598"/>
    <n v="101"/>
    <n v="300"/>
    <x v="9"/>
    <x v="2"/>
    <s v="Large"/>
    <n v="2.8"/>
    <n v="840"/>
  </r>
  <r>
    <x v="3"/>
    <x v="2"/>
    <x v="13"/>
    <x v="16"/>
    <n v="8911"/>
    <n v="302"/>
    <n v="319"/>
    <x v="10"/>
    <x v="2"/>
    <s v="Large"/>
    <n v="9.2086000000000006"/>
    <n v="2937.5434"/>
  </r>
  <r>
    <x v="20"/>
    <x v="0"/>
    <x v="15"/>
    <x v="16"/>
    <n v="42"/>
    <n v="35"/>
    <n v="2"/>
    <x v="0"/>
    <x v="2"/>
    <s v="Small"/>
    <n v="4.7065000000000001"/>
    <n v="9.4130000000000003"/>
  </r>
  <r>
    <x v="19"/>
    <x v="3"/>
    <x v="16"/>
    <x v="16"/>
    <n v="2282"/>
    <n v="222"/>
    <n v="109"/>
    <x v="12"/>
    <x v="2"/>
    <s v="Small"/>
    <n v="11.4688"/>
    <n v="1250.0991999999999"/>
  </r>
  <r>
    <x v="16"/>
    <x v="1"/>
    <x v="2"/>
    <x v="16"/>
    <n v="12964"/>
    <n v="242"/>
    <n v="541"/>
    <x v="2"/>
    <x v="0"/>
    <s v="Large"/>
    <n v="4.6592000000000002"/>
    <n v="2520.6271999999999"/>
  </r>
  <r>
    <x v="13"/>
    <x v="1"/>
    <x v="21"/>
    <x v="16"/>
    <n v="5775"/>
    <n v="219"/>
    <n v="361"/>
    <x v="14"/>
    <x v="0"/>
    <s v="Small"/>
    <n v="5.0198"/>
    <n v="1812.1478"/>
  </r>
  <r>
    <x v="17"/>
    <x v="0"/>
    <x v="13"/>
    <x v="16"/>
    <n v="10787"/>
    <n v="100"/>
    <n v="400"/>
    <x v="10"/>
    <x v="2"/>
    <s v="Large"/>
    <n v="9.2086000000000006"/>
    <n v="3683.44"/>
  </r>
  <r>
    <x v="5"/>
    <x v="5"/>
    <x v="16"/>
    <x v="16"/>
    <n v="6342"/>
    <n v="115"/>
    <n v="374"/>
    <x v="12"/>
    <x v="2"/>
    <s v="Small"/>
    <n v="11.4688"/>
    <n v="4289.3311999999996"/>
  </r>
  <r>
    <x v="6"/>
    <x v="3"/>
    <x v="15"/>
    <x v="16"/>
    <n v="11564"/>
    <n v="46"/>
    <n v="463"/>
    <x v="0"/>
    <x v="2"/>
    <s v="Small"/>
    <n v="4.7065000000000001"/>
    <n v="2179.1095"/>
  </r>
  <r>
    <x v="21"/>
    <x v="2"/>
    <x v="0"/>
    <x v="16"/>
    <n v="2793"/>
    <n v="37"/>
    <n v="156"/>
    <x v="0"/>
    <x v="0"/>
    <s v="Large"/>
    <n v="6.0983000000000001"/>
    <n v="951.33479999999997"/>
  </r>
  <r>
    <x v="9"/>
    <x v="1"/>
    <x v="19"/>
    <x v="16"/>
    <n v="1603"/>
    <n v="81"/>
    <n v="134"/>
    <x v="13"/>
    <x v="2"/>
    <s v="Small"/>
    <n v="8.2429000000000006"/>
    <n v="1104.5486000000001"/>
  </r>
  <r>
    <x v="8"/>
    <x v="5"/>
    <x v="20"/>
    <x v="16"/>
    <n v="3052"/>
    <n v="357"/>
    <n v="180"/>
    <x v="2"/>
    <x v="0"/>
    <s v="Large"/>
    <n v="13.3485"/>
    <n v="2402.73"/>
  </r>
  <r>
    <x v="2"/>
    <x v="1"/>
    <x v="16"/>
    <x v="16"/>
    <n v="1659"/>
    <n v="82"/>
    <n v="83"/>
    <x v="12"/>
    <x v="2"/>
    <s v="Small"/>
    <n v="11.4688"/>
    <n v="951.91039999999998"/>
  </r>
  <r>
    <x v="0"/>
    <x v="0"/>
    <x v="9"/>
    <x v="16"/>
    <n v="3143"/>
    <n v="82"/>
    <n v="210"/>
    <x v="9"/>
    <x v="0"/>
    <s v="Large"/>
    <n v="2.2656000000000001"/>
    <n v="475.77600000000001"/>
  </r>
  <r>
    <x v="1"/>
    <x v="2"/>
    <x v="16"/>
    <x v="16"/>
    <n v="12782"/>
    <n v="212"/>
    <n v="609"/>
    <x v="12"/>
    <x v="2"/>
    <s v="Small"/>
    <n v="11.4688"/>
    <n v="6984.4992000000002"/>
  </r>
  <r>
    <x v="24"/>
    <x v="0"/>
    <x v="19"/>
    <x v="16"/>
    <n v="343"/>
    <n v="313"/>
    <n v="32"/>
    <x v="13"/>
    <x v="2"/>
    <s v="Small"/>
    <n v="8.2429000000000006"/>
    <n v="263.77280000000002"/>
  </r>
  <r>
    <x v="7"/>
    <x v="0"/>
    <x v="1"/>
    <x v="16"/>
    <n v="1785"/>
    <n v="216"/>
    <n v="138"/>
    <x v="1"/>
    <x v="1"/>
    <s v="Small"/>
    <n v="0.24049999999999999"/>
    <n v="33.189"/>
  </r>
  <r>
    <x v="7"/>
    <x v="1"/>
    <x v="10"/>
    <x v="16"/>
    <n v="4914"/>
    <n v="46"/>
    <n v="615"/>
    <x v="2"/>
    <x v="0"/>
    <s v="Large"/>
    <n v="8.7870000000000008"/>
    <n v="5404.0050000000001"/>
  </r>
  <r>
    <x v="9"/>
    <x v="4"/>
    <x v="1"/>
    <x v="17"/>
    <n v="1869"/>
    <n v="242"/>
    <n v="208"/>
    <x v="1"/>
    <x v="1"/>
    <s v="Small"/>
    <n v="0.24049999999999999"/>
    <n v="50.024000000000001"/>
  </r>
  <r>
    <x v="10"/>
    <x v="3"/>
    <x v="13"/>
    <x v="17"/>
    <n v="8512"/>
    <n v="173"/>
    <n v="387"/>
    <x v="10"/>
    <x v="2"/>
    <s v="Large"/>
    <n v="9.2086000000000006"/>
    <n v="3563.7282"/>
  </r>
  <r>
    <x v="16"/>
    <x v="4"/>
    <x v="10"/>
    <x v="17"/>
    <n v="9296"/>
    <n v="1"/>
    <n v="716"/>
    <x v="2"/>
    <x v="0"/>
    <s v="Large"/>
    <n v="8.7870000000000008"/>
    <n v="6291.4920000000002"/>
  </r>
  <r>
    <x v="5"/>
    <x v="5"/>
    <x v="14"/>
    <x v="17"/>
    <n v="6034"/>
    <n v="229"/>
    <n v="263"/>
    <x v="11"/>
    <x v="1"/>
    <s v="Large"/>
    <n v="2.4773999999999998"/>
    <n v="651.55619999999999"/>
  </r>
  <r>
    <x v="11"/>
    <x v="3"/>
    <x v="12"/>
    <x v="17"/>
    <n v="9471"/>
    <n v="166"/>
    <n v="365"/>
    <x v="8"/>
    <x v="2"/>
    <s v="Large"/>
    <n v="6.3415999999999997"/>
    <n v="2314.6839999999997"/>
  </r>
  <r>
    <x v="14"/>
    <x v="3"/>
    <x v="15"/>
    <x v="17"/>
    <n v="3815"/>
    <n v="146"/>
    <n v="166"/>
    <x v="0"/>
    <x v="2"/>
    <s v="Small"/>
    <n v="4.7065000000000001"/>
    <n v="781.279"/>
  </r>
  <r>
    <x v="0"/>
    <x v="0"/>
    <x v="11"/>
    <x v="17"/>
    <n v="9485"/>
    <n v="140"/>
    <n v="527"/>
    <x v="9"/>
    <x v="2"/>
    <s v="Large"/>
    <n v="2.8195000000000001"/>
    <n v="1485.8765000000001"/>
  </r>
  <r>
    <x v="17"/>
    <x v="2"/>
    <x v="6"/>
    <x v="17"/>
    <n v="3549"/>
    <n v="78"/>
    <n v="132"/>
    <x v="6"/>
    <x v="1"/>
    <s v="Small"/>
    <n v="1.7625"/>
    <n v="232.65"/>
  </r>
  <r>
    <x v="10"/>
    <x v="4"/>
    <x v="10"/>
    <x v="17"/>
    <n v="1512"/>
    <n v="61"/>
    <n v="117"/>
    <x v="2"/>
    <x v="0"/>
    <s v="Large"/>
    <n v="8.7870000000000008"/>
    <n v="1028.0790000000002"/>
  </r>
  <r>
    <x v="19"/>
    <x v="1"/>
    <x v="6"/>
    <x v="17"/>
    <n v="2296"/>
    <n v="113"/>
    <n v="96"/>
    <x v="6"/>
    <x v="1"/>
    <s v="Small"/>
    <n v="1.7625"/>
    <n v="169.2"/>
  </r>
  <r>
    <x v="15"/>
    <x v="3"/>
    <x v="8"/>
    <x v="18"/>
    <n v="17402"/>
    <n v="43"/>
    <n v="697"/>
    <x v="8"/>
    <x v="0"/>
    <s v="Large"/>
    <n v="1.8652"/>
    <n v="1300.0444"/>
  </r>
  <r>
    <x v="14"/>
    <x v="4"/>
    <x v="17"/>
    <x v="18"/>
    <n v="11816"/>
    <n v="160"/>
    <n v="844"/>
    <x v="9"/>
    <x v="0"/>
    <s v="Large"/>
    <n v="1.5934999999999999"/>
    <n v="1344.914"/>
  </r>
  <r>
    <x v="4"/>
    <x v="0"/>
    <x v="6"/>
    <x v="18"/>
    <n v="10612"/>
    <n v="232"/>
    <n v="425"/>
    <x v="6"/>
    <x v="1"/>
    <s v="Small"/>
    <n v="1.7625"/>
    <n v="749.0625"/>
  </r>
  <r>
    <x v="0"/>
    <x v="2"/>
    <x v="8"/>
    <x v="18"/>
    <n v="5558"/>
    <n v="263"/>
    <n v="192"/>
    <x v="8"/>
    <x v="0"/>
    <s v="Large"/>
    <n v="1.8652"/>
    <n v="358.11840000000001"/>
  </r>
  <r>
    <x v="24"/>
    <x v="4"/>
    <x v="0"/>
    <x v="18"/>
    <n v="14056"/>
    <n v="148"/>
    <n v="781"/>
    <x v="0"/>
    <x v="0"/>
    <s v="Large"/>
    <n v="6.0983000000000001"/>
    <n v="4762.7722999999996"/>
  </r>
  <r>
    <x v="13"/>
    <x v="2"/>
    <x v="6"/>
    <x v="18"/>
    <n v="5131"/>
    <n v="171"/>
    <n v="166"/>
    <x v="6"/>
    <x v="1"/>
    <s v="Small"/>
    <n v="1.7625"/>
    <n v="292.57499999999999"/>
  </r>
  <r>
    <x v="17"/>
    <x v="2"/>
    <x v="2"/>
    <x v="18"/>
    <n v="1477"/>
    <n v="352"/>
    <n v="87"/>
    <x v="2"/>
    <x v="0"/>
    <s v="Large"/>
    <n v="4.6592000000000002"/>
    <n v="405.35040000000004"/>
  </r>
  <r>
    <x v="8"/>
    <x v="5"/>
    <x v="0"/>
    <x v="18"/>
    <n v="7686"/>
    <n v="72"/>
    <n v="549"/>
    <x v="0"/>
    <x v="0"/>
    <s v="Large"/>
    <n v="6.0983000000000001"/>
    <n v="3347.9666999999999"/>
  </r>
  <r>
    <x v="16"/>
    <x v="4"/>
    <x v="5"/>
    <x v="18"/>
    <n v="8722"/>
    <n v="35"/>
    <n v="460"/>
    <x v="5"/>
    <x v="0"/>
    <s v="Small"/>
    <n v="0.69579999999999997"/>
    <n v="320.06799999999998"/>
  </r>
  <r>
    <x v="20"/>
    <x v="4"/>
    <x v="6"/>
    <x v="18"/>
    <n v="6370"/>
    <n v="35"/>
    <n v="206"/>
    <x v="6"/>
    <x v="1"/>
    <s v="Small"/>
    <n v="1.7625"/>
    <n v="363.07499999999999"/>
  </r>
  <r>
    <x v="21"/>
    <x v="4"/>
    <x v="5"/>
    <x v="18"/>
    <n v="4074"/>
    <n v="208"/>
    <n v="240"/>
    <x v="5"/>
    <x v="0"/>
    <s v="Small"/>
    <n v="0.69579999999999997"/>
    <n v="166.99199999999999"/>
  </r>
  <r>
    <x v="23"/>
    <x v="0"/>
    <x v="12"/>
    <x v="18"/>
    <n v="1309"/>
    <n v="97"/>
    <n v="51"/>
    <x v="8"/>
    <x v="2"/>
    <s v="Large"/>
    <n v="6.3415999999999997"/>
    <n v="323.42160000000001"/>
  </r>
  <r>
    <x v="18"/>
    <x v="5"/>
    <x v="21"/>
    <x v="18"/>
    <n v="4991"/>
    <n v="137"/>
    <n v="357"/>
    <x v="14"/>
    <x v="0"/>
    <s v="Small"/>
    <n v="5.0198"/>
    <n v="1792.0686000000001"/>
  </r>
  <r>
    <x v="10"/>
    <x v="1"/>
    <x v="15"/>
    <x v="18"/>
    <n v="6965"/>
    <n v="91"/>
    <n v="367"/>
    <x v="0"/>
    <x v="2"/>
    <s v="Small"/>
    <n v="4.7065000000000001"/>
    <n v="1727.2855"/>
  </r>
  <r>
    <x v="14"/>
    <x v="5"/>
    <x v="4"/>
    <x v="18"/>
    <n v="10199"/>
    <n v="497"/>
    <n v="408"/>
    <x v="4"/>
    <x v="1"/>
    <s v="Small"/>
    <n v="7.8910999999999998"/>
    <n v="3219.5688"/>
  </r>
  <r>
    <x v="2"/>
    <x v="0"/>
    <x v="16"/>
    <x v="18"/>
    <n v="7392"/>
    <n v="9"/>
    <n v="390"/>
    <x v="12"/>
    <x v="2"/>
    <s v="Small"/>
    <n v="11.4688"/>
    <n v="4472.8320000000003"/>
  </r>
  <r>
    <x v="0"/>
    <x v="0"/>
    <x v="17"/>
    <x v="18"/>
    <n v="5880"/>
    <n v="71"/>
    <n v="392"/>
    <x v="9"/>
    <x v="0"/>
    <s v="Large"/>
    <n v="1.5934999999999999"/>
    <n v="624.65199999999993"/>
  </r>
  <r>
    <x v="10"/>
    <x v="2"/>
    <x v="12"/>
    <x v="18"/>
    <n v="5950"/>
    <n v="25"/>
    <n v="238"/>
    <x v="8"/>
    <x v="2"/>
    <s v="Large"/>
    <n v="6.3415999999999997"/>
    <n v="1509.3008"/>
  </r>
  <r>
    <x v="6"/>
    <x v="2"/>
    <x v="6"/>
    <x v="18"/>
    <n v="10395"/>
    <n v="57"/>
    <n v="336"/>
    <x v="6"/>
    <x v="1"/>
    <s v="Small"/>
    <n v="1.7625"/>
    <n v="592.19999999999993"/>
  </r>
  <r>
    <x v="11"/>
    <x v="3"/>
    <x v="14"/>
    <x v="18"/>
    <n v="6174"/>
    <n v="33"/>
    <n v="247"/>
    <x v="11"/>
    <x v="1"/>
    <s v="Large"/>
    <n v="2.4773999999999998"/>
    <n v="611.91779999999994"/>
  </r>
  <r>
    <x v="10"/>
    <x v="0"/>
    <x v="19"/>
    <x v="18"/>
    <n v="15239"/>
    <n v="170"/>
    <n v="1524"/>
    <x v="13"/>
    <x v="2"/>
    <s v="Small"/>
    <n v="8.2429000000000006"/>
    <n v="12562.179600000001"/>
  </r>
  <r>
    <x v="24"/>
    <x v="1"/>
    <x v="10"/>
    <x v="18"/>
    <n v="2219"/>
    <n v="145"/>
    <n v="247"/>
    <x v="2"/>
    <x v="0"/>
    <s v="Large"/>
    <n v="8.7870000000000008"/>
    <n v="2170.3890000000001"/>
  </r>
  <r>
    <x v="4"/>
    <x v="0"/>
    <x v="19"/>
    <x v="18"/>
    <n v="3150"/>
    <n v="70"/>
    <n v="243"/>
    <x v="13"/>
    <x v="2"/>
    <s v="Small"/>
    <n v="8.2429000000000006"/>
    <n v="2003.0247000000002"/>
  </r>
  <r>
    <x v="4"/>
    <x v="4"/>
    <x v="3"/>
    <x v="18"/>
    <n v="2968"/>
    <n v="216"/>
    <n v="212"/>
    <x v="3"/>
    <x v="0"/>
    <s v="Small"/>
    <n v="6.0811000000000002"/>
    <n v="1289.1931999999999"/>
  </r>
  <r>
    <x v="1"/>
    <x v="1"/>
    <x v="9"/>
    <x v="18"/>
    <n v="3241"/>
    <n v="199"/>
    <n v="163"/>
    <x v="9"/>
    <x v="0"/>
    <s v="Large"/>
    <n v="2.2656000000000001"/>
    <n v="369.2928"/>
  </r>
  <r>
    <x v="14"/>
    <x v="1"/>
    <x v="14"/>
    <x v="18"/>
    <n v="3605"/>
    <n v="120"/>
    <n v="151"/>
    <x v="11"/>
    <x v="1"/>
    <s v="Large"/>
    <n v="2.4773999999999998"/>
    <n v="374.08739999999995"/>
  </r>
  <r>
    <x v="5"/>
    <x v="1"/>
    <x v="2"/>
    <x v="19"/>
    <n v="3640"/>
    <n v="169"/>
    <n v="174"/>
    <x v="2"/>
    <x v="0"/>
    <s v="Large"/>
    <n v="4.6592000000000002"/>
    <n v="810.70080000000007"/>
  </r>
  <r>
    <x v="15"/>
    <x v="1"/>
    <x v="2"/>
    <x v="19"/>
    <n v="1309"/>
    <n v="294"/>
    <n v="77"/>
    <x v="2"/>
    <x v="0"/>
    <s v="Large"/>
    <n v="4.6592000000000002"/>
    <n v="358.75839999999999"/>
  </r>
  <r>
    <x v="19"/>
    <x v="3"/>
    <x v="11"/>
    <x v="19"/>
    <n v="10346"/>
    <n v="131"/>
    <n v="739"/>
    <x v="9"/>
    <x v="2"/>
    <s v="Large"/>
    <n v="2.8195000000000001"/>
    <n v="2083.6105000000002"/>
  </r>
  <r>
    <x v="14"/>
    <x v="1"/>
    <x v="0"/>
    <x v="19"/>
    <n v="1071"/>
    <n v="359"/>
    <n v="54"/>
    <x v="0"/>
    <x v="0"/>
    <s v="Large"/>
    <n v="6.0983000000000001"/>
    <n v="329.3082"/>
  </r>
  <r>
    <x v="15"/>
    <x v="4"/>
    <x v="19"/>
    <x v="19"/>
    <n v="6328"/>
    <n v="119"/>
    <n v="791"/>
    <x v="13"/>
    <x v="2"/>
    <s v="Small"/>
    <n v="8.2429000000000006"/>
    <n v="6520.1339000000007"/>
  </r>
  <r>
    <x v="18"/>
    <x v="1"/>
    <x v="12"/>
    <x v="19"/>
    <n v="1820"/>
    <n v="143"/>
    <n v="68"/>
    <x v="8"/>
    <x v="2"/>
    <s v="Large"/>
    <n v="6.3415999999999997"/>
    <n v="431.22879999999998"/>
  </r>
  <r>
    <x v="13"/>
    <x v="3"/>
    <x v="16"/>
    <x v="19"/>
    <n v="3437"/>
    <n v="179"/>
    <n v="157"/>
    <x v="12"/>
    <x v="2"/>
    <s v="Small"/>
    <n v="11.4688"/>
    <n v="1800.6016"/>
  </r>
  <r>
    <x v="4"/>
    <x v="4"/>
    <x v="1"/>
    <x v="19"/>
    <n v="4550"/>
    <n v="214"/>
    <n v="455"/>
    <x v="1"/>
    <x v="1"/>
    <s v="Small"/>
    <n v="0.24049999999999999"/>
    <n v="109.42749999999999"/>
  </r>
  <r>
    <x v="0"/>
    <x v="1"/>
    <x v="14"/>
    <x v="19"/>
    <n v="2968"/>
    <n v="259"/>
    <n v="110"/>
    <x v="11"/>
    <x v="1"/>
    <s v="Large"/>
    <n v="2.4773999999999998"/>
    <n v="272.51399999999995"/>
  </r>
  <r>
    <x v="6"/>
    <x v="2"/>
    <x v="11"/>
    <x v="19"/>
    <n v="12565"/>
    <n v="4"/>
    <n v="898"/>
    <x v="9"/>
    <x v="2"/>
    <s v="Large"/>
    <n v="2.8195000000000001"/>
    <n v="2531.9110000000001"/>
  </r>
  <r>
    <x v="4"/>
    <x v="1"/>
    <x v="8"/>
    <x v="19"/>
    <n v="8246"/>
    <n v="294"/>
    <n v="318"/>
    <x v="8"/>
    <x v="0"/>
    <s v="Large"/>
    <n v="1.8652"/>
    <n v="593.1336"/>
  </r>
  <r>
    <x v="13"/>
    <x v="3"/>
    <x v="9"/>
    <x v="19"/>
    <n v="1190"/>
    <n v="137"/>
    <n v="70"/>
    <x v="9"/>
    <x v="0"/>
    <s v="Large"/>
    <n v="2.2656000000000001"/>
    <n v="158.59200000000001"/>
  </r>
  <r>
    <x v="23"/>
    <x v="0"/>
    <x v="11"/>
    <x v="19"/>
    <n v="3283"/>
    <n v="146"/>
    <n v="183"/>
    <x v="9"/>
    <x v="2"/>
    <s v="Large"/>
    <n v="2.8195000000000001"/>
    <n v="515.96850000000006"/>
  </r>
  <r>
    <x v="20"/>
    <x v="5"/>
    <x v="4"/>
    <x v="19"/>
    <n v="3087"/>
    <n v="300"/>
    <n v="115"/>
    <x v="4"/>
    <x v="1"/>
    <s v="Small"/>
    <n v="7.8910999999999998"/>
    <n v="907.47649999999999"/>
  </r>
  <r>
    <x v="5"/>
    <x v="3"/>
    <x v="16"/>
    <x v="19"/>
    <n v="6531"/>
    <n v="244"/>
    <n v="297"/>
    <x v="12"/>
    <x v="2"/>
    <s v="Small"/>
    <n v="11.4688"/>
    <n v="3406.2336"/>
  </r>
  <r>
    <x v="17"/>
    <x v="2"/>
    <x v="1"/>
    <x v="19"/>
    <n v="4228"/>
    <n v="55"/>
    <n v="249"/>
    <x v="1"/>
    <x v="1"/>
    <s v="Small"/>
    <n v="0.24049999999999999"/>
    <n v="59.884499999999996"/>
  </r>
  <r>
    <x v="23"/>
    <x v="2"/>
    <x v="7"/>
    <x v="19"/>
    <n v="10094"/>
    <n v="118"/>
    <n v="389"/>
    <x v="7"/>
    <x v="0"/>
    <s v="Small"/>
    <n v="0.89900000000000002"/>
    <n v="349.71100000000001"/>
  </r>
  <r>
    <x v="24"/>
    <x v="0"/>
    <x v="8"/>
    <x v="19"/>
    <n v="182"/>
    <n v="46"/>
    <n v="6"/>
    <x v="8"/>
    <x v="0"/>
    <s v="Large"/>
    <n v="1.8652"/>
    <n v="11.1912"/>
  </r>
  <r>
    <x v="11"/>
    <x v="0"/>
    <x v="1"/>
    <x v="19"/>
    <n v="616"/>
    <n v="151"/>
    <n v="37"/>
    <x v="1"/>
    <x v="1"/>
    <s v="Small"/>
    <n v="0.24049999999999999"/>
    <n v="8.8985000000000003"/>
  </r>
  <r>
    <x v="23"/>
    <x v="2"/>
    <x v="21"/>
    <x v="20"/>
    <n v="12131"/>
    <n v="121"/>
    <n v="809"/>
    <x v="14"/>
    <x v="0"/>
    <s v="Small"/>
    <n v="5.0198"/>
    <n v="4061.0182"/>
  </r>
  <r>
    <x v="18"/>
    <x v="2"/>
    <x v="14"/>
    <x v="20"/>
    <n v="2394"/>
    <n v="323"/>
    <n v="93"/>
    <x v="11"/>
    <x v="1"/>
    <s v="Large"/>
    <n v="2.4773999999999998"/>
    <n v="230.39819999999997"/>
  </r>
  <r>
    <x v="2"/>
    <x v="3"/>
    <x v="1"/>
    <x v="20"/>
    <n v="14287"/>
    <n v="89"/>
    <n v="841"/>
    <x v="1"/>
    <x v="1"/>
    <s v="Small"/>
    <n v="0.24049999999999999"/>
    <n v="202.26049999999998"/>
  </r>
  <r>
    <x v="15"/>
    <x v="0"/>
    <x v="20"/>
    <x v="20"/>
    <n v="10941"/>
    <n v="185"/>
    <n v="730"/>
    <x v="2"/>
    <x v="0"/>
    <s v="Large"/>
    <n v="13.3485"/>
    <n v="9744.4049999999988"/>
  </r>
  <r>
    <x v="23"/>
    <x v="4"/>
    <x v="14"/>
    <x v="20"/>
    <n v="7777"/>
    <n v="345"/>
    <n v="260"/>
    <x v="11"/>
    <x v="1"/>
    <s v="Large"/>
    <n v="2.4773999999999998"/>
    <n v="644.12399999999991"/>
  </r>
  <r>
    <x v="8"/>
    <x v="1"/>
    <x v="10"/>
    <x v="20"/>
    <n v="9436"/>
    <n v="7"/>
    <n v="858"/>
    <x v="2"/>
    <x v="0"/>
    <s v="Large"/>
    <n v="8.7870000000000008"/>
    <n v="7539.246000000001"/>
  </r>
  <r>
    <x v="18"/>
    <x v="1"/>
    <x v="17"/>
    <x v="20"/>
    <n v="1267"/>
    <n v="104"/>
    <n v="116"/>
    <x v="9"/>
    <x v="0"/>
    <s v="Large"/>
    <n v="1.5934999999999999"/>
    <n v="184.846"/>
  </r>
  <r>
    <x v="18"/>
    <x v="2"/>
    <x v="12"/>
    <x v="20"/>
    <n v="8806"/>
    <n v="32"/>
    <n v="327"/>
    <x v="8"/>
    <x v="2"/>
    <s v="Large"/>
    <n v="6.3415999999999997"/>
    <n v="2073.7031999999999"/>
  </r>
  <r>
    <x v="8"/>
    <x v="4"/>
    <x v="16"/>
    <x v="20"/>
    <n v="3640"/>
    <n v="403"/>
    <n v="243"/>
    <x v="12"/>
    <x v="2"/>
    <s v="Small"/>
    <n v="11.4688"/>
    <n v="2786.9184"/>
  </r>
  <r>
    <x v="18"/>
    <x v="4"/>
    <x v="7"/>
    <x v="20"/>
    <n v="4900"/>
    <n v="239"/>
    <n v="182"/>
    <x v="7"/>
    <x v="0"/>
    <s v="Small"/>
    <n v="0.89900000000000002"/>
    <n v="163.61799999999999"/>
  </r>
  <r>
    <x v="9"/>
    <x v="5"/>
    <x v="1"/>
    <x v="20"/>
    <n v="5558"/>
    <n v="219"/>
    <n v="348"/>
    <x v="1"/>
    <x v="1"/>
    <s v="Small"/>
    <n v="0.24049999999999999"/>
    <n v="83.694000000000003"/>
  </r>
  <r>
    <x v="12"/>
    <x v="0"/>
    <x v="20"/>
    <x v="20"/>
    <n v="9142"/>
    <n v="1"/>
    <n v="436"/>
    <x v="2"/>
    <x v="0"/>
    <s v="Large"/>
    <n v="13.3485"/>
    <n v="5819.9459999999999"/>
  </r>
  <r>
    <x v="1"/>
    <x v="4"/>
    <x v="9"/>
    <x v="20"/>
    <n v="3514"/>
    <n v="143"/>
    <n v="235"/>
    <x v="9"/>
    <x v="0"/>
    <s v="Large"/>
    <n v="2.2656000000000001"/>
    <n v="532.41600000000005"/>
  </r>
  <r>
    <x v="3"/>
    <x v="1"/>
    <x v="18"/>
    <x v="20"/>
    <n v="140"/>
    <n v="91"/>
    <n v="10"/>
    <x v="9"/>
    <x v="2"/>
    <s v="Large"/>
    <n v="2.8"/>
    <n v="28"/>
  </r>
  <r>
    <x v="14"/>
    <x v="4"/>
    <x v="13"/>
    <x v="21"/>
    <n v="11844"/>
    <n v="211"/>
    <n v="439"/>
    <x v="10"/>
    <x v="2"/>
    <s v="Large"/>
    <n v="9.2086000000000006"/>
    <n v="4042.5754000000002"/>
  </r>
  <r>
    <x v="21"/>
    <x v="0"/>
    <x v="8"/>
    <x v="21"/>
    <n v="6517"/>
    <n v="54"/>
    <n v="233"/>
    <x v="8"/>
    <x v="0"/>
    <s v="Large"/>
    <n v="1.8652"/>
    <n v="434.59159999999997"/>
  </r>
  <r>
    <x v="18"/>
    <x v="3"/>
    <x v="8"/>
    <x v="21"/>
    <n v="8715"/>
    <n v="24"/>
    <n v="282"/>
    <x v="8"/>
    <x v="0"/>
    <s v="Large"/>
    <n v="1.8652"/>
    <n v="525.9864"/>
  </r>
  <r>
    <x v="22"/>
    <x v="3"/>
    <x v="6"/>
    <x v="21"/>
    <n v="4851"/>
    <n v="455"/>
    <n v="180"/>
    <x v="6"/>
    <x v="1"/>
    <s v="Small"/>
    <n v="1.7625"/>
    <n v="317.25"/>
  </r>
  <r>
    <x v="0"/>
    <x v="2"/>
    <x v="6"/>
    <x v="21"/>
    <n v="10983"/>
    <n v="185"/>
    <n v="379"/>
    <x v="6"/>
    <x v="1"/>
    <s v="Small"/>
    <n v="1.7625"/>
    <n v="667.98749999999995"/>
  </r>
  <r>
    <x v="24"/>
    <x v="5"/>
    <x v="3"/>
    <x v="21"/>
    <n v="3290"/>
    <n v="75"/>
    <n v="329"/>
    <x v="3"/>
    <x v="0"/>
    <s v="Small"/>
    <n v="6.0811000000000002"/>
    <n v="2000.6819"/>
  </r>
  <r>
    <x v="15"/>
    <x v="5"/>
    <x v="6"/>
    <x v="21"/>
    <n v="6545"/>
    <n v="86"/>
    <n v="212"/>
    <x v="6"/>
    <x v="1"/>
    <s v="Small"/>
    <n v="1.7625"/>
    <n v="373.65"/>
  </r>
  <r>
    <x v="21"/>
    <x v="1"/>
    <x v="19"/>
    <x v="21"/>
    <n v="441"/>
    <n v="7"/>
    <n v="45"/>
    <x v="13"/>
    <x v="2"/>
    <s v="Small"/>
    <n v="8.2429000000000006"/>
    <n v="370.93050000000005"/>
  </r>
  <r>
    <x v="6"/>
    <x v="3"/>
    <x v="16"/>
    <x v="21"/>
    <n v="9849"/>
    <n v="75"/>
    <n v="580"/>
    <x v="12"/>
    <x v="2"/>
    <s v="Small"/>
    <n v="11.4688"/>
    <n v="6651.9039999999995"/>
  </r>
  <r>
    <x v="13"/>
    <x v="0"/>
    <x v="1"/>
    <x v="21"/>
    <n v="3073"/>
    <n v="9"/>
    <n v="308"/>
    <x v="1"/>
    <x v="1"/>
    <s v="Small"/>
    <n v="0.24049999999999999"/>
    <n v="74.073999999999998"/>
  </r>
  <r>
    <x v="4"/>
    <x v="2"/>
    <x v="6"/>
    <x v="21"/>
    <n v="4452"/>
    <n v="75"/>
    <n v="149"/>
    <x v="6"/>
    <x v="1"/>
    <s v="Small"/>
    <n v="1.7625"/>
    <n v="262.61250000000001"/>
  </r>
  <r>
    <x v="2"/>
    <x v="1"/>
    <x v="5"/>
    <x v="21"/>
    <n v="10220"/>
    <n v="105"/>
    <n v="538"/>
    <x v="5"/>
    <x v="0"/>
    <s v="Small"/>
    <n v="0.69579999999999997"/>
    <n v="374.34039999999999"/>
  </r>
  <r>
    <x v="13"/>
    <x v="4"/>
    <x v="19"/>
    <x v="21"/>
    <n v="3150"/>
    <n v="11"/>
    <n v="210"/>
    <x v="13"/>
    <x v="2"/>
    <s v="Small"/>
    <n v="8.2429000000000006"/>
    <n v="1731.009"/>
  </r>
  <r>
    <x v="18"/>
    <x v="2"/>
    <x v="21"/>
    <x v="21"/>
    <n v="6083"/>
    <n v="43"/>
    <n v="381"/>
    <x v="14"/>
    <x v="0"/>
    <s v="Small"/>
    <n v="5.0198"/>
    <n v="1912.5437999999999"/>
  </r>
  <r>
    <x v="20"/>
    <x v="4"/>
    <x v="17"/>
    <x v="21"/>
    <n v="14063"/>
    <n v="140"/>
    <n v="1407"/>
    <x v="9"/>
    <x v="0"/>
    <s v="Large"/>
    <n v="1.5934999999999999"/>
    <n v="2242.0544999999997"/>
  </r>
  <r>
    <x v="18"/>
    <x v="4"/>
    <x v="19"/>
    <x v="21"/>
    <n v="4578"/>
    <n v="256"/>
    <n v="306"/>
    <x v="13"/>
    <x v="2"/>
    <s v="Small"/>
    <n v="8.2429000000000006"/>
    <n v="2522.3274000000001"/>
  </r>
  <r>
    <x v="3"/>
    <x v="3"/>
    <x v="1"/>
    <x v="21"/>
    <n v="6454"/>
    <n v="21"/>
    <n v="461"/>
    <x v="1"/>
    <x v="1"/>
    <s v="Small"/>
    <n v="0.24049999999999999"/>
    <n v="110.87049999999999"/>
  </r>
  <r>
    <x v="14"/>
    <x v="2"/>
    <x v="4"/>
    <x v="22"/>
    <n v="6650"/>
    <n v="166"/>
    <n v="256"/>
    <x v="4"/>
    <x v="1"/>
    <s v="Small"/>
    <n v="7.8910999999999998"/>
    <n v="2020.1215999999999"/>
  </r>
  <r>
    <x v="0"/>
    <x v="3"/>
    <x v="15"/>
    <x v="22"/>
    <n v="2436"/>
    <n v="203"/>
    <n v="94"/>
    <x v="0"/>
    <x v="2"/>
    <s v="Small"/>
    <n v="4.7065000000000001"/>
    <n v="442.411"/>
  </r>
  <r>
    <x v="24"/>
    <x v="0"/>
    <x v="16"/>
    <x v="22"/>
    <n v="6944"/>
    <n v="33"/>
    <n v="331"/>
    <x v="12"/>
    <x v="2"/>
    <s v="Small"/>
    <n v="11.4688"/>
    <n v="3796.1727999999998"/>
  </r>
  <r>
    <x v="22"/>
    <x v="3"/>
    <x v="12"/>
    <x v="22"/>
    <n v="19817"/>
    <n v="126"/>
    <n v="684"/>
    <x v="8"/>
    <x v="2"/>
    <s v="Large"/>
    <n v="6.3415999999999997"/>
    <n v="4337.6543999999994"/>
  </r>
  <r>
    <x v="0"/>
    <x v="3"/>
    <x v="18"/>
    <x v="22"/>
    <n v="3521"/>
    <n v="50"/>
    <n v="235"/>
    <x v="9"/>
    <x v="2"/>
    <s v="Large"/>
    <n v="2.8"/>
    <n v="658"/>
  </r>
  <r>
    <x v="2"/>
    <x v="2"/>
    <x v="12"/>
    <x v="22"/>
    <n v="10458"/>
    <n v="546"/>
    <n v="327"/>
    <x v="8"/>
    <x v="2"/>
    <s v="Large"/>
    <n v="6.3415999999999997"/>
    <n v="2073.7031999999999"/>
  </r>
  <r>
    <x v="23"/>
    <x v="0"/>
    <x v="2"/>
    <x v="22"/>
    <n v="1302"/>
    <n v="401"/>
    <n v="57"/>
    <x v="2"/>
    <x v="0"/>
    <s v="Large"/>
    <n v="4.6592000000000002"/>
    <n v="265.57440000000003"/>
  </r>
  <r>
    <x v="7"/>
    <x v="5"/>
    <x v="12"/>
    <x v="22"/>
    <n v="7952"/>
    <n v="221"/>
    <n v="249"/>
    <x v="8"/>
    <x v="2"/>
    <s v="Large"/>
    <n v="6.3415999999999997"/>
    <n v="1579.0583999999999"/>
  </r>
  <r>
    <x v="19"/>
    <x v="5"/>
    <x v="11"/>
    <x v="22"/>
    <n v="4753"/>
    <n v="133"/>
    <n v="265"/>
    <x v="9"/>
    <x v="2"/>
    <s v="Large"/>
    <n v="2.8195000000000001"/>
    <n v="747.16750000000002"/>
  </r>
  <r>
    <x v="15"/>
    <x v="3"/>
    <x v="5"/>
    <x v="22"/>
    <n v="11452"/>
    <n v="81"/>
    <n v="546"/>
    <x v="5"/>
    <x v="0"/>
    <s v="Small"/>
    <n v="0.69579999999999997"/>
    <n v="379.90679999999998"/>
  </r>
  <r>
    <x v="21"/>
    <x v="3"/>
    <x v="13"/>
    <x v="22"/>
    <n v="9345"/>
    <n v="124"/>
    <n v="390"/>
    <x v="10"/>
    <x v="2"/>
    <s v="Large"/>
    <n v="9.2086000000000006"/>
    <n v="3591.3540000000003"/>
  </r>
  <r>
    <x v="17"/>
    <x v="3"/>
    <x v="9"/>
    <x v="22"/>
    <n v="7490"/>
    <n v="172"/>
    <n v="357"/>
    <x v="9"/>
    <x v="0"/>
    <s v="Large"/>
    <n v="2.2656000000000001"/>
    <n v="808.81920000000002"/>
  </r>
  <r>
    <x v="12"/>
    <x v="3"/>
    <x v="6"/>
    <x v="22"/>
    <n v="1519"/>
    <n v="127"/>
    <n v="57"/>
    <x v="6"/>
    <x v="1"/>
    <s v="Small"/>
    <n v="1.7625"/>
    <n v="100.46249999999999"/>
  </r>
  <r>
    <x v="13"/>
    <x v="4"/>
    <x v="21"/>
    <x v="22"/>
    <n v="3087"/>
    <n v="135"/>
    <n v="155"/>
    <x v="14"/>
    <x v="0"/>
    <s v="Small"/>
    <n v="5.0198"/>
    <n v="778.06899999999996"/>
  </r>
  <r>
    <x v="8"/>
    <x v="4"/>
    <x v="21"/>
    <x v="22"/>
    <n v="2352"/>
    <n v="178"/>
    <n v="168"/>
    <x v="14"/>
    <x v="0"/>
    <s v="Small"/>
    <n v="5.0198"/>
    <n v="843.32640000000004"/>
  </r>
  <r>
    <x v="4"/>
    <x v="1"/>
    <x v="3"/>
    <x v="22"/>
    <n v="11578"/>
    <n v="76"/>
    <n v="891"/>
    <x v="3"/>
    <x v="0"/>
    <s v="Small"/>
    <n v="6.0811000000000002"/>
    <n v="5418.2601000000004"/>
  </r>
  <r>
    <x v="15"/>
    <x v="2"/>
    <x v="15"/>
    <x v="22"/>
    <n v="462"/>
    <n v="223"/>
    <n v="22"/>
    <x v="0"/>
    <x v="2"/>
    <s v="Small"/>
    <n v="4.7065000000000001"/>
    <n v="103.54300000000001"/>
  </r>
  <r>
    <x v="23"/>
    <x v="3"/>
    <x v="7"/>
    <x v="23"/>
    <n v="6916"/>
    <n v="32"/>
    <n v="315"/>
    <x v="7"/>
    <x v="0"/>
    <s v="Small"/>
    <n v="0.89900000000000002"/>
    <n v="283.185"/>
  </r>
  <r>
    <x v="15"/>
    <x v="3"/>
    <x v="10"/>
    <x v="23"/>
    <n v="3248"/>
    <n v="101"/>
    <n v="542"/>
    <x v="2"/>
    <x v="0"/>
    <s v="Large"/>
    <n v="8.7870000000000008"/>
    <n v="4762.5540000000001"/>
  </r>
  <r>
    <x v="12"/>
    <x v="1"/>
    <x v="8"/>
    <x v="23"/>
    <n v="6475"/>
    <n v="431"/>
    <n v="240"/>
    <x v="8"/>
    <x v="0"/>
    <s v="Large"/>
    <n v="1.8652"/>
    <n v="447.64799999999997"/>
  </r>
  <r>
    <x v="16"/>
    <x v="4"/>
    <x v="15"/>
    <x v="23"/>
    <n v="9009"/>
    <n v="129"/>
    <n v="501"/>
    <x v="0"/>
    <x v="2"/>
    <s v="Small"/>
    <n v="4.7065000000000001"/>
    <n v="2357.9565000000002"/>
  </r>
  <r>
    <x v="4"/>
    <x v="1"/>
    <x v="1"/>
    <x v="23"/>
    <n v="2835"/>
    <n v="20"/>
    <n v="189"/>
    <x v="1"/>
    <x v="1"/>
    <s v="Small"/>
    <n v="0.24049999999999999"/>
    <n v="45.454499999999996"/>
  </r>
  <r>
    <x v="6"/>
    <x v="3"/>
    <x v="8"/>
    <x v="23"/>
    <n v="7644"/>
    <n v="77"/>
    <n v="294"/>
    <x v="8"/>
    <x v="0"/>
    <s v="Large"/>
    <n v="1.8652"/>
    <n v="548.36879999999996"/>
  </r>
  <r>
    <x v="3"/>
    <x v="4"/>
    <x v="19"/>
    <x v="23"/>
    <n v="3360"/>
    <n v="48"/>
    <n v="240"/>
    <x v="13"/>
    <x v="2"/>
    <s v="Small"/>
    <n v="8.2429000000000006"/>
    <n v="1978.296"/>
  </r>
  <r>
    <x v="3"/>
    <x v="2"/>
    <x v="9"/>
    <x v="23"/>
    <n v="1379"/>
    <n v="246"/>
    <n v="99"/>
    <x v="9"/>
    <x v="0"/>
    <s v="Large"/>
    <n v="2.2656000000000001"/>
    <n v="224.2944"/>
  </r>
  <r>
    <x v="11"/>
    <x v="2"/>
    <x v="6"/>
    <x v="23"/>
    <n v="9534"/>
    <n v="229"/>
    <n v="382"/>
    <x v="6"/>
    <x v="1"/>
    <s v="Small"/>
    <n v="1.7625"/>
    <n v="673.27499999999998"/>
  </r>
  <r>
    <x v="4"/>
    <x v="2"/>
    <x v="15"/>
    <x v="23"/>
    <n v="14448"/>
    <n v="28"/>
    <n v="657"/>
    <x v="0"/>
    <x v="2"/>
    <s v="Small"/>
    <n v="4.7065000000000001"/>
    <n v="3092.1705000000002"/>
  </r>
  <r>
    <x v="23"/>
    <x v="2"/>
    <x v="3"/>
    <x v="23"/>
    <n v="3829"/>
    <n v="432"/>
    <n v="240"/>
    <x v="3"/>
    <x v="0"/>
    <s v="Small"/>
    <n v="6.0811000000000002"/>
    <n v="1459.4639999999999"/>
  </r>
  <r>
    <x v="21"/>
    <x v="0"/>
    <x v="10"/>
    <x v="24"/>
    <n v="9086"/>
    <n v="206"/>
    <n v="758"/>
    <x v="2"/>
    <x v="0"/>
    <s v="Large"/>
    <n v="8.7870000000000008"/>
    <n v="6660.5460000000003"/>
  </r>
  <r>
    <x v="14"/>
    <x v="1"/>
    <x v="8"/>
    <x v="24"/>
    <n v="5803"/>
    <n v="299"/>
    <n v="194"/>
    <x v="8"/>
    <x v="0"/>
    <s v="Large"/>
    <n v="1.8652"/>
    <n v="361.84879999999998"/>
  </r>
  <r>
    <x v="12"/>
    <x v="4"/>
    <x v="4"/>
    <x v="24"/>
    <n v="182"/>
    <n v="36"/>
    <n v="7"/>
    <x v="4"/>
    <x v="1"/>
    <s v="Small"/>
    <n v="7.8910999999999998"/>
    <n v="55.237699999999997"/>
  </r>
  <r>
    <x v="9"/>
    <x v="4"/>
    <x v="5"/>
    <x v="24"/>
    <n v="9863"/>
    <n v="21"/>
    <n v="520"/>
    <x v="5"/>
    <x v="0"/>
    <s v="Small"/>
    <n v="0.69579999999999997"/>
    <n v="361.81599999999997"/>
  </r>
  <r>
    <x v="8"/>
    <x v="0"/>
    <x v="10"/>
    <x v="24"/>
    <n v="4046"/>
    <n v="80"/>
    <n v="289"/>
    <x v="2"/>
    <x v="0"/>
    <s v="Large"/>
    <n v="8.7870000000000008"/>
    <n v="2539.4430000000002"/>
  </r>
  <r>
    <x v="13"/>
    <x v="4"/>
    <x v="17"/>
    <x v="24"/>
    <n v="3493"/>
    <n v="140"/>
    <n v="350"/>
    <x v="9"/>
    <x v="0"/>
    <s v="Large"/>
    <n v="1.5934999999999999"/>
    <n v="557.72500000000002"/>
  </r>
  <r>
    <x v="19"/>
    <x v="1"/>
    <x v="20"/>
    <x v="24"/>
    <n v="392"/>
    <n v="89"/>
    <n v="18"/>
    <x v="2"/>
    <x v="0"/>
    <s v="Large"/>
    <n v="13.3485"/>
    <n v="240.273"/>
  </r>
  <r>
    <x v="22"/>
    <x v="3"/>
    <x v="13"/>
    <x v="24"/>
    <n v="2534"/>
    <n v="19"/>
    <n v="111"/>
    <x v="10"/>
    <x v="2"/>
    <s v="Large"/>
    <n v="9.2086000000000006"/>
    <n v="1022.1546000000001"/>
  </r>
  <r>
    <x v="11"/>
    <x v="4"/>
    <x v="5"/>
    <x v="24"/>
    <n v="7084"/>
    <n v="6"/>
    <n v="308"/>
    <x v="5"/>
    <x v="0"/>
    <s v="Small"/>
    <n v="0.69579999999999997"/>
    <n v="214.3064"/>
  </r>
  <r>
    <x v="22"/>
    <x v="4"/>
    <x v="10"/>
    <x v="24"/>
    <n v="4809"/>
    <n v="70"/>
    <n v="344"/>
    <x v="2"/>
    <x v="0"/>
    <s v="Large"/>
    <n v="8.7870000000000008"/>
    <n v="3022.7280000000001"/>
  </r>
  <r>
    <x v="17"/>
    <x v="1"/>
    <x v="14"/>
    <x v="24"/>
    <n v="7959"/>
    <n v="273"/>
    <n v="266"/>
    <x v="11"/>
    <x v="1"/>
    <s v="Large"/>
    <n v="2.4773999999999998"/>
    <n v="658.98839999999996"/>
  </r>
  <r>
    <x v="14"/>
    <x v="1"/>
    <x v="2"/>
    <x v="24"/>
    <n v="10521"/>
    <n v="231"/>
    <n v="527"/>
    <x v="2"/>
    <x v="0"/>
    <s v="Large"/>
    <n v="4.6592000000000002"/>
    <n v="2455.3984"/>
  </r>
  <r>
    <x v="14"/>
    <x v="1"/>
    <x v="17"/>
    <x v="24"/>
    <n v="56"/>
    <n v="168"/>
    <n v="5"/>
    <x v="9"/>
    <x v="0"/>
    <s v="Large"/>
    <n v="1.5934999999999999"/>
    <n v="7.9674999999999994"/>
  </r>
  <r>
    <x v="3"/>
    <x v="4"/>
    <x v="3"/>
    <x v="24"/>
    <n v="3017"/>
    <n v="103"/>
    <n v="189"/>
    <x v="3"/>
    <x v="0"/>
    <s v="Small"/>
    <n v="6.0811000000000002"/>
    <n v="1149.3279"/>
  </r>
  <r>
    <x v="2"/>
    <x v="3"/>
    <x v="10"/>
    <x v="24"/>
    <n v="18949"/>
    <n v="300"/>
    <n v="2707"/>
    <x v="2"/>
    <x v="0"/>
    <s v="Large"/>
    <n v="8.7870000000000008"/>
    <n v="23786.409000000003"/>
  </r>
  <r>
    <x v="23"/>
    <x v="4"/>
    <x v="8"/>
    <x v="24"/>
    <n v="8764"/>
    <n v="69"/>
    <n v="338"/>
    <x v="8"/>
    <x v="0"/>
    <s v="Large"/>
    <n v="1.8652"/>
    <n v="630.43759999999997"/>
  </r>
  <r>
    <x v="6"/>
    <x v="3"/>
    <x v="0"/>
    <x v="24"/>
    <n v="12201"/>
    <n v="103"/>
    <n v="643"/>
    <x v="0"/>
    <x v="0"/>
    <s v="Large"/>
    <n v="6.0983000000000001"/>
    <n v="3921.2069000000001"/>
  </r>
  <r>
    <x v="5"/>
    <x v="2"/>
    <x v="13"/>
    <x v="24"/>
    <n v="11935"/>
    <n v="189"/>
    <n v="460"/>
    <x v="10"/>
    <x v="2"/>
    <s v="Large"/>
    <n v="9.2086000000000006"/>
    <n v="4235.9560000000001"/>
  </r>
  <r>
    <x v="0"/>
    <x v="2"/>
    <x v="21"/>
    <x v="24"/>
    <n v="3724"/>
    <n v="322"/>
    <n v="266"/>
    <x v="14"/>
    <x v="0"/>
    <s v="Small"/>
    <n v="5.0198"/>
    <n v="1335.2668000000001"/>
  </r>
  <r>
    <x v="16"/>
    <x v="1"/>
    <x v="11"/>
    <x v="24"/>
    <n v="2646"/>
    <n v="70"/>
    <n v="166"/>
    <x v="9"/>
    <x v="2"/>
    <s v="Large"/>
    <n v="2.8195000000000001"/>
    <n v="468.03700000000003"/>
  </r>
  <r>
    <x v="21"/>
    <x v="3"/>
    <x v="1"/>
    <x v="24"/>
    <n v="686"/>
    <n v="18"/>
    <n v="46"/>
    <x v="1"/>
    <x v="1"/>
    <s v="Small"/>
    <n v="0.24049999999999999"/>
    <n v="11.062999999999999"/>
  </r>
  <r>
    <x v="2"/>
    <x v="5"/>
    <x v="21"/>
    <x v="24"/>
    <n v="2037"/>
    <n v="272"/>
    <n v="128"/>
    <x v="14"/>
    <x v="0"/>
    <s v="Small"/>
    <n v="5.0198"/>
    <n v="642.53440000000001"/>
  </r>
  <r>
    <x v="16"/>
    <x v="3"/>
    <x v="16"/>
    <x v="24"/>
    <n v="6300"/>
    <n v="208"/>
    <n v="300"/>
    <x v="12"/>
    <x v="2"/>
    <s v="Small"/>
    <n v="11.4688"/>
    <n v="3440.64"/>
  </r>
  <r>
    <x v="15"/>
    <x v="1"/>
    <x v="15"/>
    <x v="24"/>
    <n v="2541"/>
    <n v="14"/>
    <n v="111"/>
    <x v="0"/>
    <x v="2"/>
    <s v="Small"/>
    <n v="4.7065000000000001"/>
    <n v="522.42150000000004"/>
  </r>
  <r>
    <x v="10"/>
    <x v="3"/>
    <x v="0"/>
    <x v="24"/>
    <n v="1883"/>
    <n v="97"/>
    <n v="118"/>
    <x v="0"/>
    <x v="0"/>
    <s v="Large"/>
    <n v="6.0983000000000001"/>
    <n v="719.59940000000006"/>
  </r>
  <r>
    <x v="20"/>
    <x v="3"/>
    <x v="13"/>
    <x v="24"/>
    <n v="10255"/>
    <n v="180"/>
    <n v="446"/>
    <x v="10"/>
    <x v="2"/>
    <s v="Large"/>
    <n v="9.2086000000000006"/>
    <n v="4107.0356000000002"/>
  </r>
  <r>
    <x v="11"/>
    <x v="4"/>
    <x v="12"/>
    <x v="25"/>
    <n v="5803"/>
    <n v="98"/>
    <n v="233"/>
    <x v="8"/>
    <x v="2"/>
    <s v="Large"/>
    <n v="6.3415999999999997"/>
    <n v="1477.5927999999999"/>
  </r>
  <r>
    <x v="13"/>
    <x v="3"/>
    <x v="18"/>
    <x v="25"/>
    <n v="8260"/>
    <n v="239"/>
    <n v="1033"/>
    <x v="9"/>
    <x v="2"/>
    <s v="Large"/>
    <n v="2.8"/>
    <n v="2892.3999999999996"/>
  </r>
  <r>
    <x v="23"/>
    <x v="3"/>
    <x v="3"/>
    <x v="25"/>
    <n v="14868"/>
    <n v="5"/>
    <n v="1859"/>
    <x v="3"/>
    <x v="0"/>
    <s v="Small"/>
    <n v="6.0811000000000002"/>
    <n v="11304.7649"/>
  </r>
  <r>
    <x v="21"/>
    <x v="2"/>
    <x v="11"/>
    <x v="25"/>
    <n v="4137"/>
    <n v="10"/>
    <n v="276"/>
    <x v="9"/>
    <x v="2"/>
    <s v="Large"/>
    <n v="2.8195000000000001"/>
    <n v="778.18200000000002"/>
  </r>
  <r>
    <x v="7"/>
    <x v="4"/>
    <x v="12"/>
    <x v="25"/>
    <n v="7161"/>
    <n v="480"/>
    <n v="276"/>
    <x v="8"/>
    <x v="2"/>
    <s v="Large"/>
    <n v="6.3415999999999997"/>
    <n v="1750.2815999999998"/>
  </r>
  <r>
    <x v="23"/>
    <x v="2"/>
    <x v="14"/>
    <x v="25"/>
    <n v="9625"/>
    <n v="149"/>
    <n v="332"/>
    <x v="11"/>
    <x v="1"/>
    <s v="Large"/>
    <n v="2.4773999999999998"/>
    <n v="822.49679999999989"/>
  </r>
  <r>
    <x v="3"/>
    <x v="1"/>
    <x v="6"/>
    <x v="25"/>
    <n v="12852"/>
    <n v="296"/>
    <n v="429"/>
    <x v="6"/>
    <x v="1"/>
    <s v="Small"/>
    <n v="1.7625"/>
    <n v="756.11249999999995"/>
  </r>
  <r>
    <x v="9"/>
    <x v="1"/>
    <x v="11"/>
    <x v="25"/>
    <n v="7546"/>
    <n v="365"/>
    <n v="581"/>
    <x v="9"/>
    <x v="2"/>
    <s v="Large"/>
    <n v="2.8195000000000001"/>
    <n v="1638.1295"/>
  </r>
  <r>
    <x v="3"/>
    <x v="2"/>
    <x v="11"/>
    <x v="25"/>
    <n v="4123"/>
    <n v="104"/>
    <n v="275"/>
    <x v="9"/>
    <x v="2"/>
    <s v="Large"/>
    <n v="2.8195000000000001"/>
    <n v="775.36250000000007"/>
  </r>
  <r>
    <x v="24"/>
    <x v="3"/>
    <x v="6"/>
    <x v="25"/>
    <n v="13174"/>
    <n v="78"/>
    <n v="573"/>
    <x v="6"/>
    <x v="1"/>
    <s v="Small"/>
    <n v="1.7625"/>
    <n v="1009.9125"/>
  </r>
  <r>
    <x v="4"/>
    <x v="2"/>
    <x v="18"/>
    <x v="25"/>
    <n v="7637"/>
    <n v="161"/>
    <n v="546"/>
    <x v="9"/>
    <x v="2"/>
    <s v="Large"/>
    <n v="2.8"/>
    <n v="1528.8"/>
  </r>
  <r>
    <x v="9"/>
    <x v="2"/>
    <x v="3"/>
    <x v="25"/>
    <n v="3311"/>
    <n v="128"/>
    <n v="332"/>
    <x v="3"/>
    <x v="0"/>
    <s v="Small"/>
    <n v="6.0811000000000002"/>
    <n v="2018.9252000000001"/>
  </r>
  <r>
    <x v="24"/>
    <x v="3"/>
    <x v="0"/>
    <x v="25"/>
    <n v="2338"/>
    <n v="52"/>
    <n v="107"/>
    <x v="0"/>
    <x v="0"/>
    <s v="Large"/>
    <n v="6.0983000000000001"/>
    <n v="652.5181"/>
  </r>
  <r>
    <x v="8"/>
    <x v="3"/>
    <x v="7"/>
    <x v="26"/>
    <n v="3465"/>
    <n v="228"/>
    <n v="139"/>
    <x v="7"/>
    <x v="0"/>
    <s v="Small"/>
    <n v="0.89900000000000002"/>
    <n v="124.961"/>
  </r>
  <r>
    <x v="4"/>
    <x v="5"/>
    <x v="15"/>
    <x v="26"/>
    <n v="2345"/>
    <n v="435"/>
    <n v="107"/>
    <x v="0"/>
    <x v="2"/>
    <s v="Small"/>
    <n v="4.7065000000000001"/>
    <n v="503.59550000000002"/>
  </r>
  <r>
    <x v="9"/>
    <x v="1"/>
    <x v="6"/>
    <x v="26"/>
    <n v="12698"/>
    <n v="53"/>
    <n v="471"/>
    <x v="6"/>
    <x v="1"/>
    <s v="Small"/>
    <n v="1.7625"/>
    <n v="830.13749999999993"/>
  </r>
  <r>
    <x v="0"/>
    <x v="0"/>
    <x v="5"/>
    <x v="26"/>
    <n v="6678"/>
    <n v="24"/>
    <n v="334"/>
    <x v="5"/>
    <x v="0"/>
    <s v="Small"/>
    <n v="0.69579999999999997"/>
    <n v="232.3972"/>
  </r>
  <r>
    <x v="2"/>
    <x v="1"/>
    <x v="3"/>
    <x v="26"/>
    <n v="4851"/>
    <n v="120"/>
    <n v="324"/>
    <x v="3"/>
    <x v="0"/>
    <s v="Small"/>
    <n v="6.0811000000000002"/>
    <n v="1970.2764"/>
  </r>
  <r>
    <x v="20"/>
    <x v="0"/>
    <x v="14"/>
    <x v="26"/>
    <n v="336"/>
    <n v="164"/>
    <n v="12"/>
    <x v="11"/>
    <x v="1"/>
    <s v="Large"/>
    <n v="2.4773999999999998"/>
    <n v="29.7288"/>
  </r>
  <r>
    <x v="2"/>
    <x v="1"/>
    <x v="10"/>
    <x v="26"/>
    <n v="2366"/>
    <n v="8"/>
    <n v="198"/>
    <x v="2"/>
    <x v="0"/>
    <s v="Large"/>
    <n v="8.7870000000000008"/>
    <n v="1739.8260000000002"/>
  </r>
  <r>
    <x v="20"/>
    <x v="2"/>
    <x v="2"/>
    <x v="26"/>
    <n v="10598"/>
    <n v="226"/>
    <n v="461"/>
    <x v="2"/>
    <x v="0"/>
    <s v="Large"/>
    <n v="4.6592000000000002"/>
    <n v="2147.8912"/>
  </r>
  <r>
    <x v="0"/>
    <x v="3"/>
    <x v="21"/>
    <x v="26"/>
    <n v="13293"/>
    <n v="199"/>
    <n v="665"/>
    <x v="14"/>
    <x v="0"/>
    <s v="Small"/>
    <n v="5.0198"/>
    <n v="3338.1669999999999"/>
  </r>
  <r>
    <x v="16"/>
    <x v="5"/>
    <x v="18"/>
    <x v="26"/>
    <n v="2086"/>
    <n v="90"/>
    <n v="261"/>
    <x v="9"/>
    <x v="2"/>
    <s v="Large"/>
    <n v="2.8"/>
    <n v="730.8"/>
  </r>
  <r>
    <x v="10"/>
    <x v="5"/>
    <x v="15"/>
    <x v="26"/>
    <n v="2751"/>
    <n v="133"/>
    <n v="120"/>
    <x v="0"/>
    <x v="2"/>
    <s v="Small"/>
    <n v="4.7065000000000001"/>
    <n v="564.78"/>
  </r>
  <r>
    <x v="1"/>
    <x v="1"/>
    <x v="13"/>
    <x v="26"/>
    <n v="5481"/>
    <n v="283"/>
    <n v="275"/>
    <x v="10"/>
    <x v="2"/>
    <s v="Large"/>
    <n v="9.2086000000000006"/>
    <n v="2532.3650000000002"/>
  </r>
  <r>
    <x v="13"/>
    <x v="2"/>
    <x v="21"/>
    <x v="26"/>
    <n v="5628"/>
    <n v="11"/>
    <n v="433"/>
    <x v="14"/>
    <x v="0"/>
    <s v="Small"/>
    <n v="5.0198"/>
    <n v="2173.5734000000002"/>
  </r>
  <r>
    <x v="11"/>
    <x v="2"/>
    <x v="7"/>
    <x v="26"/>
    <n v="2660"/>
    <n v="113"/>
    <n v="89"/>
    <x v="7"/>
    <x v="0"/>
    <s v="Small"/>
    <n v="0.89900000000000002"/>
    <n v="80.010999999999996"/>
  </r>
  <r>
    <x v="5"/>
    <x v="3"/>
    <x v="20"/>
    <x v="27"/>
    <n v="1386"/>
    <n v="157"/>
    <n v="82"/>
    <x v="2"/>
    <x v="0"/>
    <s v="Large"/>
    <n v="13.3485"/>
    <n v="1094.577"/>
  </r>
  <r>
    <x v="4"/>
    <x v="4"/>
    <x v="8"/>
    <x v="27"/>
    <n v="11060"/>
    <n v="175"/>
    <n v="382"/>
    <x v="8"/>
    <x v="0"/>
    <s v="Large"/>
    <n v="1.8652"/>
    <n v="712.50639999999999"/>
  </r>
  <r>
    <x v="17"/>
    <x v="5"/>
    <x v="16"/>
    <x v="27"/>
    <n v="2919"/>
    <n v="147"/>
    <n v="172"/>
    <x v="12"/>
    <x v="2"/>
    <s v="Small"/>
    <n v="11.4688"/>
    <n v="1972.6335999999999"/>
  </r>
  <r>
    <x v="12"/>
    <x v="1"/>
    <x v="2"/>
    <x v="27"/>
    <n v="8680"/>
    <n v="334"/>
    <n v="457"/>
    <x v="2"/>
    <x v="0"/>
    <s v="Large"/>
    <n v="4.6592000000000002"/>
    <n v="2129.2544000000003"/>
  </r>
  <r>
    <x v="13"/>
    <x v="2"/>
    <x v="13"/>
    <x v="27"/>
    <n v="1484"/>
    <n v="362"/>
    <n v="71"/>
    <x v="10"/>
    <x v="2"/>
    <s v="Large"/>
    <n v="9.2086000000000006"/>
    <n v="653.81060000000002"/>
  </r>
  <r>
    <x v="4"/>
    <x v="1"/>
    <x v="16"/>
    <x v="27"/>
    <n v="16919"/>
    <n v="199"/>
    <n v="996"/>
    <x v="12"/>
    <x v="2"/>
    <s v="Small"/>
    <n v="11.4688"/>
    <n v="11422.924800000001"/>
  </r>
  <r>
    <x v="24"/>
    <x v="5"/>
    <x v="12"/>
    <x v="27"/>
    <n v="13188"/>
    <n v="215"/>
    <n v="440"/>
    <x v="8"/>
    <x v="2"/>
    <s v="Large"/>
    <n v="6.3415999999999997"/>
    <n v="2790.3040000000001"/>
  </r>
  <r>
    <x v="15"/>
    <x v="5"/>
    <x v="0"/>
    <x v="27"/>
    <n v="4998"/>
    <n v="182"/>
    <n v="294"/>
    <x v="0"/>
    <x v="0"/>
    <s v="Large"/>
    <n v="6.0983000000000001"/>
    <n v="1792.9002"/>
  </r>
  <r>
    <x v="6"/>
    <x v="4"/>
    <x v="5"/>
    <x v="27"/>
    <n v="6146"/>
    <n v="64"/>
    <n v="342"/>
    <x v="5"/>
    <x v="0"/>
    <s v="Small"/>
    <n v="0.69579999999999997"/>
    <n v="237.96359999999999"/>
  </r>
  <r>
    <x v="3"/>
    <x v="3"/>
    <x v="8"/>
    <x v="27"/>
    <n v="5621"/>
    <n v="162"/>
    <n v="217"/>
    <x v="8"/>
    <x v="0"/>
    <s v="Large"/>
    <n v="1.8652"/>
    <n v="404.7484"/>
  </r>
  <r>
    <x v="9"/>
    <x v="4"/>
    <x v="9"/>
    <x v="27"/>
    <n v="980"/>
    <n v="75"/>
    <n v="47"/>
    <x v="9"/>
    <x v="0"/>
    <s v="Large"/>
    <n v="2.2656000000000001"/>
    <n v="106.4832"/>
  </r>
  <r>
    <x v="19"/>
    <x v="2"/>
    <x v="20"/>
    <x v="28"/>
    <n v="7343"/>
    <n v="116"/>
    <n v="350"/>
    <x v="2"/>
    <x v="0"/>
    <s v="Large"/>
    <n v="13.3485"/>
    <n v="4671.9749999999995"/>
  </r>
  <r>
    <x v="0"/>
    <x v="1"/>
    <x v="7"/>
    <x v="28"/>
    <n v="1750"/>
    <n v="9"/>
    <n v="63"/>
    <x v="7"/>
    <x v="0"/>
    <s v="Small"/>
    <n v="0.89900000000000002"/>
    <n v="56.637"/>
  </r>
  <r>
    <x v="22"/>
    <x v="3"/>
    <x v="11"/>
    <x v="28"/>
    <n v="2464"/>
    <n v="90"/>
    <n v="165"/>
    <x v="9"/>
    <x v="2"/>
    <s v="Large"/>
    <n v="2.8195000000000001"/>
    <n v="465.21750000000003"/>
  </r>
  <r>
    <x v="13"/>
    <x v="2"/>
    <x v="8"/>
    <x v="28"/>
    <n v="1974"/>
    <n v="47"/>
    <n v="86"/>
    <x v="8"/>
    <x v="0"/>
    <s v="Large"/>
    <n v="1.8652"/>
    <n v="160.40719999999999"/>
  </r>
  <r>
    <x v="11"/>
    <x v="5"/>
    <x v="19"/>
    <x v="28"/>
    <n v="11823"/>
    <n v="52"/>
    <n v="986"/>
    <x v="13"/>
    <x v="2"/>
    <s v="Small"/>
    <n v="8.2429000000000006"/>
    <n v="8127.4994000000006"/>
  </r>
  <r>
    <x v="14"/>
    <x v="0"/>
    <x v="5"/>
    <x v="28"/>
    <n v="7350"/>
    <n v="250"/>
    <n v="335"/>
    <x v="5"/>
    <x v="0"/>
    <s v="Small"/>
    <n v="0.69579999999999997"/>
    <n v="233.09299999999999"/>
  </r>
  <r>
    <x v="14"/>
    <x v="1"/>
    <x v="3"/>
    <x v="28"/>
    <n v="4165"/>
    <n v="170"/>
    <n v="417"/>
    <x v="3"/>
    <x v="0"/>
    <s v="Small"/>
    <n v="6.0811000000000002"/>
    <n v="2535.8187000000003"/>
  </r>
  <r>
    <x v="21"/>
    <x v="3"/>
    <x v="5"/>
    <x v="28"/>
    <n v="630"/>
    <n v="41"/>
    <n v="28"/>
    <x v="5"/>
    <x v="0"/>
    <s v="Small"/>
    <n v="0.69579999999999997"/>
    <n v="19.482399999999998"/>
  </r>
  <r>
    <x v="13"/>
    <x v="1"/>
    <x v="3"/>
    <x v="28"/>
    <n v="2282"/>
    <n v="238"/>
    <n v="143"/>
    <x v="3"/>
    <x v="0"/>
    <s v="Small"/>
    <n v="6.0811000000000002"/>
    <n v="869.59730000000002"/>
  </r>
  <r>
    <x v="4"/>
    <x v="1"/>
    <x v="17"/>
    <x v="28"/>
    <n v="5250"/>
    <n v="37"/>
    <n v="292"/>
    <x v="9"/>
    <x v="0"/>
    <s v="Large"/>
    <n v="1.5934999999999999"/>
    <n v="465.30199999999996"/>
  </r>
  <r>
    <x v="8"/>
    <x v="1"/>
    <x v="20"/>
    <x v="28"/>
    <n v="11676"/>
    <n v="253"/>
    <n v="730"/>
    <x v="2"/>
    <x v="0"/>
    <s v="Large"/>
    <n v="13.3485"/>
    <n v="9744.4049999999988"/>
  </r>
  <r>
    <x v="4"/>
    <x v="5"/>
    <x v="7"/>
    <x v="28"/>
    <n v="14917"/>
    <n v="289"/>
    <n v="533"/>
    <x v="7"/>
    <x v="0"/>
    <s v="Small"/>
    <n v="0.89900000000000002"/>
    <n v="479.16700000000003"/>
  </r>
  <r>
    <x v="11"/>
    <x v="1"/>
    <x v="4"/>
    <x v="29"/>
    <n v="4634"/>
    <n v="100"/>
    <n v="155"/>
    <x v="4"/>
    <x v="1"/>
    <s v="Small"/>
    <n v="7.8910999999999998"/>
    <n v="1223.1205"/>
  </r>
  <r>
    <x v="22"/>
    <x v="2"/>
    <x v="4"/>
    <x v="29"/>
    <n v="819"/>
    <n v="196"/>
    <n v="27"/>
    <x v="4"/>
    <x v="1"/>
    <s v="Small"/>
    <n v="7.8910999999999998"/>
    <n v="213.05969999999999"/>
  </r>
  <r>
    <x v="7"/>
    <x v="3"/>
    <x v="14"/>
    <x v="29"/>
    <n v="2422"/>
    <n v="60"/>
    <n v="106"/>
    <x v="11"/>
    <x v="1"/>
    <s v="Large"/>
    <n v="2.4773999999999998"/>
    <n v="262.6044"/>
  </r>
  <r>
    <x v="19"/>
    <x v="1"/>
    <x v="4"/>
    <x v="29"/>
    <n v="1463"/>
    <n v="158"/>
    <n v="59"/>
    <x v="4"/>
    <x v="1"/>
    <s v="Small"/>
    <n v="7.8910999999999998"/>
    <n v="465.57490000000001"/>
  </r>
  <r>
    <x v="14"/>
    <x v="1"/>
    <x v="4"/>
    <x v="29"/>
    <n v="1050"/>
    <n v="10"/>
    <n v="32"/>
    <x v="4"/>
    <x v="1"/>
    <s v="Small"/>
    <n v="7.8910999999999998"/>
    <n v="252.51519999999999"/>
  </r>
  <r>
    <x v="5"/>
    <x v="4"/>
    <x v="15"/>
    <x v="29"/>
    <n v="1526"/>
    <n v="527"/>
    <n v="85"/>
    <x v="0"/>
    <x v="2"/>
    <s v="Small"/>
    <n v="4.7065000000000001"/>
    <n v="400.05250000000001"/>
  </r>
  <r>
    <x v="21"/>
    <x v="0"/>
    <x v="18"/>
    <x v="29"/>
    <n v="427"/>
    <n v="163"/>
    <n v="27"/>
    <x v="9"/>
    <x v="2"/>
    <s v="Large"/>
    <n v="2.8"/>
    <n v="75.599999999999994"/>
  </r>
  <r>
    <x v="8"/>
    <x v="2"/>
    <x v="13"/>
    <x v="29"/>
    <n v="10976"/>
    <n v="132"/>
    <n v="440"/>
    <x v="10"/>
    <x v="2"/>
    <s v="Large"/>
    <n v="9.2086000000000006"/>
    <n v="4051.7840000000001"/>
  </r>
  <r>
    <x v="10"/>
    <x v="0"/>
    <x v="9"/>
    <x v="30"/>
    <n v="6503"/>
    <n v="299"/>
    <n v="407"/>
    <x v="9"/>
    <x v="0"/>
    <s v="Large"/>
    <n v="2.2656000000000001"/>
    <n v="922.0992"/>
  </r>
  <r>
    <x v="19"/>
    <x v="4"/>
    <x v="2"/>
    <x v="30"/>
    <n v="21"/>
    <n v="300"/>
    <n v="1"/>
    <x v="2"/>
    <x v="0"/>
    <s v="Large"/>
    <n v="4.6592000000000002"/>
    <n v="4.6592000000000002"/>
  </r>
  <r>
    <x v="22"/>
    <x v="4"/>
    <x v="11"/>
    <x v="30"/>
    <n v="7063"/>
    <n v="13"/>
    <n v="393"/>
    <x v="9"/>
    <x v="2"/>
    <s v="Large"/>
    <n v="2.8195000000000001"/>
    <n v="1108.0635"/>
  </r>
  <r>
    <x v="23"/>
    <x v="1"/>
    <x v="15"/>
    <x v="30"/>
    <n v="3990"/>
    <n v="50"/>
    <n v="200"/>
    <x v="0"/>
    <x v="2"/>
    <s v="Small"/>
    <n v="4.7065000000000001"/>
    <n v="941.30000000000007"/>
  </r>
  <r>
    <x v="6"/>
    <x v="0"/>
    <x v="19"/>
    <x v="30"/>
    <n v="1806"/>
    <n v="184"/>
    <n v="129"/>
    <x v="13"/>
    <x v="2"/>
    <s v="Small"/>
    <n v="8.2429000000000006"/>
    <n v="1063.3341"/>
  </r>
  <r>
    <x v="17"/>
    <x v="3"/>
    <x v="1"/>
    <x v="30"/>
    <n v="10136"/>
    <n v="115"/>
    <n v="597"/>
    <x v="1"/>
    <x v="1"/>
    <s v="Small"/>
    <n v="0.24049999999999999"/>
    <n v="143.57849999999999"/>
  </r>
  <r>
    <x v="2"/>
    <x v="4"/>
    <x v="20"/>
    <x v="30"/>
    <n v="1288"/>
    <n v="119"/>
    <n v="62"/>
    <x v="2"/>
    <x v="0"/>
    <s v="Large"/>
    <n v="13.3485"/>
    <n v="827.60699999999997"/>
  </r>
  <r>
    <x v="5"/>
    <x v="1"/>
    <x v="1"/>
    <x v="30"/>
    <n v="1295"/>
    <n v="107"/>
    <n v="87"/>
    <x v="1"/>
    <x v="1"/>
    <s v="Small"/>
    <n v="0.24049999999999999"/>
    <n v="20.923500000000001"/>
  </r>
  <r>
    <x v="13"/>
    <x v="2"/>
    <x v="19"/>
    <x v="30"/>
    <n v="6461"/>
    <n v="288"/>
    <n v="718"/>
    <x v="13"/>
    <x v="2"/>
    <s v="Small"/>
    <n v="8.2429000000000006"/>
    <n v="5918.4022000000004"/>
  </r>
  <r>
    <x v="11"/>
    <x v="0"/>
    <x v="4"/>
    <x v="30"/>
    <n v="4949"/>
    <n v="31"/>
    <n v="155"/>
    <x v="4"/>
    <x v="1"/>
    <s v="Small"/>
    <n v="7.8910999999999998"/>
    <n v="1223.1205"/>
  </r>
  <r>
    <x v="9"/>
    <x v="0"/>
    <x v="17"/>
    <x v="30"/>
    <n v="5432"/>
    <n v="39"/>
    <n v="302"/>
    <x v="9"/>
    <x v="0"/>
    <s v="Large"/>
    <n v="1.5934999999999999"/>
    <n v="481.23699999999997"/>
  </r>
  <r>
    <x v="14"/>
    <x v="1"/>
    <x v="7"/>
    <x v="30"/>
    <n v="7112"/>
    <n v="55"/>
    <n v="246"/>
    <x v="7"/>
    <x v="0"/>
    <s v="Small"/>
    <n v="0.89900000000000002"/>
    <n v="221.154"/>
  </r>
  <r>
    <x v="2"/>
    <x v="4"/>
    <x v="15"/>
    <x v="30"/>
    <n v="266"/>
    <n v="112"/>
    <n v="11"/>
    <x v="0"/>
    <x v="2"/>
    <s v="Small"/>
    <n v="4.7065000000000001"/>
    <n v="51.771500000000003"/>
  </r>
  <r>
    <x v="22"/>
    <x v="2"/>
    <x v="18"/>
    <x v="30"/>
    <n v="6202"/>
    <n v="44"/>
    <n v="414"/>
    <x v="9"/>
    <x v="2"/>
    <s v="Large"/>
    <n v="2.8"/>
    <n v="1159.1999999999998"/>
  </r>
  <r>
    <x v="11"/>
    <x v="0"/>
    <x v="12"/>
    <x v="31"/>
    <n v="1057"/>
    <n v="288"/>
    <n v="43"/>
    <x v="8"/>
    <x v="2"/>
    <s v="Large"/>
    <n v="6.3415999999999997"/>
    <n v="272.68880000000001"/>
  </r>
  <r>
    <x v="14"/>
    <x v="4"/>
    <x v="14"/>
    <x v="31"/>
    <n v="1925"/>
    <n v="460"/>
    <n v="67"/>
    <x v="11"/>
    <x v="1"/>
    <s v="Large"/>
    <n v="2.4773999999999998"/>
    <n v="165.98579999999998"/>
  </r>
  <r>
    <x v="10"/>
    <x v="3"/>
    <x v="5"/>
    <x v="31"/>
    <n v="1841"/>
    <n v="185"/>
    <n v="77"/>
    <x v="5"/>
    <x v="0"/>
    <s v="Small"/>
    <n v="0.69579999999999997"/>
    <n v="53.576599999999999"/>
  </r>
  <r>
    <x v="18"/>
    <x v="1"/>
    <x v="13"/>
    <x v="31"/>
    <n v="1204"/>
    <n v="5"/>
    <n v="61"/>
    <x v="10"/>
    <x v="2"/>
    <s v="Large"/>
    <n v="9.2086000000000006"/>
    <n v="561.72460000000001"/>
  </r>
  <r>
    <x v="10"/>
    <x v="0"/>
    <x v="5"/>
    <x v="31"/>
    <n v="4074"/>
    <n v="146"/>
    <n v="186"/>
    <x v="5"/>
    <x v="0"/>
    <s v="Small"/>
    <n v="0.69579999999999997"/>
    <n v="129.4188"/>
  </r>
  <r>
    <x v="17"/>
    <x v="2"/>
    <x v="4"/>
    <x v="31"/>
    <n v="4473"/>
    <n v="39"/>
    <n v="150"/>
    <x v="4"/>
    <x v="1"/>
    <s v="Small"/>
    <n v="7.8910999999999998"/>
    <n v="1183.665"/>
  </r>
  <r>
    <x v="17"/>
    <x v="4"/>
    <x v="3"/>
    <x v="31"/>
    <n v="2947"/>
    <n v="210"/>
    <n v="246"/>
    <x v="3"/>
    <x v="0"/>
    <s v="Small"/>
    <n v="6.0811000000000002"/>
    <n v="1495.9506000000001"/>
  </r>
  <r>
    <x v="16"/>
    <x v="2"/>
    <x v="6"/>
    <x v="31"/>
    <n v="15386"/>
    <n v="59"/>
    <n v="642"/>
    <x v="6"/>
    <x v="1"/>
    <s v="Small"/>
    <n v="1.7625"/>
    <n v="1131.5249999999999"/>
  </r>
  <r>
    <x v="10"/>
    <x v="4"/>
    <x v="8"/>
    <x v="31"/>
    <n v="4690"/>
    <n v="229"/>
    <n v="188"/>
    <x v="8"/>
    <x v="0"/>
    <s v="Large"/>
    <n v="1.8652"/>
    <n v="350.6576"/>
  </r>
  <r>
    <x v="23"/>
    <x v="2"/>
    <x v="1"/>
    <x v="31"/>
    <n v="343"/>
    <n v="158"/>
    <n v="39"/>
    <x v="1"/>
    <x v="1"/>
    <s v="Small"/>
    <n v="0.24049999999999999"/>
    <n v="9.3795000000000002"/>
  </r>
  <r>
    <x v="6"/>
    <x v="1"/>
    <x v="9"/>
    <x v="31"/>
    <n v="3052"/>
    <n v="393"/>
    <n v="146"/>
    <x v="9"/>
    <x v="0"/>
    <s v="Large"/>
    <n v="2.2656000000000001"/>
    <n v="330.77760000000001"/>
  </r>
  <r>
    <x v="3"/>
    <x v="5"/>
    <x v="4"/>
    <x v="31"/>
    <n v="686"/>
    <n v="187"/>
    <n v="25"/>
    <x v="4"/>
    <x v="1"/>
    <s v="Small"/>
    <n v="7.8910999999999998"/>
    <n v="197.2775"/>
  </r>
  <r>
    <x v="10"/>
    <x v="1"/>
    <x v="1"/>
    <x v="31"/>
    <n v="6993"/>
    <n v="133"/>
    <n v="538"/>
    <x v="1"/>
    <x v="1"/>
    <s v="Small"/>
    <n v="0.24049999999999999"/>
    <n v="129.38899999999998"/>
  </r>
  <r>
    <x v="24"/>
    <x v="4"/>
    <x v="8"/>
    <x v="32"/>
    <n v="5236"/>
    <n v="170"/>
    <n v="169"/>
    <x v="8"/>
    <x v="0"/>
    <s v="Large"/>
    <n v="1.8652"/>
    <n v="315.21879999999999"/>
  </r>
  <r>
    <x v="8"/>
    <x v="3"/>
    <x v="13"/>
    <x v="32"/>
    <n v="8638"/>
    <n v="212"/>
    <n v="333"/>
    <x v="10"/>
    <x v="2"/>
    <s v="Large"/>
    <n v="9.2086000000000006"/>
    <n v="3066.4638"/>
  </r>
  <r>
    <x v="18"/>
    <x v="0"/>
    <x v="4"/>
    <x v="32"/>
    <n v="5712"/>
    <n v="288"/>
    <n v="191"/>
    <x v="4"/>
    <x v="1"/>
    <s v="Small"/>
    <n v="7.8910999999999998"/>
    <n v="1507.2001"/>
  </r>
  <r>
    <x v="21"/>
    <x v="2"/>
    <x v="9"/>
    <x v="32"/>
    <n v="6258"/>
    <n v="334"/>
    <n v="330"/>
    <x v="9"/>
    <x v="0"/>
    <s v="Large"/>
    <n v="2.2656000000000001"/>
    <n v="747.64800000000002"/>
  </r>
  <r>
    <x v="10"/>
    <x v="2"/>
    <x v="19"/>
    <x v="32"/>
    <n v="3234"/>
    <n v="90"/>
    <n v="294"/>
    <x v="13"/>
    <x v="2"/>
    <s v="Small"/>
    <n v="8.2429000000000006"/>
    <n v="2423.4126000000001"/>
  </r>
  <r>
    <x v="14"/>
    <x v="3"/>
    <x v="6"/>
    <x v="32"/>
    <n v="17577"/>
    <n v="32"/>
    <n v="677"/>
    <x v="6"/>
    <x v="1"/>
    <s v="Small"/>
    <n v="1.7625"/>
    <n v="1193.2124999999999"/>
  </r>
  <r>
    <x v="15"/>
    <x v="2"/>
    <x v="11"/>
    <x v="32"/>
    <n v="12684"/>
    <n v="217"/>
    <n v="668"/>
    <x v="9"/>
    <x v="2"/>
    <s v="Large"/>
    <n v="2.8195000000000001"/>
    <n v="1883.4260000000002"/>
  </r>
  <r>
    <x v="22"/>
    <x v="3"/>
    <x v="2"/>
    <x v="32"/>
    <n v="1239"/>
    <n v="29"/>
    <n v="54"/>
    <x v="2"/>
    <x v="0"/>
    <s v="Large"/>
    <n v="4.6592000000000002"/>
    <n v="251.5968"/>
  </r>
  <r>
    <x v="14"/>
    <x v="4"/>
    <x v="18"/>
    <x v="32"/>
    <n v="3402"/>
    <n v="55"/>
    <n v="243"/>
    <x v="9"/>
    <x v="2"/>
    <s v="Large"/>
    <n v="2.8"/>
    <n v="680.4"/>
  </r>
  <r>
    <x v="2"/>
    <x v="3"/>
    <x v="16"/>
    <x v="32"/>
    <n v="11382"/>
    <n v="432"/>
    <n v="633"/>
    <x v="12"/>
    <x v="2"/>
    <s v="Small"/>
    <n v="11.4688"/>
    <n v="7259.7503999999999"/>
  </r>
  <r>
    <x v="9"/>
    <x v="3"/>
    <x v="8"/>
    <x v="32"/>
    <n v="7133"/>
    <n v="212"/>
    <n v="265"/>
    <x v="8"/>
    <x v="0"/>
    <s v="Large"/>
    <n v="1.8652"/>
    <n v="494.27800000000002"/>
  </r>
  <r>
    <x v="11"/>
    <x v="3"/>
    <x v="8"/>
    <x v="33"/>
    <n v="8309"/>
    <n v="171"/>
    <n v="333"/>
    <x v="8"/>
    <x v="0"/>
    <s v="Large"/>
    <n v="1.8652"/>
    <n v="621.11159999999995"/>
  </r>
  <r>
    <x v="16"/>
    <x v="0"/>
    <x v="17"/>
    <x v="33"/>
    <n v="1435"/>
    <n v="3"/>
    <n v="131"/>
    <x v="9"/>
    <x v="0"/>
    <s v="Large"/>
    <n v="1.5934999999999999"/>
    <n v="208.74849999999998"/>
  </r>
  <r>
    <x v="1"/>
    <x v="1"/>
    <x v="11"/>
    <x v="33"/>
    <n v="3227"/>
    <n v="126"/>
    <n v="216"/>
    <x v="9"/>
    <x v="2"/>
    <s v="Large"/>
    <n v="2.8195000000000001"/>
    <n v="609.01200000000006"/>
  </r>
  <r>
    <x v="12"/>
    <x v="0"/>
    <x v="14"/>
    <x v="33"/>
    <n v="133"/>
    <n v="195"/>
    <n v="6"/>
    <x v="11"/>
    <x v="1"/>
    <s v="Large"/>
    <n v="2.4773999999999998"/>
    <n v="14.8644"/>
  </r>
  <r>
    <x v="22"/>
    <x v="5"/>
    <x v="2"/>
    <x v="33"/>
    <n v="5446"/>
    <n v="425"/>
    <n v="273"/>
    <x v="2"/>
    <x v="0"/>
    <s v="Large"/>
    <n v="4.6592000000000002"/>
    <n v="1271.9616000000001"/>
  </r>
  <r>
    <x v="2"/>
    <x v="3"/>
    <x v="2"/>
    <x v="33"/>
    <n v="4424"/>
    <n v="91"/>
    <n v="261"/>
    <x v="2"/>
    <x v="0"/>
    <s v="Large"/>
    <n v="4.6592000000000002"/>
    <n v="1216.0512000000001"/>
  </r>
  <r>
    <x v="11"/>
    <x v="4"/>
    <x v="8"/>
    <x v="33"/>
    <n v="1827"/>
    <n v="168"/>
    <n v="80"/>
    <x v="8"/>
    <x v="0"/>
    <s v="Large"/>
    <n v="1.8652"/>
    <n v="149.21600000000001"/>
  </r>
  <r>
    <x v="10"/>
    <x v="0"/>
    <x v="4"/>
    <x v="33"/>
    <n v="8232"/>
    <n v="264"/>
    <n v="305"/>
    <x v="4"/>
    <x v="1"/>
    <s v="Small"/>
    <n v="7.8910999999999998"/>
    <n v="2406.7855"/>
  </r>
  <r>
    <x v="18"/>
    <x v="5"/>
    <x v="18"/>
    <x v="33"/>
    <n v="861"/>
    <n v="262"/>
    <n v="62"/>
    <x v="9"/>
    <x v="2"/>
    <s v="Large"/>
    <n v="2.8"/>
    <n v="173.6"/>
  </r>
  <r>
    <x v="0"/>
    <x v="0"/>
    <x v="19"/>
    <x v="33"/>
    <n v="8099"/>
    <n v="178"/>
    <n v="675"/>
    <x v="13"/>
    <x v="2"/>
    <s v="Small"/>
    <n v="8.2429000000000006"/>
    <n v="5563.9575000000004"/>
  </r>
  <r>
    <x v="4"/>
    <x v="5"/>
    <x v="21"/>
    <x v="33"/>
    <n v="5894"/>
    <n v="592"/>
    <n v="281"/>
    <x v="14"/>
    <x v="0"/>
    <s v="Small"/>
    <n v="5.0198"/>
    <n v="1410.5637999999999"/>
  </r>
  <r>
    <x v="12"/>
    <x v="2"/>
    <x v="12"/>
    <x v="33"/>
    <n v="8211"/>
    <n v="601"/>
    <n v="257"/>
    <x v="8"/>
    <x v="2"/>
    <s v="Large"/>
    <n v="6.3415999999999997"/>
    <n v="1629.7911999999999"/>
  </r>
  <r>
    <x v="18"/>
    <x v="3"/>
    <x v="12"/>
    <x v="33"/>
    <n v="10360"/>
    <n v="206"/>
    <n v="415"/>
    <x v="8"/>
    <x v="2"/>
    <s v="Large"/>
    <n v="6.3415999999999997"/>
    <n v="2631.7639999999997"/>
  </r>
  <r>
    <x v="6"/>
    <x v="4"/>
    <x v="8"/>
    <x v="33"/>
    <n v="5145"/>
    <n v="98"/>
    <n v="166"/>
    <x v="8"/>
    <x v="0"/>
    <s v="Large"/>
    <n v="1.8652"/>
    <n v="309.6232"/>
  </r>
  <r>
    <x v="20"/>
    <x v="4"/>
    <x v="18"/>
    <x v="33"/>
    <n v="9163"/>
    <n v="235"/>
    <n v="1146"/>
    <x v="9"/>
    <x v="2"/>
    <s v="Large"/>
    <n v="2.8"/>
    <n v="3208.7999999999997"/>
  </r>
  <r>
    <x v="4"/>
    <x v="3"/>
    <x v="1"/>
    <x v="33"/>
    <n v="15323"/>
    <n v="33"/>
    <n v="1393"/>
    <x v="1"/>
    <x v="1"/>
    <s v="Small"/>
    <n v="0.24049999999999999"/>
    <n v="335.01650000000001"/>
  </r>
  <r>
    <x v="17"/>
    <x v="1"/>
    <x v="10"/>
    <x v="33"/>
    <n v="7994"/>
    <n v="177"/>
    <n v="1000"/>
    <x v="2"/>
    <x v="0"/>
    <s v="Large"/>
    <n v="8.7870000000000008"/>
    <n v="8787"/>
  </r>
  <r>
    <x v="19"/>
    <x v="1"/>
    <x v="16"/>
    <x v="33"/>
    <n v="6363"/>
    <n v="87"/>
    <n v="455"/>
    <x v="12"/>
    <x v="2"/>
    <s v="Small"/>
    <n v="11.4688"/>
    <n v="5218.3040000000001"/>
  </r>
  <r>
    <x v="5"/>
    <x v="0"/>
    <x v="15"/>
    <x v="33"/>
    <n v="3262"/>
    <n v="185"/>
    <n v="172"/>
    <x v="0"/>
    <x v="2"/>
    <s v="Small"/>
    <n v="4.7065000000000001"/>
    <n v="809.51800000000003"/>
  </r>
  <r>
    <x v="22"/>
    <x v="5"/>
    <x v="14"/>
    <x v="33"/>
    <n v="2793"/>
    <n v="93"/>
    <n v="127"/>
    <x v="11"/>
    <x v="1"/>
    <s v="Large"/>
    <n v="2.4773999999999998"/>
    <n v="314.62979999999999"/>
  </r>
  <r>
    <x v="4"/>
    <x v="3"/>
    <x v="6"/>
    <x v="34"/>
    <n v="8491"/>
    <n v="338"/>
    <n v="340"/>
    <x v="6"/>
    <x v="1"/>
    <s v="Small"/>
    <n v="1.7625"/>
    <n v="599.25"/>
  </r>
  <r>
    <x v="1"/>
    <x v="5"/>
    <x v="7"/>
    <x v="34"/>
    <n v="13685"/>
    <n v="39"/>
    <n v="571"/>
    <x v="7"/>
    <x v="0"/>
    <s v="Small"/>
    <n v="0.89900000000000002"/>
    <n v="513.32900000000006"/>
  </r>
  <r>
    <x v="24"/>
    <x v="1"/>
    <x v="1"/>
    <x v="34"/>
    <n v="770"/>
    <n v="137"/>
    <n v="52"/>
    <x v="1"/>
    <x v="1"/>
    <s v="Small"/>
    <n v="0.24049999999999999"/>
    <n v="12.506"/>
  </r>
  <r>
    <x v="12"/>
    <x v="1"/>
    <x v="18"/>
    <x v="34"/>
    <n v="8631"/>
    <n v="399"/>
    <n v="1079"/>
    <x v="9"/>
    <x v="2"/>
    <s v="Large"/>
    <n v="2.8"/>
    <n v="3021.2"/>
  </r>
  <r>
    <x v="11"/>
    <x v="0"/>
    <x v="17"/>
    <x v="34"/>
    <n v="4536"/>
    <n v="120"/>
    <n v="267"/>
    <x v="9"/>
    <x v="0"/>
    <s v="Large"/>
    <n v="1.5934999999999999"/>
    <n v="425.46449999999999"/>
  </r>
  <r>
    <x v="4"/>
    <x v="4"/>
    <x v="2"/>
    <x v="34"/>
    <n v="14497"/>
    <n v="21"/>
    <n v="605"/>
    <x v="2"/>
    <x v="0"/>
    <s v="Large"/>
    <n v="4.6592000000000002"/>
    <n v="2818.8160000000003"/>
  </r>
  <r>
    <x v="4"/>
    <x v="5"/>
    <x v="16"/>
    <x v="34"/>
    <n v="7672"/>
    <n v="112"/>
    <n v="452"/>
    <x v="12"/>
    <x v="2"/>
    <s v="Small"/>
    <n v="11.4688"/>
    <n v="5183.8976000000002"/>
  </r>
  <r>
    <x v="21"/>
    <x v="5"/>
    <x v="2"/>
    <x v="34"/>
    <n v="10878"/>
    <n v="329"/>
    <n v="573"/>
    <x v="2"/>
    <x v="0"/>
    <s v="Large"/>
    <n v="4.6592000000000002"/>
    <n v="2669.7216000000003"/>
  </r>
  <r>
    <x v="1"/>
    <x v="5"/>
    <x v="18"/>
    <x v="34"/>
    <n v="12572"/>
    <n v="94"/>
    <n v="1397"/>
    <x v="9"/>
    <x v="2"/>
    <s v="Large"/>
    <n v="2.8"/>
    <n v="3911.6"/>
  </r>
  <r>
    <x v="3"/>
    <x v="5"/>
    <x v="18"/>
    <x v="34"/>
    <n v="1575"/>
    <n v="90"/>
    <n v="105"/>
    <x v="9"/>
    <x v="2"/>
    <s v="Large"/>
    <n v="2.8"/>
    <n v="294"/>
  </r>
  <r>
    <x v="1"/>
    <x v="1"/>
    <x v="4"/>
    <x v="34"/>
    <n v="5453"/>
    <n v="260"/>
    <n v="166"/>
    <x v="4"/>
    <x v="1"/>
    <s v="Small"/>
    <n v="7.8910999999999998"/>
    <n v="1309.9225999999999"/>
  </r>
  <r>
    <x v="3"/>
    <x v="0"/>
    <x v="4"/>
    <x v="34"/>
    <n v="4802"/>
    <n v="84"/>
    <n v="155"/>
    <x v="4"/>
    <x v="1"/>
    <s v="Small"/>
    <n v="7.8910999999999998"/>
    <n v="1223.1205"/>
  </r>
  <r>
    <x v="17"/>
    <x v="3"/>
    <x v="11"/>
    <x v="35"/>
    <n v="7651"/>
    <n v="325"/>
    <n v="426"/>
    <x v="9"/>
    <x v="2"/>
    <s v="Large"/>
    <n v="2.8195000000000001"/>
    <n v="1201.107"/>
  </r>
  <r>
    <x v="9"/>
    <x v="3"/>
    <x v="10"/>
    <x v="35"/>
    <n v="2079"/>
    <n v="527"/>
    <n v="260"/>
    <x v="2"/>
    <x v="0"/>
    <s v="Large"/>
    <n v="8.7870000000000008"/>
    <n v="2284.6200000000003"/>
  </r>
  <r>
    <x v="1"/>
    <x v="0"/>
    <x v="13"/>
    <x v="35"/>
    <n v="2100"/>
    <n v="62"/>
    <n v="81"/>
    <x v="10"/>
    <x v="2"/>
    <s v="Large"/>
    <n v="9.2086000000000006"/>
    <n v="745.89660000000003"/>
  </r>
  <r>
    <x v="12"/>
    <x v="5"/>
    <x v="21"/>
    <x v="35"/>
    <n v="5278"/>
    <n v="242"/>
    <n v="406"/>
    <x v="14"/>
    <x v="0"/>
    <s v="Small"/>
    <n v="5.0198"/>
    <n v="2038.0388"/>
  </r>
  <r>
    <x v="0"/>
    <x v="2"/>
    <x v="13"/>
    <x v="35"/>
    <n v="4249"/>
    <n v="19"/>
    <n v="164"/>
    <x v="10"/>
    <x v="2"/>
    <s v="Large"/>
    <n v="9.2086000000000006"/>
    <n v="1510.2104000000002"/>
  </r>
  <r>
    <x v="2"/>
    <x v="2"/>
    <x v="9"/>
    <x v="35"/>
    <n v="3976"/>
    <n v="9"/>
    <n v="210"/>
    <x v="9"/>
    <x v="0"/>
    <s v="Large"/>
    <n v="2.2656000000000001"/>
    <n v="475.77600000000001"/>
  </r>
  <r>
    <x v="5"/>
    <x v="2"/>
    <x v="12"/>
    <x v="35"/>
    <n v="6951"/>
    <n v="183"/>
    <n v="218"/>
    <x v="8"/>
    <x v="2"/>
    <s v="Large"/>
    <n v="6.3415999999999997"/>
    <n v="1382.4687999999999"/>
  </r>
  <r>
    <x v="12"/>
    <x v="4"/>
    <x v="13"/>
    <x v="35"/>
    <n v="616"/>
    <n v="161"/>
    <n v="25"/>
    <x v="10"/>
    <x v="2"/>
    <s v="Large"/>
    <n v="9.2086000000000006"/>
    <n v="230.215"/>
  </r>
  <r>
    <x v="13"/>
    <x v="4"/>
    <x v="5"/>
    <x v="35"/>
    <n v="5439"/>
    <n v="115"/>
    <n v="287"/>
    <x v="5"/>
    <x v="0"/>
    <s v="Small"/>
    <n v="0.69579999999999997"/>
    <n v="199.69459999999998"/>
  </r>
  <r>
    <x v="7"/>
    <x v="3"/>
    <x v="18"/>
    <x v="35"/>
    <n v="63"/>
    <n v="206"/>
    <n v="7"/>
    <x v="9"/>
    <x v="2"/>
    <s v="Large"/>
    <n v="2.8"/>
    <n v="19.599999999999998"/>
  </r>
  <r>
    <x v="7"/>
    <x v="1"/>
    <x v="3"/>
    <x v="35"/>
    <n v="1533"/>
    <n v="115"/>
    <n v="110"/>
    <x v="3"/>
    <x v="0"/>
    <s v="Small"/>
    <n v="6.0811000000000002"/>
    <n v="668.92100000000005"/>
  </r>
  <r>
    <x v="5"/>
    <x v="2"/>
    <x v="19"/>
    <x v="35"/>
    <n v="3535"/>
    <n v="337"/>
    <n v="322"/>
    <x v="13"/>
    <x v="2"/>
    <s v="Small"/>
    <n v="8.2429000000000006"/>
    <n v="2654.2138"/>
  </r>
  <r>
    <x v="19"/>
    <x v="1"/>
    <x v="13"/>
    <x v="35"/>
    <n v="2429"/>
    <n v="4"/>
    <n v="111"/>
    <x v="10"/>
    <x v="2"/>
    <s v="Large"/>
    <n v="9.2086000000000006"/>
    <n v="1022.1546000000001"/>
  </r>
  <r>
    <x v="21"/>
    <x v="3"/>
    <x v="0"/>
    <x v="35"/>
    <n v="7119"/>
    <n v="144"/>
    <n v="356"/>
    <x v="0"/>
    <x v="0"/>
    <s v="Large"/>
    <n v="6.0983000000000001"/>
    <n v="2170.9947999999999"/>
  </r>
  <r>
    <x v="1"/>
    <x v="0"/>
    <x v="14"/>
    <x v="35"/>
    <n v="3521"/>
    <n v="304"/>
    <n v="118"/>
    <x v="11"/>
    <x v="1"/>
    <s v="Large"/>
    <n v="2.4773999999999998"/>
    <n v="292.33319999999998"/>
  </r>
  <r>
    <x v="20"/>
    <x v="2"/>
    <x v="12"/>
    <x v="35"/>
    <n v="3745"/>
    <n v="177"/>
    <n v="118"/>
    <x v="8"/>
    <x v="2"/>
    <s v="Large"/>
    <n v="6.3415999999999997"/>
    <n v="748.30880000000002"/>
  </r>
  <r>
    <x v="17"/>
    <x v="5"/>
    <x v="1"/>
    <x v="35"/>
    <n v="4816"/>
    <n v="100"/>
    <n v="301"/>
    <x v="1"/>
    <x v="1"/>
    <s v="Small"/>
    <n v="0.24049999999999999"/>
    <n v="72.390500000000003"/>
  </r>
  <r>
    <x v="1"/>
    <x v="4"/>
    <x v="3"/>
    <x v="35"/>
    <n v="1736"/>
    <n v="72"/>
    <n v="193"/>
    <x v="3"/>
    <x v="0"/>
    <s v="Small"/>
    <n v="6.0811000000000002"/>
    <n v="1173.6523"/>
  </r>
  <r>
    <x v="4"/>
    <x v="5"/>
    <x v="19"/>
    <x v="35"/>
    <n v="1099"/>
    <n v="139"/>
    <n v="92"/>
    <x v="13"/>
    <x v="2"/>
    <s v="Small"/>
    <n v="8.2429000000000006"/>
    <n v="758.34680000000003"/>
  </r>
  <r>
    <x v="6"/>
    <x v="4"/>
    <x v="12"/>
    <x v="35"/>
    <n v="6692"/>
    <n v="165"/>
    <n v="231"/>
    <x v="8"/>
    <x v="2"/>
    <s v="Large"/>
    <n v="6.3415999999999997"/>
    <n v="1464.9096"/>
  </r>
  <r>
    <x v="1"/>
    <x v="5"/>
    <x v="3"/>
    <x v="36"/>
    <n v="364"/>
    <n v="177"/>
    <n v="31"/>
    <x v="3"/>
    <x v="0"/>
    <s v="Small"/>
    <n v="6.0811000000000002"/>
    <n v="188.51410000000001"/>
  </r>
  <r>
    <x v="20"/>
    <x v="1"/>
    <x v="5"/>
    <x v="36"/>
    <n v="10927"/>
    <n v="202"/>
    <n v="476"/>
    <x v="5"/>
    <x v="0"/>
    <s v="Small"/>
    <n v="0.69579999999999997"/>
    <n v="331.20080000000002"/>
  </r>
  <r>
    <x v="2"/>
    <x v="0"/>
    <x v="5"/>
    <x v="36"/>
    <n v="11410"/>
    <n v="103"/>
    <n v="476"/>
    <x v="5"/>
    <x v="0"/>
    <s v="Small"/>
    <n v="0.69579999999999997"/>
    <n v="331.20080000000002"/>
  </r>
  <r>
    <x v="23"/>
    <x v="3"/>
    <x v="6"/>
    <x v="36"/>
    <n v="2443"/>
    <n v="337"/>
    <n v="82"/>
    <x v="6"/>
    <x v="1"/>
    <s v="Small"/>
    <n v="1.7625"/>
    <n v="144.52500000000001"/>
  </r>
  <r>
    <x v="6"/>
    <x v="1"/>
    <x v="1"/>
    <x v="36"/>
    <n v="329"/>
    <n v="257"/>
    <n v="26"/>
    <x v="1"/>
    <x v="1"/>
    <s v="Small"/>
    <n v="0.24049999999999999"/>
    <n v="6.2530000000000001"/>
  </r>
  <r>
    <x v="10"/>
    <x v="0"/>
    <x v="14"/>
    <x v="36"/>
    <n v="3066"/>
    <n v="144"/>
    <n v="128"/>
    <x v="11"/>
    <x v="1"/>
    <s v="Large"/>
    <n v="2.4773999999999998"/>
    <n v="317.10719999999998"/>
  </r>
  <r>
    <x v="3"/>
    <x v="0"/>
    <x v="3"/>
    <x v="36"/>
    <n v="567"/>
    <n v="243"/>
    <n v="38"/>
    <x v="3"/>
    <x v="0"/>
    <s v="Small"/>
    <n v="6.0811000000000002"/>
    <n v="231.08180000000002"/>
  </r>
  <r>
    <x v="6"/>
    <x v="0"/>
    <x v="21"/>
    <x v="36"/>
    <n v="14721"/>
    <n v="257"/>
    <n v="1052"/>
    <x v="14"/>
    <x v="0"/>
    <s v="Small"/>
    <n v="5.0198"/>
    <n v="5280.8296"/>
  </r>
  <r>
    <x v="13"/>
    <x v="0"/>
    <x v="16"/>
    <x v="36"/>
    <n v="6986"/>
    <n v="11"/>
    <n v="350"/>
    <x v="12"/>
    <x v="2"/>
    <s v="Small"/>
    <n v="11.4688"/>
    <n v="4014.08"/>
  </r>
  <r>
    <x v="8"/>
    <x v="2"/>
    <x v="5"/>
    <x v="36"/>
    <n v="14112"/>
    <n v="158"/>
    <n v="784"/>
    <x v="5"/>
    <x v="0"/>
    <s v="Small"/>
    <n v="0.69579999999999997"/>
    <n v="545.50720000000001"/>
  </r>
  <r>
    <x v="20"/>
    <x v="4"/>
    <x v="21"/>
    <x v="36"/>
    <n v="1771"/>
    <n v="605"/>
    <n v="137"/>
    <x v="14"/>
    <x v="0"/>
    <s v="Small"/>
    <n v="5.0198"/>
    <n v="687.71259999999995"/>
  </r>
  <r>
    <x v="14"/>
    <x v="5"/>
    <x v="15"/>
    <x v="36"/>
    <n v="5082"/>
    <n v="164"/>
    <n v="231"/>
    <x v="0"/>
    <x v="2"/>
    <s v="Small"/>
    <n v="4.7065000000000001"/>
    <n v="1087.2015000000001"/>
  </r>
  <r>
    <x v="2"/>
    <x v="1"/>
    <x v="20"/>
    <x v="36"/>
    <n v="1827"/>
    <n v="48"/>
    <n v="102"/>
    <x v="2"/>
    <x v="0"/>
    <s v="Large"/>
    <n v="13.3485"/>
    <n v="1361.547"/>
  </r>
  <r>
    <x v="9"/>
    <x v="3"/>
    <x v="14"/>
    <x v="36"/>
    <n v="182"/>
    <n v="85"/>
    <n v="7"/>
    <x v="11"/>
    <x v="1"/>
    <s v="Large"/>
    <n v="2.4773999999999998"/>
    <n v="17.341799999999999"/>
  </r>
  <r>
    <x v="20"/>
    <x v="0"/>
    <x v="16"/>
    <x v="36"/>
    <n v="5369"/>
    <n v="136"/>
    <n v="269"/>
    <x v="12"/>
    <x v="2"/>
    <s v="Small"/>
    <n v="11.4688"/>
    <n v="3085.1071999999999"/>
  </r>
  <r>
    <x v="8"/>
    <x v="2"/>
    <x v="14"/>
    <x v="36"/>
    <n v="6034"/>
    <n v="169"/>
    <n v="275"/>
    <x v="11"/>
    <x v="1"/>
    <s v="Large"/>
    <n v="2.4773999999999998"/>
    <n v="681.28499999999997"/>
  </r>
  <r>
    <x v="13"/>
    <x v="1"/>
    <x v="9"/>
    <x v="36"/>
    <n v="13209"/>
    <n v="204"/>
    <n v="881"/>
    <x v="9"/>
    <x v="0"/>
    <s v="Large"/>
    <n v="2.2656000000000001"/>
    <n v="1995.9936"/>
  </r>
  <r>
    <x v="2"/>
    <x v="5"/>
    <x v="7"/>
    <x v="36"/>
    <n v="847"/>
    <n v="263"/>
    <n v="30"/>
    <x v="7"/>
    <x v="0"/>
    <s v="Small"/>
    <n v="0.89900000000000002"/>
    <n v="26.97"/>
  </r>
  <r>
    <x v="11"/>
    <x v="1"/>
    <x v="18"/>
    <x v="36"/>
    <n v="1015"/>
    <n v="66"/>
    <n v="64"/>
    <x v="9"/>
    <x v="2"/>
    <s v="Large"/>
    <n v="2.8"/>
    <n v="179.2"/>
  </r>
  <r>
    <x v="6"/>
    <x v="1"/>
    <x v="18"/>
    <x v="37"/>
    <n v="16247"/>
    <n v="215"/>
    <n v="2031"/>
    <x v="9"/>
    <x v="2"/>
    <s v="Large"/>
    <n v="2.8"/>
    <n v="5686.7999999999993"/>
  </r>
  <r>
    <x v="24"/>
    <x v="1"/>
    <x v="3"/>
    <x v="37"/>
    <n v="2422"/>
    <n v="41"/>
    <n v="303"/>
    <x v="3"/>
    <x v="0"/>
    <s v="Small"/>
    <n v="6.0811000000000002"/>
    <n v="1842.5733"/>
  </r>
  <r>
    <x v="7"/>
    <x v="1"/>
    <x v="15"/>
    <x v="37"/>
    <n v="3997"/>
    <n v="333"/>
    <n v="174"/>
    <x v="0"/>
    <x v="2"/>
    <s v="Small"/>
    <n v="4.7065000000000001"/>
    <n v="818.93100000000004"/>
  </r>
  <r>
    <x v="23"/>
    <x v="2"/>
    <x v="20"/>
    <x v="37"/>
    <n v="7182"/>
    <n v="125"/>
    <n v="479"/>
    <x v="2"/>
    <x v="0"/>
    <s v="Large"/>
    <n v="13.3485"/>
    <n v="6393.9314999999997"/>
  </r>
  <r>
    <x v="24"/>
    <x v="3"/>
    <x v="9"/>
    <x v="37"/>
    <n v="1246"/>
    <n v="163"/>
    <n v="70"/>
    <x v="9"/>
    <x v="0"/>
    <s v="Large"/>
    <n v="2.2656000000000001"/>
    <n v="158.59200000000001"/>
  </r>
  <r>
    <x v="23"/>
    <x v="4"/>
    <x v="11"/>
    <x v="37"/>
    <n v="553"/>
    <n v="50"/>
    <n v="27"/>
    <x v="9"/>
    <x v="2"/>
    <s v="Large"/>
    <n v="2.8195000000000001"/>
    <n v="76.126500000000007"/>
  </r>
  <r>
    <x v="16"/>
    <x v="2"/>
    <x v="17"/>
    <x v="37"/>
    <n v="2681"/>
    <n v="206"/>
    <n v="207"/>
    <x v="9"/>
    <x v="0"/>
    <s v="Large"/>
    <n v="1.5934999999999999"/>
    <n v="329.85449999999997"/>
  </r>
  <r>
    <x v="5"/>
    <x v="5"/>
    <x v="3"/>
    <x v="37"/>
    <n v="2800"/>
    <n v="78"/>
    <n v="234"/>
    <x v="3"/>
    <x v="0"/>
    <s v="Small"/>
    <n v="6.0811000000000002"/>
    <n v="1422.9774"/>
  </r>
  <r>
    <x v="16"/>
    <x v="4"/>
    <x v="0"/>
    <x v="37"/>
    <n v="4851"/>
    <n v="160"/>
    <n v="304"/>
    <x v="0"/>
    <x v="0"/>
    <s v="Large"/>
    <n v="6.0983000000000001"/>
    <n v="1853.8832"/>
  </r>
  <r>
    <x v="22"/>
    <x v="1"/>
    <x v="7"/>
    <x v="37"/>
    <n v="168"/>
    <n v="3"/>
    <n v="6"/>
    <x v="7"/>
    <x v="0"/>
    <s v="Small"/>
    <n v="0.89900000000000002"/>
    <n v="5.3940000000000001"/>
  </r>
  <r>
    <x v="15"/>
    <x v="5"/>
    <x v="17"/>
    <x v="37"/>
    <n v="315"/>
    <n v="5"/>
    <n v="21"/>
    <x v="9"/>
    <x v="0"/>
    <s v="Large"/>
    <n v="1.5934999999999999"/>
    <n v="33.463499999999996"/>
  </r>
  <r>
    <x v="10"/>
    <x v="1"/>
    <x v="11"/>
    <x v="37"/>
    <n v="11851"/>
    <n v="58"/>
    <n v="741"/>
    <x v="9"/>
    <x v="2"/>
    <s v="Large"/>
    <n v="2.8195000000000001"/>
    <n v="2089.2494999999999"/>
  </r>
  <r>
    <x v="6"/>
    <x v="0"/>
    <x v="14"/>
    <x v="37"/>
    <n v="3220"/>
    <n v="261"/>
    <n v="147"/>
    <x v="11"/>
    <x v="1"/>
    <s v="Large"/>
    <n v="2.4773999999999998"/>
    <n v="364.17779999999999"/>
  </r>
  <r>
    <x v="22"/>
    <x v="4"/>
    <x v="19"/>
    <x v="37"/>
    <n v="11935"/>
    <n v="307"/>
    <n v="1194"/>
    <x v="13"/>
    <x v="2"/>
    <s v="Small"/>
    <n v="8.2429000000000006"/>
    <n v="9842.0226000000002"/>
  </r>
  <r>
    <x v="21"/>
    <x v="1"/>
    <x v="15"/>
    <x v="37"/>
    <n v="12404"/>
    <n v="186"/>
    <n v="478"/>
    <x v="0"/>
    <x v="2"/>
    <s v="Small"/>
    <n v="4.7065000000000001"/>
    <n v="2249.7069999999999"/>
  </r>
  <r>
    <x v="11"/>
    <x v="5"/>
    <x v="17"/>
    <x v="38"/>
    <n v="1519"/>
    <n v="132"/>
    <n v="90"/>
    <x v="9"/>
    <x v="0"/>
    <s v="Large"/>
    <n v="1.5934999999999999"/>
    <n v="143.41499999999999"/>
  </r>
  <r>
    <x v="11"/>
    <x v="3"/>
    <x v="7"/>
    <x v="38"/>
    <n v="10934"/>
    <n v="182"/>
    <n v="476"/>
    <x v="7"/>
    <x v="0"/>
    <s v="Small"/>
    <n v="0.89900000000000002"/>
    <n v="427.92400000000004"/>
  </r>
  <r>
    <x v="12"/>
    <x v="4"/>
    <x v="15"/>
    <x v="38"/>
    <n v="3346"/>
    <n v="179"/>
    <n v="129"/>
    <x v="0"/>
    <x v="2"/>
    <s v="Small"/>
    <n v="4.7065000000000001"/>
    <n v="607.13850000000002"/>
  </r>
  <r>
    <x v="23"/>
    <x v="1"/>
    <x v="13"/>
    <x v="38"/>
    <n v="8351"/>
    <n v="36"/>
    <n v="398"/>
    <x v="10"/>
    <x v="2"/>
    <s v="Large"/>
    <n v="9.2086000000000006"/>
    <n v="3665.0228000000002"/>
  </r>
  <r>
    <x v="2"/>
    <x v="4"/>
    <x v="1"/>
    <x v="38"/>
    <n v="11718"/>
    <n v="76"/>
    <n v="733"/>
    <x v="1"/>
    <x v="1"/>
    <s v="Small"/>
    <n v="0.24049999999999999"/>
    <n v="176.28649999999999"/>
  </r>
  <r>
    <x v="4"/>
    <x v="1"/>
    <x v="13"/>
    <x v="38"/>
    <n v="2681"/>
    <n v="115"/>
    <n v="117"/>
    <x v="10"/>
    <x v="2"/>
    <s v="Large"/>
    <n v="9.2086000000000006"/>
    <n v="1077.4062000000001"/>
  </r>
  <r>
    <x v="11"/>
    <x v="3"/>
    <x v="18"/>
    <x v="38"/>
    <n v="6188"/>
    <n v="292"/>
    <n v="563"/>
    <x v="9"/>
    <x v="2"/>
    <s v="Large"/>
    <n v="2.8"/>
    <n v="1576.3999999999999"/>
  </r>
  <r>
    <x v="15"/>
    <x v="5"/>
    <x v="2"/>
    <x v="38"/>
    <n v="10941"/>
    <n v="182"/>
    <n v="521"/>
    <x v="2"/>
    <x v="0"/>
    <s v="Large"/>
    <n v="4.6592000000000002"/>
    <n v="2427.4432000000002"/>
  </r>
  <r>
    <x v="15"/>
    <x v="1"/>
    <x v="8"/>
    <x v="38"/>
    <n v="3647"/>
    <n v="220"/>
    <n v="141"/>
    <x v="8"/>
    <x v="0"/>
    <s v="Large"/>
    <n v="1.8652"/>
    <n v="262.9932"/>
  </r>
  <r>
    <x v="16"/>
    <x v="1"/>
    <x v="15"/>
    <x v="39"/>
    <n v="2436"/>
    <n v="130"/>
    <n v="122"/>
    <x v="0"/>
    <x v="2"/>
    <s v="Small"/>
    <n v="4.7065000000000001"/>
    <n v="574.19299999999998"/>
  </r>
  <r>
    <x v="15"/>
    <x v="1"/>
    <x v="7"/>
    <x v="39"/>
    <n v="896"/>
    <n v="346"/>
    <n v="41"/>
    <x v="7"/>
    <x v="0"/>
    <s v="Small"/>
    <n v="0.89900000000000002"/>
    <n v="36.859000000000002"/>
  </r>
  <r>
    <x v="10"/>
    <x v="2"/>
    <x v="7"/>
    <x v="39"/>
    <n v="3808"/>
    <n v="17"/>
    <n v="174"/>
    <x v="7"/>
    <x v="0"/>
    <s v="Small"/>
    <n v="0.89900000000000002"/>
    <n v="156.42600000000002"/>
  </r>
  <r>
    <x v="10"/>
    <x v="1"/>
    <x v="9"/>
    <x v="39"/>
    <n v="10920"/>
    <n v="278"/>
    <n v="683"/>
    <x v="9"/>
    <x v="0"/>
    <s v="Large"/>
    <n v="2.2656000000000001"/>
    <n v="1547.4048"/>
  </r>
  <r>
    <x v="19"/>
    <x v="0"/>
    <x v="17"/>
    <x v="39"/>
    <n v="4186"/>
    <n v="75"/>
    <n v="299"/>
    <x v="9"/>
    <x v="0"/>
    <s v="Large"/>
    <n v="1.5934999999999999"/>
    <n v="476.45649999999995"/>
  </r>
  <r>
    <x v="23"/>
    <x v="1"/>
    <x v="5"/>
    <x v="39"/>
    <n v="6797"/>
    <n v="72"/>
    <n v="309"/>
    <x v="5"/>
    <x v="0"/>
    <s v="Small"/>
    <n v="0.69579999999999997"/>
    <n v="215.00219999999999"/>
  </r>
  <r>
    <x v="23"/>
    <x v="5"/>
    <x v="13"/>
    <x v="39"/>
    <n v="4319"/>
    <n v="56"/>
    <n v="155"/>
    <x v="10"/>
    <x v="2"/>
    <s v="Large"/>
    <n v="9.2086000000000006"/>
    <n v="1427.3330000000001"/>
  </r>
  <r>
    <x v="17"/>
    <x v="1"/>
    <x v="21"/>
    <x v="39"/>
    <n v="1673"/>
    <n v="99"/>
    <n v="105"/>
    <x v="14"/>
    <x v="0"/>
    <s v="Small"/>
    <n v="5.0198"/>
    <n v="527.07899999999995"/>
  </r>
  <r>
    <x v="5"/>
    <x v="0"/>
    <x v="20"/>
    <x v="39"/>
    <n v="735"/>
    <n v="84"/>
    <n v="35"/>
    <x v="2"/>
    <x v="0"/>
    <s v="Large"/>
    <n v="13.3485"/>
    <n v="467.19749999999999"/>
  </r>
  <r>
    <x v="5"/>
    <x v="5"/>
    <x v="12"/>
    <x v="39"/>
    <n v="2632"/>
    <n v="39"/>
    <n v="106"/>
    <x v="8"/>
    <x v="2"/>
    <s v="Large"/>
    <n v="6.3415999999999997"/>
    <n v="672.20959999999991"/>
  </r>
  <r>
    <x v="10"/>
    <x v="0"/>
    <x v="10"/>
    <x v="39"/>
    <n v="2030"/>
    <n v="68"/>
    <n v="170"/>
    <x v="2"/>
    <x v="0"/>
    <s v="Large"/>
    <n v="8.7870000000000008"/>
    <n v="1493.7900000000002"/>
  </r>
  <r>
    <x v="21"/>
    <x v="2"/>
    <x v="4"/>
    <x v="39"/>
    <n v="1169"/>
    <n v="265"/>
    <n v="47"/>
    <x v="4"/>
    <x v="1"/>
    <s v="Small"/>
    <n v="7.8910999999999998"/>
    <n v="370.88169999999997"/>
  </r>
  <r>
    <x v="13"/>
    <x v="0"/>
    <x v="9"/>
    <x v="39"/>
    <n v="3703"/>
    <n v="54"/>
    <n v="206"/>
    <x v="9"/>
    <x v="0"/>
    <s v="Large"/>
    <n v="2.2656000000000001"/>
    <n v="466.71359999999999"/>
  </r>
  <r>
    <x v="0"/>
    <x v="4"/>
    <x v="1"/>
    <x v="39"/>
    <n v="805"/>
    <n v="48"/>
    <n v="54"/>
    <x v="1"/>
    <x v="1"/>
    <s v="Small"/>
    <n v="0.24049999999999999"/>
    <n v="12.987"/>
  </r>
  <r>
    <x v="16"/>
    <x v="4"/>
    <x v="21"/>
    <x v="39"/>
    <n v="406"/>
    <n v="260"/>
    <n v="21"/>
    <x v="14"/>
    <x v="0"/>
    <s v="Small"/>
    <n v="5.0198"/>
    <n v="105.4158"/>
  </r>
  <r>
    <x v="5"/>
    <x v="5"/>
    <x v="10"/>
    <x v="39"/>
    <n v="3591"/>
    <n v="73"/>
    <n v="360"/>
    <x v="2"/>
    <x v="0"/>
    <s v="Large"/>
    <n v="8.7870000000000008"/>
    <n v="3163.32"/>
  </r>
  <r>
    <x v="5"/>
    <x v="4"/>
    <x v="1"/>
    <x v="39"/>
    <n v="5551"/>
    <n v="210"/>
    <n v="463"/>
    <x v="1"/>
    <x v="1"/>
    <s v="Small"/>
    <n v="0.24049999999999999"/>
    <n v="111.3515"/>
  </r>
  <r>
    <x v="23"/>
    <x v="5"/>
    <x v="1"/>
    <x v="39"/>
    <n v="3605"/>
    <n v="347"/>
    <n v="258"/>
    <x v="1"/>
    <x v="1"/>
    <s v="Small"/>
    <n v="0.24049999999999999"/>
    <n v="62.048999999999999"/>
  </r>
  <r>
    <x v="13"/>
    <x v="1"/>
    <x v="20"/>
    <x v="39"/>
    <n v="6356"/>
    <n v="38"/>
    <n v="374"/>
    <x v="2"/>
    <x v="0"/>
    <s v="Large"/>
    <n v="13.3485"/>
    <n v="4992.3389999999999"/>
  </r>
  <r>
    <x v="23"/>
    <x v="5"/>
    <x v="19"/>
    <x v="39"/>
    <n v="602"/>
    <n v="238"/>
    <n v="41"/>
    <x v="13"/>
    <x v="2"/>
    <s v="Small"/>
    <n v="8.2429000000000006"/>
    <n v="337.95890000000003"/>
  </r>
  <r>
    <x v="16"/>
    <x v="3"/>
    <x v="1"/>
    <x v="40"/>
    <n v="7042"/>
    <n v="142"/>
    <n v="470"/>
    <x v="1"/>
    <x v="1"/>
    <s v="Small"/>
    <n v="0.24049999999999999"/>
    <n v="113.035"/>
  </r>
  <r>
    <x v="11"/>
    <x v="5"/>
    <x v="20"/>
    <x v="40"/>
    <n v="2968"/>
    <n v="215"/>
    <n v="142"/>
    <x v="2"/>
    <x v="0"/>
    <s v="Large"/>
    <n v="13.3485"/>
    <n v="1895.4869999999999"/>
  </r>
  <r>
    <x v="7"/>
    <x v="3"/>
    <x v="15"/>
    <x v="40"/>
    <n v="294"/>
    <n v="80"/>
    <n v="17"/>
    <x v="0"/>
    <x v="2"/>
    <s v="Small"/>
    <n v="4.7065000000000001"/>
    <n v="80.010500000000008"/>
  </r>
  <r>
    <x v="22"/>
    <x v="0"/>
    <x v="12"/>
    <x v="40"/>
    <n v="6363"/>
    <n v="68"/>
    <n v="213"/>
    <x v="8"/>
    <x v="2"/>
    <s v="Large"/>
    <n v="6.3415999999999997"/>
    <n v="1350.7608"/>
  </r>
  <r>
    <x v="13"/>
    <x v="2"/>
    <x v="17"/>
    <x v="40"/>
    <n v="280"/>
    <n v="220"/>
    <n v="18"/>
    <x v="9"/>
    <x v="0"/>
    <s v="Large"/>
    <n v="1.5934999999999999"/>
    <n v="28.683"/>
  </r>
  <r>
    <x v="15"/>
    <x v="1"/>
    <x v="16"/>
    <x v="40"/>
    <n v="406"/>
    <n v="22"/>
    <n v="29"/>
    <x v="12"/>
    <x v="2"/>
    <s v="Small"/>
    <n v="11.4688"/>
    <n v="332.59519999999998"/>
  </r>
  <r>
    <x v="9"/>
    <x v="0"/>
    <x v="14"/>
    <x v="40"/>
    <n v="4144"/>
    <n v="374"/>
    <n v="139"/>
    <x v="11"/>
    <x v="1"/>
    <s v="Large"/>
    <n v="2.4773999999999998"/>
    <n v="344.35859999999997"/>
  </r>
  <r>
    <x v="20"/>
    <x v="0"/>
    <x v="8"/>
    <x v="40"/>
    <n v="5341"/>
    <n v="179"/>
    <n v="173"/>
    <x v="8"/>
    <x v="0"/>
    <s v="Large"/>
    <n v="1.8652"/>
    <n v="322.67959999999999"/>
  </r>
  <r>
    <x v="4"/>
    <x v="5"/>
    <x v="17"/>
    <x v="40"/>
    <n v="2947"/>
    <n v="103"/>
    <n v="197"/>
    <x v="9"/>
    <x v="0"/>
    <s v="Large"/>
    <n v="1.5934999999999999"/>
    <n v="313.91949999999997"/>
  </r>
  <r>
    <x v="1"/>
    <x v="0"/>
    <x v="19"/>
    <x v="40"/>
    <n v="12026"/>
    <n v="166"/>
    <n v="926"/>
    <x v="13"/>
    <x v="2"/>
    <s v="Small"/>
    <n v="8.2429000000000006"/>
    <n v="7632.9254000000001"/>
  </r>
  <r>
    <x v="7"/>
    <x v="0"/>
    <x v="21"/>
    <x v="40"/>
    <n v="3983"/>
    <n v="237"/>
    <n v="307"/>
    <x v="14"/>
    <x v="0"/>
    <s v="Small"/>
    <n v="5.0198"/>
    <n v="1541.0786000000001"/>
  </r>
  <r>
    <x v="10"/>
    <x v="3"/>
    <x v="1"/>
    <x v="40"/>
    <n v="1792"/>
    <n v="283"/>
    <n v="163"/>
    <x v="1"/>
    <x v="1"/>
    <s v="Small"/>
    <n v="0.24049999999999999"/>
    <n v="39.201499999999996"/>
  </r>
  <r>
    <x v="0"/>
    <x v="4"/>
    <x v="8"/>
    <x v="40"/>
    <n v="1526"/>
    <n v="150"/>
    <n v="67"/>
    <x v="8"/>
    <x v="0"/>
    <s v="Large"/>
    <n v="1.8652"/>
    <n v="124.9684"/>
  </r>
  <r>
    <x v="5"/>
    <x v="2"/>
    <x v="6"/>
    <x v="40"/>
    <n v="5313"/>
    <n v="70"/>
    <n v="190"/>
    <x v="6"/>
    <x v="1"/>
    <s v="Small"/>
    <n v="1.7625"/>
    <n v="334.875"/>
  </r>
  <r>
    <x v="20"/>
    <x v="4"/>
    <x v="12"/>
    <x v="40"/>
    <n v="7728"/>
    <n v="48"/>
    <n v="242"/>
    <x v="8"/>
    <x v="2"/>
    <s v="Large"/>
    <n v="6.3415999999999997"/>
    <n v="1534.6671999999999"/>
  </r>
  <r>
    <x v="17"/>
    <x v="1"/>
    <x v="5"/>
    <x v="40"/>
    <n v="413"/>
    <n v="414"/>
    <n v="22"/>
    <x v="5"/>
    <x v="0"/>
    <s v="Small"/>
    <n v="0.69579999999999997"/>
    <n v="15.307599999999999"/>
  </r>
  <r>
    <x v="24"/>
    <x v="3"/>
    <x v="1"/>
    <x v="40"/>
    <n v="4431"/>
    <n v="13"/>
    <n v="493"/>
    <x v="1"/>
    <x v="1"/>
    <s v="Small"/>
    <n v="0.24049999999999999"/>
    <n v="118.56649999999999"/>
  </r>
  <r>
    <x v="21"/>
    <x v="2"/>
    <x v="17"/>
    <x v="40"/>
    <n v="1036"/>
    <n v="240"/>
    <n v="58"/>
    <x v="9"/>
    <x v="0"/>
    <s v="Large"/>
    <n v="1.5934999999999999"/>
    <n v="92.423000000000002"/>
  </r>
  <r>
    <x v="24"/>
    <x v="2"/>
    <x v="10"/>
    <x v="40"/>
    <n v="217"/>
    <n v="147"/>
    <n v="25"/>
    <x v="2"/>
    <x v="0"/>
    <s v="Large"/>
    <n v="8.7870000000000008"/>
    <n v="219.67500000000001"/>
  </r>
  <r>
    <x v="14"/>
    <x v="3"/>
    <x v="19"/>
    <x v="40"/>
    <n v="7616"/>
    <n v="16"/>
    <n v="693"/>
    <x v="13"/>
    <x v="2"/>
    <s v="Small"/>
    <n v="8.2429000000000006"/>
    <n v="5712.3297000000002"/>
  </r>
  <r>
    <x v="2"/>
    <x v="4"/>
    <x v="6"/>
    <x v="40"/>
    <n v="11900"/>
    <n v="256"/>
    <n v="518"/>
    <x v="6"/>
    <x v="1"/>
    <s v="Small"/>
    <n v="1.7625"/>
    <n v="912.97500000000002"/>
  </r>
  <r>
    <x v="12"/>
    <x v="0"/>
    <x v="19"/>
    <x v="40"/>
    <n v="10437"/>
    <n v="350"/>
    <n v="1044"/>
    <x v="13"/>
    <x v="2"/>
    <s v="Small"/>
    <n v="8.2429000000000006"/>
    <n v="8605.5876000000007"/>
  </r>
  <r>
    <x v="9"/>
    <x v="3"/>
    <x v="17"/>
    <x v="41"/>
    <n v="5691"/>
    <n v="216"/>
    <n v="335"/>
    <x v="9"/>
    <x v="0"/>
    <s v="Large"/>
    <n v="1.5934999999999999"/>
    <n v="533.82249999999999"/>
  </r>
  <r>
    <x v="11"/>
    <x v="5"/>
    <x v="0"/>
    <x v="41"/>
    <n v="5397"/>
    <n v="66"/>
    <n v="300"/>
    <x v="0"/>
    <x v="0"/>
    <s v="Large"/>
    <n v="6.0983000000000001"/>
    <n v="1829.49"/>
  </r>
  <r>
    <x v="20"/>
    <x v="2"/>
    <x v="6"/>
    <x v="41"/>
    <n v="3276"/>
    <n v="61"/>
    <n v="143"/>
    <x v="6"/>
    <x v="1"/>
    <s v="Small"/>
    <n v="1.7625"/>
    <n v="252.03749999999999"/>
  </r>
  <r>
    <x v="13"/>
    <x v="0"/>
    <x v="14"/>
    <x v="41"/>
    <n v="4102"/>
    <n v="14"/>
    <n v="187"/>
    <x v="11"/>
    <x v="1"/>
    <s v="Large"/>
    <n v="2.4773999999999998"/>
    <n v="463.27379999999999"/>
  </r>
  <r>
    <x v="1"/>
    <x v="5"/>
    <x v="4"/>
    <x v="41"/>
    <n v="476"/>
    <n v="86"/>
    <n v="18"/>
    <x v="4"/>
    <x v="1"/>
    <s v="Small"/>
    <n v="7.8910999999999998"/>
    <n v="142.03979999999999"/>
  </r>
  <r>
    <x v="6"/>
    <x v="1"/>
    <x v="6"/>
    <x v="41"/>
    <n v="4858"/>
    <n v="138"/>
    <n v="157"/>
    <x v="6"/>
    <x v="1"/>
    <s v="Small"/>
    <n v="1.7625"/>
    <n v="276.71249999999998"/>
  </r>
  <r>
    <x v="13"/>
    <x v="1"/>
    <x v="2"/>
    <x v="41"/>
    <n v="7259"/>
    <n v="69"/>
    <n v="404"/>
    <x v="2"/>
    <x v="0"/>
    <s v="Large"/>
    <n v="4.6592000000000002"/>
    <n v="1882.3168000000001"/>
  </r>
  <r>
    <x v="20"/>
    <x v="3"/>
    <x v="20"/>
    <x v="42"/>
    <n v="6209"/>
    <n v="35"/>
    <n v="311"/>
    <x v="2"/>
    <x v="0"/>
    <s v="Large"/>
    <n v="13.3485"/>
    <n v="4151.3834999999999"/>
  </r>
  <r>
    <x v="13"/>
    <x v="0"/>
    <x v="6"/>
    <x v="42"/>
    <n v="12390"/>
    <n v="269"/>
    <n v="539"/>
    <x v="6"/>
    <x v="1"/>
    <s v="Small"/>
    <n v="1.7625"/>
    <n v="949.98749999999995"/>
  </r>
  <r>
    <x v="5"/>
    <x v="4"/>
    <x v="16"/>
    <x v="42"/>
    <n v="686"/>
    <n v="103"/>
    <n v="41"/>
    <x v="12"/>
    <x v="2"/>
    <s v="Small"/>
    <n v="11.4688"/>
    <n v="470.2208"/>
  </r>
  <r>
    <x v="9"/>
    <x v="0"/>
    <x v="8"/>
    <x v="42"/>
    <n v="9030"/>
    <n v="563"/>
    <n v="312"/>
    <x v="8"/>
    <x v="0"/>
    <s v="Large"/>
    <n v="1.8652"/>
    <n v="581.94240000000002"/>
  </r>
  <r>
    <x v="6"/>
    <x v="1"/>
    <x v="20"/>
    <x v="42"/>
    <n v="5376"/>
    <n v="48"/>
    <n v="256"/>
    <x v="2"/>
    <x v="0"/>
    <s v="Large"/>
    <n v="13.3485"/>
    <n v="3417.2159999999999"/>
  </r>
  <r>
    <x v="23"/>
    <x v="5"/>
    <x v="7"/>
    <x v="42"/>
    <n v="2898"/>
    <n v="17"/>
    <n v="126"/>
    <x v="7"/>
    <x v="0"/>
    <s v="Small"/>
    <n v="0.89900000000000002"/>
    <n v="113.274"/>
  </r>
  <r>
    <x v="0"/>
    <x v="2"/>
    <x v="20"/>
    <x v="42"/>
    <n v="18900"/>
    <n v="13"/>
    <n v="945"/>
    <x v="2"/>
    <x v="0"/>
    <s v="Large"/>
    <n v="13.3485"/>
    <n v="12614.3325"/>
  </r>
  <r>
    <x v="9"/>
    <x v="2"/>
    <x v="12"/>
    <x v="42"/>
    <n v="5082"/>
    <n v="95"/>
    <n v="182"/>
    <x v="8"/>
    <x v="2"/>
    <s v="Large"/>
    <n v="6.3415999999999997"/>
    <n v="1154.1712"/>
  </r>
  <r>
    <x v="17"/>
    <x v="5"/>
    <x v="0"/>
    <x v="42"/>
    <n v="2016"/>
    <n v="177"/>
    <n v="107"/>
    <x v="0"/>
    <x v="0"/>
    <s v="Large"/>
    <n v="6.0983000000000001"/>
    <n v="652.5181"/>
  </r>
  <r>
    <x v="7"/>
    <x v="2"/>
    <x v="21"/>
    <x v="42"/>
    <n v="847"/>
    <n v="145"/>
    <n v="50"/>
    <x v="14"/>
    <x v="0"/>
    <s v="Small"/>
    <n v="5.0198"/>
    <n v="250.99"/>
  </r>
  <r>
    <x v="7"/>
    <x v="0"/>
    <x v="3"/>
    <x v="43"/>
    <n v="4200"/>
    <n v="57"/>
    <n v="350"/>
    <x v="3"/>
    <x v="0"/>
    <s v="Small"/>
    <n v="6.0811000000000002"/>
    <n v="2128.3850000000002"/>
  </r>
  <r>
    <x v="21"/>
    <x v="0"/>
    <x v="15"/>
    <x v="43"/>
    <n v="17577"/>
    <n v="190"/>
    <n v="977"/>
    <x v="0"/>
    <x v="2"/>
    <s v="Small"/>
    <n v="4.7065000000000001"/>
    <n v="4598.2505000000001"/>
  </r>
  <r>
    <x v="13"/>
    <x v="3"/>
    <x v="10"/>
    <x v="43"/>
    <n v="861"/>
    <n v="108"/>
    <n v="96"/>
    <x v="2"/>
    <x v="0"/>
    <s v="Large"/>
    <n v="8.7870000000000008"/>
    <n v="843.55200000000013"/>
  </r>
  <r>
    <x v="21"/>
    <x v="1"/>
    <x v="14"/>
    <x v="43"/>
    <n v="3829"/>
    <n v="434"/>
    <n v="142"/>
    <x v="11"/>
    <x v="1"/>
    <s v="Large"/>
    <n v="2.4773999999999998"/>
    <n v="351.79079999999999"/>
  </r>
  <r>
    <x v="0"/>
    <x v="4"/>
    <x v="4"/>
    <x v="43"/>
    <n v="1155"/>
    <n v="238"/>
    <n v="37"/>
    <x v="4"/>
    <x v="1"/>
    <s v="Small"/>
    <n v="7.8910999999999998"/>
    <n v="291.97069999999997"/>
  </r>
  <r>
    <x v="3"/>
    <x v="5"/>
    <x v="3"/>
    <x v="43"/>
    <n v="11123"/>
    <n v="189"/>
    <n v="1391"/>
    <x v="3"/>
    <x v="0"/>
    <s v="Small"/>
    <n v="6.0811000000000002"/>
    <n v="8458.8101000000006"/>
  </r>
  <r>
    <x v="11"/>
    <x v="0"/>
    <x v="3"/>
    <x v="43"/>
    <n v="8505"/>
    <n v="82"/>
    <n v="532"/>
    <x v="3"/>
    <x v="0"/>
    <s v="Small"/>
    <n v="6.0811000000000002"/>
    <n v="3235.1451999999999"/>
  </r>
  <r>
    <x v="22"/>
    <x v="2"/>
    <x v="14"/>
    <x v="43"/>
    <n v="4130"/>
    <n v="152"/>
    <n v="138"/>
    <x v="11"/>
    <x v="1"/>
    <s v="Large"/>
    <n v="2.4773999999999998"/>
    <n v="341.88119999999998"/>
  </r>
  <r>
    <x v="6"/>
    <x v="5"/>
    <x v="8"/>
    <x v="43"/>
    <n v="420"/>
    <n v="43"/>
    <n v="15"/>
    <x v="8"/>
    <x v="0"/>
    <s v="Large"/>
    <n v="1.8652"/>
    <n v="27.977999999999998"/>
  </r>
  <r>
    <x v="18"/>
    <x v="5"/>
    <x v="11"/>
    <x v="43"/>
    <n v="994"/>
    <n v="92"/>
    <n v="63"/>
    <x v="9"/>
    <x v="2"/>
    <s v="Large"/>
    <n v="2.8195000000000001"/>
    <n v="177.6285"/>
  </r>
  <r>
    <x v="19"/>
    <x v="4"/>
    <x v="9"/>
    <x v="43"/>
    <n v="3689"/>
    <n v="364"/>
    <n v="176"/>
    <x v="9"/>
    <x v="0"/>
    <s v="Large"/>
    <n v="2.2656000000000001"/>
    <n v="398.74560000000002"/>
  </r>
  <r>
    <x v="17"/>
    <x v="2"/>
    <x v="11"/>
    <x v="43"/>
    <n v="13195"/>
    <n v="124"/>
    <n v="880"/>
    <x v="9"/>
    <x v="2"/>
    <s v="Large"/>
    <n v="2.8195000000000001"/>
    <n v="2481.1600000000003"/>
  </r>
  <r>
    <x v="2"/>
    <x v="5"/>
    <x v="6"/>
    <x v="44"/>
    <n v="6545"/>
    <n v="276"/>
    <n v="219"/>
    <x v="6"/>
    <x v="1"/>
    <s v="Small"/>
    <n v="1.7625"/>
    <n v="385.98750000000001"/>
  </r>
  <r>
    <x v="10"/>
    <x v="2"/>
    <x v="14"/>
    <x v="44"/>
    <n v="9982"/>
    <n v="399"/>
    <n v="357"/>
    <x v="11"/>
    <x v="1"/>
    <s v="Large"/>
    <n v="2.4773999999999998"/>
    <n v="884.43179999999995"/>
  </r>
  <r>
    <x v="24"/>
    <x v="4"/>
    <x v="5"/>
    <x v="44"/>
    <n v="6363"/>
    <n v="95"/>
    <n v="398"/>
    <x v="5"/>
    <x v="0"/>
    <s v="Small"/>
    <n v="0.69579999999999997"/>
    <n v="276.92840000000001"/>
  </r>
  <r>
    <x v="10"/>
    <x v="5"/>
    <x v="3"/>
    <x v="44"/>
    <n v="14336"/>
    <n v="50"/>
    <n v="1304"/>
    <x v="3"/>
    <x v="0"/>
    <s v="Small"/>
    <n v="6.0811000000000002"/>
    <n v="7929.7543999999998"/>
  </r>
  <r>
    <x v="23"/>
    <x v="3"/>
    <x v="13"/>
    <x v="44"/>
    <n v="7063"/>
    <n v="182"/>
    <n v="253"/>
    <x v="10"/>
    <x v="2"/>
    <s v="Large"/>
    <n v="9.2086000000000006"/>
    <n v="2329.7758000000003"/>
  </r>
  <r>
    <x v="4"/>
    <x v="5"/>
    <x v="12"/>
    <x v="44"/>
    <n v="5551"/>
    <n v="176"/>
    <n v="199"/>
    <x v="8"/>
    <x v="2"/>
    <s v="Large"/>
    <n v="6.3415999999999997"/>
    <n v="1261.9784"/>
  </r>
  <r>
    <x v="22"/>
    <x v="2"/>
    <x v="10"/>
    <x v="44"/>
    <n v="448"/>
    <n v="319"/>
    <n v="38"/>
    <x v="2"/>
    <x v="0"/>
    <s v="Large"/>
    <n v="8.7870000000000008"/>
    <n v="333.90600000000001"/>
  </r>
  <r>
    <x v="15"/>
    <x v="4"/>
    <x v="16"/>
    <x v="45"/>
    <n v="9121"/>
    <n v="66"/>
    <n v="481"/>
    <x v="12"/>
    <x v="2"/>
    <s v="Small"/>
    <n v="11.4688"/>
    <n v="5516.4928"/>
  </r>
  <r>
    <x v="10"/>
    <x v="1"/>
    <x v="10"/>
    <x v="45"/>
    <n v="6258"/>
    <n v="277"/>
    <n v="626"/>
    <x v="2"/>
    <x v="0"/>
    <s v="Large"/>
    <n v="8.7870000000000008"/>
    <n v="5500.6620000000003"/>
  </r>
  <r>
    <x v="5"/>
    <x v="1"/>
    <x v="4"/>
    <x v="45"/>
    <n v="10752"/>
    <n v="111"/>
    <n v="347"/>
    <x v="4"/>
    <x v="1"/>
    <s v="Small"/>
    <n v="7.8910999999999998"/>
    <n v="2738.2116999999998"/>
  </r>
  <r>
    <x v="20"/>
    <x v="0"/>
    <x v="5"/>
    <x v="45"/>
    <n v="12411"/>
    <n v="100"/>
    <n v="540"/>
    <x v="5"/>
    <x v="0"/>
    <s v="Small"/>
    <n v="0.69579999999999997"/>
    <n v="375.73199999999997"/>
  </r>
  <r>
    <x v="15"/>
    <x v="5"/>
    <x v="4"/>
    <x v="45"/>
    <n v="308"/>
    <n v="74"/>
    <n v="10"/>
    <x v="4"/>
    <x v="1"/>
    <s v="Small"/>
    <n v="7.8910999999999998"/>
    <n v="78.911000000000001"/>
  </r>
  <r>
    <x v="12"/>
    <x v="2"/>
    <x v="17"/>
    <x v="45"/>
    <n v="10689"/>
    <n v="296"/>
    <n v="764"/>
    <x v="9"/>
    <x v="0"/>
    <s v="Large"/>
    <n v="1.5934999999999999"/>
    <n v="1217.434"/>
  </r>
  <r>
    <x v="10"/>
    <x v="4"/>
    <x v="14"/>
    <x v="45"/>
    <n v="448"/>
    <n v="98"/>
    <n v="16"/>
    <x v="11"/>
    <x v="1"/>
    <s v="Large"/>
    <n v="2.4773999999999998"/>
    <n v="39.638399999999997"/>
  </r>
  <r>
    <x v="15"/>
    <x v="2"/>
    <x v="9"/>
    <x v="45"/>
    <n v="4410"/>
    <n v="271"/>
    <n v="260"/>
    <x v="9"/>
    <x v="0"/>
    <s v="Large"/>
    <n v="2.2656000000000001"/>
    <n v="589.05600000000004"/>
  </r>
  <r>
    <x v="14"/>
    <x v="4"/>
    <x v="3"/>
    <x v="46"/>
    <n v="6265"/>
    <n v="501"/>
    <n v="570"/>
    <x v="3"/>
    <x v="0"/>
    <s v="Small"/>
    <n v="6.0811000000000002"/>
    <n v="3466.2270000000003"/>
  </r>
  <r>
    <x v="22"/>
    <x v="1"/>
    <x v="16"/>
    <x v="46"/>
    <n v="7301"/>
    <n v="116"/>
    <n v="366"/>
    <x v="12"/>
    <x v="2"/>
    <s v="Small"/>
    <n v="11.4688"/>
    <n v="4197.5807999999997"/>
  </r>
  <r>
    <x v="21"/>
    <x v="5"/>
    <x v="4"/>
    <x v="46"/>
    <n v="4802"/>
    <n v="330"/>
    <n v="185"/>
    <x v="4"/>
    <x v="1"/>
    <s v="Small"/>
    <n v="7.8910999999999998"/>
    <n v="1459.8534999999999"/>
  </r>
  <r>
    <x v="6"/>
    <x v="1"/>
    <x v="8"/>
    <x v="46"/>
    <n v="1358"/>
    <n v="99"/>
    <n v="53"/>
    <x v="8"/>
    <x v="0"/>
    <s v="Large"/>
    <n v="1.8652"/>
    <n v="98.855599999999995"/>
  </r>
  <r>
    <x v="24"/>
    <x v="2"/>
    <x v="18"/>
    <x v="46"/>
    <n v="1610"/>
    <n v="284"/>
    <n v="147"/>
    <x v="9"/>
    <x v="2"/>
    <s v="Large"/>
    <n v="2.8"/>
    <n v="411.59999999999997"/>
  </r>
  <r>
    <x v="21"/>
    <x v="4"/>
    <x v="15"/>
    <x v="46"/>
    <n v="63"/>
    <n v="106"/>
    <n v="3"/>
    <x v="0"/>
    <x v="2"/>
    <s v="Small"/>
    <n v="4.7065000000000001"/>
    <n v="14.1195"/>
  </r>
  <r>
    <x v="22"/>
    <x v="0"/>
    <x v="16"/>
    <x v="46"/>
    <n v="161"/>
    <n v="55"/>
    <n v="8"/>
    <x v="12"/>
    <x v="2"/>
    <s v="Small"/>
    <n v="11.4688"/>
    <n v="91.750399999999999"/>
  </r>
  <r>
    <x v="1"/>
    <x v="1"/>
    <x v="20"/>
    <x v="46"/>
    <n v="1246"/>
    <n v="157"/>
    <n v="70"/>
    <x v="2"/>
    <x v="0"/>
    <s v="Large"/>
    <n v="13.3485"/>
    <n v="934.39499999999998"/>
  </r>
  <r>
    <x v="14"/>
    <x v="3"/>
    <x v="12"/>
    <x v="46"/>
    <n v="49"/>
    <n v="250"/>
    <n v="3"/>
    <x v="8"/>
    <x v="2"/>
    <s v="Large"/>
    <n v="6.3415999999999997"/>
    <n v="19.024799999999999"/>
  </r>
  <r>
    <x v="13"/>
    <x v="2"/>
    <x v="20"/>
    <x v="46"/>
    <n v="4032"/>
    <n v="150"/>
    <n v="202"/>
    <x v="2"/>
    <x v="0"/>
    <s v="Large"/>
    <n v="13.3485"/>
    <n v="2696.3969999999999"/>
  </r>
  <r>
    <x v="9"/>
    <x v="1"/>
    <x v="10"/>
    <x v="46"/>
    <n v="1085"/>
    <n v="181"/>
    <n v="181"/>
    <x v="2"/>
    <x v="0"/>
    <s v="Large"/>
    <n v="8.7870000000000008"/>
    <n v="1590.4470000000001"/>
  </r>
  <r>
    <x v="7"/>
    <x v="2"/>
    <x v="13"/>
    <x v="46"/>
    <n v="4347"/>
    <n v="135"/>
    <n v="174"/>
    <x v="10"/>
    <x v="2"/>
    <s v="Large"/>
    <n v="9.2086000000000006"/>
    <n v="1602.2964000000002"/>
  </r>
  <r>
    <x v="14"/>
    <x v="5"/>
    <x v="7"/>
    <x v="46"/>
    <n v="7084"/>
    <n v="193"/>
    <n v="322"/>
    <x v="7"/>
    <x v="0"/>
    <s v="Small"/>
    <n v="0.89900000000000002"/>
    <n v="289.47800000000001"/>
  </r>
  <r>
    <x v="19"/>
    <x v="1"/>
    <x v="0"/>
    <x v="46"/>
    <n v="5383"/>
    <n v="117"/>
    <n v="300"/>
    <x v="0"/>
    <x v="0"/>
    <s v="Large"/>
    <n v="6.0983000000000001"/>
    <n v="1829.49"/>
  </r>
  <r>
    <x v="8"/>
    <x v="1"/>
    <x v="17"/>
    <x v="46"/>
    <n v="1351"/>
    <n v="232"/>
    <n v="123"/>
    <x v="9"/>
    <x v="0"/>
    <s v="Large"/>
    <n v="1.5934999999999999"/>
    <n v="196.00049999999999"/>
  </r>
  <r>
    <x v="3"/>
    <x v="5"/>
    <x v="19"/>
    <x v="46"/>
    <n v="3591"/>
    <n v="455"/>
    <n v="257"/>
    <x v="13"/>
    <x v="2"/>
    <s v="Small"/>
    <n v="8.2429000000000006"/>
    <n v="2118.4253000000003"/>
  </r>
  <r>
    <x v="19"/>
    <x v="1"/>
    <x v="17"/>
    <x v="46"/>
    <n v="1540"/>
    <n v="27"/>
    <n v="154"/>
    <x v="9"/>
    <x v="0"/>
    <s v="Large"/>
    <n v="1.5934999999999999"/>
    <n v="245.399"/>
  </r>
  <r>
    <x v="11"/>
    <x v="2"/>
    <x v="14"/>
    <x v="46"/>
    <n v="9884"/>
    <n v="113"/>
    <n v="341"/>
    <x v="11"/>
    <x v="1"/>
    <s v="Large"/>
    <n v="2.4773999999999998"/>
    <n v="844.79339999999991"/>
  </r>
  <r>
    <x v="9"/>
    <x v="3"/>
    <x v="5"/>
    <x v="46"/>
    <n v="9415"/>
    <n v="296"/>
    <n v="554"/>
    <x v="5"/>
    <x v="0"/>
    <s v="Small"/>
    <n v="0.69579999999999997"/>
    <n v="385.47319999999996"/>
  </r>
  <r>
    <x v="1"/>
    <x v="5"/>
    <x v="14"/>
    <x v="46"/>
    <n v="1778"/>
    <n v="52"/>
    <n v="66"/>
    <x v="11"/>
    <x v="1"/>
    <s v="Large"/>
    <n v="2.4773999999999998"/>
    <n v="163.50839999999999"/>
  </r>
  <r>
    <x v="4"/>
    <x v="1"/>
    <x v="0"/>
    <x v="46"/>
    <n v="8120"/>
    <n v="224"/>
    <n v="370"/>
    <x v="0"/>
    <x v="0"/>
    <s v="Large"/>
    <n v="6.0983000000000001"/>
    <n v="2256.3710000000001"/>
  </r>
  <r>
    <x v="16"/>
    <x v="4"/>
    <x v="8"/>
    <x v="46"/>
    <n v="2849"/>
    <n v="128"/>
    <n v="95"/>
    <x v="8"/>
    <x v="0"/>
    <s v="Large"/>
    <n v="1.8652"/>
    <n v="177.19399999999999"/>
  </r>
  <r>
    <x v="19"/>
    <x v="5"/>
    <x v="5"/>
    <x v="46"/>
    <n v="2408"/>
    <n v="288"/>
    <n v="115"/>
    <x v="5"/>
    <x v="0"/>
    <s v="Small"/>
    <n v="0.69579999999999997"/>
    <n v="80.016999999999996"/>
  </r>
  <r>
    <x v="18"/>
    <x v="1"/>
    <x v="7"/>
    <x v="46"/>
    <n v="12075"/>
    <n v="265"/>
    <n v="549"/>
    <x v="7"/>
    <x v="0"/>
    <s v="Small"/>
    <n v="0.89900000000000002"/>
    <n v="493.55099999999999"/>
  </r>
  <r>
    <x v="8"/>
    <x v="1"/>
    <x v="4"/>
    <x v="46"/>
    <n v="2730"/>
    <n v="120"/>
    <n v="95"/>
    <x v="4"/>
    <x v="1"/>
    <s v="Small"/>
    <n v="7.8910999999999998"/>
    <n v="749.65449999999998"/>
  </r>
  <r>
    <x v="3"/>
    <x v="4"/>
    <x v="0"/>
    <x v="47"/>
    <n v="1778"/>
    <n v="267"/>
    <n v="112"/>
    <x v="0"/>
    <x v="0"/>
    <s v="Large"/>
    <n v="6.0983000000000001"/>
    <n v="683.00959999999998"/>
  </r>
  <r>
    <x v="9"/>
    <x v="0"/>
    <x v="10"/>
    <x v="47"/>
    <n v="4725"/>
    <n v="157"/>
    <n v="591"/>
    <x v="2"/>
    <x v="0"/>
    <s v="Large"/>
    <n v="8.7870000000000008"/>
    <n v="5193.1170000000002"/>
  </r>
  <r>
    <x v="19"/>
    <x v="1"/>
    <x v="21"/>
    <x v="47"/>
    <n v="6405"/>
    <n v="40"/>
    <n v="338"/>
    <x v="14"/>
    <x v="0"/>
    <s v="Small"/>
    <n v="5.0198"/>
    <n v="1696.6923999999999"/>
  </r>
  <r>
    <x v="21"/>
    <x v="4"/>
    <x v="2"/>
    <x v="47"/>
    <n v="2674"/>
    <n v="402"/>
    <n v="122"/>
    <x v="2"/>
    <x v="0"/>
    <s v="Large"/>
    <n v="4.6592000000000002"/>
    <n v="568.42240000000004"/>
  </r>
  <r>
    <x v="23"/>
    <x v="3"/>
    <x v="2"/>
    <x v="47"/>
    <n v="5908"/>
    <n v="149"/>
    <n v="311"/>
    <x v="2"/>
    <x v="0"/>
    <s v="Large"/>
    <n v="4.6592000000000002"/>
    <n v="1449.0112000000001"/>
  </r>
  <r>
    <x v="23"/>
    <x v="5"/>
    <x v="20"/>
    <x v="47"/>
    <n v="7301"/>
    <n v="39"/>
    <n v="457"/>
    <x v="2"/>
    <x v="0"/>
    <s v="Large"/>
    <n v="13.3485"/>
    <n v="6100.2645000000002"/>
  </r>
  <r>
    <x v="23"/>
    <x v="2"/>
    <x v="13"/>
    <x v="47"/>
    <n v="154"/>
    <n v="101"/>
    <n v="6"/>
    <x v="10"/>
    <x v="2"/>
    <s v="Large"/>
    <n v="9.2086000000000006"/>
    <n v="55.251600000000003"/>
  </r>
  <r>
    <x v="2"/>
    <x v="2"/>
    <x v="10"/>
    <x v="47"/>
    <n v="343"/>
    <n v="103"/>
    <n v="29"/>
    <x v="2"/>
    <x v="0"/>
    <s v="Large"/>
    <n v="8.7870000000000008"/>
    <n v="254.82300000000004"/>
  </r>
  <r>
    <x v="21"/>
    <x v="0"/>
    <x v="19"/>
    <x v="47"/>
    <n v="14903"/>
    <n v="136"/>
    <n v="1656"/>
    <x v="13"/>
    <x v="2"/>
    <s v="Small"/>
    <n v="8.2429000000000006"/>
    <n v="13650.242400000001"/>
  </r>
  <r>
    <x v="4"/>
    <x v="0"/>
    <x v="17"/>
    <x v="47"/>
    <n v="5390"/>
    <n v="482"/>
    <n v="318"/>
    <x v="9"/>
    <x v="0"/>
    <s v="Large"/>
    <n v="1.5934999999999999"/>
    <n v="506.73299999999995"/>
  </r>
  <r>
    <x v="13"/>
    <x v="5"/>
    <x v="20"/>
    <x v="47"/>
    <n v="553"/>
    <n v="105"/>
    <n v="27"/>
    <x v="2"/>
    <x v="0"/>
    <s v="Large"/>
    <n v="13.3485"/>
    <n v="360.40949999999998"/>
  </r>
  <r>
    <x v="16"/>
    <x v="4"/>
    <x v="13"/>
    <x v="47"/>
    <n v="7266"/>
    <n v="70"/>
    <n v="346"/>
    <x v="10"/>
    <x v="2"/>
    <s v="Large"/>
    <n v="9.2086000000000006"/>
    <n v="3186.1756"/>
  </r>
  <r>
    <x v="6"/>
    <x v="0"/>
    <x v="9"/>
    <x v="47"/>
    <n v="8792"/>
    <n v="32"/>
    <n v="419"/>
    <x v="9"/>
    <x v="0"/>
    <s v="Large"/>
    <n v="2.2656000000000001"/>
    <n v="949.28640000000007"/>
  </r>
  <r>
    <x v="22"/>
    <x v="3"/>
    <x v="0"/>
    <x v="47"/>
    <n v="8967"/>
    <n v="154"/>
    <n v="561"/>
    <x v="0"/>
    <x v="0"/>
    <s v="Large"/>
    <n v="6.0983000000000001"/>
    <n v="3421.1462999999999"/>
  </r>
  <r>
    <x v="23"/>
    <x v="3"/>
    <x v="5"/>
    <x v="47"/>
    <n v="3661"/>
    <n v="269"/>
    <n v="167"/>
    <x v="5"/>
    <x v="0"/>
    <s v="Small"/>
    <n v="0.69579999999999997"/>
    <n v="116.1986"/>
  </r>
  <r>
    <x v="19"/>
    <x v="0"/>
    <x v="19"/>
    <x v="48"/>
    <n v="1344"/>
    <n v="8"/>
    <n v="112"/>
    <x v="13"/>
    <x v="2"/>
    <s v="Small"/>
    <n v="8.2429000000000006"/>
    <n v="923.20480000000009"/>
  </r>
  <r>
    <x v="14"/>
    <x v="5"/>
    <x v="10"/>
    <x v="48"/>
    <n v="10262"/>
    <n v="168"/>
    <n v="856"/>
    <x v="2"/>
    <x v="0"/>
    <s v="Large"/>
    <n v="8.7870000000000008"/>
    <n v="7521.6720000000005"/>
  </r>
  <r>
    <x v="21"/>
    <x v="3"/>
    <x v="9"/>
    <x v="48"/>
    <n v="4480"/>
    <n v="128"/>
    <n v="264"/>
    <x v="9"/>
    <x v="0"/>
    <s v="Large"/>
    <n v="2.2656000000000001"/>
    <n v="598.11840000000007"/>
  </r>
  <r>
    <x v="24"/>
    <x v="0"/>
    <x v="15"/>
    <x v="48"/>
    <n v="7784"/>
    <n v="100"/>
    <n v="300"/>
    <x v="0"/>
    <x v="2"/>
    <s v="Small"/>
    <n v="4.7065000000000001"/>
    <n v="1411.95"/>
  </r>
  <r>
    <x v="0"/>
    <x v="2"/>
    <x v="7"/>
    <x v="48"/>
    <n v="19054"/>
    <n v="178"/>
    <n v="658"/>
    <x v="7"/>
    <x v="0"/>
    <s v="Small"/>
    <n v="0.89900000000000002"/>
    <n v="591.54200000000003"/>
  </r>
  <r>
    <x v="4"/>
    <x v="0"/>
    <x v="2"/>
    <x v="48"/>
    <n v="23268"/>
    <n v="80"/>
    <n v="1058"/>
    <x v="2"/>
    <x v="0"/>
    <s v="Large"/>
    <n v="4.6592000000000002"/>
    <n v="4929.4336000000003"/>
  </r>
  <r>
    <x v="20"/>
    <x v="3"/>
    <x v="11"/>
    <x v="49"/>
    <n v="3885"/>
    <n v="242"/>
    <n v="195"/>
    <x v="9"/>
    <x v="2"/>
    <s v="Large"/>
    <n v="2.8195000000000001"/>
    <n v="549.80250000000001"/>
  </r>
  <r>
    <x v="4"/>
    <x v="4"/>
    <x v="11"/>
    <x v="49"/>
    <n v="7147"/>
    <n v="225"/>
    <n v="477"/>
    <x v="9"/>
    <x v="2"/>
    <s v="Large"/>
    <n v="2.8195000000000001"/>
    <n v="1344.9015000000002"/>
  </r>
  <r>
    <x v="3"/>
    <x v="3"/>
    <x v="6"/>
    <x v="49"/>
    <n v="4571"/>
    <n v="62"/>
    <n v="164"/>
    <x v="6"/>
    <x v="1"/>
    <s v="Small"/>
    <n v="1.7625"/>
    <n v="289.05"/>
  </r>
  <r>
    <x v="16"/>
    <x v="5"/>
    <x v="21"/>
    <x v="49"/>
    <n v="7973"/>
    <n v="80"/>
    <n v="614"/>
    <x v="14"/>
    <x v="0"/>
    <s v="Small"/>
    <n v="5.0198"/>
    <n v="3082.1572000000001"/>
  </r>
  <r>
    <x v="18"/>
    <x v="4"/>
    <x v="8"/>
    <x v="49"/>
    <n v="6055"/>
    <n v="213"/>
    <n v="202"/>
    <x v="8"/>
    <x v="0"/>
    <s v="Large"/>
    <n v="1.8652"/>
    <n v="376.7704"/>
  </r>
  <r>
    <x v="13"/>
    <x v="0"/>
    <x v="20"/>
    <x v="49"/>
    <n v="847"/>
    <n v="213"/>
    <n v="43"/>
    <x v="2"/>
    <x v="0"/>
    <s v="Large"/>
    <n v="13.3485"/>
    <n v="573.9855"/>
  </r>
  <r>
    <x v="20"/>
    <x v="0"/>
    <x v="10"/>
    <x v="49"/>
    <n v="4914"/>
    <n v="147"/>
    <n v="702"/>
    <x v="2"/>
    <x v="0"/>
    <s v="Large"/>
    <n v="8.7870000000000008"/>
    <n v="6168.4740000000002"/>
  </r>
  <r>
    <x v="1"/>
    <x v="5"/>
    <x v="2"/>
    <x v="49"/>
    <n v="1358"/>
    <n v="204"/>
    <n v="76"/>
    <x v="2"/>
    <x v="0"/>
    <s v="Large"/>
    <n v="4.6592000000000002"/>
    <n v="354.0992"/>
  </r>
  <r>
    <x v="0"/>
    <x v="0"/>
    <x v="7"/>
    <x v="49"/>
    <n v="1428"/>
    <n v="387"/>
    <n v="50"/>
    <x v="7"/>
    <x v="0"/>
    <s v="Small"/>
    <n v="0.89900000000000002"/>
    <n v="44.95"/>
  </r>
  <r>
    <x v="6"/>
    <x v="2"/>
    <x v="15"/>
    <x v="49"/>
    <n v="8764"/>
    <n v="50"/>
    <n v="439"/>
    <x v="0"/>
    <x v="2"/>
    <s v="Small"/>
    <n v="4.7065000000000001"/>
    <n v="2066.1534999999999"/>
  </r>
  <r>
    <x v="12"/>
    <x v="5"/>
    <x v="20"/>
    <x v="49"/>
    <n v="10472"/>
    <n v="107"/>
    <n v="456"/>
    <x v="2"/>
    <x v="0"/>
    <s v="Large"/>
    <n v="13.3485"/>
    <n v="6086.9160000000002"/>
  </r>
  <r>
    <x v="11"/>
    <x v="4"/>
    <x v="13"/>
    <x v="49"/>
    <n v="1960"/>
    <n v="65"/>
    <n v="70"/>
    <x v="10"/>
    <x v="2"/>
    <s v="Large"/>
    <n v="9.2086000000000006"/>
    <n v="644.60200000000009"/>
  </r>
  <r>
    <x v="21"/>
    <x v="1"/>
    <x v="11"/>
    <x v="49"/>
    <n v="10171"/>
    <n v="69"/>
    <n v="536"/>
    <x v="9"/>
    <x v="2"/>
    <s v="Large"/>
    <n v="2.8195000000000001"/>
    <n v="1511.252"/>
  </r>
  <r>
    <x v="10"/>
    <x v="1"/>
    <x v="3"/>
    <x v="49"/>
    <n v="8253"/>
    <n v="13"/>
    <n v="551"/>
    <x v="3"/>
    <x v="0"/>
    <s v="Small"/>
    <n v="6.0811000000000002"/>
    <n v="3350.6860999999999"/>
  </r>
  <r>
    <x v="0"/>
    <x v="3"/>
    <x v="6"/>
    <x v="49"/>
    <n v="9534"/>
    <n v="86"/>
    <n v="367"/>
    <x v="6"/>
    <x v="1"/>
    <s v="Small"/>
    <n v="1.7625"/>
    <n v="646.83749999999998"/>
  </r>
  <r>
    <x v="3"/>
    <x v="1"/>
    <x v="2"/>
    <x v="49"/>
    <n v="5936"/>
    <n v="199"/>
    <n v="350"/>
    <x v="2"/>
    <x v="0"/>
    <s v="Large"/>
    <n v="4.6592000000000002"/>
    <n v="1630.72"/>
  </r>
  <r>
    <x v="0"/>
    <x v="4"/>
    <x v="11"/>
    <x v="50"/>
    <n v="154"/>
    <n v="172"/>
    <n v="8"/>
    <x v="9"/>
    <x v="2"/>
    <s v="Large"/>
    <n v="2.8195000000000001"/>
    <n v="22.556000000000001"/>
  </r>
  <r>
    <x v="20"/>
    <x v="0"/>
    <x v="4"/>
    <x v="50"/>
    <n v="5663"/>
    <n v="155"/>
    <n v="196"/>
    <x v="4"/>
    <x v="1"/>
    <s v="Small"/>
    <n v="7.8910999999999998"/>
    <n v="1546.6556"/>
  </r>
  <r>
    <x v="13"/>
    <x v="4"/>
    <x v="3"/>
    <x v="50"/>
    <n v="11298"/>
    <n v="14"/>
    <n v="1256"/>
    <x v="3"/>
    <x v="0"/>
    <s v="Small"/>
    <n v="6.0811000000000002"/>
    <n v="7637.8616000000002"/>
  </r>
  <r>
    <x v="3"/>
    <x v="1"/>
    <x v="8"/>
    <x v="50"/>
    <n v="1309"/>
    <n v="237"/>
    <n v="49"/>
    <x v="8"/>
    <x v="0"/>
    <s v="Large"/>
    <n v="1.8652"/>
    <n v="91.394800000000004"/>
  </r>
  <r>
    <x v="21"/>
    <x v="4"/>
    <x v="11"/>
    <x v="50"/>
    <n v="3815"/>
    <n v="258"/>
    <n v="212"/>
    <x v="9"/>
    <x v="2"/>
    <s v="Large"/>
    <n v="2.8195000000000001"/>
    <n v="597.73400000000004"/>
  </r>
  <r>
    <x v="16"/>
    <x v="5"/>
    <x v="14"/>
    <x v="50"/>
    <n v="385"/>
    <n v="227"/>
    <n v="16"/>
    <x v="11"/>
    <x v="1"/>
    <s v="Large"/>
    <n v="2.4773999999999998"/>
    <n v="39.638399999999997"/>
  </r>
  <r>
    <x v="9"/>
    <x v="2"/>
    <x v="15"/>
    <x v="50"/>
    <n v="315"/>
    <n v="232"/>
    <n v="15"/>
    <x v="0"/>
    <x v="2"/>
    <s v="Small"/>
    <n v="4.7065000000000001"/>
    <n v="70.597499999999997"/>
  </r>
  <r>
    <x v="8"/>
    <x v="3"/>
    <x v="15"/>
    <x v="50"/>
    <n v="11823"/>
    <n v="453"/>
    <n v="657"/>
    <x v="0"/>
    <x v="2"/>
    <s v="Small"/>
    <n v="4.7065000000000001"/>
    <n v="3092.1705000000002"/>
  </r>
  <r>
    <x v="21"/>
    <x v="5"/>
    <x v="14"/>
    <x v="50"/>
    <n v="2891"/>
    <n v="205"/>
    <n v="108"/>
    <x v="11"/>
    <x v="1"/>
    <s v="Large"/>
    <n v="2.4773999999999998"/>
    <n v="267.55919999999998"/>
  </r>
  <r>
    <x v="11"/>
    <x v="4"/>
    <x v="9"/>
    <x v="50"/>
    <n v="5278"/>
    <n v="54"/>
    <n v="264"/>
    <x v="9"/>
    <x v="0"/>
    <s v="Large"/>
    <n v="2.2656000000000001"/>
    <n v="598.11840000000007"/>
  </r>
  <r>
    <x v="5"/>
    <x v="4"/>
    <x v="13"/>
    <x v="50"/>
    <n v="8036"/>
    <n v="118"/>
    <n v="335"/>
    <x v="10"/>
    <x v="2"/>
    <s v="Large"/>
    <n v="9.2086000000000006"/>
    <n v="3084.8810000000003"/>
  </r>
  <r>
    <x v="24"/>
    <x v="4"/>
    <x v="15"/>
    <x v="50"/>
    <n v="2940"/>
    <n v="142"/>
    <n v="128"/>
    <x v="0"/>
    <x v="2"/>
    <s v="Small"/>
    <n v="4.7065000000000001"/>
    <n v="602.43200000000002"/>
  </r>
  <r>
    <x v="1"/>
    <x v="3"/>
    <x v="15"/>
    <x v="50"/>
    <n v="8309"/>
    <n v="232"/>
    <n v="333"/>
    <x v="0"/>
    <x v="2"/>
    <s v="Small"/>
    <n v="4.7065000000000001"/>
    <n v="1567.2645"/>
  </r>
  <r>
    <x v="2"/>
    <x v="3"/>
    <x v="14"/>
    <x v="50"/>
    <n v="1820"/>
    <n v="18"/>
    <n v="63"/>
    <x v="11"/>
    <x v="1"/>
    <s v="Large"/>
    <n v="2.4773999999999998"/>
    <n v="156.0762"/>
  </r>
  <r>
    <x v="20"/>
    <x v="2"/>
    <x v="10"/>
    <x v="50"/>
    <n v="1393"/>
    <n v="153"/>
    <n v="127"/>
    <x v="2"/>
    <x v="0"/>
    <s v="Large"/>
    <n v="8.7870000000000008"/>
    <n v="1115.9490000000001"/>
  </r>
  <r>
    <x v="1"/>
    <x v="0"/>
    <x v="4"/>
    <x v="50"/>
    <n v="6440"/>
    <n v="235"/>
    <n v="215"/>
    <x v="4"/>
    <x v="1"/>
    <s v="Small"/>
    <n v="7.8910999999999998"/>
    <n v="1696.5864999999999"/>
  </r>
  <r>
    <x v="18"/>
    <x v="4"/>
    <x v="6"/>
    <x v="50"/>
    <n v="2275"/>
    <n v="359"/>
    <n v="99"/>
    <x v="6"/>
    <x v="1"/>
    <s v="Small"/>
    <n v="1.7625"/>
    <n v="174.48749999999998"/>
  </r>
  <r>
    <x v="0"/>
    <x v="4"/>
    <x v="13"/>
    <x v="50"/>
    <n v="3941"/>
    <n v="209"/>
    <n v="180"/>
    <x v="10"/>
    <x v="2"/>
    <s v="Large"/>
    <n v="9.2086000000000006"/>
    <n v="1657.548"/>
  </r>
  <r>
    <x v="16"/>
    <x v="4"/>
    <x v="19"/>
    <x v="50"/>
    <n v="49"/>
    <n v="78"/>
    <n v="4"/>
    <x v="13"/>
    <x v="2"/>
    <s v="Small"/>
    <n v="8.2429000000000006"/>
    <n v="32.971600000000002"/>
  </r>
  <r>
    <x v="9"/>
    <x v="2"/>
    <x v="20"/>
    <x v="50"/>
    <n v="3346"/>
    <n v="122"/>
    <n v="168"/>
    <x v="2"/>
    <x v="0"/>
    <s v="Large"/>
    <n v="13.3485"/>
    <n v="2242.5479999999998"/>
  </r>
  <r>
    <x v="6"/>
    <x v="3"/>
    <x v="1"/>
    <x v="51"/>
    <n v="4592"/>
    <n v="445"/>
    <n v="511"/>
    <x v="1"/>
    <x v="1"/>
    <s v="Small"/>
    <n v="0.24049999999999999"/>
    <n v="122.8955"/>
  </r>
  <r>
    <x v="24"/>
    <x v="5"/>
    <x v="17"/>
    <x v="51"/>
    <n v="8862"/>
    <n v="152"/>
    <n v="522"/>
    <x v="9"/>
    <x v="0"/>
    <s v="Large"/>
    <n v="1.5934999999999999"/>
    <n v="831.8069999999999"/>
  </r>
  <r>
    <x v="11"/>
    <x v="0"/>
    <x v="11"/>
    <x v="51"/>
    <n v="9590"/>
    <n v="133"/>
    <n v="640"/>
    <x v="9"/>
    <x v="2"/>
    <s v="Large"/>
    <n v="2.8195000000000001"/>
    <n v="1804.48"/>
  </r>
  <r>
    <x v="10"/>
    <x v="2"/>
    <x v="5"/>
    <x v="51"/>
    <n v="7175"/>
    <n v="47"/>
    <n v="359"/>
    <x v="5"/>
    <x v="0"/>
    <s v="Small"/>
    <n v="0.69579999999999997"/>
    <n v="249.79219999999998"/>
  </r>
  <r>
    <x v="15"/>
    <x v="3"/>
    <x v="13"/>
    <x v="51"/>
    <n v="2534"/>
    <n v="119"/>
    <n v="91"/>
    <x v="10"/>
    <x v="2"/>
    <s v="Large"/>
    <n v="9.2086000000000006"/>
    <n v="837.98260000000005"/>
  </r>
  <r>
    <x v="1"/>
    <x v="3"/>
    <x v="11"/>
    <x v="51"/>
    <n v="1162"/>
    <n v="3"/>
    <n v="62"/>
    <x v="9"/>
    <x v="2"/>
    <s v="Large"/>
    <n v="2.8195000000000001"/>
    <n v="174.809"/>
  </r>
  <r>
    <x v="7"/>
    <x v="1"/>
    <x v="9"/>
    <x v="51"/>
    <n v="7042"/>
    <n v="173"/>
    <n v="470"/>
    <x v="9"/>
    <x v="0"/>
    <s v="Large"/>
    <n v="2.2656000000000001"/>
    <n v="1064.8320000000001"/>
  </r>
  <r>
    <x v="8"/>
    <x v="3"/>
    <x v="21"/>
    <x v="51"/>
    <n v="7392"/>
    <n v="111"/>
    <n v="493"/>
    <x v="14"/>
    <x v="0"/>
    <s v="Small"/>
    <n v="5.0198"/>
    <n v="2474.7613999999999"/>
  </r>
  <r>
    <x v="23"/>
    <x v="1"/>
    <x v="9"/>
    <x v="51"/>
    <n v="371"/>
    <n v="191"/>
    <n v="20"/>
    <x v="9"/>
    <x v="0"/>
    <s v="Large"/>
    <n v="2.2656000000000001"/>
    <n v="45.311999999999998"/>
  </r>
  <r>
    <x v="16"/>
    <x v="0"/>
    <x v="11"/>
    <x v="52"/>
    <n v="7728"/>
    <n v="151"/>
    <n v="368"/>
    <x v="9"/>
    <x v="2"/>
    <s v="Large"/>
    <n v="2.8195000000000001"/>
    <n v="1037.576"/>
  </r>
  <r>
    <x v="5"/>
    <x v="5"/>
    <x v="4"/>
    <x v="52"/>
    <n v="518"/>
    <n v="223"/>
    <n v="21"/>
    <x v="4"/>
    <x v="1"/>
    <s v="Small"/>
    <n v="7.8910999999999998"/>
    <n v="165.7131"/>
  </r>
  <r>
    <x v="20"/>
    <x v="3"/>
    <x v="14"/>
    <x v="52"/>
    <n v="8547"/>
    <n v="112"/>
    <n v="317"/>
    <x v="11"/>
    <x v="1"/>
    <s v="Large"/>
    <n v="2.4773999999999998"/>
    <n v="785.33579999999995"/>
  </r>
  <r>
    <x v="14"/>
    <x v="5"/>
    <x v="9"/>
    <x v="52"/>
    <n v="4018"/>
    <n v="34"/>
    <n v="192"/>
    <x v="9"/>
    <x v="0"/>
    <s v="Large"/>
    <n v="2.2656000000000001"/>
    <n v="434.99520000000001"/>
  </r>
  <r>
    <x v="24"/>
    <x v="0"/>
    <x v="7"/>
    <x v="52"/>
    <n v="6118"/>
    <n v="203"/>
    <n v="266"/>
    <x v="7"/>
    <x v="0"/>
    <s v="Small"/>
    <n v="0.89900000000000002"/>
    <n v="239.13400000000001"/>
  </r>
  <r>
    <x v="2"/>
    <x v="0"/>
    <x v="12"/>
    <x v="52"/>
    <n v="1582"/>
    <n v="119"/>
    <n v="55"/>
    <x v="8"/>
    <x v="2"/>
    <s v="Large"/>
    <n v="6.3415999999999997"/>
    <n v="348.78800000000001"/>
  </r>
  <r>
    <x v="16"/>
    <x v="0"/>
    <x v="5"/>
    <x v="52"/>
    <n v="3626"/>
    <n v="309"/>
    <n v="214"/>
    <x v="5"/>
    <x v="0"/>
    <s v="Small"/>
    <n v="0.69579999999999997"/>
    <n v="148.90119999999999"/>
  </r>
  <r>
    <x v="9"/>
    <x v="1"/>
    <x v="12"/>
    <x v="52"/>
    <n v="8981"/>
    <n v="152"/>
    <n v="360"/>
    <x v="8"/>
    <x v="2"/>
    <s v="Large"/>
    <n v="6.3415999999999997"/>
    <n v="2282.9759999999997"/>
  </r>
  <r>
    <x v="20"/>
    <x v="2"/>
    <x v="19"/>
    <x v="52"/>
    <n v="3304"/>
    <n v="306"/>
    <n v="255"/>
    <x v="13"/>
    <x v="2"/>
    <s v="Small"/>
    <n v="8.2429000000000006"/>
    <n v="2101.9395"/>
  </r>
  <r>
    <x v="21"/>
    <x v="4"/>
    <x v="12"/>
    <x v="52"/>
    <n v="6076"/>
    <n v="74"/>
    <n v="196"/>
    <x v="8"/>
    <x v="2"/>
    <s v="Large"/>
    <n v="6.3415999999999997"/>
    <n v="1242.9535999999998"/>
  </r>
  <r>
    <x v="10"/>
    <x v="3"/>
    <x v="3"/>
    <x v="52"/>
    <n v="12530"/>
    <n v="134"/>
    <n v="964"/>
    <x v="3"/>
    <x v="0"/>
    <s v="Small"/>
    <n v="6.0811000000000002"/>
    <n v="5862.1804000000002"/>
  </r>
  <r>
    <x v="1"/>
    <x v="2"/>
    <x v="21"/>
    <x v="52"/>
    <n v="3675"/>
    <n v="273"/>
    <n v="283"/>
    <x v="14"/>
    <x v="0"/>
    <s v="Small"/>
    <n v="5.0198"/>
    <n v="1420.6034"/>
  </r>
  <r>
    <x v="14"/>
    <x v="4"/>
    <x v="0"/>
    <x v="52"/>
    <n v="434"/>
    <n v="152"/>
    <n v="28"/>
    <x v="0"/>
    <x v="0"/>
    <s v="Large"/>
    <n v="6.0983000000000001"/>
    <n v="170.75239999999999"/>
  </r>
  <r>
    <x v="7"/>
    <x v="3"/>
    <x v="21"/>
    <x v="52"/>
    <n v="5509"/>
    <n v="16"/>
    <n v="307"/>
    <x v="14"/>
    <x v="0"/>
    <s v="Small"/>
    <n v="5.0198"/>
    <n v="1541.0786000000001"/>
  </r>
  <r>
    <x v="0"/>
    <x v="3"/>
    <x v="16"/>
    <x v="52"/>
    <n v="10843"/>
    <n v="228"/>
    <n v="517"/>
    <x v="12"/>
    <x v="2"/>
    <s v="Small"/>
    <n v="11.4688"/>
    <n v="5929.3696"/>
  </r>
  <r>
    <x v="0"/>
    <x v="1"/>
    <x v="10"/>
    <x v="52"/>
    <n v="7623"/>
    <n v="88"/>
    <n v="587"/>
    <x v="2"/>
    <x v="0"/>
    <s v="Large"/>
    <n v="8.7870000000000008"/>
    <n v="5157.9690000000001"/>
  </r>
  <r>
    <x v="0"/>
    <x v="1"/>
    <x v="17"/>
    <x v="52"/>
    <n v="7623"/>
    <n v="152"/>
    <n v="636"/>
    <x v="9"/>
    <x v="0"/>
    <s v="Large"/>
    <n v="1.5934999999999999"/>
    <n v="1013.4659999999999"/>
  </r>
  <r>
    <x v="0"/>
    <x v="1"/>
    <x v="13"/>
    <x v="53"/>
    <n v="6573"/>
    <n v="185"/>
    <n v="313"/>
    <x v="10"/>
    <x v="2"/>
    <s v="Large"/>
    <n v="9.2086000000000006"/>
    <n v="2882.2918"/>
  </r>
  <r>
    <x v="22"/>
    <x v="3"/>
    <x v="1"/>
    <x v="53"/>
    <n v="2520"/>
    <n v="95"/>
    <n v="149"/>
    <x v="1"/>
    <x v="1"/>
    <s v="Small"/>
    <n v="0.24049999999999999"/>
    <n v="35.834499999999998"/>
  </r>
  <r>
    <x v="10"/>
    <x v="3"/>
    <x v="16"/>
    <x v="53"/>
    <n v="910"/>
    <n v="14"/>
    <n v="54"/>
    <x v="12"/>
    <x v="2"/>
    <s v="Small"/>
    <n v="11.4688"/>
    <n v="619.3152"/>
  </r>
  <r>
    <x v="23"/>
    <x v="2"/>
    <x v="19"/>
    <x v="53"/>
    <n v="5397"/>
    <n v="8"/>
    <n v="416"/>
    <x v="13"/>
    <x v="2"/>
    <s v="Small"/>
    <n v="8.2429000000000006"/>
    <n v="3429.0464000000002"/>
  </r>
  <r>
    <x v="17"/>
    <x v="1"/>
    <x v="6"/>
    <x v="53"/>
    <n v="4263"/>
    <n v="464"/>
    <n v="158"/>
    <x v="6"/>
    <x v="1"/>
    <s v="Small"/>
    <n v="1.7625"/>
    <n v="278.47499999999997"/>
  </r>
  <r>
    <x v="3"/>
    <x v="4"/>
    <x v="7"/>
    <x v="53"/>
    <n v="7637"/>
    <n v="114"/>
    <n v="273"/>
    <x v="7"/>
    <x v="0"/>
    <s v="Small"/>
    <n v="0.89900000000000002"/>
    <n v="245.42699999999999"/>
  </r>
  <r>
    <x v="15"/>
    <x v="1"/>
    <x v="5"/>
    <x v="53"/>
    <n v="15239"/>
    <n v="156"/>
    <n v="953"/>
    <x v="5"/>
    <x v="0"/>
    <s v="Small"/>
    <n v="0.69579999999999997"/>
    <n v="663.09739999999999"/>
  </r>
  <r>
    <x v="16"/>
    <x v="2"/>
    <x v="2"/>
    <x v="53"/>
    <n v="7840"/>
    <n v="81"/>
    <n v="392"/>
    <x v="2"/>
    <x v="0"/>
    <s v="Large"/>
    <n v="4.6592000000000002"/>
    <n v="1826.4064000000001"/>
  </r>
  <r>
    <x v="17"/>
    <x v="1"/>
    <x v="4"/>
    <x v="53"/>
    <n v="1302"/>
    <n v="298"/>
    <n v="51"/>
    <x v="4"/>
    <x v="1"/>
    <s v="Small"/>
    <n v="7.8910999999999998"/>
    <n v="402.4461"/>
  </r>
  <r>
    <x v="17"/>
    <x v="2"/>
    <x v="7"/>
    <x v="53"/>
    <n v="3192"/>
    <n v="459"/>
    <n v="128"/>
    <x v="7"/>
    <x v="0"/>
    <s v="Small"/>
    <n v="0.89900000000000002"/>
    <n v="115.072"/>
  </r>
  <r>
    <x v="16"/>
    <x v="0"/>
    <x v="6"/>
    <x v="53"/>
    <n v="4312"/>
    <n v="79"/>
    <n v="188"/>
    <x v="6"/>
    <x v="1"/>
    <s v="Small"/>
    <n v="1.7625"/>
    <n v="331.34999999999997"/>
  </r>
  <r>
    <x v="9"/>
    <x v="2"/>
    <x v="6"/>
    <x v="53"/>
    <n v="6258"/>
    <n v="49"/>
    <n v="224"/>
    <x v="6"/>
    <x v="1"/>
    <s v="Small"/>
    <n v="1.7625"/>
    <n v="394.8"/>
  </r>
  <r>
    <x v="22"/>
    <x v="2"/>
    <x v="15"/>
    <x v="53"/>
    <n v="7931"/>
    <n v="257"/>
    <n v="418"/>
    <x v="0"/>
    <x v="2"/>
    <s v="Small"/>
    <n v="4.7065000000000001"/>
    <n v="1967.317"/>
  </r>
  <r>
    <x v="3"/>
    <x v="1"/>
    <x v="15"/>
    <x v="53"/>
    <n v="2576"/>
    <n v="67"/>
    <n v="129"/>
    <x v="0"/>
    <x v="2"/>
    <s v="Small"/>
    <n v="4.7065000000000001"/>
    <n v="607.13850000000002"/>
  </r>
  <r>
    <x v="21"/>
    <x v="3"/>
    <x v="7"/>
    <x v="53"/>
    <n v="623"/>
    <n v="224"/>
    <n v="22"/>
    <x v="7"/>
    <x v="0"/>
    <s v="Small"/>
    <n v="0.89900000000000002"/>
    <n v="19.777999999999999"/>
  </r>
  <r>
    <x v="5"/>
    <x v="4"/>
    <x v="7"/>
    <x v="53"/>
    <n v="7567"/>
    <n v="254"/>
    <n v="292"/>
    <x v="7"/>
    <x v="0"/>
    <s v="Small"/>
    <n v="0.89900000000000002"/>
    <n v="262.50799999999998"/>
  </r>
  <r>
    <x v="19"/>
    <x v="3"/>
    <x v="15"/>
    <x v="54"/>
    <n v="6363"/>
    <n v="179"/>
    <n v="266"/>
    <x v="0"/>
    <x v="2"/>
    <s v="Small"/>
    <n v="4.7065000000000001"/>
    <n v="1251.9290000000001"/>
  </r>
  <r>
    <x v="1"/>
    <x v="1"/>
    <x v="15"/>
    <x v="54"/>
    <n v="1645"/>
    <n v="97"/>
    <n v="75"/>
    <x v="0"/>
    <x v="2"/>
    <s v="Small"/>
    <n v="4.7065000000000001"/>
    <n v="352.98750000000001"/>
  </r>
  <r>
    <x v="12"/>
    <x v="1"/>
    <x v="19"/>
    <x v="54"/>
    <n v="12740"/>
    <n v="72"/>
    <n v="980"/>
    <x v="13"/>
    <x v="2"/>
    <s v="Small"/>
    <n v="8.2429000000000006"/>
    <n v="8078.0420000000004"/>
  </r>
  <r>
    <x v="2"/>
    <x v="1"/>
    <x v="21"/>
    <x v="54"/>
    <n v="6755"/>
    <n v="504"/>
    <n v="483"/>
    <x v="14"/>
    <x v="0"/>
    <s v="Small"/>
    <n v="5.0198"/>
    <n v="2424.5634"/>
  </r>
  <r>
    <x v="14"/>
    <x v="3"/>
    <x v="17"/>
    <x v="54"/>
    <n v="13321"/>
    <n v="119"/>
    <n v="833"/>
    <x v="9"/>
    <x v="0"/>
    <s v="Large"/>
    <n v="1.5934999999999999"/>
    <n v="1327.3854999999999"/>
  </r>
  <r>
    <x v="13"/>
    <x v="5"/>
    <x v="16"/>
    <x v="54"/>
    <n v="1078"/>
    <n v="41"/>
    <n v="57"/>
    <x v="12"/>
    <x v="2"/>
    <s v="Small"/>
    <n v="11.4688"/>
    <n v="653.72159999999997"/>
  </r>
  <r>
    <x v="6"/>
    <x v="1"/>
    <x v="2"/>
    <x v="54"/>
    <n v="13104"/>
    <n v="77"/>
    <n v="624"/>
    <x v="2"/>
    <x v="0"/>
    <s v="Large"/>
    <n v="4.6592000000000002"/>
    <n v="2907.3407999999999"/>
  </r>
  <r>
    <x v="18"/>
    <x v="1"/>
    <x v="4"/>
    <x v="54"/>
    <n v="10241"/>
    <n v="74"/>
    <n v="366"/>
    <x v="4"/>
    <x v="1"/>
    <s v="Small"/>
    <n v="7.8910999999999998"/>
    <n v="2888.1426000000001"/>
  </r>
  <r>
    <x v="3"/>
    <x v="4"/>
    <x v="5"/>
    <x v="55"/>
    <n v="1904"/>
    <n v="316"/>
    <n v="112"/>
    <x v="5"/>
    <x v="0"/>
    <s v="Small"/>
    <n v="0.69579999999999997"/>
    <n v="77.929599999999994"/>
  </r>
  <r>
    <x v="14"/>
    <x v="1"/>
    <x v="21"/>
    <x v="55"/>
    <n v="4116"/>
    <n v="89"/>
    <n v="217"/>
    <x v="14"/>
    <x v="0"/>
    <s v="Small"/>
    <n v="5.0198"/>
    <n v="1089.2965999999999"/>
  </r>
  <r>
    <x v="13"/>
    <x v="1"/>
    <x v="13"/>
    <x v="55"/>
    <n v="1302"/>
    <n v="24"/>
    <n v="55"/>
    <x v="10"/>
    <x v="2"/>
    <s v="Large"/>
    <n v="9.2086000000000006"/>
    <n v="506.47300000000001"/>
  </r>
  <r>
    <x v="21"/>
    <x v="1"/>
    <x v="13"/>
    <x v="55"/>
    <n v="4606"/>
    <n v="186"/>
    <n v="210"/>
    <x v="10"/>
    <x v="2"/>
    <s v="Large"/>
    <n v="9.2086000000000006"/>
    <n v="1933.806"/>
  </r>
  <r>
    <x v="12"/>
    <x v="3"/>
    <x v="11"/>
    <x v="55"/>
    <n v="8526"/>
    <n v="153"/>
    <n v="569"/>
    <x v="9"/>
    <x v="2"/>
    <s v="Large"/>
    <n v="2.8195000000000001"/>
    <n v="1604.2955000000002"/>
  </r>
  <r>
    <x v="3"/>
    <x v="1"/>
    <x v="7"/>
    <x v="56"/>
    <n v="13832"/>
    <n v="187"/>
    <n v="577"/>
    <x v="7"/>
    <x v="0"/>
    <s v="Small"/>
    <n v="0.89900000000000002"/>
    <n v="518.72299999999996"/>
  </r>
  <r>
    <x v="21"/>
    <x v="4"/>
    <x v="7"/>
    <x v="56"/>
    <n v="10962"/>
    <n v="24"/>
    <n v="392"/>
    <x v="7"/>
    <x v="0"/>
    <s v="Small"/>
    <n v="0.89900000000000002"/>
    <n v="352.40800000000002"/>
  </r>
  <r>
    <x v="10"/>
    <x v="3"/>
    <x v="9"/>
    <x v="56"/>
    <n v="5383"/>
    <n v="212"/>
    <n v="317"/>
    <x v="9"/>
    <x v="0"/>
    <s v="Large"/>
    <n v="2.2656000000000001"/>
    <n v="718.1952"/>
  </r>
  <r>
    <x v="12"/>
    <x v="5"/>
    <x v="3"/>
    <x v="56"/>
    <n v="2856"/>
    <n v="138"/>
    <n v="179"/>
    <x v="3"/>
    <x v="0"/>
    <s v="Small"/>
    <n v="6.0811000000000002"/>
    <n v="1088.5169000000001"/>
  </r>
  <r>
    <x v="3"/>
    <x v="2"/>
    <x v="6"/>
    <x v="56"/>
    <n v="2954"/>
    <n v="143"/>
    <n v="96"/>
    <x v="6"/>
    <x v="1"/>
    <s v="Small"/>
    <n v="1.7625"/>
    <n v="169.2"/>
  </r>
  <r>
    <x v="22"/>
    <x v="2"/>
    <x v="13"/>
    <x v="56"/>
    <n v="14385"/>
    <n v="230"/>
    <n v="600"/>
    <x v="10"/>
    <x v="2"/>
    <s v="Large"/>
    <n v="9.2086000000000006"/>
    <n v="5525.1600000000008"/>
  </r>
  <r>
    <x v="7"/>
    <x v="4"/>
    <x v="11"/>
    <x v="56"/>
    <n v="10346"/>
    <n v="88"/>
    <n v="647"/>
    <x v="9"/>
    <x v="2"/>
    <s v="Large"/>
    <n v="2.8195000000000001"/>
    <n v="1824.2165"/>
  </r>
  <r>
    <x v="23"/>
    <x v="3"/>
    <x v="21"/>
    <x v="56"/>
    <n v="1568"/>
    <n v="199"/>
    <n v="83"/>
    <x v="14"/>
    <x v="0"/>
    <s v="Small"/>
    <n v="5.0198"/>
    <n v="416.64339999999999"/>
  </r>
  <r>
    <x v="15"/>
    <x v="4"/>
    <x v="6"/>
    <x v="56"/>
    <n v="3682"/>
    <n v="152"/>
    <n v="148"/>
    <x v="6"/>
    <x v="1"/>
    <s v="Small"/>
    <n v="1.7625"/>
    <n v="260.84999999999997"/>
  </r>
  <r>
    <x v="1"/>
    <x v="3"/>
    <x v="12"/>
    <x v="56"/>
    <n v="5544"/>
    <n v="162"/>
    <n v="185"/>
    <x v="8"/>
    <x v="2"/>
    <s v="Large"/>
    <n v="6.3415999999999997"/>
    <n v="1173.1959999999999"/>
  </r>
  <r>
    <x v="1"/>
    <x v="2"/>
    <x v="12"/>
    <x v="56"/>
    <n v="252"/>
    <n v="48"/>
    <n v="10"/>
    <x v="8"/>
    <x v="2"/>
    <s v="Large"/>
    <n v="6.3415999999999997"/>
    <n v="63.415999999999997"/>
  </r>
  <r>
    <x v="8"/>
    <x v="1"/>
    <x v="2"/>
    <x v="56"/>
    <n v="6230"/>
    <n v="68"/>
    <n v="271"/>
    <x v="2"/>
    <x v="0"/>
    <s v="Large"/>
    <n v="4.6592000000000002"/>
    <n v="1262.6432"/>
  </r>
  <r>
    <x v="14"/>
    <x v="0"/>
    <x v="12"/>
    <x v="57"/>
    <n v="3724"/>
    <n v="37"/>
    <n v="129"/>
    <x v="8"/>
    <x v="2"/>
    <s v="Large"/>
    <n v="6.3415999999999997"/>
    <n v="818.06639999999993"/>
  </r>
  <r>
    <x v="1"/>
    <x v="0"/>
    <x v="17"/>
    <x v="57"/>
    <n v="5544"/>
    <n v="59"/>
    <n v="427"/>
    <x v="9"/>
    <x v="0"/>
    <s v="Large"/>
    <n v="1.5934999999999999"/>
    <n v="680.42449999999997"/>
  </r>
  <r>
    <x v="0"/>
    <x v="4"/>
    <x v="0"/>
    <x v="57"/>
    <n v="8624"/>
    <n v="54"/>
    <n v="392"/>
    <x v="0"/>
    <x v="0"/>
    <s v="Large"/>
    <n v="6.0983000000000001"/>
    <n v="2390.5336000000002"/>
  </r>
  <r>
    <x v="4"/>
    <x v="3"/>
    <x v="18"/>
    <x v="57"/>
    <n v="4627"/>
    <n v="135"/>
    <n v="515"/>
    <x v="9"/>
    <x v="2"/>
    <s v="Large"/>
    <n v="2.8"/>
    <n v="1442"/>
  </r>
  <r>
    <x v="0"/>
    <x v="5"/>
    <x v="17"/>
    <x v="57"/>
    <n v="13237"/>
    <n v="374"/>
    <n v="1019"/>
    <x v="9"/>
    <x v="0"/>
    <s v="Large"/>
    <n v="1.5934999999999999"/>
    <n v="1623.7764999999999"/>
  </r>
  <r>
    <x v="20"/>
    <x v="1"/>
    <x v="9"/>
    <x v="57"/>
    <n v="3143"/>
    <n v="298"/>
    <n v="158"/>
    <x v="9"/>
    <x v="0"/>
    <s v="Large"/>
    <n v="2.2656000000000001"/>
    <n v="357.96480000000003"/>
  </r>
  <r>
    <x v="11"/>
    <x v="1"/>
    <x v="6"/>
    <x v="57"/>
    <n v="8631"/>
    <n v="83"/>
    <n v="376"/>
    <x v="6"/>
    <x v="1"/>
    <s v="Small"/>
    <n v="1.7625"/>
    <n v="662.69999999999993"/>
  </r>
  <r>
    <x v="8"/>
    <x v="1"/>
    <x v="16"/>
    <x v="57"/>
    <n v="4886"/>
    <n v="343"/>
    <n v="288"/>
    <x v="12"/>
    <x v="2"/>
    <s v="Small"/>
    <n v="11.4688"/>
    <n v="3303.0144"/>
  </r>
  <r>
    <x v="9"/>
    <x v="0"/>
    <x v="20"/>
    <x v="57"/>
    <n v="5012"/>
    <n v="71"/>
    <n v="295"/>
    <x v="2"/>
    <x v="0"/>
    <s v="Large"/>
    <n v="13.3485"/>
    <n v="3937.8074999999999"/>
  </r>
  <r>
    <x v="5"/>
    <x v="2"/>
    <x v="9"/>
    <x v="57"/>
    <n v="7847"/>
    <n v="353"/>
    <n v="462"/>
    <x v="9"/>
    <x v="0"/>
    <s v="Large"/>
    <n v="2.2656000000000001"/>
    <n v="1046.7072000000001"/>
  </r>
  <r>
    <x v="0"/>
    <x v="1"/>
    <x v="18"/>
    <x v="58"/>
    <n v="2709"/>
    <n v="203"/>
    <n v="301"/>
    <x v="9"/>
    <x v="2"/>
    <s v="Large"/>
    <n v="2.8"/>
    <n v="842.8"/>
  </r>
  <r>
    <x v="5"/>
    <x v="4"/>
    <x v="8"/>
    <x v="58"/>
    <n v="8918"/>
    <n v="295"/>
    <n v="372"/>
    <x v="8"/>
    <x v="0"/>
    <s v="Large"/>
    <n v="1.8652"/>
    <n v="693.85439999999994"/>
  </r>
  <r>
    <x v="1"/>
    <x v="4"/>
    <x v="7"/>
    <x v="58"/>
    <n v="11942"/>
    <n v="436"/>
    <n v="543"/>
    <x v="7"/>
    <x v="0"/>
    <s v="Small"/>
    <n v="0.89900000000000002"/>
    <n v="488.15700000000004"/>
  </r>
  <r>
    <x v="20"/>
    <x v="4"/>
    <x v="19"/>
    <x v="58"/>
    <n v="19173"/>
    <n v="42"/>
    <n v="1279"/>
    <x v="13"/>
    <x v="2"/>
    <s v="Small"/>
    <n v="8.2429000000000006"/>
    <n v="10542.669100000001"/>
  </r>
  <r>
    <x v="17"/>
    <x v="3"/>
    <x v="7"/>
    <x v="58"/>
    <n v="2590"/>
    <n v="209"/>
    <n v="87"/>
    <x v="7"/>
    <x v="0"/>
    <s v="Small"/>
    <n v="0.89900000000000002"/>
    <n v="78.213000000000008"/>
  </r>
  <r>
    <x v="17"/>
    <x v="0"/>
    <x v="0"/>
    <x v="58"/>
    <n v="2555"/>
    <n v="73"/>
    <n v="160"/>
    <x v="0"/>
    <x v="0"/>
    <s v="Large"/>
    <n v="6.0983000000000001"/>
    <n v="975.72800000000007"/>
  </r>
  <r>
    <x v="7"/>
    <x v="5"/>
    <x v="9"/>
    <x v="58"/>
    <n v="861"/>
    <n v="80"/>
    <n v="46"/>
    <x v="9"/>
    <x v="0"/>
    <s v="Large"/>
    <n v="2.2656000000000001"/>
    <n v="104.2176"/>
  </r>
  <r>
    <x v="18"/>
    <x v="5"/>
    <x v="7"/>
    <x v="58"/>
    <n v="11956"/>
    <n v="282"/>
    <n v="544"/>
    <x v="7"/>
    <x v="0"/>
    <s v="Small"/>
    <n v="0.89900000000000002"/>
    <n v="489.05600000000004"/>
  </r>
  <r>
    <x v="18"/>
    <x v="0"/>
    <x v="19"/>
    <x v="58"/>
    <n v="8589"/>
    <n v="226"/>
    <n v="661"/>
    <x v="13"/>
    <x v="2"/>
    <s v="Small"/>
    <n v="8.2429000000000006"/>
    <n v="5448.5569000000005"/>
  </r>
  <r>
    <x v="22"/>
    <x v="4"/>
    <x v="15"/>
    <x v="58"/>
    <n v="6496"/>
    <n v="196"/>
    <n v="361"/>
    <x v="0"/>
    <x v="2"/>
    <s v="Small"/>
    <n v="4.7065000000000001"/>
    <n v="1699.0465000000002"/>
  </r>
  <r>
    <x v="5"/>
    <x v="1"/>
    <x v="8"/>
    <x v="58"/>
    <n v="5299"/>
    <n v="203"/>
    <n v="204"/>
    <x v="8"/>
    <x v="0"/>
    <s v="Large"/>
    <n v="1.8652"/>
    <n v="380.50079999999997"/>
  </r>
  <r>
    <x v="19"/>
    <x v="4"/>
    <x v="16"/>
    <x v="58"/>
    <n v="4858"/>
    <n v="174"/>
    <n v="324"/>
    <x v="12"/>
    <x v="2"/>
    <s v="Small"/>
    <n v="11.4688"/>
    <n v="3715.8912"/>
  </r>
  <r>
    <x v="14"/>
    <x v="0"/>
    <x v="2"/>
    <x v="58"/>
    <n v="357"/>
    <n v="204"/>
    <n v="19"/>
    <x v="2"/>
    <x v="0"/>
    <s v="Large"/>
    <n v="4.6592000000000002"/>
    <n v="88.524799999999999"/>
  </r>
  <r>
    <x v="20"/>
    <x v="3"/>
    <x v="18"/>
    <x v="58"/>
    <n v="5264"/>
    <n v="182"/>
    <n v="405"/>
    <x v="9"/>
    <x v="2"/>
    <s v="Large"/>
    <n v="2.8"/>
    <n v="1134"/>
  </r>
  <r>
    <x v="13"/>
    <x v="5"/>
    <x v="13"/>
    <x v="58"/>
    <n v="7896"/>
    <n v="83"/>
    <n v="304"/>
    <x v="10"/>
    <x v="2"/>
    <s v="Large"/>
    <n v="9.2086000000000006"/>
    <n v="2799.4144000000001"/>
  </r>
  <r>
    <x v="22"/>
    <x v="2"/>
    <x v="3"/>
    <x v="58"/>
    <n v="9548"/>
    <n v="173"/>
    <n v="796"/>
    <x v="3"/>
    <x v="0"/>
    <s v="Small"/>
    <n v="6.0811000000000002"/>
    <n v="4840.5555999999997"/>
  </r>
  <r>
    <x v="20"/>
    <x v="5"/>
    <x v="0"/>
    <x v="58"/>
    <n v="3024"/>
    <n v="240"/>
    <n v="178"/>
    <x v="0"/>
    <x v="0"/>
    <s v="Large"/>
    <n v="6.0983000000000001"/>
    <n v="1085.4974"/>
  </r>
  <r>
    <x v="4"/>
    <x v="0"/>
    <x v="8"/>
    <x v="58"/>
    <n v="12257"/>
    <n v="365"/>
    <n v="409"/>
    <x v="8"/>
    <x v="0"/>
    <s v="Large"/>
    <n v="1.8652"/>
    <n v="762.86680000000001"/>
  </r>
  <r>
    <x v="22"/>
    <x v="1"/>
    <x v="8"/>
    <x v="58"/>
    <n v="5327"/>
    <n v="2"/>
    <n v="184"/>
    <x v="8"/>
    <x v="0"/>
    <s v="Large"/>
    <n v="1.8652"/>
    <n v="343.1968"/>
  </r>
  <r>
    <x v="9"/>
    <x v="4"/>
    <x v="12"/>
    <x v="58"/>
    <n v="784"/>
    <n v="208"/>
    <n v="33"/>
    <x v="8"/>
    <x v="2"/>
    <s v="Large"/>
    <n v="6.3415999999999997"/>
    <n v="209.27279999999999"/>
  </r>
  <r>
    <x v="20"/>
    <x v="4"/>
    <x v="5"/>
    <x v="59"/>
    <n v="5824"/>
    <n v="248"/>
    <n v="278"/>
    <x v="5"/>
    <x v="0"/>
    <s v="Small"/>
    <n v="0.69579999999999997"/>
    <n v="193.4324"/>
  </r>
  <r>
    <x v="12"/>
    <x v="0"/>
    <x v="15"/>
    <x v="59"/>
    <n v="11354"/>
    <n v="119"/>
    <n v="494"/>
    <x v="0"/>
    <x v="2"/>
    <s v="Small"/>
    <n v="4.7065000000000001"/>
    <n v="2325.011"/>
  </r>
  <r>
    <x v="15"/>
    <x v="1"/>
    <x v="3"/>
    <x v="59"/>
    <n v="7245"/>
    <n v="185"/>
    <n v="725"/>
    <x v="3"/>
    <x v="0"/>
    <s v="Small"/>
    <n v="6.0811000000000002"/>
    <n v="4408.7974999999997"/>
  </r>
  <r>
    <x v="17"/>
    <x v="0"/>
    <x v="17"/>
    <x v="59"/>
    <n v="2870"/>
    <n v="480"/>
    <n v="160"/>
    <x v="9"/>
    <x v="0"/>
    <s v="Large"/>
    <n v="1.5934999999999999"/>
    <n v="254.95999999999998"/>
  </r>
  <r>
    <x v="12"/>
    <x v="0"/>
    <x v="10"/>
    <x v="59"/>
    <n v="721"/>
    <n v="191"/>
    <n v="91"/>
    <x v="2"/>
    <x v="0"/>
    <s v="Large"/>
    <n v="8.7870000000000008"/>
    <n v="799.61700000000008"/>
  </r>
  <r>
    <x v="10"/>
    <x v="2"/>
    <x v="8"/>
    <x v="59"/>
    <n v="1274"/>
    <n v="197"/>
    <n v="42"/>
    <x v="8"/>
    <x v="0"/>
    <s v="Large"/>
    <n v="1.8652"/>
    <n v="78.338399999999993"/>
  </r>
  <r>
    <x v="14"/>
    <x v="4"/>
    <x v="20"/>
    <x v="59"/>
    <n v="12187"/>
    <n v="266"/>
    <n v="717"/>
    <x v="2"/>
    <x v="0"/>
    <s v="Large"/>
    <n v="13.3485"/>
    <n v="9570.8744999999999"/>
  </r>
  <r>
    <x v="3"/>
    <x v="0"/>
    <x v="9"/>
    <x v="59"/>
    <n v="17969"/>
    <n v="77"/>
    <n v="899"/>
    <x v="9"/>
    <x v="0"/>
    <s v="Large"/>
    <n v="2.2656000000000001"/>
    <n v="2036.7744"/>
  </r>
  <r>
    <x v="3"/>
    <x v="5"/>
    <x v="7"/>
    <x v="59"/>
    <n v="2471"/>
    <n v="174"/>
    <n v="103"/>
    <x v="7"/>
    <x v="0"/>
    <s v="Small"/>
    <n v="0.89900000000000002"/>
    <n v="92.597000000000008"/>
  </r>
  <r>
    <x v="19"/>
    <x v="4"/>
    <x v="5"/>
    <x v="59"/>
    <n v="2296"/>
    <n v="52"/>
    <n v="100"/>
    <x v="5"/>
    <x v="0"/>
    <s v="Small"/>
    <n v="0.69579999999999997"/>
    <n v="69.58"/>
  </r>
  <r>
    <x v="24"/>
    <x v="0"/>
    <x v="20"/>
    <x v="59"/>
    <n v="10801"/>
    <n v="35"/>
    <n v="636"/>
    <x v="2"/>
    <x v="0"/>
    <s v="Large"/>
    <n v="13.3485"/>
    <n v="8489.6460000000006"/>
  </r>
  <r>
    <x v="0"/>
    <x v="5"/>
    <x v="14"/>
    <x v="59"/>
    <n v="3031"/>
    <n v="49"/>
    <n v="117"/>
    <x v="11"/>
    <x v="1"/>
    <s v="Large"/>
    <n v="2.4773999999999998"/>
    <n v="289.85579999999999"/>
  </r>
  <r>
    <x v="0"/>
    <x v="2"/>
    <x v="17"/>
    <x v="59"/>
    <n v="112"/>
    <n v="252"/>
    <n v="11"/>
    <x v="9"/>
    <x v="0"/>
    <s v="Large"/>
    <n v="1.5934999999999999"/>
    <n v="17.528499999999998"/>
  </r>
  <r>
    <x v="21"/>
    <x v="5"/>
    <x v="7"/>
    <x v="59"/>
    <n v="329"/>
    <n v="130"/>
    <n v="14"/>
    <x v="7"/>
    <x v="0"/>
    <s v="Small"/>
    <n v="0.89900000000000002"/>
    <n v="12.586"/>
  </r>
  <r>
    <x v="21"/>
    <x v="0"/>
    <x v="17"/>
    <x v="59"/>
    <n v="9590"/>
    <n v="154"/>
    <n v="600"/>
    <x v="9"/>
    <x v="0"/>
    <s v="Large"/>
    <n v="1.5934999999999999"/>
    <n v="956.09999999999991"/>
  </r>
  <r>
    <x v="13"/>
    <x v="1"/>
    <x v="14"/>
    <x v="59"/>
    <n v="3220"/>
    <n v="209"/>
    <n v="115"/>
    <x v="11"/>
    <x v="1"/>
    <s v="Large"/>
    <n v="2.4773999999999998"/>
    <n v="284.90099999999995"/>
  </r>
  <r>
    <x v="10"/>
    <x v="3"/>
    <x v="12"/>
    <x v="59"/>
    <n v="9660"/>
    <n v="106"/>
    <n v="358"/>
    <x v="8"/>
    <x v="2"/>
    <s v="Large"/>
    <n v="6.3415999999999997"/>
    <n v="2270.2927999999997"/>
  </r>
  <r>
    <x v="20"/>
    <x v="3"/>
    <x v="1"/>
    <x v="59"/>
    <n v="9737"/>
    <n v="184"/>
    <n v="886"/>
    <x v="1"/>
    <x v="1"/>
    <s v="Small"/>
    <n v="0.24049999999999999"/>
    <n v="213.083"/>
  </r>
  <r>
    <x v="22"/>
    <x v="4"/>
    <x v="3"/>
    <x v="59"/>
    <n v="3899"/>
    <n v="199"/>
    <n v="488"/>
    <x v="3"/>
    <x v="0"/>
    <s v="Small"/>
    <n v="6.0811000000000002"/>
    <n v="2967.5768000000003"/>
  </r>
  <r>
    <x v="7"/>
    <x v="4"/>
    <x v="4"/>
    <x v="60"/>
    <n v="1477"/>
    <n v="58"/>
    <n v="48"/>
    <x v="4"/>
    <x v="1"/>
    <s v="Small"/>
    <n v="7.8910999999999998"/>
    <n v="378.77279999999996"/>
  </r>
  <r>
    <x v="14"/>
    <x v="5"/>
    <x v="13"/>
    <x v="60"/>
    <n v="4242"/>
    <n v="324"/>
    <n v="152"/>
    <x v="10"/>
    <x v="2"/>
    <s v="Large"/>
    <n v="9.2086000000000006"/>
    <n v="1399.7072000000001"/>
  </r>
  <r>
    <x v="12"/>
    <x v="2"/>
    <x v="19"/>
    <x v="60"/>
    <n v="8946"/>
    <n v="163"/>
    <n v="895"/>
    <x v="13"/>
    <x v="2"/>
    <s v="Small"/>
    <n v="8.2429000000000006"/>
    <n v="7377.3955000000005"/>
  </r>
  <r>
    <x v="12"/>
    <x v="3"/>
    <x v="10"/>
    <x v="60"/>
    <n v="14504"/>
    <n v="150"/>
    <n v="1813"/>
    <x v="2"/>
    <x v="0"/>
    <s v="Large"/>
    <n v="8.7870000000000008"/>
    <n v="15930.831000000002"/>
  </r>
  <r>
    <x v="14"/>
    <x v="0"/>
    <x v="4"/>
    <x v="60"/>
    <n v="6433"/>
    <n v="130"/>
    <n v="202"/>
    <x v="4"/>
    <x v="1"/>
    <s v="Small"/>
    <n v="7.8910999999999998"/>
    <n v="1594.0021999999999"/>
  </r>
  <r>
    <x v="8"/>
    <x v="1"/>
    <x v="12"/>
    <x v="60"/>
    <n v="9261"/>
    <n v="143"/>
    <n v="343"/>
    <x v="8"/>
    <x v="2"/>
    <s v="Large"/>
    <n v="6.3415999999999997"/>
    <n v="2175.1687999999999"/>
  </r>
  <r>
    <x v="5"/>
    <x v="0"/>
    <x v="5"/>
    <x v="60"/>
    <n v="756"/>
    <n v="71"/>
    <n v="38"/>
    <x v="5"/>
    <x v="0"/>
    <s v="Small"/>
    <n v="0.69579999999999997"/>
    <n v="26.4404"/>
  </r>
  <r>
    <x v="21"/>
    <x v="2"/>
    <x v="3"/>
    <x v="60"/>
    <n v="4018"/>
    <n v="10"/>
    <n v="447"/>
    <x v="3"/>
    <x v="0"/>
    <s v="Small"/>
    <n v="6.0811000000000002"/>
    <n v="2718.2517000000003"/>
  </r>
  <r>
    <x v="2"/>
    <x v="5"/>
    <x v="2"/>
    <x v="60"/>
    <n v="168"/>
    <n v="281"/>
    <n v="9"/>
    <x v="2"/>
    <x v="0"/>
    <s v="Large"/>
    <n v="4.6592000000000002"/>
    <n v="41.9328"/>
  </r>
  <r>
    <x v="21"/>
    <x v="1"/>
    <x v="7"/>
    <x v="60"/>
    <n v="4004"/>
    <n v="16"/>
    <n v="149"/>
    <x v="7"/>
    <x v="0"/>
    <s v="Small"/>
    <n v="0.89900000000000002"/>
    <n v="133.95099999999999"/>
  </r>
  <r>
    <x v="19"/>
    <x v="5"/>
    <x v="2"/>
    <x v="60"/>
    <n v="6272"/>
    <n v="133"/>
    <n v="299"/>
    <x v="2"/>
    <x v="0"/>
    <s v="Large"/>
    <n v="4.6592000000000002"/>
    <n v="1393.1008000000002"/>
  </r>
  <r>
    <x v="20"/>
    <x v="3"/>
    <x v="19"/>
    <x v="60"/>
    <n v="5215"/>
    <n v="87"/>
    <n v="348"/>
    <x v="13"/>
    <x v="2"/>
    <s v="Small"/>
    <n v="8.2429000000000006"/>
    <n v="2868.5292000000004"/>
  </r>
  <r>
    <x v="21"/>
    <x v="0"/>
    <x v="13"/>
    <x v="60"/>
    <n v="3094"/>
    <n v="21"/>
    <n v="148"/>
    <x v="10"/>
    <x v="2"/>
    <s v="Large"/>
    <n v="9.2086000000000006"/>
    <n v="1362.8728000000001"/>
  </r>
  <r>
    <x v="24"/>
    <x v="5"/>
    <x v="2"/>
    <x v="60"/>
    <n v="9324"/>
    <n v="171"/>
    <n v="583"/>
    <x v="2"/>
    <x v="0"/>
    <s v="Large"/>
    <n v="4.6592000000000002"/>
    <n v="2716.3136"/>
  </r>
  <r>
    <x v="16"/>
    <x v="4"/>
    <x v="6"/>
    <x v="60"/>
    <n v="20447"/>
    <n v="78"/>
    <n v="758"/>
    <x v="6"/>
    <x v="1"/>
    <s v="Small"/>
    <n v="1.7625"/>
    <n v="1335.9749999999999"/>
  </r>
  <r>
    <x v="18"/>
    <x v="3"/>
    <x v="3"/>
    <x v="60"/>
    <n v="14189"/>
    <n v="19"/>
    <n v="1183"/>
    <x v="3"/>
    <x v="0"/>
    <s v="Small"/>
    <n v="6.0811000000000002"/>
    <n v="7193.9413000000004"/>
  </r>
  <r>
    <x v="19"/>
    <x v="3"/>
    <x v="21"/>
    <x v="60"/>
    <n v="6503"/>
    <n v="231"/>
    <n v="434"/>
    <x v="14"/>
    <x v="0"/>
    <s v="Small"/>
    <n v="5.0198"/>
    <n v="2178.5931999999998"/>
  </r>
  <r>
    <x v="8"/>
    <x v="2"/>
    <x v="17"/>
    <x v="60"/>
    <n v="2212"/>
    <n v="24"/>
    <n v="202"/>
    <x v="9"/>
    <x v="0"/>
    <s v="Large"/>
    <n v="1.5934999999999999"/>
    <n v="321.887"/>
  </r>
  <r>
    <x v="15"/>
    <x v="0"/>
    <x v="16"/>
    <x v="60"/>
    <n v="2975"/>
    <n v="45"/>
    <n v="142"/>
    <x v="12"/>
    <x v="2"/>
    <s v="Small"/>
    <n v="11.4688"/>
    <n v="1628.5696"/>
  </r>
  <r>
    <x v="6"/>
    <x v="2"/>
    <x v="1"/>
    <x v="61"/>
    <n v="4788"/>
    <n v="217"/>
    <n v="342"/>
    <x v="1"/>
    <x v="1"/>
    <s v="Small"/>
    <n v="0.24049999999999999"/>
    <n v="82.250999999999991"/>
  </r>
  <r>
    <x v="19"/>
    <x v="2"/>
    <x v="1"/>
    <x v="61"/>
    <n v="9604"/>
    <n v="201"/>
    <n v="565"/>
    <x v="1"/>
    <x v="1"/>
    <s v="Small"/>
    <n v="0.24049999999999999"/>
    <n v="135.88249999999999"/>
  </r>
  <r>
    <x v="24"/>
    <x v="0"/>
    <x v="14"/>
    <x v="61"/>
    <n v="616"/>
    <n v="181"/>
    <n v="24"/>
    <x v="11"/>
    <x v="1"/>
    <s v="Large"/>
    <n v="2.4773999999999998"/>
    <n v="59.457599999999999"/>
  </r>
  <r>
    <x v="5"/>
    <x v="2"/>
    <x v="18"/>
    <x v="61"/>
    <n v="7644"/>
    <n v="4"/>
    <n v="695"/>
    <x v="9"/>
    <x v="2"/>
    <s v="Large"/>
    <n v="2.8"/>
    <n v="1945.9999999999998"/>
  </r>
  <r>
    <x v="18"/>
    <x v="3"/>
    <x v="18"/>
    <x v="61"/>
    <n v="4193"/>
    <n v="153"/>
    <n v="263"/>
    <x v="9"/>
    <x v="2"/>
    <s v="Large"/>
    <n v="2.8"/>
    <n v="736.4"/>
  </r>
  <r>
    <x v="9"/>
    <x v="5"/>
    <x v="9"/>
    <x v="61"/>
    <n v="6132"/>
    <n v="183"/>
    <n v="307"/>
    <x v="9"/>
    <x v="0"/>
    <s v="Large"/>
    <n v="2.2656000000000001"/>
    <n v="695.53920000000005"/>
  </r>
  <r>
    <x v="5"/>
    <x v="0"/>
    <x v="21"/>
    <x v="61"/>
    <n v="7896"/>
    <n v="302"/>
    <n v="376"/>
    <x v="14"/>
    <x v="0"/>
    <s v="Small"/>
    <n v="5.0198"/>
    <n v="1887.4448"/>
  </r>
  <r>
    <x v="11"/>
    <x v="0"/>
    <x v="6"/>
    <x v="61"/>
    <n v="2576"/>
    <n v="332"/>
    <n v="96"/>
    <x v="6"/>
    <x v="1"/>
    <s v="Small"/>
    <n v="1.7625"/>
    <n v="169.2"/>
  </r>
  <r>
    <x v="19"/>
    <x v="3"/>
    <x v="0"/>
    <x v="61"/>
    <n v="2821"/>
    <n v="197"/>
    <n v="157"/>
    <x v="0"/>
    <x v="0"/>
    <s v="Large"/>
    <n v="6.0983000000000001"/>
    <n v="957.43309999999997"/>
  </r>
  <r>
    <x v="18"/>
    <x v="5"/>
    <x v="12"/>
    <x v="61"/>
    <n v="12103"/>
    <n v="88"/>
    <n v="485"/>
    <x v="8"/>
    <x v="2"/>
    <s v="Large"/>
    <n v="6.3415999999999997"/>
    <n v="3075.6759999999999"/>
  </r>
  <r>
    <x v="1"/>
    <x v="1"/>
    <x v="21"/>
    <x v="61"/>
    <n v="5271"/>
    <n v="330"/>
    <n v="377"/>
    <x v="14"/>
    <x v="0"/>
    <s v="Small"/>
    <n v="5.0198"/>
    <n v="1892.4646"/>
  </r>
  <r>
    <x v="2"/>
    <x v="2"/>
    <x v="3"/>
    <x v="61"/>
    <n v="5117"/>
    <n v="66"/>
    <n v="512"/>
    <x v="3"/>
    <x v="0"/>
    <s v="Small"/>
    <n v="6.0811000000000002"/>
    <n v="3113.5232000000001"/>
  </r>
  <r>
    <x v="20"/>
    <x v="4"/>
    <x v="10"/>
    <x v="62"/>
    <n v="4767"/>
    <n v="232"/>
    <n v="434"/>
    <x v="2"/>
    <x v="0"/>
    <s v="Large"/>
    <n v="8.7870000000000008"/>
    <n v="3813.5580000000004"/>
  </r>
  <r>
    <x v="10"/>
    <x v="3"/>
    <x v="7"/>
    <x v="62"/>
    <n v="20076"/>
    <n v="29"/>
    <n v="670"/>
    <x v="7"/>
    <x v="0"/>
    <s v="Small"/>
    <n v="0.89900000000000002"/>
    <n v="602.33000000000004"/>
  </r>
  <r>
    <x v="12"/>
    <x v="0"/>
    <x v="11"/>
    <x v="62"/>
    <n v="2583"/>
    <n v="206"/>
    <n v="185"/>
    <x v="9"/>
    <x v="2"/>
    <s v="Large"/>
    <n v="2.8195000000000001"/>
    <n v="521.60750000000007"/>
  </r>
  <r>
    <x v="5"/>
    <x v="0"/>
    <x v="10"/>
    <x v="62"/>
    <n v="14210"/>
    <n v="39"/>
    <n v="2030"/>
    <x v="2"/>
    <x v="0"/>
    <s v="Large"/>
    <n v="8.7870000000000008"/>
    <n v="17837.61"/>
  </r>
  <r>
    <x v="0"/>
    <x v="1"/>
    <x v="3"/>
    <x v="62"/>
    <n v="4403"/>
    <n v="25"/>
    <n v="315"/>
    <x v="3"/>
    <x v="0"/>
    <s v="Small"/>
    <n v="6.0811000000000002"/>
    <n v="1915.5465000000002"/>
  </r>
  <r>
    <x v="21"/>
    <x v="5"/>
    <x v="13"/>
    <x v="62"/>
    <n v="12985"/>
    <n v="279"/>
    <n v="619"/>
    <x v="10"/>
    <x v="2"/>
    <s v="Large"/>
    <n v="9.2086000000000006"/>
    <n v="5700.1234000000004"/>
  </r>
  <r>
    <x v="6"/>
    <x v="1"/>
    <x v="5"/>
    <x v="62"/>
    <n v="1358"/>
    <n v="63"/>
    <n v="68"/>
    <x v="5"/>
    <x v="0"/>
    <s v="Small"/>
    <n v="0.69579999999999997"/>
    <n v="47.314399999999999"/>
  </r>
  <r>
    <x v="0"/>
    <x v="3"/>
    <x v="3"/>
    <x v="62"/>
    <n v="203"/>
    <n v="330"/>
    <n v="19"/>
    <x v="3"/>
    <x v="0"/>
    <s v="Small"/>
    <n v="6.0811000000000002"/>
    <n v="115.54090000000001"/>
  </r>
  <r>
    <x v="8"/>
    <x v="5"/>
    <x v="11"/>
    <x v="62"/>
    <n v="1281"/>
    <n v="275"/>
    <n v="99"/>
    <x v="9"/>
    <x v="2"/>
    <s v="Large"/>
    <n v="2.8195000000000001"/>
    <n v="279.13049999999998"/>
  </r>
  <r>
    <x v="11"/>
    <x v="5"/>
    <x v="6"/>
    <x v="62"/>
    <n v="13475"/>
    <n v="119"/>
    <n v="539"/>
    <x v="6"/>
    <x v="1"/>
    <s v="Small"/>
    <n v="1.7625"/>
    <n v="949.98749999999995"/>
  </r>
  <r>
    <x v="3"/>
    <x v="4"/>
    <x v="1"/>
    <x v="62"/>
    <n v="1547"/>
    <n v="200"/>
    <n v="119"/>
    <x v="1"/>
    <x v="1"/>
    <s v="Small"/>
    <n v="0.24049999999999999"/>
    <n v="28.619499999999999"/>
  </r>
  <r>
    <x v="10"/>
    <x v="3"/>
    <x v="20"/>
    <x v="63"/>
    <n v="6013"/>
    <n v="217"/>
    <n v="317"/>
    <x v="2"/>
    <x v="0"/>
    <s v="Large"/>
    <n v="13.3485"/>
    <n v="4231.4745000000003"/>
  </r>
  <r>
    <x v="5"/>
    <x v="5"/>
    <x v="19"/>
    <x v="63"/>
    <n v="10703"/>
    <n v="21"/>
    <n v="1071"/>
    <x v="13"/>
    <x v="2"/>
    <s v="Small"/>
    <n v="8.2429000000000006"/>
    <n v="8828.1459000000013"/>
  </r>
  <r>
    <x v="7"/>
    <x v="1"/>
    <x v="12"/>
    <x v="63"/>
    <n v="7630"/>
    <n v="236"/>
    <n v="306"/>
    <x v="8"/>
    <x v="2"/>
    <s v="Large"/>
    <n v="6.3415999999999997"/>
    <n v="1940.5295999999998"/>
  </r>
  <r>
    <x v="24"/>
    <x v="2"/>
    <x v="11"/>
    <x v="63"/>
    <n v="5369"/>
    <n v="251"/>
    <n v="384"/>
    <x v="9"/>
    <x v="2"/>
    <s v="Large"/>
    <n v="2.8195000000000001"/>
    <n v="1082.6880000000001"/>
  </r>
  <r>
    <x v="21"/>
    <x v="5"/>
    <x v="16"/>
    <x v="63"/>
    <n v="7917"/>
    <n v="115"/>
    <n v="360"/>
    <x v="12"/>
    <x v="2"/>
    <s v="Small"/>
    <n v="11.4688"/>
    <n v="4128.768"/>
  </r>
  <r>
    <x v="1"/>
    <x v="5"/>
    <x v="11"/>
    <x v="63"/>
    <n v="259"/>
    <n v="116"/>
    <n v="17"/>
    <x v="9"/>
    <x v="2"/>
    <s v="Large"/>
    <n v="2.8195000000000001"/>
    <n v="47.9315"/>
  </r>
  <r>
    <x v="7"/>
    <x v="2"/>
    <x v="6"/>
    <x v="64"/>
    <n v="3115"/>
    <n v="22"/>
    <n v="112"/>
    <x v="6"/>
    <x v="1"/>
    <s v="Small"/>
    <n v="1.7625"/>
    <n v="197.4"/>
  </r>
  <r>
    <x v="6"/>
    <x v="4"/>
    <x v="11"/>
    <x v="64"/>
    <n v="10731"/>
    <n v="117"/>
    <n v="537"/>
    <x v="9"/>
    <x v="2"/>
    <s v="Large"/>
    <n v="2.8195000000000001"/>
    <n v="1514.0715"/>
  </r>
  <r>
    <x v="9"/>
    <x v="4"/>
    <x v="11"/>
    <x v="64"/>
    <n v="2352"/>
    <n v="21"/>
    <n v="181"/>
    <x v="9"/>
    <x v="2"/>
    <s v="Large"/>
    <n v="2.8195000000000001"/>
    <n v="510.3295"/>
  </r>
  <r>
    <x v="21"/>
    <x v="2"/>
    <x v="2"/>
    <x v="64"/>
    <n v="5138"/>
    <n v="51"/>
    <n v="303"/>
    <x v="2"/>
    <x v="0"/>
    <s v="Large"/>
    <n v="4.6592000000000002"/>
    <n v="1411.7376000000002"/>
  </r>
  <r>
    <x v="4"/>
    <x v="3"/>
    <x v="10"/>
    <x v="64"/>
    <n v="1428"/>
    <n v="194"/>
    <n v="102"/>
    <x v="2"/>
    <x v="0"/>
    <s v="Large"/>
    <n v="8.7870000000000008"/>
    <n v="896.27400000000011"/>
  </r>
  <r>
    <x v="18"/>
    <x v="5"/>
    <x v="5"/>
    <x v="64"/>
    <n v="3598"/>
    <n v="17"/>
    <n v="157"/>
    <x v="5"/>
    <x v="0"/>
    <s v="Small"/>
    <n v="0.69579999999999997"/>
    <n v="109.2406"/>
  </r>
  <r>
    <x v="10"/>
    <x v="5"/>
    <x v="11"/>
    <x v="64"/>
    <n v="10528"/>
    <n v="21"/>
    <n v="555"/>
    <x v="9"/>
    <x v="2"/>
    <s v="Large"/>
    <n v="2.8195000000000001"/>
    <n v="1564.8225"/>
  </r>
  <r>
    <x v="14"/>
    <x v="1"/>
    <x v="12"/>
    <x v="65"/>
    <n v="2100"/>
    <n v="242"/>
    <n v="70"/>
    <x v="8"/>
    <x v="2"/>
    <s v="Large"/>
    <n v="6.3415999999999997"/>
    <n v="443.91199999999998"/>
  </r>
  <r>
    <x v="24"/>
    <x v="3"/>
    <x v="8"/>
    <x v="65"/>
    <n v="6797"/>
    <n v="218"/>
    <n v="262"/>
    <x v="8"/>
    <x v="0"/>
    <s v="Large"/>
    <n v="1.8652"/>
    <n v="488.68239999999997"/>
  </r>
  <r>
    <x v="6"/>
    <x v="2"/>
    <x v="7"/>
    <x v="65"/>
    <n v="6202"/>
    <n v="52"/>
    <n v="249"/>
    <x v="7"/>
    <x v="0"/>
    <s v="Small"/>
    <n v="0.89900000000000002"/>
    <n v="223.851"/>
  </r>
  <r>
    <x v="22"/>
    <x v="5"/>
    <x v="8"/>
    <x v="65"/>
    <n v="8001"/>
    <n v="4"/>
    <n v="348"/>
    <x v="8"/>
    <x v="0"/>
    <s v="Large"/>
    <n v="1.8652"/>
    <n v="649.08960000000002"/>
  </r>
  <r>
    <x v="20"/>
    <x v="2"/>
    <x v="9"/>
    <x v="65"/>
    <n v="13832"/>
    <n v="294"/>
    <n v="814"/>
    <x v="9"/>
    <x v="0"/>
    <s v="Large"/>
    <n v="2.2656000000000001"/>
    <n v="1844.1984"/>
  </r>
  <r>
    <x v="19"/>
    <x v="2"/>
    <x v="19"/>
    <x v="65"/>
    <n v="1568"/>
    <n v="181"/>
    <n v="121"/>
    <x v="13"/>
    <x v="2"/>
    <s v="Small"/>
    <n v="8.2429000000000006"/>
    <n v="997.3909000000001"/>
  </r>
  <r>
    <x v="19"/>
    <x v="4"/>
    <x v="14"/>
    <x v="65"/>
    <n v="3129"/>
    <n v="127"/>
    <n v="112"/>
    <x v="11"/>
    <x v="1"/>
    <s v="Large"/>
    <n v="2.4773999999999998"/>
    <n v="277.46879999999999"/>
  </r>
  <r>
    <x v="22"/>
    <x v="5"/>
    <x v="12"/>
    <x v="65"/>
    <n v="6944"/>
    <n v="2"/>
    <n v="278"/>
    <x v="8"/>
    <x v="2"/>
    <s v="Large"/>
    <n v="6.3415999999999997"/>
    <n v="1762.9648"/>
  </r>
  <r>
    <x v="6"/>
    <x v="4"/>
    <x v="6"/>
    <x v="65"/>
    <n v="7672"/>
    <n v="17"/>
    <n v="265"/>
    <x v="6"/>
    <x v="1"/>
    <s v="Small"/>
    <n v="1.7625"/>
    <n v="467.0625"/>
  </r>
  <r>
    <x v="20"/>
    <x v="4"/>
    <x v="2"/>
    <x v="65"/>
    <n v="4137"/>
    <n v="200"/>
    <n v="197"/>
    <x v="2"/>
    <x v="0"/>
    <s v="Large"/>
    <n v="4.6592000000000002"/>
    <n v="917.86240000000009"/>
  </r>
  <r>
    <x v="6"/>
    <x v="2"/>
    <x v="20"/>
    <x v="65"/>
    <n v="1365"/>
    <n v="155"/>
    <n v="72"/>
    <x v="2"/>
    <x v="0"/>
    <s v="Large"/>
    <n v="13.3485"/>
    <n v="961.09199999999998"/>
  </r>
  <r>
    <x v="2"/>
    <x v="0"/>
    <x v="0"/>
    <x v="65"/>
    <n v="7238"/>
    <n v="381"/>
    <n v="453"/>
    <x v="0"/>
    <x v="0"/>
    <s v="Large"/>
    <n v="6.0983000000000001"/>
    <n v="2762.5299"/>
  </r>
  <r>
    <x v="6"/>
    <x v="0"/>
    <x v="20"/>
    <x v="65"/>
    <n v="10500"/>
    <n v="355"/>
    <n v="457"/>
    <x v="2"/>
    <x v="0"/>
    <s v="Large"/>
    <n v="13.3485"/>
    <n v="6100.2645000000002"/>
  </r>
  <r>
    <x v="9"/>
    <x v="2"/>
    <x v="21"/>
    <x v="65"/>
    <n v="6790"/>
    <n v="129"/>
    <n v="453"/>
    <x v="14"/>
    <x v="0"/>
    <s v="Small"/>
    <n v="5.0198"/>
    <n v="2273.9694"/>
  </r>
  <r>
    <x v="6"/>
    <x v="3"/>
    <x v="19"/>
    <x v="65"/>
    <n v="7203"/>
    <n v="63"/>
    <n v="515"/>
    <x v="13"/>
    <x v="2"/>
    <s v="Small"/>
    <n v="8.2429000000000006"/>
    <n v="4245.0934999999999"/>
  </r>
  <r>
    <x v="11"/>
    <x v="3"/>
    <x v="3"/>
    <x v="65"/>
    <n v="6202"/>
    <n v="86"/>
    <n v="443"/>
    <x v="3"/>
    <x v="0"/>
    <s v="Small"/>
    <n v="6.0811000000000002"/>
    <n v="2693.9273000000003"/>
  </r>
  <r>
    <x v="1"/>
    <x v="2"/>
    <x v="1"/>
    <x v="66"/>
    <n v="8351"/>
    <n v="1"/>
    <n v="696"/>
    <x v="1"/>
    <x v="1"/>
    <s v="Small"/>
    <n v="0.24049999999999999"/>
    <n v="167.38800000000001"/>
  </r>
  <r>
    <x v="23"/>
    <x v="3"/>
    <x v="19"/>
    <x v="66"/>
    <n v="980"/>
    <n v="437"/>
    <n v="109"/>
    <x v="13"/>
    <x v="2"/>
    <s v="Small"/>
    <n v="8.2429000000000006"/>
    <n v="898.47610000000009"/>
  </r>
  <r>
    <x v="15"/>
    <x v="5"/>
    <x v="5"/>
    <x v="66"/>
    <n v="12908"/>
    <n v="182"/>
    <n v="562"/>
    <x v="5"/>
    <x v="0"/>
    <s v="Small"/>
    <n v="0.69579999999999997"/>
    <n v="391.03960000000001"/>
  </r>
  <r>
    <x v="13"/>
    <x v="1"/>
    <x v="19"/>
    <x v="66"/>
    <n v="4473"/>
    <n v="302"/>
    <n v="320"/>
    <x v="13"/>
    <x v="2"/>
    <s v="Small"/>
    <n v="8.2429000000000006"/>
    <n v="2637.7280000000001"/>
  </r>
  <r>
    <x v="10"/>
    <x v="3"/>
    <x v="4"/>
    <x v="67"/>
    <n v="3066"/>
    <n v="155"/>
    <n v="93"/>
    <x v="4"/>
    <x v="1"/>
    <s v="Small"/>
    <n v="7.8910999999999998"/>
    <n v="733.8723"/>
  </r>
  <r>
    <x v="17"/>
    <x v="3"/>
    <x v="14"/>
    <x v="67"/>
    <n v="4053"/>
    <n v="329"/>
    <n v="177"/>
    <x v="11"/>
    <x v="1"/>
    <s v="Large"/>
    <n v="2.4773999999999998"/>
    <n v="438.49979999999999"/>
  </r>
  <r>
    <x v="10"/>
    <x v="4"/>
    <x v="2"/>
    <x v="67"/>
    <n v="3024"/>
    <n v="155"/>
    <n v="152"/>
    <x v="2"/>
    <x v="0"/>
    <s v="Large"/>
    <n v="4.6592000000000002"/>
    <n v="708.19839999999999"/>
  </r>
  <r>
    <x v="19"/>
    <x v="5"/>
    <x v="6"/>
    <x v="68"/>
    <n v="2100"/>
    <n v="147"/>
    <n v="68"/>
    <x v="6"/>
    <x v="1"/>
    <s v="Small"/>
    <n v="1.7625"/>
    <n v="119.85"/>
  </r>
  <r>
    <x v="5"/>
    <x v="5"/>
    <x v="13"/>
    <x v="68"/>
    <n v="2555"/>
    <n v="156"/>
    <n v="112"/>
    <x v="10"/>
    <x v="2"/>
    <s v="Large"/>
    <n v="9.2086000000000006"/>
    <n v="1031.3632"/>
  </r>
  <r>
    <x v="13"/>
    <x v="4"/>
    <x v="6"/>
    <x v="68"/>
    <n v="6559"/>
    <n v="208"/>
    <n v="243"/>
    <x v="6"/>
    <x v="1"/>
    <s v="Small"/>
    <n v="1.7625"/>
    <n v="428.28749999999997"/>
  </r>
  <r>
    <x v="3"/>
    <x v="1"/>
    <x v="11"/>
    <x v="68"/>
    <n v="8176"/>
    <n v="183"/>
    <n v="390"/>
    <x v="9"/>
    <x v="2"/>
    <s v="Large"/>
    <n v="2.8195000000000001"/>
    <n v="1099.605"/>
  </r>
  <r>
    <x v="10"/>
    <x v="4"/>
    <x v="20"/>
    <x v="68"/>
    <n v="17675"/>
    <n v="197"/>
    <n v="884"/>
    <x v="2"/>
    <x v="0"/>
    <s v="Large"/>
    <n v="13.3485"/>
    <n v="11800.074000000001"/>
  </r>
  <r>
    <x v="9"/>
    <x v="5"/>
    <x v="3"/>
    <x v="68"/>
    <n v="11004"/>
    <n v="175"/>
    <n v="1223"/>
    <x v="3"/>
    <x v="0"/>
    <s v="Small"/>
    <n v="6.0811000000000002"/>
    <n v="7437.1853000000001"/>
  </r>
  <r>
    <x v="12"/>
    <x v="0"/>
    <x v="8"/>
    <x v="68"/>
    <n v="2233"/>
    <n v="292"/>
    <n v="77"/>
    <x v="8"/>
    <x v="0"/>
    <s v="Large"/>
    <n v="1.8652"/>
    <n v="143.62039999999999"/>
  </r>
  <r>
    <x v="22"/>
    <x v="2"/>
    <x v="8"/>
    <x v="68"/>
    <n v="16359"/>
    <n v="14"/>
    <n v="712"/>
    <x v="8"/>
    <x v="0"/>
    <s v="Large"/>
    <n v="1.8652"/>
    <n v="1328.0224000000001"/>
  </r>
  <r>
    <x v="8"/>
    <x v="4"/>
    <x v="19"/>
    <x v="68"/>
    <n v="3192"/>
    <n v="21"/>
    <n v="228"/>
    <x v="13"/>
    <x v="2"/>
    <s v="Small"/>
    <n v="8.2429000000000006"/>
    <n v="1879.3812"/>
  </r>
  <r>
    <x v="6"/>
    <x v="1"/>
    <x v="11"/>
    <x v="68"/>
    <n v="5313"/>
    <n v="275"/>
    <n v="380"/>
    <x v="9"/>
    <x v="2"/>
    <s v="Large"/>
    <n v="2.8195000000000001"/>
    <n v="1071.4100000000001"/>
  </r>
  <r>
    <x v="3"/>
    <x v="1"/>
    <x v="0"/>
    <x v="68"/>
    <n v="1841"/>
    <n v="223"/>
    <n v="97"/>
    <x v="0"/>
    <x v="0"/>
    <s v="Large"/>
    <n v="6.0983000000000001"/>
    <n v="591.53510000000006"/>
  </r>
  <r>
    <x v="1"/>
    <x v="4"/>
    <x v="13"/>
    <x v="68"/>
    <n v="9884"/>
    <n v="13"/>
    <n v="396"/>
    <x v="10"/>
    <x v="2"/>
    <s v="Large"/>
    <n v="9.2086000000000006"/>
    <n v="3646.6056000000003"/>
  </r>
  <r>
    <x v="10"/>
    <x v="0"/>
    <x v="1"/>
    <x v="68"/>
    <n v="3066"/>
    <n v="268"/>
    <n v="205"/>
    <x v="1"/>
    <x v="1"/>
    <s v="Small"/>
    <n v="0.24049999999999999"/>
    <n v="49.302499999999995"/>
  </r>
  <r>
    <x v="13"/>
    <x v="1"/>
    <x v="4"/>
    <x v="68"/>
    <n v="11207"/>
    <n v="254"/>
    <n v="362"/>
    <x v="4"/>
    <x v="1"/>
    <s v="Small"/>
    <n v="7.8910999999999998"/>
    <n v="2856.5781999999999"/>
  </r>
  <r>
    <x v="15"/>
    <x v="3"/>
    <x v="18"/>
    <x v="68"/>
    <n v="6321"/>
    <n v="86"/>
    <n v="452"/>
    <x v="9"/>
    <x v="2"/>
    <s v="Large"/>
    <n v="2.8"/>
    <n v="1265.5999999999999"/>
  </r>
  <r>
    <x v="7"/>
    <x v="3"/>
    <x v="10"/>
    <x v="68"/>
    <n v="5299"/>
    <n v="62"/>
    <n v="663"/>
    <x v="2"/>
    <x v="0"/>
    <s v="Large"/>
    <n v="8.7870000000000008"/>
    <n v="5825.7810000000009"/>
  </r>
  <r>
    <x v="1"/>
    <x v="5"/>
    <x v="16"/>
    <x v="69"/>
    <n v="11578"/>
    <n v="63"/>
    <n v="552"/>
    <x v="12"/>
    <x v="2"/>
    <s v="Small"/>
    <n v="11.4688"/>
    <n v="6330.7776000000003"/>
  </r>
  <r>
    <x v="12"/>
    <x v="3"/>
    <x v="2"/>
    <x v="69"/>
    <n v="4298"/>
    <n v="201"/>
    <n v="239"/>
    <x v="2"/>
    <x v="0"/>
    <s v="Large"/>
    <n v="4.6592000000000002"/>
    <n v="1113.5488"/>
  </r>
  <r>
    <x v="17"/>
    <x v="5"/>
    <x v="3"/>
    <x v="69"/>
    <n v="9548"/>
    <n v="17"/>
    <n v="682"/>
    <x v="3"/>
    <x v="0"/>
    <s v="Small"/>
    <n v="6.0811000000000002"/>
    <n v="4147.3101999999999"/>
  </r>
  <r>
    <x v="7"/>
    <x v="0"/>
    <x v="13"/>
    <x v="69"/>
    <n v="5663"/>
    <n v="25"/>
    <n v="236"/>
    <x v="10"/>
    <x v="2"/>
    <s v="Large"/>
    <n v="9.2086000000000006"/>
    <n v="2173.2296000000001"/>
  </r>
  <r>
    <x v="7"/>
    <x v="4"/>
    <x v="13"/>
    <x v="69"/>
    <n v="329"/>
    <n v="260"/>
    <n v="15"/>
    <x v="10"/>
    <x v="2"/>
    <s v="Large"/>
    <n v="9.2086000000000006"/>
    <n v="138.12900000000002"/>
  </r>
  <r>
    <x v="7"/>
    <x v="0"/>
    <x v="9"/>
    <x v="69"/>
    <n v="9275"/>
    <n v="165"/>
    <n v="489"/>
    <x v="9"/>
    <x v="0"/>
    <s v="Large"/>
    <n v="2.2656000000000001"/>
    <n v="1107.8784000000001"/>
  </r>
  <r>
    <x v="2"/>
    <x v="5"/>
    <x v="12"/>
    <x v="69"/>
    <n v="77"/>
    <n v="133"/>
    <n v="3"/>
    <x v="8"/>
    <x v="2"/>
    <s v="Large"/>
    <n v="6.3415999999999997"/>
    <n v="19.024799999999999"/>
  </r>
  <r>
    <x v="7"/>
    <x v="3"/>
    <x v="0"/>
    <x v="69"/>
    <n v="4256"/>
    <n v="110"/>
    <n v="224"/>
    <x v="0"/>
    <x v="0"/>
    <s v="Large"/>
    <n v="6.0983000000000001"/>
    <n v="1366.0192"/>
  </r>
  <r>
    <x v="16"/>
    <x v="4"/>
    <x v="20"/>
    <x v="70"/>
    <n v="4018"/>
    <n v="413"/>
    <n v="237"/>
    <x v="2"/>
    <x v="0"/>
    <s v="Large"/>
    <n v="13.3485"/>
    <n v="3163.5944999999997"/>
  </r>
  <r>
    <x v="14"/>
    <x v="4"/>
    <x v="9"/>
    <x v="70"/>
    <n v="6699"/>
    <n v="138"/>
    <n v="479"/>
    <x v="9"/>
    <x v="0"/>
    <s v="Large"/>
    <n v="2.2656000000000001"/>
    <n v="1085.2224000000001"/>
  </r>
  <r>
    <x v="23"/>
    <x v="2"/>
    <x v="5"/>
    <x v="70"/>
    <n v="4571"/>
    <n v="17"/>
    <n v="241"/>
    <x v="5"/>
    <x v="0"/>
    <s v="Small"/>
    <n v="0.69579999999999997"/>
    <n v="167.68779999999998"/>
  </r>
  <r>
    <x v="22"/>
    <x v="5"/>
    <x v="5"/>
    <x v="70"/>
    <n v="4193"/>
    <n v="79"/>
    <n v="200"/>
    <x v="5"/>
    <x v="0"/>
    <s v="Small"/>
    <n v="0.69579999999999997"/>
    <n v="139.16"/>
  </r>
  <r>
    <x v="9"/>
    <x v="2"/>
    <x v="10"/>
    <x v="70"/>
    <n v="392"/>
    <n v="175"/>
    <n v="28"/>
    <x v="2"/>
    <x v="0"/>
    <s v="Large"/>
    <n v="8.7870000000000008"/>
    <n v="246.03600000000003"/>
  </r>
  <r>
    <x v="15"/>
    <x v="4"/>
    <x v="20"/>
    <x v="70"/>
    <n v="3192"/>
    <n v="18"/>
    <n v="146"/>
    <x v="2"/>
    <x v="0"/>
    <s v="Large"/>
    <n v="13.3485"/>
    <n v="1948.8809999999999"/>
  </r>
  <r>
    <x v="22"/>
    <x v="1"/>
    <x v="15"/>
    <x v="70"/>
    <n v="154"/>
    <n v="48"/>
    <n v="7"/>
    <x v="0"/>
    <x v="2"/>
    <s v="Small"/>
    <n v="4.7065000000000001"/>
    <n v="32.945500000000003"/>
  </r>
  <r>
    <x v="8"/>
    <x v="4"/>
    <x v="14"/>
    <x v="70"/>
    <n v="5502"/>
    <n v="112"/>
    <n v="212"/>
    <x v="11"/>
    <x v="1"/>
    <s v="Large"/>
    <n v="2.4773999999999998"/>
    <n v="525.2088"/>
  </r>
  <r>
    <x v="6"/>
    <x v="4"/>
    <x v="10"/>
    <x v="70"/>
    <n v="4389"/>
    <n v="365"/>
    <n v="439"/>
    <x v="2"/>
    <x v="0"/>
    <s v="Large"/>
    <n v="8.7870000000000008"/>
    <n v="3857.4930000000004"/>
  </r>
  <r>
    <x v="20"/>
    <x v="5"/>
    <x v="2"/>
    <x v="70"/>
    <n v="12215"/>
    <n v="120"/>
    <n v="764"/>
    <x v="2"/>
    <x v="0"/>
    <s v="Large"/>
    <n v="4.6592000000000002"/>
    <n v="3559.6288"/>
  </r>
  <r>
    <x v="19"/>
    <x v="4"/>
    <x v="10"/>
    <x v="70"/>
    <n v="1960"/>
    <n v="50"/>
    <n v="140"/>
    <x v="2"/>
    <x v="0"/>
    <s v="Large"/>
    <n v="8.7870000000000008"/>
    <n v="1230.18"/>
  </r>
  <r>
    <x v="16"/>
    <x v="3"/>
    <x v="17"/>
    <x v="70"/>
    <n v="994"/>
    <n v="389"/>
    <n v="77"/>
    <x v="9"/>
    <x v="0"/>
    <s v="Large"/>
    <n v="1.5934999999999999"/>
    <n v="122.6995"/>
  </r>
  <r>
    <x v="3"/>
    <x v="0"/>
    <x v="13"/>
    <x v="70"/>
    <n v="3731"/>
    <n v="41"/>
    <n v="150"/>
    <x v="10"/>
    <x v="2"/>
    <s v="Large"/>
    <n v="9.2086000000000006"/>
    <n v="1381.2900000000002"/>
  </r>
  <r>
    <x v="11"/>
    <x v="2"/>
    <x v="15"/>
    <x v="71"/>
    <n v="11851"/>
    <n v="45"/>
    <n v="456"/>
    <x v="0"/>
    <x v="2"/>
    <s v="Small"/>
    <n v="4.7065000000000001"/>
    <n v="2146.1640000000002"/>
  </r>
  <r>
    <x v="9"/>
    <x v="0"/>
    <x v="4"/>
    <x v="71"/>
    <n v="7798"/>
    <n v="77"/>
    <n v="289"/>
    <x v="4"/>
    <x v="1"/>
    <s v="Small"/>
    <n v="7.8910999999999998"/>
    <n v="2280.5279"/>
  </r>
  <r>
    <x v="7"/>
    <x v="0"/>
    <x v="2"/>
    <x v="71"/>
    <n v="658"/>
    <n v="82"/>
    <n v="32"/>
    <x v="2"/>
    <x v="0"/>
    <s v="Large"/>
    <n v="4.6592000000000002"/>
    <n v="149.09440000000001"/>
  </r>
  <r>
    <x v="9"/>
    <x v="3"/>
    <x v="3"/>
    <x v="71"/>
    <n v="18963"/>
    <n v="191"/>
    <n v="1355"/>
    <x v="3"/>
    <x v="0"/>
    <s v="Small"/>
    <n v="6.0811000000000002"/>
    <n v="8239.8904999999995"/>
  </r>
  <r>
    <x v="7"/>
    <x v="3"/>
    <x v="2"/>
    <x v="71"/>
    <n v="574"/>
    <n v="383"/>
    <n v="34"/>
    <x v="2"/>
    <x v="0"/>
    <s v="Large"/>
    <n v="4.6592000000000002"/>
    <n v="158.4128"/>
  </r>
  <r>
    <x v="2"/>
    <x v="1"/>
    <x v="4"/>
    <x v="71"/>
    <n v="763"/>
    <n v="47"/>
    <n v="28"/>
    <x v="4"/>
    <x v="1"/>
    <s v="Small"/>
    <n v="7.8910999999999998"/>
    <n v="220.95079999999999"/>
  </r>
  <r>
    <x v="17"/>
    <x v="1"/>
    <x v="18"/>
    <x v="71"/>
    <n v="1295"/>
    <n v="218"/>
    <n v="108"/>
    <x v="9"/>
    <x v="2"/>
    <s v="Large"/>
    <n v="2.8"/>
    <n v="302.39999999999998"/>
  </r>
  <r>
    <x v="2"/>
    <x v="2"/>
    <x v="13"/>
    <x v="71"/>
    <n v="1281"/>
    <n v="349"/>
    <n v="61"/>
    <x v="10"/>
    <x v="2"/>
    <s v="Large"/>
    <n v="9.2086000000000006"/>
    <n v="561.72460000000001"/>
  </r>
  <r>
    <x v="3"/>
    <x v="1"/>
    <x v="3"/>
    <x v="71"/>
    <n v="6657"/>
    <n v="364"/>
    <n v="606"/>
    <x v="3"/>
    <x v="0"/>
    <s v="Small"/>
    <n v="6.0811000000000002"/>
    <n v="3685.1466"/>
  </r>
  <r>
    <x v="17"/>
    <x v="1"/>
    <x v="9"/>
    <x v="71"/>
    <n v="1533"/>
    <n v="129"/>
    <n v="110"/>
    <x v="9"/>
    <x v="0"/>
    <s v="Large"/>
    <n v="2.2656000000000001"/>
    <n v="249.21600000000001"/>
  </r>
  <r>
    <x v="24"/>
    <x v="4"/>
    <x v="2"/>
    <x v="71"/>
    <n v="2534"/>
    <n v="36"/>
    <n v="121"/>
    <x v="2"/>
    <x v="0"/>
    <s v="Large"/>
    <n v="4.6592000000000002"/>
    <n v="563.76319999999998"/>
  </r>
  <r>
    <x v="16"/>
    <x v="2"/>
    <x v="1"/>
    <x v="71"/>
    <n v="3808"/>
    <n v="74"/>
    <n v="224"/>
    <x v="1"/>
    <x v="1"/>
    <s v="Small"/>
    <n v="0.24049999999999999"/>
    <n v="53.872"/>
  </r>
  <r>
    <x v="13"/>
    <x v="0"/>
    <x v="2"/>
    <x v="71"/>
    <n v="7637"/>
    <n v="90"/>
    <n v="425"/>
    <x v="2"/>
    <x v="0"/>
    <s v="Large"/>
    <n v="4.6592000000000002"/>
    <n v="1980.16"/>
  </r>
  <r>
    <x v="2"/>
    <x v="1"/>
    <x v="18"/>
    <x v="72"/>
    <n v="5397"/>
    <n v="37"/>
    <n v="416"/>
    <x v="9"/>
    <x v="2"/>
    <s v="Large"/>
    <n v="2.8"/>
    <n v="1164.8"/>
  </r>
  <r>
    <x v="0"/>
    <x v="5"/>
    <x v="6"/>
    <x v="72"/>
    <n v="5649"/>
    <n v="97"/>
    <n v="202"/>
    <x v="6"/>
    <x v="1"/>
    <s v="Small"/>
    <n v="1.7625"/>
    <n v="356.02499999999998"/>
  </r>
  <r>
    <x v="5"/>
    <x v="1"/>
    <x v="14"/>
    <x v="72"/>
    <n v="2996"/>
    <n v="136"/>
    <n v="116"/>
    <x v="11"/>
    <x v="1"/>
    <s v="Large"/>
    <n v="2.4773999999999998"/>
    <n v="287.3784"/>
  </r>
  <r>
    <x v="10"/>
    <x v="5"/>
    <x v="6"/>
    <x v="72"/>
    <n v="2247"/>
    <n v="351"/>
    <n v="87"/>
    <x v="6"/>
    <x v="1"/>
    <s v="Small"/>
    <n v="1.7625"/>
    <n v="153.33750000000001"/>
  </r>
  <r>
    <x v="13"/>
    <x v="2"/>
    <x v="10"/>
    <x v="72"/>
    <n v="1092"/>
    <n v="136"/>
    <n v="84"/>
    <x v="2"/>
    <x v="0"/>
    <s v="Large"/>
    <n v="8.7870000000000008"/>
    <n v="738.10800000000006"/>
  </r>
  <r>
    <x v="19"/>
    <x v="3"/>
    <x v="9"/>
    <x v="72"/>
    <n v="4368"/>
    <n v="23"/>
    <n v="292"/>
    <x v="9"/>
    <x v="0"/>
    <s v="Large"/>
    <n v="2.2656000000000001"/>
    <n v="661.55520000000001"/>
  </r>
  <r>
    <x v="0"/>
    <x v="1"/>
    <x v="1"/>
    <x v="72"/>
    <n v="868"/>
    <n v="90"/>
    <n v="87"/>
    <x v="1"/>
    <x v="1"/>
    <s v="Small"/>
    <n v="0.24049999999999999"/>
    <n v="20.923500000000001"/>
  </r>
  <r>
    <x v="18"/>
    <x v="2"/>
    <x v="8"/>
    <x v="72"/>
    <n v="8729"/>
    <n v="35"/>
    <n v="364"/>
    <x v="8"/>
    <x v="0"/>
    <s v="Large"/>
    <n v="1.8652"/>
    <n v="678.93280000000004"/>
  </r>
  <r>
    <x v="19"/>
    <x v="2"/>
    <x v="2"/>
    <x v="72"/>
    <n v="2065"/>
    <n v="17"/>
    <n v="130"/>
    <x v="2"/>
    <x v="0"/>
    <s v="Large"/>
    <n v="4.6592000000000002"/>
    <n v="605.69600000000003"/>
  </r>
  <r>
    <x v="18"/>
    <x v="0"/>
    <x v="2"/>
    <x v="72"/>
    <n v="6293"/>
    <n v="48"/>
    <n v="274"/>
    <x v="2"/>
    <x v="0"/>
    <s v="Large"/>
    <n v="4.6592000000000002"/>
    <n v="1276.6208000000001"/>
  </r>
  <r>
    <x v="22"/>
    <x v="0"/>
    <x v="19"/>
    <x v="72"/>
    <n v="7602"/>
    <n v="247"/>
    <n v="761"/>
    <x v="13"/>
    <x v="2"/>
    <s v="Small"/>
    <n v="8.2429000000000006"/>
    <n v="6272.8469000000005"/>
  </r>
  <r>
    <x v="17"/>
    <x v="1"/>
    <x v="20"/>
    <x v="72"/>
    <n v="10150"/>
    <n v="223"/>
    <n v="598"/>
    <x v="2"/>
    <x v="0"/>
    <s v="Large"/>
    <n v="13.3485"/>
    <n v="7982.4029999999993"/>
  </r>
  <r>
    <x v="7"/>
    <x v="4"/>
    <x v="20"/>
    <x v="72"/>
    <n v="11081"/>
    <n v="311"/>
    <n v="739"/>
    <x v="2"/>
    <x v="0"/>
    <s v="Large"/>
    <n v="13.3485"/>
    <n v="9864.5414999999994"/>
  </r>
  <r>
    <x v="6"/>
    <x v="2"/>
    <x v="0"/>
    <x v="72"/>
    <n v="588"/>
    <n v="41"/>
    <n v="27"/>
    <x v="0"/>
    <x v="0"/>
    <s v="Large"/>
    <n v="6.0983000000000001"/>
    <n v="164.6541"/>
  </r>
  <r>
    <x v="11"/>
    <x v="4"/>
    <x v="19"/>
    <x v="72"/>
    <n v="3710"/>
    <n v="129"/>
    <n v="413"/>
    <x v="13"/>
    <x v="2"/>
    <s v="Small"/>
    <n v="8.2429000000000006"/>
    <n v="3404.3177000000001"/>
  </r>
  <r>
    <x v="23"/>
    <x v="0"/>
    <x v="0"/>
    <x v="73"/>
    <n v="371"/>
    <n v="121"/>
    <n v="27"/>
    <x v="0"/>
    <x v="0"/>
    <s v="Large"/>
    <n v="6.0983000000000001"/>
    <n v="164.6541"/>
  </r>
  <r>
    <x v="24"/>
    <x v="0"/>
    <x v="5"/>
    <x v="73"/>
    <n v="2254"/>
    <n v="69"/>
    <n v="119"/>
    <x v="5"/>
    <x v="0"/>
    <s v="Small"/>
    <n v="0.69579999999999997"/>
    <n v="82.800200000000004"/>
  </r>
  <r>
    <x v="2"/>
    <x v="5"/>
    <x v="15"/>
    <x v="73"/>
    <n v="2345"/>
    <n v="70"/>
    <n v="112"/>
    <x v="0"/>
    <x v="2"/>
    <s v="Small"/>
    <n v="4.7065000000000001"/>
    <n v="527.12800000000004"/>
  </r>
  <r>
    <x v="0"/>
    <x v="5"/>
    <x v="18"/>
    <x v="73"/>
    <n v="18473"/>
    <n v="6"/>
    <n v="2053"/>
    <x v="9"/>
    <x v="2"/>
    <s v="Large"/>
    <n v="2.8"/>
    <n v="5748.4"/>
  </r>
  <r>
    <x v="10"/>
    <x v="2"/>
    <x v="6"/>
    <x v="73"/>
    <n v="1680"/>
    <n v="26"/>
    <n v="58"/>
    <x v="6"/>
    <x v="1"/>
    <s v="Small"/>
    <n v="1.7625"/>
    <n v="102.22499999999999"/>
  </r>
  <r>
    <x v="4"/>
    <x v="2"/>
    <x v="5"/>
    <x v="73"/>
    <n v="4508"/>
    <n v="16"/>
    <n v="215"/>
    <x v="5"/>
    <x v="0"/>
    <s v="Small"/>
    <n v="0.69579999999999997"/>
    <n v="149.59700000000001"/>
  </r>
  <r>
    <x v="1"/>
    <x v="5"/>
    <x v="0"/>
    <x v="74"/>
    <n v="8463"/>
    <n v="284"/>
    <n v="385"/>
    <x v="0"/>
    <x v="0"/>
    <s v="Large"/>
    <n v="6.0983000000000001"/>
    <n v="2347.8454999999999"/>
  </r>
  <r>
    <x v="3"/>
    <x v="3"/>
    <x v="3"/>
    <x v="74"/>
    <n v="931"/>
    <n v="269"/>
    <n v="117"/>
    <x v="3"/>
    <x v="0"/>
    <s v="Small"/>
    <n v="6.0811000000000002"/>
    <n v="711.48869999999999"/>
  </r>
  <r>
    <x v="19"/>
    <x v="1"/>
    <x v="11"/>
    <x v="74"/>
    <n v="12460"/>
    <n v="197"/>
    <n v="623"/>
    <x v="9"/>
    <x v="2"/>
    <s v="Large"/>
    <n v="2.8195000000000001"/>
    <n v="1756.5485000000001"/>
  </r>
  <r>
    <x v="1"/>
    <x v="5"/>
    <x v="8"/>
    <x v="74"/>
    <n v="868"/>
    <n v="78"/>
    <n v="37"/>
    <x v="8"/>
    <x v="0"/>
    <s v="Large"/>
    <n v="1.8652"/>
    <n v="69.0124"/>
  </r>
  <r>
    <x v="24"/>
    <x v="4"/>
    <x v="4"/>
    <x v="74"/>
    <n v="301"/>
    <n v="117"/>
    <n v="13"/>
    <x v="4"/>
    <x v="1"/>
    <s v="Small"/>
    <n v="7.8910999999999998"/>
    <n v="102.5843"/>
  </r>
  <r>
    <x v="7"/>
    <x v="3"/>
    <x v="3"/>
    <x v="74"/>
    <n v="434"/>
    <n v="116"/>
    <n v="37"/>
    <x v="3"/>
    <x v="0"/>
    <s v="Small"/>
    <n v="6.0811000000000002"/>
    <n v="225.00069999999999"/>
  </r>
  <r>
    <x v="4"/>
    <x v="4"/>
    <x v="15"/>
    <x v="74"/>
    <n v="2058"/>
    <n v="2"/>
    <n v="115"/>
    <x v="0"/>
    <x v="2"/>
    <s v="Small"/>
    <n v="4.7065000000000001"/>
    <n v="541.24750000000006"/>
  </r>
  <r>
    <x v="12"/>
    <x v="1"/>
    <x v="1"/>
    <x v="74"/>
    <n v="9597"/>
    <n v="167"/>
    <n v="873"/>
    <x v="1"/>
    <x v="1"/>
    <s v="Small"/>
    <n v="0.24049999999999999"/>
    <n v="209.95650000000001"/>
  </r>
  <r>
    <x v="17"/>
    <x v="3"/>
    <x v="20"/>
    <x v="75"/>
    <n v="13314"/>
    <n v="198"/>
    <n v="784"/>
    <x v="2"/>
    <x v="0"/>
    <s v="Large"/>
    <n v="13.3485"/>
    <n v="10465.224"/>
  </r>
  <r>
    <x v="24"/>
    <x v="4"/>
    <x v="3"/>
    <x v="75"/>
    <n v="630"/>
    <n v="106"/>
    <n v="70"/>
    <x v="3"/>
    <x v="0"/>
    <s v="Small"/>
    <n v="6.0811000000000002"/>
    <n v="425.67700000000002"/>
  </r>
  <r>
    <x v="10"/>
    <x v="2"/>
    <x v="0"/>
    <x v="75"/>
    <n v="8918"/>
    <n v="31"/>
    <n v="446"/>
    <x v="0"/>
    <x v="0"/>
    <s v="Large"/>
    <n v="6.0983000000000001"/>
    <n v="2719.8418000000001"/>
  </r>
  <r>
    <x v="14"/>
    <x v="3"/>
    <x v="4"/>
    <x v="75"/>
    <n v="7133"/>
    <n v="446"/>
    <n v="223"/>
    <x v="4"/>
    <x v="1"/>
    <s v="Small"/>
    <n v="7.8910999999999998"/>
    <n v="1759.7152999999998"/>
  </r>
  <r>
    <x v="16"/>
    <x v="5"/>
    <x v="17"/>
    <x v="75"/>
    <n v="1638"/>
    <n v="106"/>
    <n v="97"/>
    <x v="9"/>
    <x v="0"/>
    <s v="Large"/>
    <n v="1.5934999999999999"/>
    <n v="154.56950000000001"/>
  </r>
  <r>
    <x v="17"/>
    <x v="3"/>
    <x v="18"/>
    <x v="75"/>
    <n v="8253"/>
    <n v="262"/>
    <n v="551"/>
    <x v="9"/>
    <x v="2"/>
    <s v="Large"/>
    <n v="2.8"/>
    <n v="1542.8"/>
  </r>
  <r>
    <x v="1"/>
    <x v="3"/>
    <x v="8"/>
    <x v="75"/>
    <n v="5950"/>
    <n v="30"/>
    <n v="192"/>
    <x v="8"/>
    <x v="0"/>
    <s v="Large"/>
    <n v="1.8652"/>
    <n v="358.11840000000001"/>
  </r>
  <r>
    <x v="19"/>
    <x v="0"/>
    <x v="18"/>
    <x v="75"/>
    <n v="7000"/>
    <n v="5"/>
    <n v="875"/>
    <x v="9"/>
    <x v="2"/>
    <s v="Large"/>
    <n v="2.8"/>
    <n v="2450"/>
  </r>
  <r>
    <x v="14"/>
    <x v="1"/>
    <x v="6"/>
    <x v="75"/>
    <n v="2030"/>
    <n v="162"/>
    <n v="89"/>
    <x v="6"/>
    <x v="1"/>
    <s v="Small"/>
    <n v="1.7625"/>
    <n v="156.86249999999998"/>
  </r>
  <r>
    <x v="16"/>
    <x v="3"/>
    <x v="20"/>
    <x v="75"/>
    <n v="8337"/>
    <n v="306"/>
    <n v="439"/>
    <x v="2"/>
    <x v="0"/>
    <s v="Large"/>
    <n v="13.3485"/>
    <n v="5859.9915000000001"/>
  </r>
  <r>
    <x v="21"/>
    <x v="3"/>
    <x v="8"/>
    <x v="75"/>
    <n v="1876"/>
    <n v="171"/>
    <n v="79"/>
    <x v="8"/>
    <x v="0"/>
    <s v="Large"/>
    <n v="1.8652"/>
    <n v="147.35079999999999"/>
  </r>
  <r>
    <x v="13"/>
    <x v="1"/>
    <x v="11"/>
    <x v="75"/>
    <n v="9352"/>
    <n v="293"/>
    <n v="446"/>
    <x v="9"/>
    <x v="2"/>
    <s v="Large"/>
    <n v="2.8195000000000001"/>
    <n v="1257.4970000000001"/>
  </r>
  <r>
    <x v="1"/>
    <x v="3"/>
    <x v="18"/>
    <x v="75"/>
    <n v="5621"/>
    <n v="154"/>
    <n v="625"/>
    <x v="9"/>
    <x v="2"/>
    <s v="Large"/>
    <n v="2.8"/>
    <n v="1750"/>
  </r>
  <r>
    <x v="21"/>
    <x v="3"/>
    <x v="10"/>
    <x v="75"/>
    <n v="6062"/>
    <n v="12"/>
    <n v="674"/>
    <x v="2"/>
    <x v="0"/>
    <s v="Large"/>
    <n v="8.7870000000000008"/>
    <n v="5922.4380000000001"/>
  </r>
  <r>
    <x v="4"/>
    <x v="2"/>
    <x v="0"/>
    <x v="75"/>
    <n v="5054"/>
    <n v="154"/>
    <n v="266"/>
    <x v="0"/>
    <x v="0"/>
    <s v="Large"/>
    <n v="6.0983000000000001"/>
    <n v="1622.1478"/>
  </r>
  <r>
    <x v="7"/>
    <x v="2"/>
    <x v="12"/>
    <x v="75"/>
    <n v="7581"/>
    <n v="239"/>
    <n v="237"/>
    <x v="8"/>
    <x v="2"/>
    <s v="Large"/>
    <n v="6.3415999999999997"/>
    <n v="1502.9592"/>
  </r>
  <r>
    <x v="19"/>
    <x v="2"/>
    <x v="13"/>
    <x v="75"/>
    <n v="7763"/>
    <n v="125"/>
    <n v="353"/>
    <x v="10"/>
    <x v="2"/>
    <s v="Large"/>
    <n v="9.2086000000000006"/>
    <n v="3250.6358"/>
  </r>
  <r>
    <x v="6"/>
    <x v="5"/>
    <x v="1"/>
    <x v="75"/>
    <n v="9387"/>
    <n v="181"/>
    <n v="626"/>
    <x v="1"/>
    <x v="1"/>
    <s v="Small"/>
    <n v="0.24049999999999999"/>
    <n v="150.553"/>
  </r>
  <r>
    <x v="0"/>
    <x v="1"/>
    <x v="5"/>
    <x v="75"/>
    <n v="966"/>
    <n v="163"/>
    <n v="57"/>
    <x v="5"/>
    <x v="0"/>
    <s v="Small"/>
    <n v="0.69579999999999997"/>
    <n v="39.660599999999995"/>
  </r>
  <r>
    <x v="2"/>
    <x v="3"/>
    <x v="20"/>
    <x v="75"/>
    <n v="5278"/>
    <n v="27"/>
    <n v="278"/>
    <x v="2"/>
    <x v="0"/>
    <s v="Large"/>
    <n v="13.3485"/>
    <n v="3710.8829999999998"/>
  </r>
  <r>
    <x v="3"/>
    <x v="0"/>
    <x v="1"/>
    <x v="75"/>
    <n v="18354"/>
    <n v="275"/>
    <n v="1669"/>
    <x v="1"/>
    <x v="1"/>
    <s v="Small"/>
    <n v="0.24049999999999999"/>
    <n v="401.39449999999999"/>
  </r>
  <r>
    <x v="17"/>
    <x v="3"/>
    <x v="13"/>
    <x v="75"/>
    <n v="1330"/>
    <n v="161"/>
    <n v="61"/>
    <x v="10"/>
    <x v="2"/>
    <s v="Large"/>
    <n v="9.2086000000000006"/>
    <n v="561.72460000000001"/>
  </r>
  <r>
    <x v="23"/>
    <x v="1"/>
    <x v="11"/>
    <x v="75"/>
    <n v="1155"/>
    <n v="91"/>
    <n v="83"/>
    <x v="9"/>
    <x v="2"/>
    <s v="Large"/>
    <n v="2.8195000000000001"/>
    <n v="234.01850000000002"/>
  </r>
  <r>
    <x v="4"/>
    <x v="2"/>
    <x v="10"/>
    <x v="75"/>
    <n v="4669"/>
    <n v="101"/>
    <n v="667"/>
    <x v="2"/>
    <x v="0"/>
    <s v="Large"/>
    <n v="8.7870000000000008"/>
    <n v="5860.9290000000001"/>
  </r>
  <r>
    <x v="20"/>
    <x v="1"/>
    <x v="17"/>
    <x v="75"/>
    <n v="4676"/>
    <n v="25"/>
    <n v="293"/>
    <x v="9"/>
    <x v="0"/>
    <s v="Large"/>
    <n v="1.5934999999999999"/>
    <n v="466.89549999999997"/>
  </r>
  <r>
    <x v="15"/>
    <x v="2"/>
    <x v="12"/>
    <x v="75"/>
    <n v="602"/>
    <n v="19"/>
    <n v="21"/>
    <x v="8"/>
    <x v="2"/>
    <s v="Large"/>
    <n v="6.3415999999999997"/>
    <n v="133.17359999999999"/>
  </r>
  <r>
    <x v="11"/>
    <x v="5"/>
    <x v="2"/>
    <x v="76"/>
    <n v="13090"/>
    <n v="133"/>
    <n v="770"/>
    <x v="2"/>
    <x v="0"/>
    <s v="Large"/>
    <n v="4.6592000000000002"/>
    <n v="3587.5840000000003"/>
  </r>
  <r>
    <x v="14"/>
    <x v="5"/>
    <x v="14"/>
    <x v="76"/>
    <n v="11928"/>
    <n v="159"/>
    <n v="459"/>
    <x v="11"/>
    <x v="1"/>
    <s v="Large"/>
    <n v="2.4773999999999998"/>
    <n v="1137.1265999999998"/>
  </r>
  <r>
    <x v="13"/>
    <x v="5"/>
    <x v="12"/>
    <x v="76"/>
    <n v="4634"/>
    <n v="244"/>
    <n v="145"/>
    <x v="8"/>
    <x v="2"/>
    <s v="Large"/>
    <n v="6.3415999999999997"/>
    <n v="919.53199999999993"/>
  </r>
  <r>
    <x v="1"/>
    <x v="4"/>
    <x v="21"/>
    <x v="76"/>
    <n v="5292"/>
    <n v="72"/>
    <n v="252"/>
    <x v="14"/>
    <x v="0"/>
    <s v="Small"/>
    <n v="5.0198"/>
    <n v="1264.9896000000001"/>
  </r>
  <r>
    <x v="3"/>
    <x v="4"/>
    <x v="15"/>
    <x v="76"/>
    <n v="9065"/>
    <n v="56"/>
    <n v="378"/>
    <x v="0"/>
    <x v="2"/>
    <s v="Small"/>
    <n v="4.7065000000000001"/>
    <n v="1779.057"/>
  </r>
  <r>
    <x v="10"/>
    <x v="4"/>
    <x v="13"/>
    <x v="76"/>
    <n v="12299"/>
    <n v="338"/>
    <n v="560"/>
    <x v="10"/>
    <x v="2"/>
    <s v="Large"/>
    <n v="9.2086000000000006"/>
    <n v="5156.8160000000007"/>
  </r>
  <r>
    <x v="15"/>
    <x v="0"/>
    <x v="4"/>
    <x v="76"/>
    <n v="6818"/>
    <n v="172"/>
    <n v="273"/>
    <x v="4"/>
    <x v="1"/>
    <s v="Small"/>
    <n v="7.8910999999999998"/>
    <n v="2154.2703000000001"/>
  </r>
  <r>
    <x v="1"/>
    <x v="0"/>
    <x v="21"/>
    <x v="76"/>
    <n v="3773"/>
    <n v="81"/>
    <n v="252"/>
    <x v="14"/>
    <x v="0"/>
    <s v="Small"/>
    <n v="5.0198"/>
    <n v="1264.9896000000001"/>
  </r>
  <r>
    <x v="19"/>
    <x v="4"/>
    <x v="18"/>
    <x v="76"/>
    <n v="5138"/>
    <n v="82"/>
    <n v="367"/>
    <x v="9"/>
    <x v="2"/>
    <s v="Large"/>
    <n v="2.8"/>
    <n v="1027.5999999999999"/>
  </r>
  <r>
    <x v="13"/>
    <x v="5"/>
    <x v="21"/>
    <x v="76"/>
    <n v="4557"/>
    <n v="20"/>
    <n v="269"/>
    <x v="14"/>
    <x v="0"/>
    <s v="Small"/>
    <n v="5.0198"/>
    <n v="1350.3262"/>
  </r>
  <r>
    <x v="0"/>
    <x v="5"/>
    <x v="20"/>
    <x v="76"/>
    <n v="2751"/>
    <n v="128"/>
    <n v="138"/>
    <x v="2"/>
    <x v="0"/>
    <s v="Large"/>
    <n v="13.3485"/>
    <n v="1842.0929999999998"/>
  </r>
  <r>
    <x v="9"/>
    <x v="5"/>
    <x v="19"/>
    <x v="76"/>
    <n v="10906"/>
    <n v="8"/>
    <n v="779"/>
    <x v="13"/>
    <x v="2"/>
    <s v="Small"/>
    <n v="8.2429000000000006"/>
    <n v="6421.2191000000003"/>
  </r>
  <r>
    <x v="5"/>
    <x v="2"/>
    <x v="16"/>
    <x v="76"/>
    <n v="5621"/>
    <n v="7"/>
    <n v="256"/>
    <x v="12"/>
    <x v="2"/>
    <s v="Small"/>
    <n v="11.4688"/>
    <n v="2936.0128"/>
  </r>
  <r>
    <x v="19"/>
    <x v="2"/>
    <x v="5"/>
    <x v="77"/>
    <n v="2471"/>
    <n v="64"/>
    <n v="155"/>
    <x v="5"/>
    <x v="0"/>
    <s v="Small"/>
    <n v="0.69579999999999997"/>
    <n v="107.84899999999999"/>
  </r>
  <r>
    <x v="22"/>
    <x v="2"/>
    <x v="1"/>
    <x v="77"/>
    <n v="6139"/>
    <n v="9"/>
    <n v="410"/>
    <x v="1"/>
    <x v="1"/>
    <s v="Small"/>
    <n v="0.24049999999999999"/>
    <n v="98.60499999999999"/>
  </r>
  <r>
    <x v="2"/>
    <x v="2"/>
    <x v="14"/>
    <x v="77"/>
    <n v="2807"/>
    <n v="151"/>
    <n v="128"/>
    <x v="11"/>
    <x v="1"/>
    <s v="Large"/>
    <n v="2.4773999999999998"/>
    <n v="317.10719999999998"/>
  </r>
  <r>
    <x v="9"/>
    <x v="5"/>
    <x v="0"/>
    <x v="77"/>
    <n v="8169"/>
    <n v="142"/>
    <n v="454"/>
    <x v="0"/>
    <x v="0"/>
    <s v="Large"/>
    <n v="6.0983000000000001"/>
    <n v="2768.6282000000001"/>
  </r>
  <r>
    <x v="19"/>
    <x v="5"/>
    <x v="9"/>
    <x v="77"/>
    <n v="8785"/>
    <n v="280"/>
    <n v="586"/>
    <x v="9"/>
    <x v="0"/>
    <s v="Large"/>
    <n v="2.2656000000000001"/>
    <n v="1327.6415999999999"/>
  </r>
  <r>
    <x v="0"/>
    <x v="0"/>
    <x v="15"/>
    <x v="77"/>
    <n v="5628"/>
    <n v="33"/>
    <n v="256"/>
    <x v="0"/>
    <x v="2"/>
    <s v="Small"/>
    <n v="4.7065000000000001"/>
    <n v="1204.864"/>
  </r>
  <r>
    <x v="15"/>
    <x v="2"/>
    <x v="1"/>
    <x v="77"/>
    <n v="1302"/>
    <n v="7"/>
    <n v="77"/>
    <x v="1"/>
    <x v="1"/>
    <s v="Small"/>
    <n v="0.24049999999999999"/>
    <n v="18.5185"/>
  </r>
  <r>
    <x v="9"/>
    <x v="5"/>
    <x v="15"/>
    <x v="77"/>
    <n v="9282"/>
    <n v="188"/>
    <n v="387"/>
    <x v="0"/>
    <x v="2"/>
    <s v="Small"/>
    <n v="4.7065000000000001"/>
    <n v="1821.4155000000001"/>
  </r>
  <r>
    <x v="10"/>
    <x v="2"/>
    <x v="4"/>
    <x v="77"/>
    <n v="4046"/>
    <n v="96"/>
    <n v="162"/>
    <x v="4"/>
    <x v="1"/>
    <s v="Small"/>
    <n v="7.8910999999999998"/>
    <n v="1278.3581999999999"/>
  </r>
  <r>
    <x v="11"/>
    <x v="1"/>
    <x v="14"/>
    <x v="77"/>
    <n v="10605"/>
    <n v="169"/>
    <n v="442"/>
    <x v="11"/>
    <x v="1"/>
    <s v="Large"/>
    <n v="2.4773999999999998"/>
    <n v="1095.0108"/>
  </r>
  <r>
    <x v="8"/>
    <x v="3"/>
    <x v="18"/>
    <x v="77"/>
    <n v="5929"/>
    <n v="25"/>
    <n v="539"/>
    <x v="9"/>
    <x v="2"/>
    <s v="Large"/>
    <n v="2.8"/>
    <n v="1509.1999999999998"/>
  </r>
  <r>
    <x v="20"/>
    <x v="1"/>
    <x v="4"/>
    <x v="77"/>
    <n v="2611"/>
    <n v="175"/>
    <n v="105"/>
    <x v="4"/>
    <x v="1"/>
    <s v="Small"/>
    <n v="7.8910999999999998"/>
    <n v="828.56549999999993"/>
  </r>
  <r>
    <x v="21"/>
    <x v="3"/>
    <x v="3"/>
    <x v="77"/>
    <n v="7686"/>
    <n v="51"/>
    <n v="769"/>
    <x v="3"/>
    <x v="0"/>
    <s v="Small"/>
    <n v="6.0811000000000002"/>
    <n v="4676.3658999999998"/>
  </r>
  <r>
    <x v="18"/>
    <x v="2"/>
    <x v="1"/>
    <x v="77"/>
    <n v="2786"/>
    <n v="98"/>
    <n v="164"/>
    <x v="1"/>
    <x v="1"/>
    <s v="Small"/>
    <n v="0.24049999999999999"/>
    <n v="39.442"/>
  </r>
  <r>
    <x v="11"/>
    <x v="3"/>
    <x v="19"/>
    <x v="77"/>
    <n v="4123"/>
    <n v="247"/>
    <n v="516"/>
    <x v="13"/>
    <x v="2"/>
    <s v="Small"/>
    <n v="8.2429000000000006"/>
    <n v="4253.3364000000001"/>
  </r>
  <r>
    <x v="4"/>
    <x v="4"/>
    <x v="16"/>
    <x v="77"/>
    <n v="1477"/>
    <n v="111"/>
    <n v="78"/>
    <x v="12"/>
    <x v="2"/>
    <s v="Small"/>
    <n v="11.4688"/>
    <n v="894.56640000000004"/>
  </r>
  <r>
    <x v="22"/>
    <x v="4"/>
    <x v="7"/>
    <x v="77"/>
    <n v="12040"/>
    <n v="255"/>
    <n v="416"/>
    <x v="7"/>
    <x v="0"/>
    <s v="Small"/>
    <n v="0.89900000000000002"/>
    <n v="373.98400000000004"/>
  </r>
  <r>
    <x v="19"/>
    <x v="4"/>
    <x v="17"/>
    <x v="77"/>
    <n v="4340"/>
    <n v="277"/>
    <n v="310"/>
    <x v="9"/>
    <x v="0"/>
    <s v="Large"/>
    <n v="1.5934999999999999"/>
    <n v="493.98499999999996"/>
  </r>
  <r>
    <x v="14"/>
    <x v="0"/>
    <x v="16"/>
    <x v="77"/>
    <n v="2639"/>
    <n v="526"/>
    <n v="126"/>
    <x v="12"/>
    <x v="2"/>
    <s v="Small"/>
    <n v="11.4688"/>
    <n v="1445.0688"/>
  </r>
  <r>
    <x v="6"/>
    <x v="0"/>
    <x v="10"/>
    <x v="78"/>
    <n v="7931"/>
    <n v="377"/>
    <n v="1322"/>
    <x v="2"/>
    <x v="0"/>
    <s v="Large"/>
    <n v="8.7870000000000008"/>
    <n v="11616.414000000001"/>
  </r>
  <r>
    <x v="19"/>
    <x v="0"/>
    <x v="14"/>
    <x v="78"/>
    <n v="1078"/>
    <n v="298"/>
    <n v="45"/>
    <x v="11"/>
    <x v="1"/>
    <s v="Large"/>
    <n v="2.4773999999999998"/>
    <n v="111.48299999999999"/>
  </r>
  <r>
    <x v="3"/>
    <x v="5"/>
    <x v="5"/>
    <x v="78"/>
    <n v="8680"/>
    <n v="429"/>
    <n v="362"/>
    <x v="5"/>
    <x v="0"/>
    <s v="Small"/>
    <n v="0.69579999999999997"/>
    <n v="251.87959999999998"/>
  </r>
  <r>
    <x v="9"/>
    <x v="0"/>
    <x v="2"/>
    <x v="78"/>
    <n v="8967"/>
    <n v="15"/>
    <n v="427"/>
    <x v="2"/>
    <x v="0"/>
    <s v="Large"/>
    <n v="4.6592000000000002"/>
    <n v="1989.4784000000002"/>
  </r>
  <r>
    <x v="6"/>
    <x v="2"/>
    <x v="12"/>
    <x v="78"/>
    <n v="12075"/>
    <n v="258"/>
    <n v="465"/>
    <x v="8"/>
    <x v="2"/>
    <s v="Large"/>
    <n v="6.3415999999999997"/>
    <n v="2948.8440000000001"/>
  </r>
  <r>
    <x v="22"/>
    <x v="4"/>
    <x v="17"/>
    <x v="78"/>
    <n v="4396"/>
    <n v="68"/>
    <n v="294"/>
    <x v="9"/>
    <x v="0"/>
    <s v="Large"/>
    <n v="1.5934999999999999"/>
    <n v="468.48899999999998"/>
  </r>
  <r>
    <x v="15"/>
    <x v="0"/>
    <x v="6"/>
    <x v="78"/>
    <n v="2877"/>
    <n v="84"/>
    <n v="96"/>
    <x v="6"/>
    <x v="1"/>
    <s v="Small"/>
    <n v="1.7625"/>
    <n v="169.2"/>
  </r>
  <r>
    <x v="6"/>
    <x v="0"/>
    <x v="0"/>
    <x v="78"/>
    <n v="1659"/>
    <n v="291"/>
    <n v="104"/>
    <x v="0"/>
    <x v="0"/>
    <s v="Large"/>
    <n v="6.0983000000000001"/>
    <n v="634.22320000000002"/>
  </r>
  <r>
    <x v="17"/>
    <x v="5"/>
    <x v="19"/>
    <x v="78"/>
    <n v="616"/>
    <n v="30"/>
    <n v="42"/>
    <x v="13"/>
    <x v="2"/>
    <s v="Small"/>
    <n v="8.2429000000000006"/>
    <n v="346.20180000000005"/>
  </r>
  <r>
    <x v="20"/>
    <x v="4"/>
    <x v="20"/>
    <x v="78"/>
    <n v="7021"/>
    <n v="124"/>
    <n v="469"/>
    <x v="2"/>
    <x v="0"/>
    <s v="Large"/>
    <n v="13.3485"/>
    <n v="6260.4465"/>
  </r>
  <r>
    <x v="16"/>
    <x v="2"/>
    <x v="19"/>
    <x v="78"/>
    <n v="3255"/>
    <n v="119"/>
    <n v="296"/>
    <x v="13"/>
    <x v="2"/>
    <s v="Small"/>
    <n v="8.2429000000000006"/>
    <n v="2439.8984"/>
  </r>
  <r>
    <x v="5"/>
    <x v="1"/>
    <x v="3"/>
    <x v="78"/>
    <n v="5516"/>
    <n v="269"/>
    <n v="613"/>
    <x v="3"/>
    <x v="0"/>
    <s v="Small"/>
    <n v="6.0811000000000002"/>
    <n v="3727.7143000000001"/>
  </r>
  <r>
    <x v="11"/>
    <x v="4"/>
    <x v="1"/>
    <x v="78"/>
    <n v="18039"/>
    <n v="148"/>
    <n v="1289"/>
    <x v="1"/>
    <x v="1"/>
    <s v="Small"/>
    <n v="0.24049999999999999"/>
    <n v="310.00450000000001"/>
  </r>
  <r>
    <x v="15"/>
    <x v="4"/>
    <x v="4"/>
    <x v="78"/>
    <n v="12593"/>
    <n v="254"/>
    <n v="394"/>
    <x v="4"/>
    <x v="1"/>
    <s v="Small"/>
    <n v="7.8910999999999998"/>
    <n v="3109.0933999999997"/>
  </r>
  <r>
    <x v="9"/>
    <x v="0"/>
    <x v="6"/>
    <x v="78"/>
    <n v="1981"/>
    <n v="28"/>
    <n v="67"/>
    <x v="6"/>
    <x v="1"/>
    <s v="Small"/>
    <n v="1.7625"/>
    <n v="118.08749999999999"/>
  </r>
  <r>
    <x v="22"/>
    <x v="2"/>
    <x v="0"/>
    <x v="78"/>
    <n v="6552"/>
    <n v="112"/>
    <n v="410"/>
    <x v="0"/>
    <x v="0"/>
    <s v="Large"/>
    <n v="6.0983000000000001"/>
    <n v="2500.3029999999999"/>
  </r>
  <r>
    <x v="20"/>
    <x v="2"/>
    <x v="0"/>
    <x v="78"/>
    <n v="10682"/>
    <n v="213"/>
    <n v="629"/>
    <x v="0"/>
    <x v="0"/>
    <s v="Large"/>
    <n v="6.0983000000000001"/>
    <n v="3835.8307"/>
  </r>
  <r>
    <x v="17"/>
    <x v="4"/>
    <x v="19"/>
    <x v="78"/>
    <n v="11046"/>
    <n v="156"/>
    <n v="789"/>
    <x v="13"/>
    <x v="2"/>
    <s v="Small"/>
    <n v="8.2429000000000006"/>
    <n v="6503.6481000000003"/>
  </r>
  <r>
    <x v="11"/>
    <x v="2"/>
    <x v="9"/>
    <x v="78"/>
    <n v="4263"/>
    <n v="140"/>
    <n v="225"/>
    <x v="9"/>
    <x v="0"/>
    <s v="Large"/>
    <n v="2.2656000000000001"/>
    <n v="509.76"/>
  </r>
  <r>
    <x v="0"/>
    <x v="4"/>
    <x v="10"/>
    <x v="78"/>
    <n v="5558"/>
    <n v="440"/>
    <n v="464"/>
    <x v="2"/>
    <x v="0"/>
    <s v="Large"/>
    <n v="8.7870000000000008"/>
    <n v="4077.1680000000006"/>
  </r>
  <r>
    <x v="16"/>
    <x v="1"/>
    <x v="4"/>
    <x v="79"/>
    <n v="4214"/>
    <n v="155"/>
    <n v="128"/>
    <x v="4"/>
    <x v="1"/>
    <s v="Small"/>
    <n v="7.8910999999999998"/>
    <n v="1010.0608"/>
  </r>
  <r>
    <x v="13"/>
    <x v="3"/>
    <x v="5"/>
    <x v="79"/>
    <n v="7301"/>
    <n v="46"/>
    <n v="406"/>
    <x v="5"/>
    <x v="0"/>
    <s v="Small"/>
    <n v="0.69579999999999997"/>
    <n v="282.4948"/>
  </r>
  <r>
    <x v="10"/>
    <x v="1"/>
    <x v="19"/>
    <x v="79"/>
    <n v="4473"/>
    <n v="179"/>
    <n v="373"/>
    <x v="13"/>
    <x v="2"/>
    <s v="Small"/>
    <n v="8.2429000000000006"/>
    <n v="3074.6017000000002"/>
  </r>
  <r>
    <x v="7"/>
    <x v="0"/>
    <x v="12"/>
    <x v="79"/>
    <n v="11081"/>
    <n v="349"/>
    <n v="462"/>
    <x v="8"/>
    <x v="2"/>
    <s v="Large"/>
    <n v="6.3415999999999997"/>
    <n v="2929.8191999999999"/>
  </r>
  <r>
    <x v="23"/>
    <x v="0"/>
    <x v="9"/>
    <x v="79"/>
    <n v="1120"/>
    <n v="274"/>
    <n v="75"/>
    <x v="9"/>
    <x v="0"/>
    <s v="Large"/>
    <n v="2.2656000000000001"/>
    <n v="169.92000000000002"/>
  </r>
  <r>
    <x v="9"/>
    <x v="1"/>
    <x v="2"/>
    <x v="79"/>
    <n v="10297"/>
    <n v="48"/>
    <n v="430"/>
    <x v="2"/>
    <x v="0"/>
    <s v="Large"/>
    <n v="4.6592000000000002"/>
    <n v="2003.4560000000001"/>
  </r>
  <r>
    <x v="5"/>
    <x v="4"/>
    <x v="18"/>
    <x v="79"/>
    <n v="1869"/>
    <n v="343"/>
    <n v="234"/>
    <x v="9"/>
    <x v="2"/>
    <s v="Large"/>
    <n v="2.8"/>
    <n v="655.19999999999993"/>
  </r>
  <r>
    <x v="7"/>
    <x v="3"/>
    <x v="5"/>
    <x v="79"/>
    <n v="12229"/>
    <n v="182"/>
    <n v="644"/>
    <x v="5"/>
    <x v="0"/>
    <s v="Small"/>
    <n v="0.69579999999999997"/>
    <n v="448.09519999999998"/>
  </r>
  <r>
    <x v="17"/>
    <x v="2"/>
    <x v="0"/>
    <x v="79"/>
    <n v="7707"/>
    <n v="173"/>
    <n v="482"/>
    <x v="0"/>
    <x v="0"/>
    <s v="Large"/>
    <n v="6.0983000000000001"/>
    <n v="2939.3806"/>
  </r>
  <r>
    <x v="1"/>
    <x v="2"/>
    <x v="4"/>
    <x v="79"/>
    <n v="1351"/>
    <n v="150"/>
    <n v="55"/>
    <x v="4"/>
    <x v="1"/>
    <s v="Small"/>
    <n v="7.8910999999999998"/>
    <n v="434.01049999999998"/>
  </r>
  <r>
    <x v="2"/>
    <x v="3"/>
    <x v="6"/>
    <x v="79"/>
    <n v="7035"/>
    <n v="185"/>
    <n v="252"/>
    <x v="6"/>
    <x v="1"/>
    <s v="Small"/>
    <n v="1.7625"/>
    <n v="444.15"/>
  </r>
  <r>
    <x v="0"/>
    <x v="0"/>
    <x v="14"/>
    <x v="79"/>
    <n v="3178"/>
    <n v="323"/>
    <n v="114"/>
    <x v="11"/>
    <x v="1"/>
    <s v="Large"/>
    <n v="2.4773999999999998"/>
    <n v="282.42359999999996"/>
  </r>
  <r>
    <x v="7"/>
    <x v="0"/>
    <x v="19"/>
    <x v="79"/>
    <n v="3668"/>
    <n v="336"/>
    <n v="408"/>
    <x v="13"/>
    <x v="2"/>
    <s v="Small"/>
    <n v="8.2429000000000006"/>
    <n v="3363.1032"/>
  </r>
  <r>
    <x v="18"/>
    <x v="1"/>
    <x v="10"/>
    <x v="79"/>
    <n v="15295"/>
    <n v="160"/>
    <n v="1700"/>
    <x v="2"/>
    <x v="0"/>
    <s v="Large"/>
    <n v="8.7870000000000008"/>
    <n v="14937.900000000001"/>
  </r>
  <r>
    <x v="9"/>
    <x v="2"/>
    <x v="4"/>
    <x v="79"/>
    <n v="9667"/>
    <n v="227"/>
    <n v="323"/>
    <x v="4"/>
    <x v="1"/>
    <s v="Small"/>
    <n v="7.8910999999999998"/>
    <n v="2548.8253"/>
  </r>
  <r>
    <x v="5"/>
    <x v="5"/>
    <x v="20"/>
    <x v="79"/>
    <n v="7308"/>
    <n v="171"/>
    <n v="488"/>
    <x v="2"/>
    <x v="0"/>
    <s v="Large"/>
    <n v="13.3485"/>
    <n v="6514.0680000000002"/>
  </r>
  <r>
    <x v="18"/>
    <x v="2"/>
    <x v="0"/>
    <x v="79"/>
    <n v="6888"/>
    <n v="18"/>
    <n v="328"/>
    <x v="0"/>
    <x v="0"/>
    <s v="Large"/>
    <n v="6.0983000000000001"/>
    <n v="2000.2424000000001"/>
  </r>
  <r>
    <x v="16"/>
    <x v="3"/>
    <x v="2"/>
    <x v="79"/>
    <n v="1085"/>
    <n v="183"/>
    <n v="46"/>
    <x v="2"/>
    <x v="0"/>
    <s v="Large"/>
    <n v="4.6592000000000002"/>
    <n v="214.32320000000001"/>
  </r>
  <r>
    <x v="19"/>
    <x v="0"/>
    <x v="15"/>
    <x v="79"/>
    <n v="3549"/>
    <n v="492"/>
    <n v="148"/>
    <x v="0"/>
    <x v="2"/>
    <s v="Small"/>
    <n v="4.7065000000000001"/>
    <n v="696.56200000000001"/>
  </r>
  <r>
    <x v="14"/>
    <x v="0"/>
    <x v="10"/>
    <x v="80"/>
    <n v="245"/>
    <n v="365"/>
    <n v="21"/>
    <x v="2"/>
    <x v="0"/>
    <s v="Large"/>
    <n v="8.7870000000000008"/>
    <n v="184.52700000000002"/>
  </r>
  <r>
    <x v="10"/>
    <x v="5"/>
    <x v="16"/>
    <x v="80"/>
    <n v="525"/>
    <n v="166"/>
    <n v="24"/>
    <x v="12"/>
    <x v="2"/>
    <s v="Small"/>
    <n v="11.4688"/>
    <n v="275.25119999999998"/>
  </r>
  <r>
    <x v="12"/>
    <x v="0"/>
    <x v="4"/>
    <x v="80"/>
    <n v="9373"/>
    <n v="200"/>
    <n v="313"/>
    <x v="4"/>
    <x v="1"/>
    <s v="Small"/>
    <n v="7.8910999999999998"/>
    <n v="2469.9142999999999"/>
  </r>
  <r>
    <x v="1"/>
    <x v="2"/>
    <x v="2"/>
    <x v="80"/>
    <n v="3822"/>
    <n v="155"/>
    <n v="225"/>
    <x v="2"/>
    <x v="0"/>
    <s v="Large"/>
    <n v="4.6592000000000002"/>
    <n v="1048.3200000000002"/>
  </r>
  <r>
    <x v="6"/>
    <x v="3"/>
    <x v="9"/>
    <x v="80"/>
    <n v="4326"/>
    <n v="123"/>
    <n v="206"/>
    <x v="9"/>
    <x v="0"/>
    <s v="Large"/>
    <n v="2.2656000000000001"/>
    <n v="466.71359999999999"/>
  </r>
  <r>
    <x v="24"/>
    <x v="5"/>
    <x v="11"/>
    <x v="80"/>
    <n v="427"/>
    <n v="428"/>
    <n v="23"/>
    <x v="9"/>
    <x v="2"/>
    <s v="Large"/>
    <n v="2.8195000000000001"/>
    <n v="64.848500000000001"/>
  </r>
  <r>
    <x v="5"/>
    <x v="1"/>
    <x v="20"/>
    <x v="80"/>
    <n v="12236"/>
    <n v="61"/>
    <n v="816"/>
    <x v="2"/>
    <x v="0"/>
    <s v="Large"/>
    <n v="13.3485"/>
    <n v="10892.376"/>
  </r>
  <r>
    <x v="22"/>
    <x v="0"/>
    <x v="5"/>
    <x v="80"/>
    <n v="4655"/>
    <n v="124"/>
    <n v="259"/>
    <x v="5"/>
    <x v="0"/>
    <s v="Small"/>
    <n v="0.69579999999999997"/>
    <n v="180.2122"/>
  </r>
  <r>
    <x v="15"/>
    <x v="0"/>
    <x v="2"/>
    <x v="80"/>
    <n v="1246"/>
    <n v="359"/>
    <n v="78"/>
    <x v="2"/>
    <x v="0"/>
    <s v="Large"/>
    <n v="4.6592000000000002"/>
    <n v="363.41759999999999"/>
  </r>
  <r>
    <x v="18"/>
    <x v="0"/>
    <x v="7"/>
    <x v="80"/>
    <n v="11291"/>
    <n v="206"/>
    <n v="452"/>
    <x v="7"/>
    <x v="0"/>
    <s v="Small"/>
    <n v="0.89900000000000002"/>
    <n v="406.34800000000001"/>
  </r>
  <r>
    <x v="22"/>
    <x v="3"/>
    <x v="18"/>
    <x v="81"/>
    <n v="5530"/>
    <n v="45"/>
    <n v="395"/>
    <x v="9"/>
    <x v="2"/>
    <s v="Large"/>
    <n v="2.8"/>
    <n v="1106"/>
  </r>
  <r>
    <x v="21"/>
    <x v="1"/>
    <x v="1"/>
    <x v="81"/>
    <n v="7658"/>
    <n v="233"/>
    <n v="851"/>
    <x v="1"/>
    <x v="1"/>
    <s v="Small"/>
    <n v="0.24049999999999999"/>
    <n v="204.66549999999998"/>
  </r>
  <r>
    <x v="4"/>
    <x v="2"/>
    <x v="9"/>
    <x v="81"/>
    <n v="1204"/>
    <n v="199"/>
    <n v="67"/>
    <x v="9"/>
    <x v="0"/>
    <s v="Large"/>
    <n v="2.2656000000000001"/>
    <n v="151.79519999999999"/>
  </r>
  <r>
    <x v="24"/>
    <x v="1"/>
    <x v="6"/>
    <x v="81"/>
    <n v="7238"/>
    <n v="19"/>
    <n v="250"/>
    <x v="6"/>
    <x v="1"/>
    <s v="Small"/>
    <n v="1.7625"/>
    <n v="440.625"/>
  </r>
  <r>
    <x v="21"/>
    <x v="5"/>
    <x v="12"/>
    <x v="81"/>
    <n v="2359"/>
    <n v="284"/>
    <n v="91"/>
    <x v="8"/>
    <x v="2"/>
    <s v="Large"/>
    <n v="6.3415999999999997"/>
    <n v="577.0856"/>
  </r>
  <r>
    <x v="17"/>
    <x v="2"/>
    <x v="9"/>
    <x v="81"/>
    <n v="4676"/>
    <n v="96"/>
    <n v="234"/>
    <x v="9"/>
    <x v="0"/>
    <s v="Large"/>
    <n v="2.2656000000000001"/>
    <n v="530.15039999999999"/>
  </r>
  <r>
    <x v="3"/>
    <x v="2"/>
    <x v="16"/>
    <x v="81"/>
    <n v="4893"/>
    <n v="229"/>
    <n v="233"/>
    <x v="12"/>
    <x v="2"/>
    <s v="Small"/>
    <n v="11.4688"/>
    <n v="2672.2303999999999"/>
  </r>
  <r>
    <x v="2"/>
    <x v="4"/>
    <x v="16"/>
    <x v="81"/>
    <n v="5152"/>
    <n v="133"/>
    <n v="258"/>
    <x v="12"/>
    <x v="2"/>
    <s v="Small"/>
    <n v="11.4688"/>
    <n v="2958.9504000000002"/>
  </r>
  <r>
    <x v="13"/>
    <x v="5"/>
    <x v="4"/>
    <x v="82"/>
    <n v="3808"/>
    <n v="376"/>
    <n v="142"/>
    <x v="4"/>
    <x v="1"/>
    <s v="Small"/>
    <n v="7.8910999999999998"/>
    <n v="1120.5362"/>
  </r>
  <r>
    <x v="13"/>
    <x v="1"/>
    <x v="15"/>
    <x v="82"/>
    <n v="6538"/>
    <n v="182"/>
    <n v="273"/>
    <x v="0"/>
    <x v="2"/>
    <s v="Small"/>
    <n v="4.7065000000000001"/>
    <n v="1284.8745000000001"/>
  </r>
  <r>
    <x v="6"/>
    <x v="4"/>
    <x v="1"/>
    <x v="82"/>
    <n v="3486"/>
    <n v="295"/>
    <n v="249"/>
    <x v="1"/>
    <x v="1"/>
    <s v="Small"/>
    <n v="0.24049999999999999"/>
    <n v="59.884499999999996"/>
  </r>
  <r>
    <x v="0"/>
    <x v="5"/>
    <x v="12"/>
    <x v="82"/>
    <n v="4865"/>
    <n v="94"/>
    <n v="174"/>
    <x v="8"/>
    <x v="2"/>
    <s v="Large"/>
    <n v="6.3415999999999997"/>
    <n v="1103.4384"/>
  </r>
  <r>
    <x v="16"/>
    <x v="4"/>
    <x v="1"/>
    <x v="82"/>
    <n v="4606"/>
    <n v="74"/>
    <n v="384"/>
    <x v="1"/>
    <x v="1"/>
    <s v="Small"/>
    <n v="0.24049999999999999"/>
    <n v="92.352000000000004"/>
  </r>
  <r>
    <x v="11"/>
    <x v="0"/>
    <x v="7"/>
    <x v="82"/>
    <n v="35"/>
    <n v="380"/>
    <n v="2"/>
    <x v="7"/>
    <x v="0"/>
    <s v="Small"/>
    <n v="0.89900000000000002"/>
    <n v="1.798"/>
  </r>
  <r>
    <x v="21"/>
    <x v="4"/>
    <x v="21"/>
    <x v="82"/>
    <n v="6069"/>
    <n v="304"/>
    <n v="304"/>
    <x v="14"/>
    <x v="0"/>
    <s v="Small"/>
    <n v="5.0198"/>
    <n v="1526.0192"/>
  </r>
  <r>
    <x v="0"/>
    <x v="3"/>
    <x v="7"/>
    <x v="82"/>
    <n v="21"/>
    <n v="117"/>
    <n v="1"/>
    <x v="7"/>
    <x v="0"/>
    <s v="Small"/>
    <n v="0.89900000000000002"/>
    <n v="0.89900000000000002"/>
  </r>
  <r>
    <x v="22"/>
    <x v="0"/>
    <x v="8"/>
    <x v="82"/>
    <n v="8071"/>
    <n v="16"/>
    <n v="299"/>
    <x v="8"/>
    <x v="0"/>
    <s v="Large"/>
    <n v="1.8652"/>
    <n v="557.69479999999999"/>
  </r>
  <r>
    <x v="15"/>
    <x v="2"/>
    <x v="19"/>
    <x v="82"/>
    <n v="2716"/>
    <n v="267"/>
    <n v="194"/>
    <x v="13"/>
    <x v="2"/>
    <s v="Small"/>
    <n v="8.2429000000000006"/>
    <n v="1599.1226000000001"/>
  </r>
  <r>
    <x v="14"/>
    <x v="3"/>
    <x v="10"/>
    <x v="82"/>
    <n v="7574"/>
    <n v="136"/>
    <n v="842"/>
    <x v="2"/>
    <x v="0"/>
    <s v="Large"/>
    <n v="8.7870000000000008"/>
    <n v="7398.6540000000005"/>
  </r>
  <r>
    <x v="5"/>
    <x v="4"/>
    <x v="9"/>
    <x v="82"/>
    <n v="931"/>
    <n v="48"/>
    <n v="52"/>
    <x v="9"/>
    <x v="0"/>
    <s v="Large"/>
    <n v="2.2656000000000001"/>
    <n v="117.8112"/>
  </r>
  <r>
    <x v="24"/>
    <x v="0"/>
    <x v="0"/>
    <x v="82"/>
    <n v="9499"/>
    <n v="141"/>
    <n v="500"/>
    <x v="0"/>
    <x v="0"/>
    <s v="Large"/>
    <n v="6.0983000000000001"/>
    <n v="3049.15"/>
  </r>
  <r>
    <x v="16"/>
    <x v="3"/>
    <x v="10"/>
    <x v="82"/>
    <n v="350"/>
    <n v="167"/>
    <n v="25"/>
    <x v="2"/>
    <x v="0"/>
    <s v="Large"/>
    <n v="8.7870000000000008"/>
    <n v="219.67500000000001"/>
  </r>
  <r>
    <x v="0"/>
    <x v="4"/>
    <x v="20"/>
    <x v="82"/>
    <n v="371"/>
    <n v="437"/>
    <n v="20"/>
    <x v="2"/>
    <x v="0"/>
    <s v="Large"/>
    <n v="13.3485"/>
    <n v="266.96999999999997"/>
  </r>
  <r>
    <x v="2"/>
    <x v="4"/>
    <x v="7"/>
    <x v="82"/>
    <n v="10367"/>
    <n v="156"/>
    <n v="432"/>
    <x v="7"/>
    <x v="0"/>
    <s v="Small"/>
    <n v="0.89900000000000002"/>
    <n v="388.36799999999999"/>
  </r>
  <r>
    <x v="13"/>
    <x v="1"/>
    <x v="5"/>
    <x v="82"/>
    <n v="9597"/>
    <n v="129"/>
    <n v="600"/>
    <x v="5"/>
    <x v="0"/>
    <s v="Small"/>
    <n v="0.69579999999999997"/>
    <n v="417.47999999999996"/>
  </r>
  <r>
    <x v="4"/>
    <x v="5"/>
    <x v="2"/>
    <x v="82"/>
    <n v="2443"/>
    <n v="379"/>
    <n v="102"/>
    <x v="2"/>
    <x v="0"/>
    <s v="Large"/>
    <n v="4.6592000000000002"/>
    <n v="475.23840000000001"/>
  </r>
  <r>
    <x v="10"/>
    <x v="4"/>
    <x v="4"/>
    <x v="82"/>
    <n v="3556"/>
    <n v="75"/>
    <n v="123"/>
    <x v="4"/>
    <x v="1"/>
    <s v="Small"/>
    <n v="7.8910999999999998"/>
    <n v="970.60529999999994"/>
  </r>
  <r>
    <x v="4"/>
    <x v="0"/>
    <x v="14"/>
    <x v="82"/>
    <n v="2457"/>
    <n v="261"/>
    <n v="82"/>
    <x v="11"/>
    <x v="1"/>
    <s v="Large"/>
    <n v="2.4773999999999998"/>
    <n v="203.14679999999998"/>
  </r>
  <r>
    <x v="10"/>
    <x v="4"/>
    <x v="1"/>
    <x v="82"/>
    <n v="16170"/>
    <n v="71"/>
    <n v="952"/>
    <x v="1"/>
    <x v="1"/>
    <s v="Small"/>
    <n v="0.24049999999999999"/>
    <n v="228.95599999999999"/>
  </r>
  <r>
    <x v="22"/>
    <x v="0"/>
    <x v="13"/>
    <x v="82"/>
    <n v="8456"/>
    <n v="178"/>
    <n v="302"/>
    <x v="10"/>
    <x v="2"/>
    <s v="Large"/>
    <n v="9.2086000000000006"/>
    <n v="2780.9972000000002"/>
  </r>
  <r>
    <x v="20"/>
    <x v="0"/>
    <x v="9"/>
    <x v="82"/>
    <n v="28"/>
    <n v="147"/>
    <n v="2"/>
    <x v="9"/>
    <x v="0"/>
    <s v="Large"/>
    <n v="2.2656000000000001"/>
    <n v="4.5312000000000001"/>
  </r>
  <r>
    <x v="1"/>
    <x v="2"/>
    <x v="5"/>
    <x v="82"/>
    <n v="10794"/>
    <n v="118"/>
    <n v="450"/>
    <x v="5"/>
    <x v="0"/>
    <s v="Small"/>
    <n v="0.69579999999999997"/>
    <n v="313.11"/>
  </r>
  <r>
    <x v="9"/>
    <x v="0"/>
    <x v="16"/>
    <x v="82"/>
    <n v="7539"/>
    <n v="10"/>
    <n v="444"/>
    <x v="12"/>
    <x v="2"/>
    <s v="Small"/>
    <n v="11.4688"/>
    <n v="5092.1472000000003"/>
  </r>
  <r>
    <x v="0"/>
    <x v="4"/>
    <x v="7"/>
    <x v="83"/>
    <n v="2982"/>
    <n v="102"/>
    <n v="120"/>
    <x v="7"/>
    <x v="0"/>
    <s v="Small"/>
    <n v="0.89900000000000002"/>
    <n v="107.88"/>
  </r>
  <r>
    <x v="9"/>
    <x v="2"/>
    <x v="9"/>
    <x v="83"/>
    <n v="6237"/>
    <n v="73"/>
    <n v="347"/>
    <x v="9"/>
    <x v="0"/>
    <s v="Large"/>
    <n v="2.2656000000000001"/>
    <n v="786.16320000000007"/>
  </r>
  <r>
    <x v="2"/>
    <x v="1"/>
    <x v="1"/>
    <x v="83"/>
    <n v="11564"/>
    <n v="28"/>
    <n v="1285"/>
    <x v="1"/>
    <x v="1"/>
    <s v="Small"/>
    <n v="0.24049999999999999"/>
    <n v="309.04249999999996"/>
  </r>
  <r>
    <x v="14"/>
    <x v="0"/>
    <x v="9"/>
    <x v="83"/>
    <n v="105"/>
    <n v="73"/>
    <n v="7"/>
    <x v="9"/>
    <x v="0"/>
    <s v="Large"/>
    <n v="2.2656000000000001"/>
    <n v="15.859200000000001"/>
  </r>
  <r>
    <x v="21"/>
    <x v="3"/>
    <x v="6"/>
    <x v="84"/>
    <n v="10402"/>
    <n v="33"/>
    <n v="417"/>
    <x v="6"/>
    <x v="1"/>
    <s v="Small"/>
    <n v="1.7625"/>
    <n v="734.96249999999998"/>
  </r>
  <r>
    <x v="2"/>
    <x v="5"/>
    <x v="17"/>
    <x v="84"/>
    <n v="20993"/>
    <n v="411"/>
    <n v="1235"/>
    <x v="9"/>
    <x v="0"/>
    <s v="Large"/>
    <n v="1.5934999999999999"/>
    <n v="1967.9724999999999"/>
  </r>
  <r>
    <x v="18"/>
    <x v="4"/>
    <x v="2"/>
    <x v="84"/>
    <n v="7658"/>
    <n v="190"/>
    <n v="383"/>
    <x v="2"/>
    <x v="0"/>
    <s v="Large"/>
    <n v="4.6592000000000002"/>
    <n v="1784.4736"/>
  </r>
  <r>
    <x v="12"/>
    <x v="1"/>
    <x v="9"/>
    <x v="84"/>
    <n v="1981"/>
    <n v="235"/>
    <n v="105"/>
    <x v="9"/>
    <x v="0"/>
    <s v="Large"/>
    <n v="2.2656000000000001"/>
    <n v="237.88800000000001"/>
  </r>
  <r>
    <x v="12"/>
    <x v="1"/>
    <x v="10"/>
    <x v="84"/>
    <n v="4816"/>
    <n v="64"/>
    <n v="402"/>
    <x v="2"/>
    <x v="0"/>
    <s v="Large"/>
    <n v="8.7870000000000008"/>
    <n v="3532.3740000000003"/>
  </r>
  <r>
    <x v="13"/>
    <x v="3"/>
    <x v="15"/>
    <x v="84"/>
    <n v="3661"/>
    <n v="287"/>
    <n v="147"/>
    <x v="0"/>
    <x v="2"/>
    <s v="Small"/>
    <n v="4.7065000000000001"/>
    <n v="691.85550000000001"/>
  </r>
  <r>
    <x v="13"/>
    <x v="3"/>
    <x v="13"/>
    <x v="84"/>
    <n v="2688"/>
    <n v="580"/>
    <n v="128"/>
    <x v="10"/>
    <x v="2"/>
    <s v="Large"/>
    <n v="9.2086000000000006"/>
    <n v="1178.7008000000001"/>
  </r>
  <r>
    <x v="0"/>
    <x v="5"/>
    <x v="4"/>
    <x v="84"/>
    <n v="2534"/>
    <n v="159"/>
    <n v="80"/>
    <x v="4"/>
    <x v="1"/>
    <s v="Small"/>
    <n v="7.8910999999999998"/>
    <n v="631.28800000000001"/>
  </r>
  <r>
    <x v="20"/>
    <x v="4"/>
    <x v="9"/>
    <x v="84"/>
    <n v="1820"/>
    <n v="81"/>
    <n v="91"/>
    <x v="9"/>
    <x v="0"/>
    <s v="Large"/>
    <n v="2.2656000000000001"/>
    <n v="206.1696"/>
  </r>
  <r>
    <x v="19"/>
    <x v="2"/>
    <x v="16"/>
    <x v="84"/>
    <n v="5432"/>
    <n v="107"/>
    <n v="388"/>
    <x v="12"/>
    <x v="2"/>
    <s v="Small"/>
    <n v="11.4688"/>
    <n v="4449.8944000000001"/>
  </r>
  <r>
    <x v="14"/>
    <x v="2"/>
    <x v="2"/>
    <x v="85"/>
    <n v="7189"/>
    <n v="117"/>
    <n v="400"/>
    <x v="2"/>
    <x v="0"/>
    <s v="Large"/>
    <n v="4.6592000000000002"/>
    <n v="1863.68"/>
  </r>
  <r>
    <x v="19"/>
    <x v="0"/>
    <x v="8"/>
    <x v="85"/>
    <n v="6188"/>
    <n v="18"/>
    <n v="207"/>
    <x v="8"/>
    <x v="0"/>
    <s v="Large"/>
    <n v="1.8652"/>
    <n v="386.09640000000002"/>
  </r>
  <r>
    <x v="8"/>
    <x v="2"/>
    <x v="7"/>
    <x v="85"/>
    <n v="3283"/>
    <n v="260"/>
    <n v="150"/>
    <x v="7"/>
    <x v="0"/>
    <s v="Small"/>
    <n v="0.89900000000000002"/>
    <n v="134.85"/>
  </r>
  <r>
    <x v="24"/>
    <x v="1"/>
    <x v="18"/>
    <x v="85"/>
    <n v="6524"/>
    <n v="275"/>
    <n v="502"/>
    <x v="9"/>
    <x v="2"/>
    <s v="Large"/>
    <n v="2.8"/>
    <n v="1405.6"/>
  </r>
  <r>
    <x v="18"/>
    <x v="5"/>
    <x v="4"/>
    <x v="85"/>
    <n v="5180"/>
    <n v="32"/>
    <n v="192"/>
    <x v="4"/>
    <x v="1"/>
    <s v="Small"/>
    <n v="7.8910999999999998"/>
    <n v="1515.0911999999998"/>
  </r>
  <r>
    <x v="13"/>
    <x v="5"/>
    <x v="3"/>
    <x v="85"/>
    <n v="12838"/>
    <n v="241"/>
    <n v="803"/>
    <x v="3"/>
    <x v="0"/>
    <s v="Small"/>
    <n v="6.0811000000000002"/>
    <n v="4883.1233000000002"/>
  </r>
  <r>
    <x v="1"/>
    <x v="0"/>
    <x v="8"/>
    <x v="85"/>
    <n v="4648"/>
    <n v="114"/>
    <n v="194"/>
    <x v="8"/>
    <x v="0"/>
    <s v="Large"/>
    <n v="1.8652"/>
    <n v="361.84879999999998"/>
  </r>
  <r>
    <x v="20"/>
    <x v="5"/>
    <x v="15"/>
    <x v="85"/>
    <n v="3031"/>
    <n v="263"/>
    <n v="127"/>
    <x v="0"/>
    <x v="2"/>
    <s v="Small"/>
    <n v="4.7065000000000001"/>
    <n v="597.72550000000001"/>
  </r>
  <r>
    <x v="0"/>
    <x v="5"/>
    <x v="21"/>
    <x v="85"/>
    <n v="10990"/>
    <n v="152"/>
    <n v="785"/>
    <x v="14"/>
    <x v="0"/>
    <s v="Small"/>
    <n v="5.0198"/>
    <n v="3940.5430000000001"/>
  </r>
  <r>
    <x v="13"/>
    <x v="0"/>
    <x v="17"/>
    <x v="85"/>
    <n v="1078"/>
    <n v="470"/>
    <n v="72"/>
    <x v="9"/>
    <x v="0"/>
    <s v="Large"/>
    <n v="1.5934999999999999"/>
    <n v="114.732"/>
  </r>
  <r>
    <x v="13"/>
    <x v="1"/>
    <x v="1"/>
    <x v="85"/>
    <n v="8218"/>
    <n v="114"/>
    <n v="822"/>
    <x v="1"/>
    <x v="1"/>
    <s v="Small"/>
    <n v="0.24049999999999999"/>
    <n v="197.691"/>
  </r>
  <r>
    <x v="11"/>
    <x v="2"/>
    <x v="3"/>
    <x v="85"/>
    <n v="10381"/>
    <n v="16"/>
    <n v="944"/>
    <x v="3"/>
    <x v="0"/>
    <s v="Small"/>
    <n v="6.0811000000000002"/>
    <n v="5740.5583999999999"/>
  </r>
  <r>
    <x v="21"/>
    <x v="5"/>
    <x v="8"/>
    <x v="85"/>
    <n v="1085"/>
    <n v="196"/>
    <n v="41"/>
    <x v="8"/>
    <x v="0"/>
    <s v="Large"/>
    <n v="1.8652"/>
    <n v="76.473200000000006"/>
  </r>
  <r>
    <x v="21"/>
    <x v="5"/>
    <x v="3"/>
    <x v="85"/>
    <n v="3052"/>
    <n v="22"/>
    <n v="191"/>
    <x v="3"/>
    <x v="0"/>
    <s v="Small"/>
    <n v="6.0811000000000002"/>
    <n v="1161.4901"/>
  </r>
  <r>
    <x v="7"/>
    <x v="5"/>
    <x v="8"/>
    <x v="86"/>
    <n v="4214"/>
    <n v="148"/>
    <n v="151"/>
    <x v="8"/>
    <x v="0"/>
    <s v="Large"/>
    <n v="1.8652"/>
    <n v="281.64519999999999"/>
  </r>
  <r>
    <x v="15"/>
    <x v="5"/>
    <x v="19"/>
    <x v="86"/>
    <n v="3178"/>
    <n v="42"/>
    <n v="245"/>
    <x v="13"/>
    <x v="2"/>
    <s v="Small"/>
    <n v="8.2429000000000006"/>
    <n v="2019.5105000000001"/>
  </r>
  <r>
    <x v="19"/>
    <x v="5"/>
    <x v="19"/>
    <x v="86"/>
    <n v="3066"/>
    <n v="194"/>
    <n v="384"/>
    <x v="13"/>
    <x v="2"/>
    <s v="Small"/>
    <n v="8.2429000000000006"/>
    <n v="3165.2736000000004"/>
  </r>
  <r>
    <x v="3"/>
    <x v="3"/>
    <x v="17"/>
    <x v="86"/>
    <n v="9485"/>
    <n v="99"/>
    <n v="949"/>
    <x v="9"/>
    <x v="0"/>
    <s v="Large"/>
    <n v="1.5934999999999999"/>
    <n v="1512.2314999999999"/>
  </r>
  <r>
    <x v="2"/>
    <x v="1"/>
    <x v="0"/>
    <x v="86"/>
    <n v="3955"/>
    <n v="2"/>
    <n v="264"/>
    <x v="0"/>
    <x v="0"/>
    <s v="Large"/>
    <n v="6.0983000000000001"/>
    <n v="1609.9512"/>
  </r>
  <r>
    <x v="23"/>
    <x v="4"/>
    <x v="20"/>
    <x v="86"/>
    <n v="6538"/>
    <n v="69"/>
    <n v="312"/>
    <x v="2"/>
    <x v="0"/>
    <s v="Large"/>
    <n v="13.3485"/>
    <n v="4164.732"/>
  </r>
  <r>
    <x v="18"/>
    <x v="0"/>
    <x v="8"/>
    <x v="86"/>
    <n v="10178"/>
    <n v="9"/>
    <n v="329"/>
    <x v="8"/>
    <x v="0"/>
    <s v="Large"/>
    <n v="1.8652"/>
    <n v="613.6508"/>
  </r>
  <r>
    <x v="9"/>
    <x v="2"/>
    <x v="7"/>
    <x v="86"/>
    <n v="7882"/>
    <n v="197"/>
    <n v="359"/>
    <x v="7"/>
    <x v="0"/>
    <s v="Small"/>
    <n v="0.89900000000000002"/>
    <n v="322.74099999999999"/>
  </r>
  <r>
    <x v="8"/>
    <x v="5"/>
    <x v="9"/>
    <x v="86"/>
    <n v="5943"/>
    <n v="285"/>
    <n v="372"/>
    <x v="9"/>
    <x v="0"/>
    <s v="Large"/>
    <n v="2.2656000000000001"/>
    <n v="842.80320000000006"/>
  </r>
  <r>
    <x v="8"/>
    <x v="4"/>
    <x v="18"/>
    <x v="86"/>
    <n v="4088"/>
    <n v="319"/>
    <n v="256"/>
    <x v="9"/>
    <x v="2"/>
    <s v="Large"/>
    <n v="2.8"/>
    <n v="716.8"/>
  </r>
  <r>
    <x v="18"/>
    <x v="3"/>
    <x v="13"/>
    <x v="86"/>
    <n v="749"/>
    <n v="266"/>
    <n v="28"/>
    <x v="10"/>
    <x v="2"/>
    <s v="Large"/>
    <n v="9.2086000000000006"/>
    <n v="257.8408"/>
  </r>
  <r>
    <x v="16"/>
    <x v="3"/>
    <x v="8"/>
    <x v="86"/>
    <n v="13958"/>
    <n v="185"/>
    <n v="451"/>
    <x v="8"/>
    <x v="0"/>
    <s v="Large"/>
    <n v="1.8652"/>
    <n v="841.20519999999999"/>
  </r>
  <r>
    <x v="18"/>
    <x v="3"/>
    <x v="20"/>
    <x v="86"/>
    <n v="5901"/>
    <n v="385"/>
    <n v="296"/>
    <x v="2"/>
    <x v="0"/>
    <s v="Large"/>
    <n v="13.3485"/>
    <n v="3951.1559999999999"/>
  </r>
  <r>
    <x v="12"/>
    <x v="0"/>
    <x v="18"/>
    <x v="86"/>
    <n v="6342"/>
    <n v="64"/>
    <n v="793"/>
    <x v="9"/>
    <x v="2"/>
    <s v="Large"/>
    <n v="2.8"/>
    <n v="2220.3999999999996"/>
  </r>
  <r>
    <x v="14"/>
    <x v="2"/>
    <x v="1"/>
    <x v="86"/>
    <n v="315"/>
    <n v="335"/>
    <n v="19"/>
    <x v="1"/>
    <x v="1"/>
    <s v="Small"/>
    <n v="0.24049999999999999"/>
    <n v="4.5694999999999997"/>
  </r>
  <r>
    <x v="21"/>
    <x v="1"/>
    <x v="3"/>
    <x v="86"/>
    <n v="147"/>
    <n v="84"/>
    <n v="14"/>
    <x v="3"/>
    <x v="0"/>
    <s v="Small"/>
    <n v="6.0811000000000002"/>
    <n v="85.135400000000004"/>
  </r>
  <r>
    <x v="14"/>
    <x v="2"/>
    <x v="12"/>
    <x v="86"/>
    <n v="10213"/>
    <n v="217"/>
    <n v="365"/>
    <x v="8"/>
    <x v="2"/>
    <s v="Large"/>
    <n v="6.3415999999999997"/>
    <n v="2314.6839999999997"/>
  </r>
  <r>
    <x v="3"/>
    <x v="2"/>
    <x v="5"/>
    <x v="86"/>
    <n v="8484"/>
    <n v="398"/>
    <n v="386"/>
    <x v="5"/>
    <x v="0"/>
    <s v="Small"/>
    <n v="0.69579999999999997"/>
    <n v="268.5788"/>
  </r>
  <r>
    <x v="18"/>
    <x v="1"/>
    <x v="11"/>
    <x v="86"/>
    <n v="532"/>
    <n v="78"/>
    <n v="26"/>
    <x v="9"/>
    <x v="2"/>
    <s v="Large"/>
    <n v="2.8195000000000001"/>
    <n v="73.307000000000002"/>
  </r>
  <r>
    <x v="9"/>
    <x v="4"/>
    <x v="0"/>
    <x v="86"/>
    <n v="8785"/>
    <n v="155"/>
    <n v="550"/>
    <x v="0"/>
    <x v="0"/>
    <s v="Large"/>
    <n v="6.0983000000000001"/>
    <n v="3354.0650000000001"/>
  </r>
  <r>
    <x v="22"/>
    <x v="3"/>
    <x v="21"/>
    <x v="86"/>
    <n v="8001"/>
    <n v="203"/>
    <n v="572"/>
    <x v="14"/>
    <x v="0"/>
    <s v="Small"/>
    <n v="5.0198"/>
    <n v="2871.3256000000001"/>
  </r>
  <r>
    <x v="24"/>
    <x v="3"/>
    <x v="10"/>
    <x v="86"/>
    <n v="364"/>
    <n v="234"/>
    <n v="37"/>
    <x v="2"/>
    <x v="0"/>
    <s v="Large"/>
    <n v="8.7870000000000008"/>
    <n v="325.11900000000003"/>
  </r>
  <r>
    <x v="1"/>
    <x v="3"/>
    <x v="17"/>
    <x v="86"/>
    <n v="2331"/>
    <n v="158"/>
    <n v="138"/>
    <x v="9"/>
    <x v="0"/>
    <s v="Large"/>
    <n v="1.5934999999999999"/>
    <n v="219.90299999999999"/>
  </r>
  <r>
    <x v="3"/>
    <x v="2"/>
    <x v="18"/>
    <x v="86"/>
    <n v="7665"/>
    <n v="93"/>
    <n v="480"/>
    <x v="9"/>
    <x v="2"/>
    <s v="Large"/>
    <n v="2.8"/>
    <n v="1344"/>
  </r>
  <r>
    <x v="23"/>
    <x v="5"/>
    <x v="21"/>
    <x v="86"/>
    <n v="2905"/>
    <n v="341"/>
    <n v="224"/>
    <x v="14"/>
    <x v="0"/>
    <s v="Small"/>
    <n v="5.0198"/>
    <n v="1124.4351999999999"/>
  </r>
  <r>
    <x v="23"/>
    <x v="4"/>
    <x v="5"/>
    <x v="86"/>
    <n v="6230"/>
    <n v="426"/>
    <n v="260"/>
    <x v="5"/>
    <x v="0"/>
    <s v="Small"/>
    <n v="0.69579999999999997"/>
    <n v="180.90799999999999"/>
  </r>
  <r>
    <x v="1"/>
    <x v="0"/>
    <x v="18"/>
    <x v="86"/>
    <n v="2758"/>
    <n v="51"/>
    <n v="345"/>
    <x v="9"/>
    <x v="2"/>
    <s v="Large"/>
    <n v="2.8"/>
    <n v="965.99999999999989"/>
  </r>
  <r>
    <x v="0"/>
    <x v="3"/>
    <x v="19"/>
    <x v="86"/>
    <n v="2352"/>
    <n v="136"/>
    <n v="181"/>
    <x v="13"/>
    <x v="2"/>
    <s v="Small"/>
    <n v="8.2429000000000006"/>
    <n v="1491.9649000000002"/>
  </r>
  <r>
    <x v="1"/>
    <x v="4"/>
    <x v="6"/>
    <x v="86"/>
    <n v="2779"/>
    <n v="53"/>
    <n v="93"/>
    <x v="6"/>
    <x v="1"/>
    <s v="Small"/>
    <n v="1.7625"/>
    <n v="163.91249999999999"/>
  </r>
  <r>
    <x v="22"/>
    <x v="0"/>
    <x v="4"/>
    <x v="86"/>
    <n v="7"/>
    <n v="551"/>
    <n v="1"/>
    <x v="4"/>
    <x v="1"/>
    <s v="Small"/>
    <n v="7.8910999999999998"/>
    <n v="7.8910999999999998"/>
  </r>
  <r>
    <x v="7"/>
    <x v="5"/>
    <x v="14"/>
    <x v="87"/>
    <n v="3213"/>
    <n v="142"/>
    <n v="111"/>
    <x v="11"/>
    <x v="1"/>
    <s v="Large"/>
    <n v="2.4773999999999998"/>
    <n v="274.9914"/>
  </r>
  <r>
    <x v="5"/>
    <x v="0"/>
    <x v="0"/>
    <x v="87"/>
    <n v="9275"/>
    <n v="3"/>
    <n v="489"/>
    <x v="0"/>
    <x v="0"/>
    <s v="Large"/>
    <n v="6.0983000000000001"/>
    <n v="2982.0686999999998"/>
  </r>
  <r>
    <x v="22"/>
    <x v="0"/>
    <x v="0"/>
    <x v="87"/>
    <n v="4368"/>
    <n v="87"/>
    <n v="199"/>
    <x v="0"/>
    <x v="0"/>
    <s v="Large"/>
    <n v="6.0983000000000001"/>
    <n v="1213.5617"/>
  </r>
  <r>
    <x v="4"/>
    <x v="0"/>
    <x v="13"/>
    <x v="87"/>
    <n v="10633"/>
    <n v="14"/>
    <n v="409"/>
    <x v="10"/>
    <x v="2"/>
    <s v="Large"/>
    <n v="9.2086000000000006"/>
    <n v="3766.3174000000004"/>
  </r>
  <r>
    <x v="20"/>
    <x v="3"/>
    <x v="0"/>
    <x v="87"/>
    <n v="11319"/>
    <n v="66"/>
    <n v="708"/>
    <x v="0"/>
    <x v="0"/>
    <s v="Large"/>
    <n v="6.0983000000000001"/>
    <n v="4317.5964000000004"/>
  </r>
  <r>
    <x v="21"/>
    <x v="1"/>
    <x v="21"/>
    <x v="87"/>
    <n v="8799"/>
    <n v="126"/>
    <n v="518"/>
    <x v="14"/>
    <x v="0"/>
    <s v="Small"/>
    <n v="5.0198"/>
    <n v="2600.2564000000002"/>
  </r>
  <r>
    <x v="9"/>
    <x v="2"/>
    <x v="13"/>
    <x v="87"/>
    <n v="2695"/>
    <n v="49"/>
    <n v="104"/>
    <x v="10"/>
    <x v="2"/>
    <s v="Large"/>
    <n v="9.2086000000000006"/>
    <n v="957.69440000000009"/>
  </r>
  <r>
    <x v="1"/>
    <x v="4"/>
    <x v="1"/>
    <x v="87"/>
    <n v="245"/>
    <n v="224"/>
    <n v="25"/>
    <x v="1"/>
    <x v="1"/>
    <s v="Small"/>
    <n v="0.24049999999999999"/>
    <n v="6.0125000000000002"/>
  </r>
  <r>
    <x v="24"/>
    <x v="0"/>
    <x v="3"/>
    <x v="87"/>
    <n v="3647"/>
    <n v="85"/>
    <n v="406"/>
    <x v="3"/>
    <x v="0"/>
    <s v="Small"/>
    <n v="6.0811000000000002"/>
    <n v="2468.9266000000002"/>
  </r>
  <r>
    <x v="1"/>
    <x v="3"/>
    <x v="4"/>
    <x v="87"/>
    <n v="6412"/>
    <n v="31"/>
    <n v="257"/>
    <x v="4"/>
    <x v="1"/>
    <s v="Small"/>
    <n v="7.8910999999999998"/>
    <n v="2028.0127"/>
  </r>
  <r>
    <x v="15"/>
    <x v="0"/>
    <x v="15"/>
    <x v="87"/>
    <n v="2905"/>
    <n v="149"/>
    <n v="112"/>
    <x v="0"/>
    <x v="2"/>
    <s v="Small"/>
    <n v="4.7065000000000001"/>
    <n v="527.12800000000004"/>
  </r>
  <r>
    <x v="1"/>
    <x v="1"/>
    <x v="12"/>
    <x v="87"/>
    <n v="13650"/>
    <n v="235"/>
    <n v="427"/>
    <x v="8"/>
    <x v="2"/>
    <s v="Large"/>
    <n v="6.3415999999999997"/>
    <n v="2707.8631999999998"/>
  </r>
  <r>
    <x v="18"/>
    <x v="3"/>
    <x v="16"/>
    <x v="87"/>
    <n v="623"/>
    <n v="9"/>
    <n v="37"/>
    <x v="12"/>
    <x v="2"/>
    <s v="Small"/>
    <n v="11.4688"/>
    <n v="424.34559999999999"/>
  </r>
  <r>
    <x v="1"/>
    <x v="1"/>
    <x v="19"/>
    <x v="87"/>
    <n v="5131"/>
    <n v="196"/>
    <n v="514"/>
    <x v="13"/>
    <x v="2"/>
    <s v="Small"/>
    <n v="8.2429000000000006"/>
    <n v="4236.8506000000007"/>
  </r>
  <r>
    <x v="1"/>
    <x v="0"/>
    <x v="10"/>
    <x v="87"/>
    <n v="8722"/>
    <n v="146"/>
    <n v="970"/>
    <x v="2"/>
    <x v="0"/>
    <s v="Large"/>
    <n v="8.7870000000000008"/>
    <n v="8523.3900000000012"/>
  </r>
  <r>
    <x v="11"/>
    <x v="4"/>
    <x v="3"/>
    <x v="88"/>
    <n v="1211"/>
    <n v="53"/>
    <n v="87"/>
    <x v="3"/>
    <x v="0"/>
    <s v="Small"/>
    <n v="6.0811000000000002"/>
    <n v="529.0557"/>
  </r>
  <r>
    <x v="19"/>
    <x v="5"/>
    <x v="18"/>
    <x v="88"/>
    <n v="2002"/>
    <n v="378"/>
    <n v="126"/>
    <x v="9"/>
    <x v="2"/>
    <s v="Large"/>
    <n v="2.8"/>
    <n v="352.79999999999995"/>
  </r>
  <r>
    <x v="22"/>
    <x v="3"/>
    <x v="17"/>
    <x v="88"/>
    <n v="2100"/>
    <n v="37"/>
    <n v="175"/>
    <x v="9"/>
    <x v="0"/>
    <s v="Large"/>
    <n v="1.5934999999999999"/>
    <n v="278.86250000000001"/>
  </r>
  <r>
    <x v="1"/>
    <x v="2"/>
    <x v="3"/>
    <x v="88"/>
    <n v="2765"/>
    <n v="147"/>
    <n v="231"/>
    <x v="3"/>
    <x v="0"/>
    <s v="Small"/>
    <n v="6.0811000000000002"/>
    <n v="1404.7341000000001"/>
  </r>
  <r>
    <x v="5"/>
    <x v="3"/>
    <x v="6"/>
    <x v="88"/>
    <n v="9198"/>
    <n v="133"/>
    <n v="318"/>
    <x v="6"/>
    <x v="1"/>
    <s v="Small"/>
    <n v="1.7625"/>
    <n v="560.47500000000002"/>
  </r>
  <r>
    <x v="12"/>
    <x v="4"/>
    <x v="20"/>
    <x v="88"/>
    <n v="5852"/>
    <n v="18"/>
    <n v="391"/>
    <x v="2"/>
    <x v="0"/>
    <s v="Large"/>
    <n v="13.3485"/>
    <n v="5219.2635"/>
  </r>
  <r>
    <x v="16"/>
    <x v="3"/>
    <x v="13"/>
    <x v="88"/>
    <n v="17892"/>
    <n v="181"/>
    <n v="746"/>
    <x v="10"/>
    <x v="2"/>
    <s v="Large"/>
    <n v="9.2086000000000006"/>
    <n v="6869.6156000000001"/>
  </r>
  <r>
    <x v="2"/>
    <x v="4"/>
    <x v="14"/>
    <x v="88"/>
    <n v="5117"/>
    <n v="44"/>
    <n v="223"/>
    <x v="11"/>
    <x v="1"/>
    <s v="Large"/>
    <n v="2.4773999999999998"/>
    <n v="552.46019999999999"/>
  </r>
  <r>
    <x v="6"/>
    <x v="5"/>
    <x v="20"/>
    <x v="88"/>
    <n v="3024"/>
    <n v="153"/>
    <n v="144"/>
    <x v="2"/>
    <x v="0"/>
    <s v="Large"/>
    <n v="13.3485"/>
    <n v="1922.184"/>
  </r>
  <r>
    <x v="4"/>
    <x v="0"/>
    <x v="21"/>
    <x v="88"/>
    <n v="3479"/>
    <n v="274"/>
    <n v="174"/>
    <x v="14"/>
    <x v="0"/>
    <s v="Small"/>
    <n v="5.0198"/>
    <n v="873.4452"/>
  </r>
  <r>
    <x v="15"/>
    <x v="2"/>
    <x v="5"/>
    <x v="88"/>
    <n v="1554"/>
    <n v="167"/>
    <n v="74"/>
    <x v="5"/>
    <x v="0"/>
    <s v="Small"/>
    <n v="0.69579999999999997"/>
    <n v="51.489199999999997"/>
  </r>
  <r>
    <x v="16"/>
    <x v="2"/>
    <x v="20"/>
    <x v="88"/>
    <n v="2884"/>
    <n v="2"/>
    <n v="145"/>
    <x v="2"/>
    <x v="0"/>
    <s v="Large"/>
    <n v="13.3485"/>
    <n v="1935.5325"/>
  </r>
  <r>
    <x v="9"/>
    <x v="5"/>
    <x v="21"/>
    <x v="88"/>
    <n v="4774"/>
    <n v="344"/>
    <n v="299"/>
    <x v="14"/>
    <x v="0"/>
    <s v="Small"/>
    <n v="5.0198"/>
    <n v="1500.9202"/>
  </r>
  <r>
    <x v="2"/>
    <x v="0"/>
    <x v="17"/>
    <x v="88"/>
    <n v="3556"/>
    <n v="7"/>
    <n v="238"/>
    <x v="9"/>
    <x v="0"/>
    <s v="Large"/>
    <n v="1.5934999999999999"/>
    <n v="379.25299999999999"/>
  </r>
  <r>
    <x v="21"/>
    <x v="3"/>
    <x v="18"/>
    <x v="88"/>
    <n v="7742"/>
    <n v="66"/>
    <n v="484"/>
    <x v="9"/>
    <x v="2"/>
    <s v="Large"/>
    <n v="2.8"/>
    <n v="1355.1999999999998"/>
  </r>
  <r>
    <x v="10"/>
    <x v="2"/>
    <x v="17"/>
    <x v="88"/>
    <n v="917"/>
    <n v="32"/>
    <n v="51"/>
    <x v="9"/>
    <x v="0"/>
    <s v="Large"/>
    <n v="1.5934999999999999"/>
    <n v="81.268499999999989"/>
  </r>
  <r>
    <x v="15"/>
    <x v="0"/>
    <x v="11"/>
    <x v="89"/>
    <n v="8176"/>
    <n v="332"/>
    <n v="546"/>
    <x v="9"/>
    <x v="2"/>
    <s v="Large"/>
    <n v="2.8195000000000001"/>
    <n v="1539.4470000000001"/>
  </r>
  <r>
    <x v="7"/>
    <x v="4"/>
    <x v="17"/>
    <x v="89"/>
    <n v="14357"/>
    <n v="215"/>
    <n v="1026"/>
    <x v="9"/>
    <x v="0"/>
    <s v="Large"/>
    <n v="1.5934999999999999"/>
    <n v="1634.9309999999998"/>
  </r>
  <r>
    <x v="8"/>
    <x v="3"/>
    <x v="14"/>
    <x v="89"/>
    <n v="4669"/>
    <n v="55"/>
    <n v="187"/>
    <x v="11"/>
    <x v="1"/>
    <s v="Large"/>
    <n v="2.4773999999999998"/>
    <n v="463.27379999999999"/>
  </r>
  <r>
    <x v="0"/>
    <x v="2"/>
    <x v="4"/>
    <x v="89"/>
    <n v="13608"/>
    <n v="39"/>
    <n v="504"/>
    <x v="4"/>
    <x v="1"/>
    <s v="Small"/>
    <n v="7.8910999999999998"/>
    <n v="3977.1143999999999"/>
  </r>
  <r>
    <x v="8"/>
    <x v="2"/>
    <x v="11"/>
    <x v="89"/>
    <n v="2933"/>
    <n v="273"/>
    <n v="140"/>
    <x v="9"/>
    <x v="2"/>
    <s v="Large"/>
    <n v="2.8195000000000001"/>
    <n v="394.73"/>
  </r>
  <r>
    <x v="14"/>
    <x v="2"/>
    <x v="20"/>
    <x v="89"/>
    <n v="7056"/>
    <n v="146"/>
    <n v="471"/>
    <x v="2"/>
    <x v="0"/>
    <s v="Large"/>
    <n v="13.3485"/>
    <n v="6287.1435000000001"/>
  </r>
  <r>
    <x v="16"/>
    <x v="5"/>
    <x v="20"/>
    <x v="89"/>
    <n v="10024"/>
    <n v="32"/>
    <n v="627"/>
    <x v="2"/>
    <x v="0"/>
    <s v="Large"/>
    <n v="13.3485"/>
    <n v="8369.5095000000001"/>
  </r>
  <r>
    <x v="21"/>
    <x v="3"/>
    <x v="12"/>
    <x v="89"/>
    <n v="4438"/>
    <n v="212"/>
    <n v="154"/>
    <x v="8"/>
    <x v="2"/>
    <s v="Large"/>
    <n v="6.3415999999999997"/>
    <n v="976.60639999999989"/>
  </r>
  <r>
    <x v="13"/>
    <x v="4"/>
    <x v="18"/>
    <x v="90"/>
    <n v="14413"/>
    <n v="94"/>
    <n v="1602"/>
    <x v="9"/>
    <x v="2"/>
    <s v="Large"/>
    <n v="2.8"/>
    <n v="4485.5999999999995"/>
  </r>
  <r>
    <x v="3"/>
    <x v="0"/>
    <x v="14"/>
    <x v="90"/>
    <n v="4305"/>
    <n v="226"/>
    <n v="160"/>
    <x v="11"/>
    <x v="1"/>
    <s v="Large"/>
    <n v="2.4773999999999998"/>
    <n v="396.38399999999996"/>
  </r>
  <r>
    <x v="6"/>
    <x v="0"/>
    <x v="18"/>
    <x v="90"/>
    <n v="1729"/>
    <n v="108"/>
    <n v="133"/>
    <x v="9"/>
    <x v="2"/>
    <s v="Large"/>
    <n v="2.8"/>
    <n v="372.4"/>
  </r>
  <r>
    <x v="13"/>
    <x v="4"/>
    <x v="2"/>
    <x v="90"/>
    <n v="91"/>
    <n v="177"/>
    <n v="5"/>
    <x v="2"/>
    <x v="0"/>
    <s v="Large"/>
    <n v="4.6592000000000002"/>
    <n v="23.295999999999999"/>
  </r>
  <r>
    <x v="22"/>
    <x v="1"/>
    <x v="17"/>
    <x v="90"/>
    <n v="637"/>
    <n v="37"/>
    <n v="49"/>
    <x v="9"/>
    <x v="0"/>
    <s v="Large"/>
    <n v="1.5934999999999999"/>
    <n v="78.081499999999991"/>
  </r>
  <r>
    <x v="24"/>
    <x v="2"/>
    <x v="1"/>
    <x v="90"/>
    <n v="10178"/>
    <n v="205"/>
    <n v="727"/>
    <x v="1"/>
    <x v="1"/>
    <s v="Small"/>
    <n v="0.24049999999999999"/>
    <n v="174.84350000000001"/>
  </r>
  <r>
    <x v="2"/>
    <x v="5"/>
    <x v="10"/>
    <x v="90"/>
    <n v="1358"/>
    <n v="90"/>
    <n v="170"/>
    <x v="2"/>
    <x v="0"/>
    <s v="Large"/>
    <n v="8.7870000000000008"/>
    <n v="1493.7900000000002"/>
  </r>
  <r>
    <x v="20"/>
    <x v="4"/>
    <x v="8"/>
    <x v="90"/>
    <n v="3423"/>
    <n v="92"/>
    <n v="111"/>
    <x v="8"/>
    <x v="0"/>
    <s v="Large"/>
    <n v="1.8652"/>
    <n v="207.03719999999998"/>
  </r>
  <r>
    <x v="3"/>
    <x v="5"/>
    <x v="9"/>
    <x v="90"/>
    <n v="4291"/>
    <n v="469"/>
    <n v="253"/>
    <x v="9"/>
    <x v="0"/>
    <s v="Large"/>
    <n v="2.2656000000000001"/>
    <n v="573.19680000000005"/>
  </r>
  <r>
    <x v="22"/>
    <x v="1"/>
    <x v="0"/>
    <x v="90"/>
    <n v="4970"/>
    <n v="295"/>
    <n v="332"/>
    <x v="0"/>
    <x v="0"/>
    <s v="Large"/>
    <n v="6.0983000000000001"/>
    <n v="2024.6356000000001"/>
  </r>
  <r>
    <x v="12"/>
    <x v="1"/>
    <x v="12"/>
    <x v="90"/>
    <n v="6874"/>
    <n v="438"/>
    <n v="265"/>
    <x v="8"/>
    <x v="2"/>
    <s v="Large"/>
    <n v="6.3415999999999997"/>
    <n v="1680.5239999999999"/>
  </r>
  <r>
    <x v="24"/>
    <x v="5"/>
    <x v="14"/>
    <x v="90"/>
    <n v="4550"/>
    <n v="65"/>
    <n v="198"/>
    <x v="11"/>
    <x v="1"/>
    <s v="Large"/>
    <n v="2.4773999999999998"/>
    <n v="490.52519999999998"/>
  </r>
  <r>
    <x v="3"/>
    <x v="0"/>
    <x v="21"/>
    <x v="90"/>
    <n v="1652"/>
    <n v="61"/>
    <n v="92"/>
    <x v="14"/>
    <x v="0"/>
    <s v="Small"/>
    <n v="5.0198"/>
    <n v="461.82159999999999"/>
  </r>
  <r>
    <x v="23"/>
    <x v="0"/>
    <x v="1"/>
    <x v="90"/>
    <n v="1946"/>
    <n v="190"/>
    <n v="163"/>
    <x v="1"/>
    <x v="1"/>
    <s v="Small"/>
    <n v="0.24049999999999999"/>
    <n v="39.201499999999996"/>
  </r>
  <r>
    <x v="11"/>
    <x v="4"/>
    <x v="20"/>
    <x v="90"/>
    <n v="8407"/>
    <n v="73"/>
    <n v="526"/>
    <x v="2"/>
    <x v="0"/>
    <s v="Large"/>
    <n v="13.3485"/>
    <n v="7021.3109999999997"/>
  </r>
  <r>
    <x v="0"/>
    <x v="4"/>
    <x v="5"/>
    <x v="90"/>
    <n v="2422"/>
    <n v="208"/>
    <n v="143"/>
    <x v="5"/>
    <x v="0"/>
    <s v="Small"/>
    <n v="0.69579999999999997"/>
    <n v="99.499399999999994"/>
  </r>
  <r>
    <x v="12"/>
    <x v="2"/>
    <x v="8"/>
    <x v="90"/>
    <n v="4788"/>
    <n v="62"/>
    <n v="178"/>
    <x v="8"/>
    <x v="0"/>
    <s v="Large"/>
    <n v="1.8652"/>
    <n v="332.00560000000002"/>
  </r>
  <r>
    <x v="1"/>
    <x v="5"/>
    <x v="9"/>
    <x v="90"/>
    <n v="294"/>
    <n v="354"/>
    <n v="17"/>
    <x v="9"/>
    <x v="0"/>
    <s v="Large"/>
    <n v="2.2656000000000001"/>
    <n v="38.5152"/>
  </r>
  <r>
    <x v="2"/>
    <x v="4"/>
    <x v="11"/>
    <x v="91"/>
    <n v="5453"/>
    <n v="172"/>
    <n v="390"/>
    <x v="9"/>
    <x v="2"/>
    <s v="Large"/>
    <n v="2.8195000000000001"/>
    <n v="1099.605"/>
  </r>
  <r>
    <x v="14"/>
    <x v="1"/>
    <x v="15"/>
    <x v="91"/>
    <n v="7378"/>
    <n v="121"/>
    <n v="352"/>
    <x v="0"/>
    <x v="2"/>
    <s v="Small"/>
    <n v="4.7065000000000001"/>
    <n v="1656.6880000000001"/>
  </r>
  <r>
    <x v="19"/>
    <x v="5"/>
    <x v="1"/>
    <x v="91"/>
    <n v="10710"/>
    <n v="56"/>
    <n v="670"/>
    <x v="1"/>
    <x v="1"/>
    <s v="Small"/>
    <n v="0.24049999999999999"/>
    <n v="161.13499999999999"/>
  </r>
  <r>
    <x v="14"/>
    <x v="1"/>
    <x v="20"/>
    <x v="91"/>
    <n v="2807"/>
    <n v="172"/>
    <n v="156"/>
    <x v="2"/>
    <x v="0"/>
    <s v="Large"/>
    <n v="13.3485"/>
    <n v="2082.366"/>
  </r>
  <r>
    <x v="12"/>
    <x v="2"/>
    <x v="10"/>
    <x v="91"/>
    <n v="9044"/>
    <n v="64"/>
    <n v="754"/>
    <x v="2"/>
    <x v="0"/>
    <s v="Large"/>
    <n v="8.7870000000000008"/>
    <n v="6625.398000000001"/>
  </r>
  <r>
    <x v="12"/>
    <x v="4"/>
    <x v="8"/>
    <x v="91"/>
    <n v="5446"/>
    <n v="34"/>
    <n v="195"/>
    <x v="8"/>
    <x v="0"/>
    <s v="Large"/>
    <n v="1.8652"/>
    <n v="363.714"/>
  </r>
  <r>
    <x v="24"/>
    <x v="1"/>
    <x v="9"/>
    <x v="91"/>
    <n v="16065"/>
    <n v="98"/>
    <n v="1236"/>
    <x v="9"/>
    <x v="0"/>
    <s v="Large"/>
    <n v="2.2656000000000001"/>
    <n v="2800.2816000000003"/>
  </r>
  <r>
    <x v="15"/>
    <x v="1"/>
    <x v="20"/>
    <x v="91"/>
    <n v="3682"/>
    <n v="288"/>
    <n v="168"/>
    <x v="2"/>
    <x v="0"/>
    <s v="Large"/>
    <n v="13.3485"/>
    <n v="2242.5479999999998"/>
  </r>
  <r>
    <x v="24"/>
    <x v="4"/>
    <x v="11"/>
    <x v="91"/>
    <n v="2548"/>
    <n v="25"/>
    <n v="142"/>
    <x v="9"/>
    <x v="2"/>
    <s v="Large"/>
    <n v="2.8195000000000001"/>
    <n v="400.36900000000003"/>
  </r>
  <r>
    <x v="13"/>
    <x v="0"/>
    <x v="7"/>
    <x v="91"/>
    <n v="3052"/>
    <n v="179"/>
    <n v="114"/>
    <x v="7"/>
    <x v="0"/>
    <s v="Small"/>
    <n v="0.89900000000000002"/>
    <n v="102.486"/>
  </r>
  <r>
    <x v="1"/>
    <x v="3"/>
    <x v="3"/>
    <x v="91"/>
    <n v="623"/>
    <n v="8"/>
    <n v="52"/>
    <x v="3"/>
    <x v="0"/>
    <s v="Small"/>
    <n v="6.0811000000000002"/>
    <n v="316.21719999999999"/>
  </r>
  <r>
    <x v="16"/>
    <x v="0"/>
    <x v="19"/>
    <x v="91"/>
    <n v="3738"/>
    <n v="37"/>
    <n v="468"/>
    <x v="13"/>
    <x v="2"/>
    <s v="Small"/>
    <n v="8.2429000000000006"/>
    <n v="3857.6772000000001"/>
  </r>
  <r>
    <x v="12"/>
    <x v="5"/>
    <x v="7"/>
    <x v="92"/>
    <n v="1750"/>
    <n v="49"/>
    <n v="65"/>
    <x v="7"/>
    <x v="0"/>
    <s v="Small"/>
    <n v="0.89900000000000002"/>
    <n v="58.435000000000002"/>
  </r>
  <r>
    <x v="24"/>
    <x v="1"/>
    <x v="17"/>
    <x v="92"/>
    <n v="4053"/>
    <n v="57"/>
    <n v="226"/>
    <x v="9"/>
    <x v="0"/>
    <s v="Large"/>
    <n v="1.5934999999999999"/>
    <n v="360.13099999999997"/>
  </r>
  <r>
    <x v="12"/>
    <x v="5"/>
    <x v="4"/>
    <x v="92"/>
    <n v="2702"/>
    <n v="12"/>
    <n v="82"/>
    <x v="4"/>
    <x v="1"/>
    <s v="Small"/>
    <n v="7.8910999999999998"/>
    <n v="647.0702"/>
  </r>
  <r>
    <x v="20"/>
    <x v="4"/>
    <x v="1"/>
    <x v="92"/>
    <n v="7987"/>
    <n v="85"/>
    <n v="888"/>
    <x v="1"/>
    <x v="1"/>
    <s v="Small"/>
    <n v="0.24049999999999999"/>
    <n v="213.56399999999999"/>
  </r>
  <r>
    <x v="2"/>
    <x v="0"/>
    <x v="14"/>
    <x v="92"/>
    <n v="1148"/>
    <n v="4"/>
    <n v="48"/>
    <x v="11"/>
    <x v="1"/>
    <s v="Large"/>
    <n v="2.4773999999999998"/>
    <n v="118.9152"/>
  </r>
  <r>
    <x v="15"/>
    <x v="2"/>
    <x v="8"/>
    <x v="93"/>
    <n v="4186"/>
    <n v="143"/>
    <n v="140"/>
    <x v="8"/>
    <x v="0"/>
    <s v="Large"/>
    <n v="1.8652"/>
    <n v="261.12799999999999"/>
  </r>
  <r>
    <x v="16"/>
    <x v="4"/>
    <x v="11"/>
    <x v="93"/>
    <n v="5229"/>
    <n v="26"/>
    <n v="276"/>
    <x v="9"/>
    <x v="2"/>
    <s v="Large"/>
    <n v="2.8195000000000001"/>
    <n v="778.18200000000002"/>
  </r>
  <r>
    <x v="16"/>
    <x v="3"/>
    <x v="4"/>
    <x v="93"/>
    <n v="6146"/>
    <n v="395"/>
    <n v="212"/>
    <x v="4"/>
    <x v="1"/>
    <s v="Small"/>
    <n v="7.8910999999999998"/>
    <n v="1672.9132"/>
  </r>
  <r>
    <x v="3"/>
    <x v="3"/>
    <x v="5"/>
    <x v="93"/>
    <n v="11102"/>
    <n v="251"/>
    <n v="505"/>
    <x v="5"/>
    <x v="0"/>
    <s v="Small"/>
    <n v="0.69579999999999997"/>
    <n v="351.37899999999996"/>
  </r>
  <r>
    <x v="4"/>
    <x v="0"/>
    <x v="20"/>
    <x v="93"/>
    <n v="15603"/>
    <n v="135"/>
    <n v="1041"/>
    <x v="2"/>
    <x v="0"/>
    <s v="Large"/>
    <n v="13.3485"/>
    <n v="13895.788499999999"/>
  </r>
  <r>
    <x v="4"/>
    <x v="0"/>
    <x v="11"/>
    <x v="93"/>
    <n v="2758"/>
    <n v="177"/>
    <n v="138"/>
    <x v="9"/>
    <x v="2"/>
    <s v="Large"/>
    <n v="2.8195000000000001"/>
    <n v="389.09100000000001"/>
  </r>
  <r>
    <x v="14"/>
    <x v="5"/>
    <x v="1"/>
    <x v="93"/>
    <n v="7420"/>
    <n v="234"/>
    <n v="619"/>
    <x v="1"/>
    <x v="1"/>
    <s v="Small"/>
    <n v="0.24049999999999999"/>
    <n v="148.86949999999999"/>
  </r>
  <r>
    <x v="8"/>
    <x v="4"/>
    <x v="2"/>
    <x v="93"/>
    <n v="2345"/>
    <n v="118"/>
    <n v="107"/>
    <x v="2"/>
    <x v="0"/>
    <s v="Large"/>
    <n v="4.6592000000000002"/>
    <n v="498.53440000000001"/>
  </r>
  <r>
    <x v="8"/>
    <x v="3"/>
    <x v="19"/>
    <x v="93"/>
    <n v="12362"/>
    <n v="201"/>
    <n v="1546"/>
    <x v="13"/>
    <x v="2"/>
    <s v="Small"/>
    <n v="8.2429000000000006"/>
    <n v="12743.5234"/>
  </r>
  <r>
    <x v="22"/>
    <x v="1"/>
    <x v="21"/>
    <x v="93"/>
    <n v="420"/>
    <n v="203"/>
    <n v="33"/>
    <x v="14"/>
    <x v="0"/>
    <s v="Small"/>
    <n v="5.0198"/>
    <n v="165.6534"/>
  </r>
  <r>
    <x v="21"/>
    <x v="3"/>
    <x v="15"/>
    <x v="94"/>
    <n v="6440"/>
    <n v="458"/>
    <n v="293"/>
    <x v="0"/>
    <x v="2"/>
    <s v="Small"/>
    <n v="4.7065000000000001"/>
    <n v="1379.0045"/>
  </r>
  <r>
    <x v="10"/>
    <x v="5"/>
    <x v="1"/>
    <x v="94"/>
    <n v="11613"/>
    <n v="32"/>
    <n v="726"/>
    <x v="1"/>
    <x v="1"/>
    <s v="Small"/>
    <n v="0.24049999999999999"/>
    <n v="174.60299999999998"/>
  </r>
  <r>
    <x v="17"/>
    <x v="0"/>
    <x v="15"/>
    <x v="94"/>
    <n v="14910"/>
    <n v="260"/>
    <n v="785"/>
    <x v="0"/>
    <x v="2"/>
    <s v="Small"/>
    <n v="4.7065000000000001"/>
    <n v="3694.6025"/>
  </r>
  <r>
    <x v="14"/>
    <x v="5"/>
    <x v="0"/>
    <x v="94"/>
    <n v="455"/>
    <n v="180"/>
    <n v="23"/>
    <x v="0"/>
    <x v="0"/>
    <s v="Large"/>
    <n v="6.0983000000000001"/>
    <n v="140.26089999999999"/>
  </r>
  <r>
    <x v="6"/>
    <x v="1"/>
    <x v="3"/>
    <x v="94"/>
    <n v="784"/>
    <n v="287"/>
    <n v="56"/>
    <x v="3"/>
    <x v="0"/>
    <s v="Small"/>
    <n v="6.0811000000000002"/>
    <n v="340.54160000000002"/>
  </r>
  <r>
    <x v="3"/>
    <x v="1"/>
    <x v="1"/>
    <x v="95"/>
    <n v="2597"/>
    <n v="81"/>
    <n v="200"/>
    <x v="1"/>
    <x v="1"/>
    <s v="Small"/>
    <n v="0.24049999999999999"/>
    <n v="48.1"/>
  </r>
  <r>
    <x v="16"/>
    <x v="0"/>
    <x v="12"/>
    <x v="95"/>
    <n v="4543"/>
    <n v="323"/>
    <n v="157"/>
    <x v="8"/>
    <x v="2"/>
    <s v="Large"/>
    <n v="6.3415999999999997"/>
    <n v="995.63119999999992"/>
  </r>
  <r>
    <x v="3"/>
    <x v="2"/>
    <x v="10"/>
    <x v="95"/>
    <n v="4452"/>
    <n v="42"/>
    <n v="636"/>
    <x v="2"/>
    <x v="0"/>
    <s v="Large"/>
    <n v="8.7870000000000008"/>
    <n v="5588.5320000000002"/>
  </r>
  <r>
    <x v="24"/>
    <x v="5"/>
    <x v="0"/>
    <x v="95"/>
    <n v="5544"/>
    <n v="392"/>
    <n v="370"/>
    <x v="0"/>
    <x v="0"/>
    <s v="Large"/>
    <n v="6.0983000000000001"/>
    <n v="2256.3710000000001"/>
  </r>
  <r>
    <x v="14"/>
    <x v="4"/>
    <x v="10"/>
    <x v="95"/>
    <n v="5215"/>
    <n v="206"/>
    <n v="580"/>
    <x v="2"/>
    <x v="0"/>
    <s v="Large"/>
    <n v="8.7870000000000008"/>
    <n v="5096.46"/>
  </r>
  <r>
    <x v="12"/>
    <x v="0"/>
    <x v="17"/>
    <x v="95"/>
    <n v="3052"/>
    <n v="123"/>
    <n v="306"/>
    <x v="9"/>
    <x v="0"/>
    <s v="Large"/>
    <n v="1.5934999999999999"/>
    <n v="487.61099999999999"/>
  </r>
  <r>
    <x v="15"/>
    <x v="5"/>
    <x v="14"/>
    <x v="95"/>
    <n v="19579"/>
    <n v="327"/>
    <n v="676"/>
    <x v="11"/>
    <x v="1"/>
    <s v="Large"/>
    <n v="2.4773999999999998"/>
    <n v="1674.7223999999999"/>
  </r>
  <r>
    <x v="6"/>
    <x v="1"/>
    <x v="15"/>
    <x v="95"/>
    <n v="217"/>
    <n v="139"/>
    <n v="10"/>
    <x v="0"/>
    <x v="2"/>
    <s v="Small"/>
    <n v="4.7065000000000001"/>
    <n v="47.064999999999998"/>
  </r>
  <r>
    <x v="16"/>
    <x v="5"/>
    <x v="10"/>
    <x v="95"/>
    <n v="3080"/>
    <n v="216"/>
    <n v="237"/>
    <x v="2"/>
    <x v="0"/>
    <s v="Large"/>
    <n v="8.7870000000000008"/>
    <n v="2082.5190000000002"/>
  </r>
  <r>
    <x v="3"/>
    <x v="2"/>
    <x v="1"/>
    <x v="95"/>
    <n v="3934"/>
    <n v="114"/>
    <n v="303"/>
    <x v="1"/>
    <x v="1"/>
    <s v="Small"/>
    <n v="0.24049999999999999"/>
    <n v="72.871499999999997"/>
  </r>
  <r>
    <x v="17"/>
    <x v="4"/>
    <x v="6"/>
    <x v="95"/>
    <n v="2506"/>
    <n v="48"/>
    <n v="97"/>
    <x v="6"/>
    <x v="1"/>
    <s v="Small"/>
    <n v="1.7625"/>
    <n v="170.96250000000001"/>
  </r>
  <r>
    <x v="8"/>
    <x v="2"/>
    <x v="9"/>
    <x v="95"/>
    <n v="5782"/>
    <n v="231"/>
    <n v="413"/>
    <x v="9"/>
    <x v="0"/>
    <s v="Large"/>
    <n v="2.2656000000000001"/>
    <n v="935.69280000000003"/>
  </r>
  <r>
    <x v="0"/>
    <x v="5"/>
    <x v="10"/>
    <x v="95"/>
    <n v="9016"/>
    <n v="169"/>
    <n v="752"/>
    <x v="2"/>
    <x v="0"/>
    <s v="Large"/>
    <n v="8.7870000000000008"/>
    <n v="6607.8240000000005"/>
  </r>
  <r>
    <x v="16"/>
    <x v="3"/>
    <x v="11"/>
    <x v="95"/>
    <n v="1638"/>
    <n v="238"/>
    <n v="82"/>
    <x v="9"/>
    <x v="2"/>
    <s v="Large"/>
    <n v="2.8195000000000001"/>
    <n v="231.19900000000001"/>
  </r>
  <r>
    <x v="7"/>
    <x v="3"/>
    <x v="7"/>
    <x v="95"/>
    <n v="5950"/>
    <n v="130"/>
    <n v="213"/>
    <x v="7"/>
    <x v="0"/>
    <s v="Small"/>
    <n v="0.89900000000000002"/>
    <n v="191.48699999999999"/>
  </r>
  <r>
    <x v="18"/>
    <x v="3"/>
    <x v="10"/>
    <x v="95"/>
    <n v="3948"/>
    <n v="263"/>
    <n v="439"/>
    <x v="2"/>
    <x v="0"/>
    <s v="Large"/>
    <n v="8.7870000000000008"/>
    <n v="3857.4930000000004"/>
  </r>
  <r>
    <x v="9"/>
    <x v="3"/>
    <x v="6"/>
    <x v="96"/>
    <n v="5278"/>
    <n v="44"/>
    <n v="182"/>
    <x v="6"/>
    <x v="1"/>
    <s v="Small"/>
    <n v="1.7625"/>
    <n v="320.77499999999998"/>
  </r>
  <r>
    <x v="3"/>
    <x v="5"/>
    <x v="15"/>
    <x v="96"/>
    <n v="5026"/>
    <n v="33"/>
    <n v="240"/>
    <x v="0"/>
    <x v="2"/>
    <s v="Small"/>
    <n v="4.7065000000000001"/>
    <n v="1129.56"/>
  </r>
  <r>
    <x v="5"/>
    <x v="5"/>
    <x v="15"/>
    <x v="96"/>
    <n v="5208"/>
    <n v="249"/>
    <n v="248"/>
    <x v="0"/>
    <x v="2"/>
    <s v="Small"/>
    <n v="4.7065000000000001"/>
    <n v="1167.212"/>
  </r>
  <r>
    <x v="2"/>
    <x v="0"/>
    <x v="21"/>
    <x v="96"/>
    <n v="5593"/>
    <n v="9"/>
    <n v="431"/>
    <x v="14"/>
    <x v="0"/>
    <s v="Small"/>
    <n v="5.0198"/>
    <n v="2163.5338000000002"/>
  </r>
  <r>
    <x v="9"/>
    <x v="3"/>
    <x v="2"/>
    <x v="96"/>
    <n v="3689"/>
    <n v="150"/>
    <n v="168"/>
    <x v="2"/>
    <x v="0"/>
    <s v="Large"/>
    <n v="4.6592000000000002"/>
    <n v="782.74560000000008"/>
  </r>
  <r>
    <x v="0"/>
    <x v="2"/>
    <x v="0"/>
    <x v="96"/>
    <n v="9170"/>
    <n v="64"/>
    <n v="437"/>
    <x v="0"/>
    <x v="0"/>
    <s v="Large"/>
    <n v="6.0983000000000001"/>
    <n v="2664.9571000000001"/>
  </r>
  <r>
    <x v="12"/>
    <x v="1"/>
    <x v="0"/>
    <x v="96"/>
    <n v="3094"/>
    <n v="195"/>
    <n v="172"/>
    <x v="0"/>
    <x v="0"/>
    <s v="Large"/>
    <n v="6.0983000000000001"/>
    <n v="1048.9076"/>
  </r>
  <r>
    <x v="8"/>
    <x v="5"/>
    <x v="6"/>
    <x v="96"/>
    <n v="7777"/>
    <n v="77"/>
    <n v="289"/>
    <x v="6"/>
    <x v="1"/>
    <s v="Small"/>
    <n v="1.7625"/>
    <n v="509.36250000000001"/>
  </r>
  <r>
    <x v="21"/>
    <x v="2"/>
    <x v="5"/>
    <x v="96"/>
    <n v="11109"/>
    <n v="133"/>
    <n v="505"/>
    <x v="5"/>
    <x v="0"/>
    <s v="Small"/>
    <n v="0.69579999999999997"/>
    <n v="351.37899999999996"/>
  </r>
  <r>
    <x v="16"/>
    <x v="0"/>
    <x v="18"/>
    <x v="96"/>
    <n v="4158"/>
    <n v="58"/>
    <n v="297"/>
    <x v="9"/>
    <x v="2"/>
    <s v="Large"/>
    <n v="2.8"/>
    <n v="831.59999999999991"/>
  </r>
  <r>
    <x v="1"/>
    <x v="0"/>
    <x v="6"/>
    <x v="96"/>
    <n v="9863"/>
    <n v="92"/>
    <n v="395"/>
    <x v="6"/>
    <x v="1"/>
    <s v="Small"/>
    <n v="1.7625"/>
    <n v="696.1875"/>
  </r>
  <r>
    <x v="11"/>
    <x v="1"/>
    <x v="10"/>
    <x v="96"/>
    <n v="3101"/>
    <n v="249"/>
    <n v="259"/>
    <x v="2"/>
    <x v="0"/>
    <s v="Large"/>
    <n v="8.7870000000000008"/>
    <n v="2275.8330000000001"/>
  </r>
  <r>
    <x v="11"/>
    <x v="2"/>
    <x v="21"/>
    <x v="96"/>
    <n v="3864"/>
    <n v="36"/>
    <n v="298"/>
    <x v="14"/>
    <x v="0"/>
    <s v="Small"/>
    <n v="5.0198"/>
    <n v="1495.9004"/>
  </r>
  <r>
    <x v="21"/>
    <x v="1"/>
    <x v="12"/>
    <x v="96"/>
    <n v="8428"/>
    <n v="162"/>
    <n v="291"/>
    <x v="8"/>
    <x v="2"/>
    <s v="Large"/>
    <n v="6.3415999999999997"/>
    <n v="1845.4055999999998"/>
  </r>
  <r>
    <x v="7"/>
    <x v="4"/>
    <x v="3"/>
    <x v="96"/>
    <n v="14574"/>
    <n v="248"/>
    <n v="1122"/>
    <x v="3"/>
    <x v="0"/>
    <s v="Small"/>
    <n v="6.0811000000000002"/>
    <n v="6822.9942000000001"/>
  </r>
  <r>
    <x v="13"/>
    <x v="3"/>
    <x v="0"/>
    <x v="96"/>
    <n v="7315"/>
    <n v="127"/>
    <n v="431"/>
    <x v="0"/>
    <x v="0"/>
    <s v="Large"/>
    <n v="6.0983000000000001"/>
    <n v="2628.3672999999999"/>
  </r>
  <r>
    <x v="19"/>
    <x v="4"/>
    <x v="6"/>
    <x v="97"/>
    <n v="7805"/>
    <n v="74"/>
    <n v="279"/>
    <x v="6"/>
    <x v="1"/>
    <s v="Small"/>
    <n v="1.7625"/>
    <n v="491.73750000000001"/>
  </r>
  <r>
    <x v="12"/>
    <x v="1"/>
    <x v="17"/>
    <x v="97"/>
    <n v="2324"/>
    <n v="230"/>
    <n v="146"/>
    <x v="9"/>
    <x v="0"/>
    <s v="Large"/>
    <n v="1.5934999999999999"/>
    <n v="232.65099999999998"/>
  </r>
  <r>
    <x v="15"/>
    <x v="4"/>
    <x v="15"/>
    <x v="97"/>
    <n v="2499"/>
    <n v="24"/>
    <n v="132"/>
    <x v="0"/>
    <x v="2"/>
    <s v="Small"/>
    <n v="4.7065000000000001"/>
    <n v="621.25800000000004"/>
  </r>
  <r>
    <x v="24"/>
    <x v="5"/>
    <x v="1"/>
    <x v="97"/>
    <n v="5285"/>
    <n v="24"/>
    <n v="441"/>
    <x v="1"/>
    <x v="1"/>
    <s v="Small"/>
    <n v="0.24049999999999999"/>
    <n v="106.06049999999999"/>
  </r>
  <r>
    <x v="8"/>
    <x v="2"/>
    <x v="3"/>
    <x v="97"/>
    <n v="1925"/>
    <n v="92"/>
    <n v="129"/>
    <x v="3"/>
    <x v="0"/>
    <s v="Small"/>
    <n v="6.0811000000000002"/>
    <n v="784.46190000000001"/>
  </r>
  <r>
    <x v="14"/>
    <x v="4"/>
    <x v="19"/>
    <x v="97"/>
    <n v="13286"/>
    <n v="166"/>
    <n v="886"/>
    <x v="13"/>
    <x v="2"/>
    <s v="Small"/>
    <n v="8.2429000000000006"/>
    <n v="7303.2094000000006"/>
  </r>
  <r>
    <x v="22"/>
    <x v="1"/>
    <x v="5"/>
    <x v="97"/>
    <n v="1659"/>
    <n v="89"/>
    <n v="104"/>
    <x v="5"/>
    <x v="0"/>
    <s v="Small"/>
    <n v="0.69579999999999997"/>
    <n v="72.363199999999992"/>
  </r>
  <r>
    <x v="23"/>
    <x v="2"/>
    <x v="16"/>
    <x v="97"/>
    <n v="168"/>
    <n v="166"/>
    <n v="11"/>
    <x v="12"/>
    <x v="2"/>
    <s v="Small"/>
    <n v="11.4688"/>
    <n v="126.1568"/>
  </r>
  <r>
    <x v="5"/>
    <x v="0"/>
    <x v="12"/>
    <x v="97"/>
    <n v="6020"/>
    <n v="11"/>
    <n v="215"/>
    <x v="8"/>
    <x v="2"/>
    <s v="Large"/>
    <n v="6.3415999999999997"/>
    <n v="1363.444"/>
  </r>
  <r>
    <x v="0"/>
    <x v="3"/>
    <x v="17"/>
    <x v="97"/>
    <n v="2219"/>
    <n v="150"/>
    <n v="222"/>
    <x v="9"/>
    <x v="0"/>
    <s v="Large"/>
    <n v="1.5934999999999999"/>
    <n v="353.75700000000001"/>
  </r>
  <r>
    <x v="24"/>
    <x v="2"/>
    <x v="8"/>
    <x v="97"/>
    <n v="12740"/>
    <n v="68"/>
    <n v="411"/>
    <x v="8"/>
    <x v="0"/>
    <s v="Large"/>
    <n v="1.8652"/>
    <n v="766.59720000000004"/>
  </r>
  <r>
    <x v="0"/>
    <x v="1"/>
    <x v="6"/>
    <x v="97"/>
    <n v="11018"/>
    <n v="69"/>
    <n v="441"/>
    <x v="6"/>
    <x v="1"/>
    <s v="Small"/>
    <n v="1.7625"/>
    <n v="777.26249999999993"/>
  </r>
  <r>
    <x v="21"/>
    <x v="5"/>
    <x v="19"/>
    <x v="97"/>
    <n v="5040"/>
    <n v="144"/>
    <n v="336"/>
    <x v="13"/>
    <x v="2"/>
    <s v="Small"/>
    <n v="8.2429000000000006"/>
    <n v="2769.6144000000004"/>
  </r>
  <r>
    <x v="1"/>
    <x v="3"/>
    <x v="20"/>
    <x v="98"/>
    <n v="10220"/>
    <n v="71"/>
    <n v="445"/>
    <x v="2"/>
    <x v="0"/>
    <s v="Large"/>
    <n v="13.3485"/>
    <n v="5940.0824999999995"/>
  </r>
  <r>
    <x v="7"/>
    <x v="1"/>
    <x v="20"/>
    <x v="98"/>
    <n v="8995"/>
    <n v="238"/>
    <n v="450"/>
    <x v="2"/>
    <x v="0"/>
    <s v="Large"/>
    <n v="13.3485"/>
    <n v="6006.8249999999998"/>
  </r>
  <r>
    <x v="17"/>
    <x v="4"/>
    <x v="13"/>
    <x v="98"/>
    <n v="3738"/>
    <n v="12"/>
    <n v="187"/>
    <x v="10"/>
    <x v="2"/>
    <s v="Large"/>
    <n v="9.2086000000000006"/>
    <n v="1722.0082000000002"/>
  </r>
  <r>
    <x v="3"/>
    <x v="0"/>
    <x v="7"/>
    <x v="98"/>
    <n v="7749"/>
    <n v="186"/>
    <n v="259"/>
    <x v="7"/>
    <x v="0"/>
    <s v="Small"/>
    <n v="0.89900000000000002"/>
    <n v="232.84100000000001"/>
  </r>
  <r>
    <x v="20"/>
    <x v="5"/>
    <x v="6"/>
    <x v="98"/>
    <n v="868"/>
    <n v="351"/>
    <n v="33"/>
    <x v="6"/>
    <x v="1"/>
    <s v="Small"/>
    <n v="1.7625"/>
    <n v="58.162500000000001"/>
  </r>
  <r>
    <x v="20"/>
    <x v="4"/>
    <x v="4"/>
    <x v="98"/>
    <n v="2338"/>
    <n v="183"/>
    <n v="74"/>
    <x v="4"/>
    <x v="1"/>
    <s v="Small"/>
    <n v="7.8910999999999998"/>
    <n v="583.94139999999993"/>
  </r>
  <r>
    <x v="18"/>
    <x v="5"/>
    <x v="17"/>
    <x v="98"/>
    <n v="12754"/>
    <n v="151"/>
    <n v="751"/>
    <x v="9"/>
    <x v="0"/>
    <s v="Large"/>
    <n v="1.5934999999999999"/>
    <n v="1196.7184999999999"/>
  </r>
  <r>
    <x v="22"/>
    <x v="2"/>
    <x v="12"/>
    <x v="98"/>
    <n v="15148"/>
    <n v="5"/>
    <n v="489"/>
    <x v="8"/>
    <x v="2"/>
    <s v="Large"/>
    <n v="6.3415999999999997"/>
    <n v="3101.0423999999998"/>
  </r>
  <r>
    <x v="5"/>
    <x v="1"/>
    <x v="5"/>
    <x v="98"/>
    <n v="1666"/>
    <n v="12"/>
    <n v="98"/>
    <x v="5"/>
    <x v="0"/>
    <s v="Small"/>
    <n v="0.69579999999999997"/>
    <n v="68.188400000000001"/>
  </r>
  <r>
    <x v="20"/>
    <x v="1"/>
    <x v="3"/>
    <x v="98"/>
    <n v="595"/>
    <n v="43"/>
    <n v="55"/>
    <x v="3"/>
    <x v="0"/>
    <s v="Small"/>
    <n v="6.0811000000000002"/>
    <n v="334.46050000000002"/>
  </r>
  <r>
    <x v="2"/>
    <x v="5"/>
    <x v="4"/>
    <x v="98"/>
    <n v="10486"/>
    <n v="175"/>
    <n v="328"/>
    <x v="4"/>
    <x v="1"/>
    <s v="Small"/>
    <n v="7.8910999999999998"/>
    <n v="2588.2808"/>
  </r>
  <r>
    <x v="17"/>
    <x v="1"/>
    <x v="1"/>
    <x v="98"/>
    <n v="6860"/>
    <n v="132"/>
    <n v="490"/>
    <x v="1"/>
    <x v="1"/>
    <s v="Small"/>
    <n v="0.24049999999999999"/>
    <n v="117.845"/>
  </r>
  <r>
    <x v="6"/>
    <x v="4"/>
    <x v="19"/>
    <x v="98"/>
    <n v="9639"/>
    <n v="130"/>
    <n v="964"/>
    <x v="13"/>
    <x v="2"/>
    <s v="Small"/>
    <n v="8.2429000000000006"/>
    <n v="7946.155600000001"/>
  </r>
  <r>
    <x v="8"/>
    <x v="1"/>
    <x v="6"/>
    <x v="98"/>
    <n v="4557"/>
    <n v="9"/>
    <n v="176"/>
    <x v="6"/>
    <x v="1"/>
    <s v="Small"/>
    <n v="1.7625"/>
    <n v="310.2"/>
  </r>
  <r>
    <x v="4"/>
    <x v="3"/>
    <x v="21"/>
    <x v="98"/>
    <n v="9786"/>
    <n v="251"/>
    <n v="576"/>
    <x v="14"/>
    <x v="0"/>
    <s v="Small"/>
    <n v="5.0198"/>
    <n v="2891.4048000000003"/>
  </r>
  <r>
    <x v="3"/>
    <x v="3"/>
    <x v="18"/>
    <x v="98"/>
    <n v="3948"/>
    <n v="137"/>
    <n v="359"/>
    <x v="9"/>
    <x v="2"/>
    <s v="Large"/>
    <n v="2.8"/>
    <n v="1005.1999999999999"/>
  </r>
  <r>
    <x v="19"/>
    <x v="4"/>
    <x v="1"/>
    <x v="98"/>
    <n v="4893"/>
    <n v="253"/>
    <n v="377"/>
    <x v="1"/>
    <x v="1"/>
    <s v="Small"/>
    <n v="0.24049999999999999"/>
    <n v="90.668499999999995"/>
  </r>
  <r>
    <x v="12"/>
    <x v="0"/>
    <x v="2"/>
    <x v="99"/>
    <n v="7441"/>
    <n v="74"/>
    <n v="414"/>
    <x v="2"/>
    <x v="0"/>
    <s v="Large"/>
    <n v="4.6592000000000002"/>
    <n v="1928.9088000000002"/>
  </r>
  <r>
    <x v="5"/>
    <x v="5"/>
    <x v="1"/>
    <x v="99"/>
    <n v="9079"/>
    <n v="167"/>
    <n v="535"/>
    <x v="1"/>
    <x v="1"/>
    <s v="Small"/>
    <n v="0.24049999999999999"/>
    <n v="128.66749999999999"/>
  </r>
  <r>
    <x v="8"/>
    <x v="5"/>
    <x v="12"/>
    <x v="100"/>
    <n v="3962"/>
    <n v="198"/>
    <n v="133"/>
    <x v="8"/>
    <x v="2"/>
    <s v="Large"/>
    <n v="6.3415999999999997"/>
    <n v="843.43279999999993"/>
  </r>
  <r>
    <x v="6"/>
    <x v="3"/>
    <x v="2"/>
    <x v="100"/>
    <n v="6111"/>
    <n v="57"/>
    <n v="382"/>
    <x v="2"/>
    <x v="0"/>
    <s v="Large"/>
    <n v="4.6592000000000002"/>
    <n v="1779.8144"/>
  </r>
  <r>
    <x v="0"/>
    <x v="2"/>
    <x v="14"/>
    <x v="100"/>
    <n v="1414"/>
    <n v="122"/>
    <n v="49"/>
    <x v="11"/>
    <x v="1"/>
    <s v="Large"/>
    <n v="2.4773999999999998"/>
    <n v="121.39259999999999"/>
  </r>
  <r>
    <x v="1"/>
    <x v="1"/>
    <x v="17"/>
    <x v="100"/>
    <n v="812"/>
    <n v="20"/>
    <n v="51"/>
    <x v="9"/>
    <x v="0"/>
    <s v="Large"/>
    <n v="1.5934999999999999"/>
    <n v="81.268499999999989"/>
  </r>
  <r>
    <x v="12"/>
    <x v="5"/>
    <x v="2"/>
    <x v="100"/>
    <n v="7084"/>
    <n v="4"/>
    <n v="394"/>
    <x v="2"/>
    <x v="0"/>
    <s v="Large"/>
    <n v="4.6592000000000002"/>
    <n v="1835.7248000000002"/>
  </r>
  <r>
    <x v="16"/>
    <x v="5"/>
    <x v="4"/>
    <x v="100"/>
    <n v="18942"/>
    <n v="357"/>
    <n v="702"/>
    <x v="4"/>
    <x v="1"/>
    <s v="Small"/>
    <n v="7.8910999999999998"/>
    <n v="5539.5522000000001"/>
  </r>
  <r>
    <x v="8"/>
    <x v="0"/>
    <x v="9"/>
    <x v="100"/>
    <n v="7154"/>
    <n v="124"/>
    <n v="421"/>
    <x v="9"/>
    <x v="0"/>
    <s v="Large"/>
    <n v="2.2656000000000001"/>
    <n v="953.81759999999997"/>
  </r>
  <r>
    <x v="16"/>
    <x v="3"/>
    <x v="18"/>
    <x v="100"/>
    <n v="1225"/>
    <n v="131"/>
    <n v="103"/>
    <x v="9"/>
    <x v="2"/>
    <s v="Large"/>
    <n v="2.8"/>
    <n v="288.39999999999998"/>
  </r>
  <r>
    <x v="14"/>
    <x v="0"/>
    <x v="3"/>
    <x v="100"/>
    <n v="8211"/>
    <n v="136"/>
    <n v="747"/>
    <x v="3"/>
    <x v="0"/>
    <s v="Small"/>
    <n v="6.0811000000000002"/>
    <n v="4542.5816999999997"/>
  </r>
  <r>
    <x v="20"/>
    <x v="5"/>
    <x v="9"/>
    <x v="100"/>
    <n v="10465"/>
    <n v="185"/>
    <n v="524"/>
    <x v="9"/>
    <x v="0"/>
    <s v="Large"/>
    <n v="2.2656000000000001"/>
    <n v="1187.1744000000001"/>
  </r>
  <r>
    <x v="22"/>
    <x v="2"/>
    <x v="17"/>
    <x v="100"/>
    <n v="6181"/>
    <n v="334"/>
    <n v="619"/>
    <x v="9"/>
    <x v="0"/>
    <s v="Large"/>
    <n v="1.5934999999999999"/>
    <n v="986.37649999999996"/>
  </r>
  <r>
    <x v="20"/>
    <x v="2"/>
    <x v="18"/>
    <x v="100"/>
    <n v="2695"/>
    <n v="232"/>
    <n v="193"/>
    <x v="9"/>
    <x v="2"/>
    <s v="Large"/>
    <n v="2.8"/>
    <n v="540.4"/>
  </r>
  <r>
    <x v="8"/>
    <x v="3"/>
    <x v="10"/>
    <x v="100"/>
    <n v="17451"/>
    <n v="135"/>
    <n v="2909"/>
    <x v="2"/>
    <x v="0"/>
    <s v="Large"/>
    <n v="8.7870000000000008"/>
    <n v="25561.383000000002"/>
  </r>
  <r>
    <x v="13"/>
    <x v="4"/>
    <x v="11"/>
    <x v="100"/>
    <n v="6790"/>
    <n v="131"/>
    <n v="425"/>
    <x v="9"/>
    <x v="2"/>
    <s v="Large"/>
    <n v="2.8195000000000001"/>
    <n v="1198.2875000000001"/>
  </r>
  <r>
    <x v="6"/>
    <x v="5"/>
    <x v="13"/>
    <x v="101"/>
    <n v="9226"/>
    <n v="541"/>
    <n v="330"/>
    <x v="10"/>
    <x v="2"/>
    <s v="Large"/>
    <n v="9.2086000000000006"/>
    <n v="3038.8380000000002"/>
  </r>
  <r>
    <x v="5"/>
    <x v="2"/>
    <x v="1"/>
    <x v="101"/>
    <n v="9884"/>
    <n v="104"/>
    <n v="899"/>
    <x v="1"/>
    <x v="1"/>
    <s v="Small"/>
    <n v="0.24049999999999999"/>
    <n v="216.20949999999999"/>
  </r>
  <r>
    <x v="7"/>
    <x v="4"/>
    <x v="21"/>
    <x v="101"/>
    <n v="2821"/>
    <n v="70"/>
    <n v="202"/>
    <x v="14"/>
    <x v="0"/>
    <s v="Small"/>
    <n v="5.0198"/>
    <n v="1013.9996"/>
  </r>
  <r>
    <x v="21"/>
    <x v="0"/>
    <x v="3"/>
    <x v="101"/>
    <n v="665"/>
    <n v="243"/>
    <n v="84"/>
    <x v="3"/>
    <x v="0"/>
    <s v="Small"/>
    <n v="6.0811000000000002"/>
    <n v="510.81240000000003"/>
  </r>
  <r>
    <x v="2"/>
    <x v="2"/>
    <x v="19"/>
    <x v="101"/>
    <n v="8526"/>
    <n v="209"/>
    <n v="609"/>
    <x v="13"/>
    <x v="2"/>
    <s v="Small"/>
    <n v="8.2429000000000006"/>
    <n v="5019.9261000000006"/>
  </r>
  <r>
    <x v="23"/>
    <x v="4"/>
    <x v="19"/>
    <x v="101"/>
    <n v="9436"/>
    <n v="247"/>
    <n v="787"/>
    <x v="13"/>
    <x v="2"/>
    <s v="Small"/>
    <n v="8.2429000000000006"/>
    <n v="6487.1623000000009"/>
  </r>
  <r>
    <x v="24"/>
    <x v="2"/>
    <x v="13"/>
    <x v="101"/>
    <n v="217"/>
    <n v="81"/>
    <n v="11"/>
    <x v="10"/>
    <x v="2"/>
    <s v="Large"/>
    <n v="9.2086000000000006"/>
    <n v="101.2946"/>
  </r>
  <r>
    <x v="18"/>
    <x v="0"/>
    <x v="18"/>
    <x v="101"/>
    <n v="4865"/>
    <n v="46"/>
    <n v="487"/>
    <x v="9"/>
    <x v="2"/>
    <s v="Large"/>
    <n v="2.8"/>
    <n v="1363.6"/>
  </r>
  <r>
    <x v="5"/>
    <x v="0"/>
    <x v="9"/>
    <x v="101"/>
    <n v="10451"/>
    <n v="105"/>
    <n v="551"/>
    <x v="9"/>
    <x v="0"/>
    <s v="Large"/>
    <n v="2.2656000000000001"/>
    <n v="1248.3456000000001"/>
  </r>
  <r>
    <x v="8"/>
    <x v="1"/>
    <x v="8"/>
    <x v="101"/>
    <n v="9093"/>
    <n v="28"/>
    <n v="304"/>
    <x v="8"/>
    <x v="0"/>
    <s v="Large"/>
    <n v="1.8652"/>
    <n v="567.02080000000001"/>
  </r>
  <r>
    <x v="24"/>
    <x v="5"/>
    <x v="18"/>
    <x v="101"/>
    <n v="1638"/>
    <n v="282"/>
    <n v="103"/>
    <x v="9"/>
    <x v="2"/>
    <s v="Large"/>
    <n v="2.8"/>
    <n v="288.39999999999998"/>
  </r>
  <r>
    <x v="1"/>
    <x v="1"/>
    <x v="8"/>
    <x v="101"/>
    <n v="8610"/>
    <n v="47"/>
    <n v="278"/>
    <x v="8"/>
    <x v="0"/>
    <s v="Large"/>
    <n v="1.8652"/>
    <n v="518.52559999999994"/>
  </r>
  <r>
    <x v="0"/>
    <x v="1"/>
    <x v="11"/>
    <x v="101"/>
    <n v="1351"/>
    <n v="58"/>
    <n v="72"/>
    <x v="9"/>
    <x v="2"/>
    <s v="Large"/>
    <n v="2.8195000000000001"/>
    <n v="203.00400000000002"/>
  </r>
  <r>
    <x v="22"/>
    <x v="3"/>
    <x v="20"/>
    <x v="101"/>
    <n v="11102"/>
    <n v="50"/>
    <n v="505"/>
    <x v="2"/>
    <x v="0"/>
    <s v="Large"/>
    <n v="13.3485"/>
    <n v="6740.9924999999994"/>
  </r>
  <r>
    <x v="17"/>
    <x v="3"/>
    <x v="19"/>
    <x v="101"/>
    <n v="4711"/>
    <n v="29"/>
    <n v="429"/>
    <x v="13"/>
    <x v="2"/>
    <s v="Small"/>
    <n v="8.2429000000000006"/>
    <n v="3536.2041000000004"/>
  </r>
  <r>
    <x v="8"/>
    <x v="5"/>
    <x v="5"/>
    <x v="101"/>
    <n v="903"/>
    <n v="49"/>
    <n v="43"/>
    <x v="5"/>
    <x v="0"/>
    <s v="Small"/>
    <n v="0.69579999999999997"/>
    <n v="29.9194"/>
  </r>
  <r>
    <x v="8"/>
    <x v="1"/>
    <x v="9"/>
    <x v="101"/>
    <n v="1295"/>
    <n v="112"/>
    <n v="81"/>
    <x v="9"/>
    <x v="0"/>
    <s v="Large"/>
    <n v="2.2656000000000001"/>
    <n v="183.5136"/>
  </r>
  <r>
    <x v="23"/>
    <x v="4"/>
    <x v="12"/>
    <x v="101"/>
    <n v="14574"/>
    <n v="118"/>
    <n v="561"/>
    <x v="8"/>
    <x v="2"/>
    <s v="Large"/>
    <n v="6.3415999999999997"/>
    <n v="3557.6376"/>
  </r>
  <r>
    <x v="2"/>
    <x v="3"/>
    <x v="3"/>
    <x v="101"/>
    <n v="3318"/>
    <n v="34"/>
    <n v="277"/>
    <x v="3"/>
    <x v="0"/>
    <s v="Small"/>
    <n v="6.0811000000000002"/>
    <n v="1684.4647"/>
  </r>
  <r>
    <x v="5"/>
    <x v="1"/>
    <x v="17"/>
    <x v="101"/>
    <n v="3262"/>
    <n v="487"/>
    <n v="297"/>
    <x v="9"/>
    <x v="0"/>
    <s v="Large"/>
    <n v="1.5934999999999999"/>
    <n v="473.26949999999999"/>
  </r>
  <r>
    <x v="1"/>
    <x v="2"/>
    <x v="9"/>
    <x v="101"/>
    <n v="1036"/>
    <n v="59"/>
    <n v="55"/>
    <x v="9"/>
    <x v="0"/>
    <s v="Large"/>
    <n v="2.2656000000000001"/>
    <n v="124.608"/>
  </r>
  <r>
    <x v="2"/>
    <x v="3"/>
    <x v="0"/>
    <x v="101"/>
    <n v="5285"/>
    <n v="213"/>
    <n v="378"/>
    <x v="0"/>
    <x v="0"/>
    <s v="Large"/>
    <n v="6.0983000000000001"/>
    <n v="2305.1574000000001"/>
  </r>
  <r>
    <x v="10"/>
    <x v="2"/>
    <x v="18"/>
    <x v="101"/>
    <n v="2667"/>
    <n v="428"/>
    <n v="267"/>
    <x v="9"/>
    <x v="2"/>
    <s v="Large"/>
    <n v="2.8"/>
    <n v="747.59999999999991"/>
  </r>
  <r>
    <x v="23"/>
    <x v="2"/>
    <x v="15"/>
    <x v="101"/>
    <n v="6097"/>
    <n v="84"/>
    <n v="244"/>
    <x v="0"/>
    <x v="2"/>
    <s v="Small"/>
    <n v="4.7065000000000001"/>
    <n v="1148.386"/>
  </r>
  <r>
    <x v="21"/>
    <x v="2"/>
    <x v="18"/>
    <x v="101"/>
    <n v="11550"/>
    <n v="93"/>
    <n v="770"/>
    <x v="9"/>
    <x v="2"/>
    <s v="Large"/>
    <n v="2.8"/>
    <n v="2156"/>
  </r>
  <r>
    <x v="14"/>
    <x v="2"/>
    <x v="10"/>
    <x v="101"/>
    <n v="1589"/>
    <n v="62"/>
    <n v="159"/>
    <x v="2"/>
    <x v="0"/>
    <s v="Large"/>
    <n v="8.7870000000000008"/>
    <n v="1397.133"/>
  </r>
  <r>
    <x v="8"/>
    <x v="2"/>
    <x v="1"/>
    <x v="102"/>
    <n v="4375"/>
    <n v="11"/>
    <n v="274"/>
    <x v="1"/>
    <x v="1"/>
    <s v="Small"/>
    <n v="0.24049999999999999"/>
    <n v="65.896999999999991"/>
  </r>
  <r>
    <x v="2"/>
    <x v="1"/>
    <x v="17"/>
    <x v="102"/>
    <n v="7966"/>
    <n v="123"/>
    <n v="725"/>
    <x v="9"/>
    <x v="0"/>
    <s v="Large"/>
    <n v="1.5934999999999999"/>
    <n v="1155.2874999999999"/>
  </r>
  <r>
    <x v="7"/>
    <x v="3"/>
    <x v="20"/>
    <x v="102"/>
    <n v="10829"/>
    <n v="86"/>
    <n v="516"/>
    <x v="2"/>
    <x v="0"/>
    <s v="Large"/>
    <n v="13.3485"/>
    <n v="6887.826"/>
  </r>
  <r>
    <x v="12"/>
    <x v="2"/>
    <x v="18"/>
    <x v="102"/>
    <n v="22652"/>
    <n v="46"/>
    <n v="2060"/>
    <x v="9"/>
    <x v="2"/>
    <s v="Large"/>
    <n v="2.8"/>
    <n v="5768"/>
  </r>
  <r>
    <x v="2"/>
    <x v="0"/>
    <x v="6"/>
    <x v="102"/>
    <n v="5257"/>
    <n v="95"/>
    <n v="182"/>
    <x v="6"/>
    <x v="1"/>
    <s v="Small"/>
    <n v="1.7625"/>
    <n v="320.77499999999998"/>
  </r>
  <r>
    <x v="16"/>
    <x v="1"/>
    <x v="0"/>
    <x v="102"/>
    <n v="5817"/>
    <n v="396"/>
    <n v="277"/>
    <x v="0"/>
    <x v="0"/>
    <s v="Large"/>
    <n v="6.0983000000000001"/>
    <n v="1689.2291"/>
  </r>
  <r>
    <x v="2"/>
    <x v="2"/>
    <x v="21"/>
    <x v="102"/>
    <n v="987"/>
    <n v="427"/>
    <n v="52"/>
    <x v="14"/>
    <x v="0"/>
    <s v="Small"/>
    <n v="5.0198"/>
    <n v="261.02960000000002"/>
  </r>
  <r>
    <x v="18"/>
    <x v="3"/>
    <x v="7"/>
    <x v="102"/>
    <n v="2723"/>
    <n v="21"/>
    <n v="101"/>
    <x v="7"/>
    <x v="0"/>
    <s v="Small"/>
    <n v="0.89900000000000002"/>
    <n v="90.799000000000007"/>
  </r>
  <r>
    <x v="7"/>
    <x v="5"/>
    <x v="21"/>
    <x v="102"/>
    <n v="6944"/>
    <n v="178"/>
    <n v="366"/>
    <x v="14"/>
    <x v="0"/>
    <s v="Small"/>
    <n v="5.0198"/>
    <n v="1837.2468000000001"/>
  </r>
  <r>
    <x v="3"/>
    <x v="2"/>
    <x v="7"/>
    <x v="102"/>
    <n v="7896"/>
    <n v="435"/>
    <n v="329"/>
    <x v="7"/>
    <x v="0"/>
    <s v="Small"/>
    <n v="0.89900000000000002"/>
    <n v="295.77100000000002"/>
  </r>
  <r>
    <x v="13"/>
    <x v="4"/>
    <x v="15"/>
    <x v="102"/>
    <n v="13573"/>
    <n v="88"/>
    <n v="543"/>
    <x v="0"/>
    <x v="2"/>
    <s v="Small"/>
    <n v="4.7065000000000001"/>
    <n v="2555.6295"/>
  </r>
  <r>
    <x v="17"/>
    <x v="2"/>
    <x v="12"/>
    <x v="102"/>
    <n v="9856"/>
    <n v="12"/>
    <n v="329"/>
    <x v="8"/>
    <x v="2"/>
    <s v="Large"/>
    <n v="6.3415999999999997"/>
    <n v="2086.3863999999999"/>
  </r>
  <r>
    <x v="3"/>
    <x v="4"/>
    <x v="9"/>
    <x v="102"/>
    <n v="14938"/>
    <n v="261"/>
    <n v="879"/>
    <x v="9"/>
    <x v="0"/>
    <s v="Large"/>
    <n v="2.2656000000000001"/>
    <n v="1991.4624000000001"/>
  </r>
  <r>
    <x v="0"/>
    <x v="3"/>
    <x v="8"/>
    <x v="102"/>
    <n v="1358"/>
    <n v="268"/>
    <n v="60"/>
    <x v="8"/>
    <x v="0"/>
    <s v="Large"/>
    <n v="1.8652"/>
    <n v="111.91199999999999"/>
  </r>
  <r>
    <x v="13"/>
    <x v="3"/>
    <x v="3"/>
    <x v="102"/>
    <n v="3696"/>
    <n v="118"/>
    <n v="247"/>
    <x v="3"/>
    <x v="0"/>
    <s v="Small"/>
    <n v="6.0811000000000002"/>
    <n v="1502.0317"/>
  </r>
  <r>
    <x v="2"/>
    <x v="3"/>
    <x v="18"/>
    <x v="102"/>
    <n v="2737"/>
    <n v="193"/>
    <n v="343"/>
    <x v="9"/>
    <x v="2"/>
    <s v="Large"/>
    <n v="2.8"/>
    <n v="960.4"/>
  </r>
  <r>
    <x v="23"/>
    <x v="4"/>
    <x v="4"/>
    <x v="102"/>
    <n v="6797"/>
    <n v="27"/>
    <n v="252"/>
    <x v="4"/>
    <x v="1"/>
    <s v="Small"/>
    <n v="7.8910999999999998"/>
    <n v="1988.5572"/>
  </r>
  <r>
    <x v="4"/>
    <x v="1"/>
    <x v="18"/>
    <x v="102"/>
    <n v="2527"/>
    <n v="30"/>
    <n v="158"/>
    <x v="9"/>
    <x v="2"/>
    <s v="Large"/>
    <n v="2.8"/>
    <n v="442.4"/>
  </r>
  <r>
    <x v="11"/>
    <x v="0"/>
    <x v="13"/>
    <x v="102"/>
    <n v="392"/>
    <n v="43"/>
    <n v="20"/>
    <x v="10"/>
    <x v="2"/>
    <s v="Large"/>
    <n v="9.2086000000000006"/>
    <n v="184.17200000000003"/>
  </r>
  <r>
    <x v="1"/>
    <x v="1"/>
    <x v="6"/>
    <x v="102"/>
    <n v="126"/>
    <n v="242"/>
    <n v="6"/>
    <x v="6"/>
    <x v="1"/>
    <s v="Small"/>
    <n v="1.7625"/>
    <n v="10.574999999999999"/>
  </r>
  <r>
    <x v="2"/>
    <x v="1"/>
    <x v="9"/>
    <x v="102"/>
    <n v="11522"/>
    <n v="235"/>
    <n v="721"/>
    <x v="9"/>
    <x v="0"/>
    <s v="Large"/>
    <n v="2.2656000000000001"/>
    <n v="1633.4976000000001"/>
  </r>
  <r>
    <x v="3"/>
    <x v="1"/>
    <x v="21"/>
    <x v="103"/>
    <n v="8498"/>
    <n v="182"/>
    <n v="532"/>
    <x v="14"/>
    <x v="0"/>
    <s v="Small"/>
    <n v="5.0198"/>
    <n v="2670.5336000000002"/>
  </r>
  <r>
    <x v="9"/>
    <x v="1"/>
    <x v="15"/>
    <x v="103"/>
    <n v="1113"/>
    <n v="33"/>
    <n v="53"/>
    <x v="0"/>
    <x v="2"/>
    <s v="Small"/>
    <n v="4.7065000000000001"/>
    <n v="249.44450000000001"/>
  </r>
  <r>
    <x v="14"/>
    <x v="3"/>
    <x v="13"/>
    <x v="103"/>
    <n v="5614"/>
    <n v="223"/>
    <n v="216"/>
    <x v="10"/>
    <x v="2"/>
    <s v="Large"/>
    <n v="9.2086000000000006"/>
    <n v="1989.0576000000001"/>
  </r>
  <r>
    <x v="9"/>
    <x v="3"/>
    <x v="7"/>
    <x v="103"/>
    <n v="4410"/>
    <n v="156"/>
    <n v="153"/>
    <x v="7"/>
    <x v="0"/>
    <s v="Small"/>
    <n v="0.89900000000000002"/>
    <n v="137.547"/>
  </r>
  <r>
    <x v="18"/>
    <x v="2"/>
    <x v="6"/>
    <x v="103"/>
    <n v="9163"/>
    <n v="151"/>
    <n v="340"/>
    <x v="6"/>
    <x v="1"/>
    <s v="Small"/>
    <n v="1.7625"/>
    <n v="599.25"/>
  </r>
  <r>
    <x v="5"/>
    <x v="2"/>
    <x v="4"/>
    <x v="104"/>
    <n v="2590"/>
    <n v="202"/>
    <n v="84"/>
    <x v="4"/>
    <x v="1"/>
    <s v="Small"/>
    <n v="7.8910999999999998"/>
    <n v="662.85239999999999"/>
  </r>
  <r>
    <x v="12"/>
    <x v="2"/>
    <x v="5"/>
    <x v="104"/>
    <n v="3745"/>
    <n v="127"/>
    <n v="198"/>
    <x v="5"/>
    <x v="0"/>
    <s v="Small"/>
    <n v="0.69579999999999997"/>
    <n v="137.76839999999999"/>
  </r>
  <r>
    <x v="7"/>
    <x v="5"/>
    <x v="6"/>
    <x v="104"/>
    <n v="8337"/>
    <n v="14"/>
    <n v="288"/>
    <x v="6"/>
    <x v="1"/>
    <s v="Small"/>
    <n v="1.7625"/>
    <n v="507.59999999999997"/>
  </r>
  <r>
    <x v="23"/>
    <x v="5"/>
    <x v="10"/>
    <x v="104"/>
    <n v="4522"/>
    <n v="42"/>
    <n v="566"/>
    <x v="2"/>
    <x v="0"/>
    <s v="Large"/>
    <n v="8.7870000000000008"/>
    <n v="4973.442"/>
  </r>
  <r>
    <x v="1"/>
    <x v="4"/>
    <x v="14"/>
    <x v="104"/>
    <n v="2625"/>
    <n v="580"/>
    <n v="120"/>
    <x v="11"/>
    <x v="1"/>
    <s v="Large"/>
    <n v="2.4773999999999998"/>
    <n v="297.28799999999995"/>
  </r>
  <r>
    <x v="22"/>
    <x v="1"/>
    <x v="4"/>
    <x v="105"/>
    <n v="441"/>
    <n v="171"/>
    <n v="16"/>
    <x v="4"/>
    <x v="1"/>
    <s v="Small"/>
    <n v="7.8910999999999998"/>
    <n v="126.2576"/>
  </r>
  <r>
    <x v="16"/>
    <x v="5"/>
    <x v="7"/>
    <x v="105"/>
    <n v="3311"/>
    <n v="92"/>
    <n v="128"/>
    <x v="7"/>
    <x v="0"/>
    <s v="Small"/>
    <n v="0.89900000000000002"/>
    <n v="115.072"/>
  </r>
  <r>
    <x v="23"/>
    <x v="1"/>
    <x v="6"/>
    <x v="105"/>
    <n v="6650"/>
    <n v="22"/>
    <n v="266"/>
    <x v="6"/>
    <x v="1"/>
    <s v="Small"/>
    <n v="1.7625"/>
    <n v="468.82499999999999"/>
  </r>
  <r>
    <x v="12"/>
    <x v="3"/>
    <x v="3"/>
    <x v="105"/>
    <n v="3871"/>
    <n v="503"/>
    <n v="352"/>
    <x v="3"/>
    <x v="0"/>
    <s v="Small"/>
    <n v="6.0811000000000002"/>
    <n v="2140.5472"/>
  </r>
  <r>
    <x v="4"/>
    <x v="2"/>
    <x v="3"/>
    <x v="105"/>
    <n v="637"/>
    <n v="61"/>
    <n v="49"/>
    <x v="3"/>
    <x v="0"/>
    <s v="Small"/>
    <n v="6.0811000000000002"/>
    <n v="297.97390000000001"/>
  </r>
  <r>
    <x v="18"/>
    <x v="3"/>
    <x v="9"/>
    <x v="105"/>
    <n v="10696"/>
    <n v="47"/>
    <n v="823"/>
    <x v="9"/>
    <x v="0"/>
    <s v="Large"/>
    <n v="2.2656000000000001"/>
    <n v="1864.5888"/>
  </r>
  <r>
    <x v="12"/>
    <x v="0"/>
    <x v="6"/>
    <x v="105"/>
    <n v="8701"/>
    <n v="12"/>
    <n v="349"/>
    <x v="6"/>
    <x v="1"/>
    <s v="Small"/>
    <n v="1.7625"/>
    <n v="615.11249999999995"/>
  </r>
  <r>
    <x v="4"/>
    <x v="3"/>
    <x v="11"/>
    <x v="105"/>
    <n v="2590"/>
    <n v="120"/>
    <n v="162"/>
    <x v="9"/>
    <x v="2"/>
    <s v="Large"/>
    <n v="2.8195000000000001"/>
    <n v="456.75900000000001"/>
  </r>
  <r>
    <x v="20"/>
    <x v="5"/>
    <x v="12"/>
    <x v="105"/>
    <n v="10850"/>
    <n v="226"/>
    <n v="402"/>
    <x v="8"/>
    <x v="2"/>
    <s v="Large"/>
    <n v="6.3415999999999997"/>
    <n v="2549.3231999999998"/>
  </r>
  <r>
    <x v="20"/>
    <x v="1"/>
    <x v="16"/>
    <x v="105"/>
    <n v="2870"/>
    <n v="290"/>
    <n v="152"/>
    <x v="12"/>
    <x v="2"/>
    <s v="Small"/>
    <n v="11.4688"/>
    <n v="1743.2575999999999"/>
  </r>
  <r>
    <x v="2"/>
    <x v="0"/>
    <x v="15"/>
    <x v="105"/>
    <n v="13650"/>
    <n v="256"/>
    <n v="719"/>
    <x v="0"/>
    <x v="2"/>
    <s v="Small"/>
    <n v="4.7065000000000001"/>
    <n v="3383.9735000000001"/>
  </r>
  <r>
    <x v="4"/>
    <x v="0"/>
    <x v="12"/>
    <x v="105"/>
    <n v="12425"/>
    <n v="230"/>
    <n v="429"/>
    <x v="8"/>
    <x v="2"/>
    <s v="Large"/>
    <n v="6.3415999999999997"/>
    <n v="2720.5463999999997"/>
  </r>
  <r>
    <x v="14"/>
    <x v="3"/>
    <x v="8"/>
    <x v="106"/>
    <n v="2114"/>
    <n v="80"/>
    <n v="89"/>
    <x v="8"/>
    <x v="0"/>
    <s v="Large"/>
    <n v="1.8652"/>
    <n v="166.00280000000001"/>
  </r>
  <r>
    <x v="22"/>
    <x v="2"/>
    <x v="6"/>
    <x v="106"/>
    <n v="3290"/>
    <n v="16"/>
    <n v="118"/>
    <x v="6"/>
    <x v="1"/>
    <s v="Small"/>
    <n v="1.7625"/>
    <n v="207.97499999999999"/>
  </r>
  <r>
    <x v="19"/>
    <x v="2"/>
    <x v="9"/>
    <x v="106"/>
    <n v="1463"/>
    <n v="51"/>
    <n v="77"/>
    <x v="9"/>
    <x v="0"/>
    <s v="Large"/>
    <n v="2.2656000000000001"/>
    <n v="174.4512"/>
  </r>
  <r>
    <x v="10"/>
    <x v="5"/>
    <x v="13"/>
    <x v="106"/>
    <n v="9436"/>
    <n v="64"/>
    <n v="350"/>
    <x v="10"/>
    <x v="2"/>
    <s v="Large"/>
    <n v="9.2086000000000006"/>
    <n v="3223.01"/>
  </r>
  <r>
    <x v="17"/>
    <x v="4"/>
    <x v="4"/>
    <x v="106"/>
    <n v="8162"/>
    <n v="69"/>
    <n v="327"/>
    <x v="4"/>
    <x v="1"/>
    <s v="Small"/>
    <n v="7.8910999999999998"/>
    <n v="2580.3896999999997"/>
  </r>
  <r>
    <x v="4"/>
    <x v="1"/>
    <x v="7"/>
    <x v="106"/>
    <n v="9310"/>
    <n v="351"/>
    <n v="333"/>
    <x v="7"/>
    <x v="0"/>
    <s v="Small"/>
    <n v="0.89900000000000002"/>
    <n v="299.36700000000002"/>
  </r>
  <r>
    <x v="7"/>
    <x v="2"/>
    <x v="0"/>
    <x v="106"/>
    <n v="8155"/>
    <n v="17"/>
    <n v="389"/>
    <x v="0"/>
    <x v="0"/>
    <s v="Large"/>
    <n v="6.0983000000000001"/>
    <n v="2372.2386999999999"/>
  </r>
  <r>
    <x v="4"/>
    <x v="5"/>
    <x v="20"/>
    <x v="106"/>
    <n v="7588"/>
    <n v="68"/>
    <n v="330"/>
    <x v="2"/>
    <x v="0"/>
    <s v="Large"/>
    <n v="13.3485"/>
    <n v="4405.0050000000001"/>
  </r>
  <r>
    <x v="8"/>
    <x v="1"/>
    <x v="11"/>
    <x v="106"/>
    <n v="4879"/>
    <n v="50"/>
    <n v="244"/>
    <x v="9"/>
    <x v="2"/>
    <s v="Large"/>
    <n v="2.8195000000000001"/>
    <n v="687.95800000000008"/>
  </r>
  <r>
    <x v="16"/>
    <x v="5"/>
    <x v="0"/>
    <x v="106"/>
    <n v="602"/>
    <n v="118"/>
    <n v="28"/>
    <x v="0"/>
    <x v="0"/>
    <s v="Large"/>
    <n v="6.0983000000000001"/>
    <n v="170.75239999999999"/>
  </r>
  <r>
    <x v="11"/>
    <x v="2"/>
    <x v="18"/>
    <x v="106"/>
    <n v="2037"/>
    <n v="61"/>
    <n v="136"/>
    <x v="9"/>
    <x v="2"/>
    <s v="Large"/>
    <n v="2.8"/>
    <n v="380.79999999999995"/>
  </r>
  <r>
    <x v="14"/>
    <x v="4"/>
    <x v="8"/>
    <x v="106"/>
    <n v="15400"/>
    <n v="387"/>
    <n v="497"/>
    <x v="8"/>
    <x v="0"/>
    <s v="Large"/>
    <n v="1.8652"/>
    <n v="927.00440000000003"/>
  </r>
  <r>
    <x v="4"/>
    <x v="0"/>
    <x v="5"/>
    <x v="106"/>
    <n v="2961"/>
    <n v="12"/>
    <n v="175"/>
    <x v="5"/>
    <x v="0"/>
    <s v="Small"/>
    <n v="0.69579999999999997"/>
    <n v="121.765"/>
  </r>
  <r>
    <x v="0"/>
    <x v="4"/>
    <x v="6"/>
    <x v="106"/>
    <n v="1225"/>
    <n v="29"/>
    <n v="41"/>
    <x v="6"/>
    <x v="1"/>
    <s v="Small"/>
    <n v="1.7625"/>
    <n v="72.262500000000003"/>
  </r>
  <r>
    <x v="0"/>
    <x v="1"/>
    <x v="9"/>
    <x v="106"/>
    <n v="6930"/>
    <n v="254"/>
    <n v="330"/>
    <x v="9"/>
    <x v="0"/>
    <s v="Large"/>
    <n v="2.2656000000000001"/>
    <n v="747.64800000000002"/>
  </r>
  <r>
    <x v="15"/>
    <x v="1"/>
    <x v="12"/>
    <x v="106"/>
    <n v="12684"/>
    <n v="297"/>
    <n v="453"/>
    <x v="8"/>
    <x v="2"/>
    <s v="Large"/>
    <n v="6.3415999999999997"/>
    <n v="2872.7447999999999"/>
  </r>
  <r>
    <x v="19"/>
    <x v="3"/>
    <x v="14"/>
    <x v="106"/>
    <n v="8512"/>
    <n v="549"/>
    <n v="294"/>
    <x v="11"/>
    <x v="1"/>
    <s v="Large"/>
    <n v="2.4773999999999998"/>
    <n v="728.35559999999998"/>
  </r>
  <r>
    <x v="23"/>
    <x v="0"/>
    <x v="17"/>
    <x v="106"/>
    <n v="9646"/>
    <n v="178"/>
    <n v="877"/>
    <x v="9"/>
    <x v="0"/>
    <s v="Large"/>
    <n v="1.5934999999999999"/>
    <n v="1397.4994999999999"/>
  </r>
  <r>
    <x v="15"/>
    <x v="0"/>
    <x v="19"/>
    <x v="106"/>
    <n v="5586"/>
    <n v="76"/>
    <n v="430"/>
    <x v="13"/>
    <x v="2"/>
    <s v="Small"/>
    <n v="8.2429000000000006"/>
    <n v="3544.4470000000001"/>
  </r>
  <r>
    <x v="9"/>
    <x v="5"/>
    <x v="20"/>
    <x v="106"/>
    <n v="3528"/>
    <n v="267"/>
    <n v="221"/>
    <x v="2"/>
    <x v="0"/>
    <s v="Large"/>
    <n v="13.3485"/>
    <n v="2950.0185000000001"/>
  </r>
  <r>
    <x v="1"/>
    <x v="0"/>
    <x v="1"/>
    <x v="106"/>
    <n v="3143"/>
    <n v="109"/>
    <n v="225"/>
    <x v="1"/>
    <x v="1"/>
    <s v="Small"/>
    <n v="0.24049999999999999"/>
    <n v="54.112499999999997"/>
  </r>
  <r>
    <x v="7"/>
    <x v="0"/>
    <x v="7"/>
    <x v="107"/>
    <n v="9135"/>
    <n v="194"/>
    <n v="398"/>
    <x v="7"/>
    <x v="0"/>
    <s v="Small"/>
    <n v="0.89900000000000002"/>
    <n v="357.80200000000002"/>
  </r>
  <r>
    <x v="21"/>
    <x v="4"/>
    <x v="3"/>
    <x v="107"/>
    <n v="1218"/>
    <n v="315"/>
    <n v="153"/>
    <x v="3"/>
    <x v="0"/>
    <s v="Small"/>
    <n v="6.0811000000000002"/>
    <n v="930.40830000000005"/>
  </r>
  <r>
    <x v="21"/>
    <x v="4"/>
    <x v="4"/>
    <x v="107"/>
    <n v="4760"/>
    <n v="138"/>
    <n v="145"/>
    <x v="4"/>
    <x v="1"/>
    <s v="Small"/>
    <n v="7.8910999999999998"/>
    <n v="1144.2094999999999"/>
  </r>
  <r>
    <x v="19"/>
    <x v="0"/>
    <x v="20"/>
    <x v="107"/>
    <n v="8582"/>
    <n v="290"/>
    <n v="477"/>
    <x v="2"/>
    <x v="0"/>
    <s v="Large"/>
    <n v="13.3485"/>
    <n v="6367.2344999999996"/>
  </r>
  <r>
    <x v="3"/>
    <x v="3"/>
    <x v="10"/>
    <x v="107"/>
    <n v="2401"/>
    <n v="109"/>
    <n v="185"/>
    <x v="2"/>
    <x v="0"/>
    <s v="Large"/>
    <n v="8.7870000000000008"/>
    <n v="1625.5950000000003"/>
  </r>
  <r>
    <x v="18"/>
    <x v="1"/>
    <x v="20"/>
    <x v="107"/>
    <n v="11886"/>
    <n v="415"/>
    <n v="566"/>
    <x v="2"/>
    <x v="0"/>
    <s v="Large"/>
    <n v="13.3485"/>
    <n v="7555.2510000000002"/>
  </r>
  <r>
    <x v="22"/>
    <x v="4"/>
    <x v="0"/>
    <x v="107"/>
    <n v="8582"/>
    <n v="45"/>
    <n v="391"/>
    <x v="0"/>
    <x v="0"/>
    <s v="Large"/>
    <n v="6.0983000000000001"/>
    <n v="2384.4353000000001"/>
  </r>
  <r>
    <x v="0"/>
    <x v="3"/>
    <x v="0"/>
    <x v="107"/>
    <n v="6825"/>
    <n v="4"/>
    <n v="402"/>
    <x v="0"/>
    <x v="0"/>
    <s v="Large"/>
    <n v="6.0983000000000001"/>
    <n v="2451.5165999999999"/>
  </r>
  <r>
    <x v="8"/>
    <x v="4"/>
    <x v="13"/>
    <x v="107"/>
    <n v="3661"/>
    <n v="13"/>
    <n v="167"/>
    <x v="10"/>
    <x v="2"/>
    <s v="Large"/>
    <n v="9.2086000000000006"/>
    <n v="1537.8362000000002"/>
  </r>
  <r>
    <x v="16"/>
    <x v="1"/>
    <x v="8"/>
    <x v="107"/>
    <n v="10248"/>
    <n v="65"/>
    <n v="380"/>
    <x v="8"/>
    <x v="0"/>
    <s v="Large"/>
    <n v="1.8652"/>
    <n v="708.77599999999995"/>
  </r>
  <r>
    <x v="4"/>
    <x v="2"/>
    <x v="7"/>
    <x v="107"/>
    <n v="9996"/>
    <n v="441"/>
    <n v="385"/>
    <x v="7"/>
    <x v="0"/>
    <s v="Small"/>
    <n v="0.89900000000000002"/>
    <n v="346.11500000000001"/>
  </r>
  <r>
    <x v="20"/>
    <x v="5"/>
    <x v="16"/>
    <x v="108"/>
    <n v="13545"/>
    <n v="293"/>
    <n v="903"/>
    <x v="12"/>
    <x v="2"/>
    <s v="Small"/>
    <n v="11.4688"/>
    <n v="10356.3264"/>
  </r>
  <r>
    <x v="8"/>
    <x v="0"/>
    <x v="18"/>
    <x v="108"/>
    <n v="1386"/>
    <n v="347"/>
    <n v="99"/>
    <x v="9"/>
    <x v="2"/>
    <s v="Large"/>
    <n v="2.8"/>
    <n v="277.2"/>
  </r>
  <r>
    <x v="22"/>
    <x v="1"/>
    <x v="20"/>
    <x v="108"/>
    <n v="5481"/>
    <n v="142"/>
    <n v="289"/>
    <x v="2"/>
    <x v="0"/>
    <s v="Large"/>
    <n v="13.3485"/>
    <n v="3857.7165"/>
  </r>
  <r>
    <x v="15"/>
    <x v="3"/>
    <x v="3"/>
    <x v="108"/>
    <n v="10031"/>
    <n v="5"/>
    <n v="912"/>
    <x v="3"/>
    <x v="0"/>
    <s v="Small"/>
    <n v="6.0811000000000002"/>
    <n v="5545.9632000000001"/>
  </r>
  <r>
    <x v="0"/>
    <x v="4"/>
    <x v="3"/>
    <x v="108"/>
    <n v="3493"/>
    <n v="3"/>
    <n v="437"/>
    <x v="3"/>
    <x v="0"/>
    <s v="Small"/>
    <n v="6.0811000000000002"/>
    <n v="2657.4407000000001"/>
  </r>
  <r>
    <x v="15"/>
    <x v="5"/>
    <x v="10"/>
    <x v="108"/>
    <n v="4081"/>
    <n v="717"/>
    <n v="511"/>
    <x v="2"/>
    <x v="0"/>
    <s v="Large"/>
    <n v="8.7870000000000008"/>
    <n v="4490.1570000000002"/>
  </r>
  <r>
    <x v="23"/>
    <x v="5"/>
    <x v="14"/>
    <x v="108"/>
    <n v="511"/>
    <n v="88"/>
    <n v="18"/>
    <x v="11"/>
    <x v="1"/>
    <s v="Large"/>
    <n v="2.4773999999999998"/>
    <n v="44.593199999999996"/>
  </r>
  <r>
    <x v="21"/>
    <x v="2"/>
    <x v="15"/>
    <x v="108"/>
    <n v="6909"/>
    <n v="382"/>
    <n v="315"/>
    <x v="0"/>
    <x v="2"/>
    <s v="Small"/>
    <n v="4.7065000000000001"/>
    <n v="1482.5475000000001"/>
  </r>
  <r>
    <x v="4"/>
    <x v="5"/>
    <x v="6"/>
    <x v="108"/>
    <n v="9814"/>
    <n v="138"/>
    <n v="317"/>
    <x v="6"/>
    <x v="1"/>
    <s v="Small"/>
    <n v="1.7625"/>
    <n v="558.71249999999998"/>
  </r>
  <r>
    <x v="12"/>
    <x v="2"/>
    <x v="21"/>
    <x v="108"/>
    <n v="6454"/>
    <n v="47"/>
    <n v="497"/>
    <x v="14"/>
    <x v="0"/>
    <s v="Small"/>
    <n v="5.0198"/>
    <n v="2494.8406"/>
  </r>
  <r>
    <x v="23"/>
    <x v="2"/>
    <x v="17"/>
    <x v="108"/>
    <n v="10668"/>
    <n v="49"/>
    <n v="889"/>
    <x v="9"/>
    <x v="0"/>
    <s v="Large"/>
    <n v="1.5934999999999999"/>
    <n v="1416.6215"/>
  </r>
  <r>
    <x v="24"/>
    <x v="1"/>
    <x v="19"/>
    <x v="108"/>
    <n v="14868"/>
    <n v="291"/>
    <n v="1062"/>
    <x v="13"/>
    <x v="2"/>
    <s v="Small"/>
    <n v="8.2429000000000006"/>
    <n v="8753.9598000000005"/>
  </r>
  <r>
    <x v="19"/>
    <x v="3"/>
    <x v="12"/>
    <x v="108"/>
    <n v="3878"/>
    <n v="50"/>
    <n v="144"/>
    <x v="8"/>
    <x v="2"/>
    <s v="Large"/>
    <n v="6.3415999999999997"/>
    <n v="913.19039999999995"/>
  </r>
  <r>
    <x v="21"/>
    <x v="0"/>
    <x v="16"/>
    <x v="109"/>
    <n v="8505"/>
    <n v="74"/>
    <n v="387"/>
    <x v="12"/>
    <x v="2"/>
    <s v="Small"/>
    <n v="11.4688"/>
    <n v="4438.4255999999996"/>
  </r>
  <r>
    <x v="10"/>
    <x v="4"/>
    <x v="16"/>
    <x v="109"/>
    <n v="126"/>
    <n v="83"/>
    <n v="9"/>
    <x v="12"/>
    <x v="2"/>
    <s v="Small"/>
    <n v="11.4688"/>
    <n v="103.2192"/>
  </r>
  <r>
    <x v="22"/>
    <x v="5"/>
    <x v="17"/>
    <x v="109"/>
    <n v="10570"/>
    <n v="82"/>
    <n v="814"/>
    <x v="9"/>
    <x v="0"/>
    <s v="Large"/>
    <n v="1.5934999999999999"/>
    <n v="1297.1089999999999"/>
  </r>
  <r>
    <x v="9"/>
    <x v="4"/>
    <x v="16"/>
    <x v="109"/>
    <n v="1225"/>
    <n v="159"/>
    <n v="59"/>
    <x v="12"/>
    <x v="2"/>
    <s v="Small"/>
    <n v="11.4688"/>
    <n v="676.65919999999994"/>
  </r>
  <r>
    <x v="2"/>
    <x v="0"/>
    <x v="2"/>
    <x v="109"/>
    <n v="3199"/>
    <n v="89"/>
    <n v="160"/>
    <x v="2"/>
    <x v="0"/>
    <s v="Large"/>
    <n v="4.6592000000000002"/>
    <n v="745.47199999999998"/>
  </r>
  <r>
    <x v="10"/>
    <x v="2"/>
    <x v="3"/>
    <x v="109"/>
    <n v="441"/>
    <n v="9"/>
    <n v="37"/>
    <x v="3"/>
    <x v="0"/>
    <s v="Small"/>
    <n v="6.0811000000000002"/>
    <n v="225.00069999999999"/>
  </r>
  <r>
    <x v="11"/>
    <x v="3"/>
    <x v="6"/>
    <x v="109"/>
    <n v="9009"/>
    <n v="83"/>
    <n v="392"/>
    <x v="6"/>
    <x v="1"/>
    <s v="Small"/>
    <n v="1.7625"/>
    <n v="690.9"/>
  </r>
  <r>
    <x v="16"/>
    <x v="0"/>
    <x v="4"/>
    <x v="109"/>
    <n v="7595"/>
    <n v="349"/>
    <n v="238"/>
    <x v="4"/>
    <x v="1"/>
    <s v="Small"/>
    <n v="7.8910999999999998"/>
    <n v="1878.0817999999999"/>
  </r>
  <r>
    <x v="10"/>
    <x v="0"/>
    <x v="17"/>
    <x v="109"/>
    <n v="378"/>
    <n v="182"/>
    <n v="30"/>
    <x v="9"/>
    <x v="0"/>
    <s v="Large"/>
    <n v="1.5934999999999999"/>
    <n v="47.805"/>
  </r>
  <r>
    <x v="20"/>
    <x v="0"/>
    <x v="12"/>
    <x v="109"/>
    <n v="1344"/>
    <n v="110"/>
    <n v="56"/>
    <x v="8"/>
    <x v="2"/>
    <s v="Large"/>
    <n v="6.3415999999999997"/>
    <n v="355.12959999999998"/>
  </r>
  <r>
    <x v="11"/>
    <x v="1"/>
    <x v="8"/>
    <x v="109"/>
    <n v="5264"/>
    <n v="594"/>
    <n v="211"/>
    <x v="8"/>
    <x v="0"/>
    <s v="Large"/>
    <n v="1.8652"/>
    <n v="393.55719999999997"/>
  </r>
  <r>
    <x v="20"/>
    <x v="0"/>
    <x v="17"/>
    <x v="109"/>
    <n v="6748"/>
    <n v="57"/>
    <n v="450"/>
    <x v="9"/>
    <x v="0"/>
    <s v="Large"/>
    <n v="1.5934999999999999"/>
    <n v="717.07499999999993"/>
  </r>
  <r>
    <x v="5"/>
    <x v="3"/>
    <x v="5"/>
    <x v="109"/>
    <n v="2128"/>
    <n v="248"/>
    <n v="97"/>
    <x v="5"/>
    <x v="0"/>
    <s v="Small"/>
    <n v="0.69579999999999997"/>
    <n v="67.492599999999996"/>
  </r>
  <r>
    <x v="5"/>
    <x v="0"/>
    <x v="16"/>
    <x v="109"/>
    <n v="7987"/>
    <n v="140"/>
    <n v="470"/>
    <x v="12"/>
    <x v="2"/>
    <s v="Small"/>
    <n v="11.4688"/>
    <n v="5390.3360000000002"/>
  </r>
  <r>
    <x v="21"/>
    <x v="5"/>
    <x v="15"/>
    <x v="109"/>
    <n v="13601"/>
    <n v="78"/>
    <n v="567"/>
    <x v="0"/>
    <x v="2"/>
    <s v="Small"/>
    <n v="4.7065000000000001"/>
    <n v="2668.5855000000001"/>
  </r>
  <r>
    <x v="18"/>
    <x v="5"/>
    <x v="20"/>
    <x v="109"/>
    <n v="7154"/>
    <n v="162"/>
    <n v="398"/>
    <x v="2"/>
    <x v="0"/>
    <s v="Large"/>
    <n v="13.3485"/>
    <n v="5312.7029999999995"/>
  </r>
  <r>
    <x v="6"/>
    <x v="1"/>
    <x v="12"/>
    <x v="109"/>
    <n v="2583"/>
    <n v="353"/>
    <n v="93"/>
    <x v="8"/>
    <x v="2"/>
    <s v="Large"/>
    <n v="6.3415999999999997"/>
    <n v="589.76879999999994"/>
  </r>
  <r>
    <x v="4"/>
    <x v="5"/>
    <x v="10"/>
    <x v="109"/>
    <n v="532"/>
    <n v="324"/>
    <n v="67"/>
    <x v="2"/>
    <x v="0"/>
    <s v="Large"/>
    <n v="8.7870000000000008"/>
    <n v="588.72900000000004"/>
  </r>
  <r>
    <x v="4"/>
    <x v="1"/>
    <x v="19"/>
    <x v="110"/>
    <n v="2548"/>
    <n v="170"/>
    <n v="182"/>
    <x v="13"/>
    <x v="2"/>
    <s v="Small"/>
    <n v="8.2429000000000006"/>
    <n v="1500.2078000000001"/>
  </r>
  <r>
    <x v="1"/>
    <x v="2"/>
    <x v="6"/>
    <x v="110"/>
    <n v="1092"/>
    <n v="394"/>
    <n v="36"/>
    <x v="6"/>
    <x v="1"/>
    <s v="Small"/>
    <n v="1.7625"/>
    <n v="63.449999999999996"/>
  </r>
  <r>
    <x v="21"/>
    <x v="2"/>
    <x v="19"/>
    <x v="110"/>
    <n v="4011"/>
    <n v="351"/>
    <n v="287"/>
    <x v="13"/>
    <x v="2"/>
    <s v="Small"/>
    <n v="8.2429000000000006"/>
    <n v="2365.7123000000001"/>
  </r>
  <r>
    <x v="22"/>
    <x v="3"/>
    <x v="16"/>
    <x v="110"/>
    <n v="3766"/>
    <n v="2"/>
    <n v="180"/>
    <x v="12"/>
    <x v="2"/>
    <s v="Small"/>
    <n v="11.4688"/>
    <n v="2064.384"/>
  </r>
  <r>
    <x v="11"/>
    <x v="4"/>
    <x v="17"/>
    <x v="110"/>
    <n v="6405"/>
    <n v="6"/>
    <n v="458"/>
    <x v="9"/>
    <x v="0"/>
    <s v="Large"/>
    <n v="1.5934999999999999"/>
    <n v="729.82299999999998"/>
  </r>
  <r>
    <x v="23"/>
    <x v="3"/>
    <x v="9"/>
    <x v="110"/>
    <n v="4487"/>
    <n v="201"/>
    <n v="321"/>
    <x v="9"/>
    <x v="0"/>
    <s v="Large"/>
    <n v="2.2656000000000001"/>
    <n v="727.25760000000002"/>
  </r>
  <r>
    <x v="7"/>
    <x v="0"/>
    <x v="8"/>
    <x v="110"/>
    <n v="5439"/>
    <n v="244"/>
    <n v="227"/>
    <x v="8"/>
    <x v="0"/>
    <s v="Large"/>
    <n v="1.8652"/>
    <n v="423.40039999999999"/>
  </r>
  <r>
    <x v="8"/>
    <x v="1"/>
    <x v="7"/>
    <x v="110"/>
    <n v="8603"/>
    <n v="47"/>
    <n v="297"/>
    <x v="7"/>
    <x v="0"/>
    <s v="Small"/>
    <n v="0.89900000000000002"/>
    <n v="267.00299999999999"/>
  </r>
  <r>
    <x v="3"/>
    <x v="1"/>
    <x v="4"/>
    <x v="110"/>
    <n v="6454"/>
    <n v="25"/>
    <n v="259"/>
    <x v="4"/>
    <x v="1"/>
    <s v="Small"/>
    <n v="7.8910999999999998"/>
    <n v="2043.7948999999999"/>
  </r>
  <r>
    <x v="13"/>
    <x v="3"/>
    <x v="12"/>
    <x v="111"/>
    <n v="14966"/>
    <n v="79"/>
    <n v="483"/>
    <x v="8"/>
    <x v="2"/>
    <s v="Large"/>
    <n v="6.3415999999999997"/>
    <n v="3062.9928"/>
  </r>
  <r>
    <x v="14"/>
    <x v="4"/>
    <x v="15"/>
    <x v="111"/>
    <n v="2044"/>
    <n v="188"/>
    <n v="86"/>
    <x v="0"/>
    <x v="2"/>
    <s v="Small"/>
    <n v="4.7065000000000001"/>
    <n v="404.75900000000001"/>
  </r>
  <r>
    <x v="9"/>
    <x v="4"/>
    <x v="4"/>
    <x v="111"/>
    <n v="11186"/>
    <n v="2"/>
    <n v="350"/>
    <x v="4"/>
    <x v="1"/>
    <s v="Small"/>
    <n v="7.8910999999999998"/>
    <n v="2761.8849999999998"/>
  </r>
  <r>
    <x v="12"/>
    <x v="3"/>
    <x v="19"/>
    <x v="111"/>
    <n v="3906"/>
    <n v="347"/>
    <n v="489"/>
    <x v="13"/>
    <x v="2"/>
    <s v="Small"/>
    <n v="8.2429000000000006"/>
    <n v="4030.7781000000004"/>
  </r>
  <r>
    <x v="12"/>
    <x v="2"/>
    <x v="3"/>
    <x v="111"/>
    <n v="5705"/>
    <n v="58"/>
    <n v="519"/>
    <x v="3"/>
    <x v="0"/>
    <s v="Small"/>
    <n v="6.0811000000000002"/>
    <n v="3156.0909000000001"/>
  </r>
  <r>
    <x v="5"/>
    <x v="1"/>
    <x v="9"/>
    <x v="111"/>
    <n v="2674"/>
    <n v="333"/>
    <n v="149"/>
    <x v="9"/>
    <x v="0"/>
    <s v="Large"/>
    <n v="2.2656000000000001"/>
    <n v="337.57440000000003"/>
  </r>
  <r>
    <x v="18"/>
    <x v="2"/>
    <x v="20"/>
    <x v="111"/>
    <n v="4221"/>
    <n v="2"/>
    <n v="184"/>
    <x v="2"/>
    <x v="0"/>
    <s v="Large"/>
    <n v="13.3485"/>
    <n v="2456.1239999999998"/>
  </r>
  <r>
    <x v="0"/>
    <x v="3"/>
    <x v="11"/>
    <x v="112"/>
    <n v="8988"/>
    <n v="112"/>
    <n v="450"/>
    <x v="9"/>
    <x v="2"/>
    <s v="Large"/>
    <n v="2.8195000000000001"/>
    <n v="1268.7750000000001"/>
  </r>
  <r>
    <x v="18"/>
    <x v="2"/>
    <x v="7"/>
    <x v="112"/>
    <n v="5355"/>
    <n v="114"/>
    <n v="185"/>
    <x v="7"/>
    <x v="0"/>
    <s v="Small"/>
    <n v="0.89900000000000002"/>
    <n v="166.315"/>
  </r>
  <r>
    <x v="1"/>
    <x v="5"/>
    <x v="12"/>
    <x v="112"/>
    <n v="2569"/>
    <n v="401"/>
    <n v="86"/>
    <x v="8"/>
    <x v="2"/>
    <s v="Large"/>
    <n v="6.3415999999999997"/>
    <n v="545.37760000000003"/>
  </r>
  <r>
    <x v="3"/>
    <x v="4"/>
    <x v="8"/>
    <x v="112"/>
    <n v="1897"/>
    <n v="118"/>
    <n v="64"/>
    <x v="8"/>
    <x v="0"/>
    <s v="Large"/>
    <n v="1.8652"/>
    <n v="119.3728"/>
  </r>
  <r>
    <x v="17"/>
    <x v="0"/>
    <x v="9"/>
    <x v="112"/>
    <n v="1666"/>
    <n v="195"/>
    <n v="112"/>
    <x v="9"/>
    <x v="0"/>
    <s v="Large"/>
    <n v="2.2656000000000001"/>
    <n v="253.74720000000002"/>
  </r>
  <r>
    <x v="9"/>
    <x v="0"/>
    <x v="19"/>
    <x v="112"/>
    <n v="14182"/>
    <n v="56"/>
    <n v="1773"/>
    <x v="13"/>
    <x v="2"/>
    <s v="Small"/>
    <n v="8.2429000000000006"/>
    <n v="14614.661700000001"/>
  </r>
  <r>
    <x v="10"/>
    <x v="2"/>
    <x v="9"/>
    <x v="112"/>
    <n v="14798"/>
    <n v="260"/>
    <n v="740"/>
    <x v="9"/>
    <x v="0"/>
    <s v="Large"/>
    <n v="2.2656000000000001"/>
    <n v="1676.5440000000001"/>
  </r>
  <r>
    <x v="9"/>
    <x v="5"/>
    <x v="4"/>
    <x v="113"/>
    <n v="819"/>
    <n v="277"/>
    <n v="28"/>
    <x v="4"/>
    <x v="1"/>
    <s v="Small"/>
    <n v="7.8910999999999998"/>
    <n v="220.95079999999999"/>
  </r>
  <r>
    <x v="13"/>
    <x v="0"/>
    <x v="0"/>
    <x v="113"/>
    <n v="7252"/>
    <n v="5"/>
    <n v="363"/>
    <x v="0"/>
    <x v="0"/>
    <s v="Large"/>
    <n v="6.0983000000000001"/>
    <n v="2213.6829000000002"/>
  </r>
  <r>
    <x v="11"/>
    <x v="3"/>
    <x v="11"/>
    <x v="113"/>
    <n v="3332"/>
    <n v="13"/>
    <n v="159"/>
    <x v="9"/>
    <x v="2"/>
    <s v="Large"/>
    <n v="2.8195000000000001"/>
    <n v="448.3005"/>
  </r>
  <r>
    <x v="21"/>
    <x v="1"/>
    <x v="2"/>
    <x v="113"/>
    <n v="7525"/>
    <n v="60"/>
    <n v="397"/>
    <x v="2"/>
    <x v="0"/>
    <s v="Large"/>
    <n v="4.6592000000000002"/>
    <n v="1849.7024000000001"/>
  </r>
  <r>
    <x v="4"/>
    <x v="2"/>
    <x v="14"/>
    <x v="113"/>
    <n v="4893"/>
    <n v="218"/>
    <n v="164"/>
    <x v="11"/>
    <x v="1"/>
    <s v="Large"/>
    <n v="2.4773999999999998"/>
    <n v="406.29359999999997"/>
  </r>
  <r>
    <x v="2"/>
    <x v="2"/>
    <x v="15"/>
    <x v="113"/>
    <n v="3444"/>
    <n v="116"/>
    <n v="133"/>
    <x v="0"/>
    <x v="2"/>
    <s v="Small"/>
    <n v="4.7065000000000001"/>
    <n v="625.96450000000004"/>
  </r>
  <r>
    <x v="19"/>
    <x v="3"/>
    <x v="8"/>
    <x v="113"/>
    <n v="2156"/>
    <n v="34"/>
    <n v="87"/>
    <x v="8"/>
    <x v="0"/>
    <s v="Large"/>
    <n v="1.8652"/>
    <n v="162.2724"/>
  </r>
  <r>
    <x v="22"/>
    <x v="5"/>
    <x v="19"/>
    <x v="113"/>
    <n v="1596"/>
    <n v="176"/>
    <n v="200"/>
    <x v="13"/>
    <x v="2"/>
    <s v="Small"/>
    <n v="8.2429000000000006"/>
    <n v="1648.5800000000002"/>
  </r>
  <r>
    <x v="13"/>
    <x v="5"/>
    <x v="9"/>
    <x v="114"/>
    <n v="8834"/>
    <n v="149"/>
    <n v="631"/>
    <x v="9"/>
    <x v="0"/>
    <s v="Large"/>
    <n v="2.2656000000000001"/>
    <n v="1429.5935999999999"/>
  </r>
  <r>
    <x v="23"/>
    <x v="3"/>
    <x v="17"/>
    <x v="114"/>
    <n v="3948"/>
    <n v="172"/>
    <n v="329"/>
    <x v="9"/>
    <x v="0"/>
    <s v="Large"/>
    <n v="1.5934999999999999"/>
    <n v="524.26149999999996"/>
  </r>
  <r>
    <x v="15"/>
    <x v="0"/>
    <x v="3"/>
    <x v="114"/>
    <n v="3605"/>
    <n v="172"/>
    <n v="241"/>
    <x v="3"/>
    <x v="0"/>
    <s v="Small"/>
    <n v="6.0811000000000002"/>
    <n v="1465.5451"/>
  </r>
  <r>
    <x v="16"/>
    <x v="3"/>
    <x v="9"/>
    <x v="115"/>
    <n v="1876"/>
    <n v="193"/>
    <n v="118"/>
    <x v="9"/>
    <x v="0"/>
    <s v="Large"/>
    <n v="2.2656000000000001"/>
    <n v="267.3408"/>
  </r>
  <r>
    <x v="3"/>
    <x v="4"/>
    <x v="12"/>
    <x v="115"/>
    <n v="1302"/>
    <n v="19"/>
    <n v="45"/>
    <x v="8"/>
    <x v="2"/>
    <s v="Large"/>
    <n v="6.3415999999999997"/>
    <n v="285.37199999999996"/>
  </r>
  <r>
    <x v="9"/>
    <x v="0"/>
    <x v="12"/>
    <x v="115"/>
    <n v="616"/>
    <n v="3"/>
    <n v="21"/>
    <x v="8"/>
    <x v="2"/>
    <s v="Large"/>
    <n v="6.3415999999999997"/>
    <n v="133.17359999999999"/>
  </r>
  <r>
    <x v="19"/>
    <x v="5"/>
    <x v="7"/>
    <x v="115"/>
    <n v="4935"/>
    <n v="141"/>
    <n v="183"/>
    <x v="7"/>
    <x v="0"/>
    <s v="Small"/>
    <n v="0.89900000000000002"/>
    <n v="164.517"/>
  </r>
  <r>
    <x v="9"/>
    <x v="1"/>
    <x v="5"/>
    <x v="115"/>
    <n v="5887"/>
    <n v="51"/>
    <n v="310"/>
    <x v="5"/>
    <x v="0"/>
    <s v="Small"/>
    <n v="0.69579999999999997"/>
    <n v="215.69799999999998"/>
  </r>
  <r>
    <x v="22"/>
    <x v="3"/>
    <x v="19"/>
    <x v="115"/>
    <n v="1785"/>
    <n v="181"/>
    <n v="149"/>
    <x v="13"/>
    <x v="2"/>
    <s v="Small"/>
    <n v="8.2429000000000006"/>
    <n v="1228.1921"/>
  </r>
  <r>
    <x v="17"/>
    <x v="4"/>
    <x v="11"/>
    <x v="115"/>
    <n v="4816"/>
    <n v="153"/>
    <n v="322"/>
    <x v="9"/>
    <x v="2"/>
    <s v="Large"/>
    <n v="2.8195000000000001"/>
    <n v="907.87900000000002"/>
  </r>
  <r>
    <x v="4"/>
    <x v="4"/>
    <x v="9"/>
    <x v="115"/>
    <n v="504"/>
    <n v="266"/>
    <n v="24"/>
    <x v="9"/>
    <x v="0"/>
    <s v="Large"/>
    <n v="2.2656000000000001"/>
    <n v="54.374400000000001"/>
  </r>
  <r>
    <x v="9"/>
    <x v="5"/>
    <x v="6"/>
    <x v="115"/>
    <n v="973"/>
    <n v="258"/>
    <n v="39"/>
    <x v="6"/>
    <x v="1"/>
    <s v="Small"/>
    <n v="1.7625"/>
    <n v="68.737499999999997"/>
  </r>
  <r>
    <x v="9"/>
    <x v="0"/>
    <x v="7"/>
    <x v="115"/>
    <n v="8330"/>
    <n v="320"/>
    <n v="379"/>
    <x v="7"/>
    <x v="0"/>
    <s v="Small"/>
    <n v="0.89900000000000002"/>
    <n v="340.721"/>
  </r>
  <r>
    <x v="18"/>
    <x v="1"/>
    <x v="8"/>
    <x v="115"/>
    <n v="5502"/>
    <n v="18"/>
    <n v="240"/>
    <x v="8"/>
    <x v="0"/>
    <s v="Large"/>
    <n v="1.8652"/>
    <n v="447.64799999999997"/>
  </r>
  <r>
    <x v="10"/>
    <x v="5"/>
    <x v="7"/>
    <x v="116"/>
    <n v="6202"/>
    <n v="75"/>
    <n v="222"/>
    <x v="7"/>
    <x v="0"/>
    <s v="Small"/>
    <n v="0.89900000000000002"/>
    <n v="199.578"/>
  </r>
  <r>
    <x v="3"/>
    <x v="3"/>
    <x v="4"/>
    <x v="116"/>
    <n v="6118"/>
    <n v="129"/>
    <n v="236"/>
    <x v="4"/>
    <x v="1"/>
    <s v="Small"/>
    <n v="7.8910999999999998"/>
    <n v="1862.2996000000001"/>
  </r>
  <r>
    <x v="7"/>
    <x v="2"/>
    <x v="11"/>
    <x v="116"/>
    <n v="1771"/>
    <n v="255"/>
    <n v="111"/>
    <x v="9"/>
    <x v="2"/>
    <s v="Large"/>
    <n v="2.8195000000000001"/>
    <n v="312.96449999999999"/>
  </r>
  <r>
    <x v="11"/>
    <x v="5"/>
    <x v="3"/>
    <x v="116"/>
    <n v="4494"/>
    <n v="297"/>
    <n v="300"/>
    <x v="3"/>
    <x v="0"/>
    <s v="Small"/>
    <n v="6.0811000000000002"/>
    <n v="1824.3300000000002"/>
  </r>
  <r>
    <x v="10"/>
    <x v="1"/>
    <x v="16"/>
    <x v="116"/>
    <n v="1057"/>
    <n v="226"/>
    <n v="76"/>
    <x v="12"/>
    <x v="2"/>
    <s v="Small"/>
    <n v="11.4688"/>
    <n v="871.62879999999996"/>
  </r>
  <r>
    <x v="20"/>
    <x v="1"/>
    <x v="1"/>
    <x v="116"/>
    <n v="13286"/>
    <n v="55"/>
    <n v="1477"/>
    <x v="1"/>
    <x v="1"/>
    <s v="Small"/>
    <n v="0.24049999999999999"/>
    <n v="355.21850000000001"/>
  </r>
  <r>
    <x v="14"/>
    <x v="5"/>
    <x v="8"/>
    <x v="116"/>
    <n v="4760"/>
    <n v="249"/>
    <n v="154"/>
    <x v="8"/>
    <x v="0"/>
    <s v="Large"/>
    <n v="1.8652"/>
    <n v="287.24079999999998"/>
  </r>
  <r>
    <x v="11"/>
    <x v="4"/>
    <x v="18"/>
    <x v="116"/>
    <n v="3010"/>
    <n v="372"/>
    <n v="377"/>
    <x v="9"/>
    <x v="2"/>
    <s v="Large"/>
    <n v="2.8"/>
    <n v="1055.5999999999999"/>
  </r>
  <r>
    <x v="14"/>
    <x v="2"/>
    <x v="8"/>
    <x v="116"/>
    <n v="7448"/>
    <n v="183"/>
    <n v="266"/>
    <x v="8"/>
    <x v="0"/>
    <s v="Large"/>
    <n v="1.8652"/>
    <n v="496.14319999999998"/>
  </r>
  <r>
    <x v="20"/>
    <x v="2"/>
    <x v="4"/>
    <x v="116"/>
    <n v="1617"/>
    <n v="57"/>
    <n v="49"/>
    <x v="4"/>
    <x v="1"/>
    <s v="Small"/>
    <n v="7.8910999999999998"/>
    <n v="386.66390000000001"/>
  </r>
  <r>
    <x v="3"/>
    <x v="1"/>
    <x v="14"/>
    <x v="116"/>
    <n v="840"/>
    <n v="2"/>
    <n v="35"/>
    <x v="11"/>
    <x v="1"/>
    <s v="Large"/>
    <n v="2.4773999999999998"/>
    <n v="86.708999999999989"/>
  </r>
  <r>
    <x v="20"/>
    <x v="2"/>
    <x v="20"/>
    <x v="116"/>
    <n v="7042"/>
    <n v="294"/>
    <n v="441"/>
    <x v="2"/>
    <x v="0"/>
    <s v="Large"/>
    <n v="13.3485"/>
    <n v="5886.6885000000002"/>
  </r>
  <r>
    <x v="0"/>
    <x v="5"/>
    <x v="2"/>
    <x v="117"/>
    <n v="9247"/>
    <n v="527"/>
    <n v="487"/>
    <x v="2"/>
    <x v="0"/>
    <s v="Large"/>
    <n v="4.6592000000000002"/>
    <n v="2269.0304000000001"/>
  </r>
  <r>
    <x v="21"/>
    <x v="1"/>
    <x v="8"/>
    <x v="117"/>
    <n v="1799"/>
    <n v="76"/>
    <n v="60"/>
    <x v="8"/>
    <x v="0"/>
    <s v="Large"/>
    <n v="1.8652"/>
    <n v="111.91199999999999"/>
  </r>
  <r>
    <x v="15"/>
    <x v="0"/>
    <x v="17"/>
    <x v="117"/>
    <n v="644"/>
    <n v="135"/>
    <n v="38"/>
    <x v="9"/>
    <x v="0"/>
    <s v="Large"/>
    <n v="1.5934999999999999"/>
    <n v="60.552999999999997"/>
  </r>
  <r>
    <x v="15"/>
    <x v="0"/>
    <x v="18"/>
    <x v="118"/>
    <n v="11172"/>
    <n v="109"/>
    <n v="1397"/>
    <x v="9"/>
    <x v="2"/>
    <s v="Large"/>
    <n v="2.8"/>
    <n v="3911.6"/>
  </r>
  <r>
    <x v="15"/>
    <x v="1"/>
    <x v="19"/>
    <x v="118"/>
    <n v="9191"/>
    <n v="240"/>
    <n v="766"/>
    <x v="13"/>
    <x v="2"/>
    <s v="Small"/>
    <n v="8.2429000000000006"/>
    <n v="6314.0614000000005"/>
  </r>
  <r>
    <x v="23"/>
    <x v="1"/>
    <x v="16"/>
    <x v="118"/>
    <n v="14889"/>
    <n v="132"/>
    <n v="828"/>
    <x v="12"/>
    <x v="2"/>
    <s v="Small"/>
    <n v="11.4688"/>
    <n v="9496.1664000000001"/>
  </r>
  <r>
    <x v="17"/>
    <x v="5"/>
    <x v="4"/>
    <x v="118"/>
    <n v="5670"/>
    <n v="57"/>
    <n v="189"/>
    <x v="4"/>
    <x v="1"/>
    <s v="Small"/>
    <n v="7.8910999999999998"/>
    <n v="1491.4178999999999"/>
  </r>
  <r>
    <x v="23"/>
    <x v="1"/>
    <x v="10"/>
    <x v="118"/>
    <n v="693"/>
    <n v="3"/>
    <n v="58"/>
    <x v="2"/>
    <x v="0"/>
    <s v="Large"/>
    <n v="8.7870000000000008"/>
    <n v="509.64600000000007"/>
  </r>
  <r>
    <x v="16"/>
    <x v="1"/>
    <x v="7"/>
    <x v="118"/>
    <n v="12642"/>
    <n v="19"/>
    <n v="575"/>
    <x v="7"/>
    <x v="0"/>
    <s v="Small"/>
    <n v="0.89900000000000002"/>
    <n v="516.92500000000007"/>
  </r>
  <r>
    <x v="9"/>
    <x v="2"/>
    <x v="14"/>
    <x v="118"/>
    <n v="8414"/>
    <n v="257"/>
    <n v="312"/>
    <x v="11"/>
    <x v="1"/>
    <s v="Large"/>
    <n v="2.4773999999999998"/>
    <n v="772.94879999999989"/>
  </r>
  <r>
    <x v="6"/>
    <x v="1"/>
    <x v="10"/>
    <x v="118"/>
    <n v="15162"/>
    <n v="2"/>
    <n v="1896"/>
    <x v="2"/>
    <x v="0"/>
    <s v="Large"/>
    <n v="8.7870000000000008"/>
    <n v="16660.152000000002"/>
  </r>
  <r>
    <x v="13"/>
    <x v="2"/>
    <x v="1"/>
    <x v="118"/>
    <n v="9135"/>
    <n v="35"/>
    <n v="762"/>
    <x v="1"/>
    <x v="1"/>
    <s v="Small"/>
    <n v="0.24049999999999999"/>
    <n v="183.261"/>
  </r>
  <r>
    <x v="12"/>
    <x v="4"/>
    <x v="14"/>
    <x v="118"/>
    <n v="4375"/>
    <n v="90"/>
    <n v="146"/>
    <x v="11"/>
    <x v="1"/>
    <s v="Large"/>
    <n v="2.4773999999999998"/>
    <n v="361.7004"/>
  </r>
  <r>
    <x v="6"/>
    <x v="2"/>
    <x v="2"/>
    <x v="119"/>
    <n v="3493"/>
    <n v="7"/>
    <n v="146"/>
    <x v="2"/>
    <x v="0"/>
    <s v="Large"/>
    <n v="4.6592000000000002"/>
    <n v="680.2432"/>
  </r>
  <r>
    <x v="17"/>
    <x v="4"/>
    <x v="20"/>
    <x v="119"/>
    <n v="3157"/>
    <n v="47"/>
    <n v="186"/>
    <x v="2"/>
    <x v="0"/>
    <s v="Large"/>
    <n v="13.3485"/>
    <n v="2482.8209999999999"/>
  </r>
  <r>
    <x v="12"/>
    <x v="2"/>
    <x v="4"/>
    <x v="119"/>
    <n v="9884"/>
    <n v="163"/>
    <n v="300"/>
    <x v="4"/>
    <x v="1"/>
    <s v="Small"/>
    <n v="7.8910999999999998"/>
    <n v="2367.33"/>
  </r>
  <r>
    <x v="16"/>
    <x v="5"/>
    <x v="16"/>
    <x v="119"/>
    <n v="8029"/>
    <n v="35"/>
    <n v="473"/>
    <x v="12"/>
    <x v="2"/>
    <s v="Small"/>
    <n v="11.4688"/>
    <n v="5424.7424000000001"/>
  </r>
  <r>
    <x v="20"/>
    <x v="5"/>
    <x v="13"/>
    <x v="119"/>
    <n v="2002"/>
    <n v="96"/>
    <n v="72"/>
    <x v="10"/>
    <x v="2"/>
    <s v="Large"/>
    <n v="9.2086000000000006"/>
    <n v="663.01920000000007"/>
  </r>
  <r>
    <x v="15"/>
    <x v="4"/>
    <x v="11"/>
    <x v="119"/>
    <n v="8589"/>
    <n v="54"/>
    <n v="537"/>
    <x v="9"/>
    <x v="2"/>
    <s v="Large"/>
    <n v="2.8195000000000001"/>
    <n v="1514.0715"/>
  </r>
  <r>
    <x v="0"/>
    <x v="5"/>
    <x v="9"/>
    <x v="119"/>
    <n v="1554"/>
    <n v="49"/>
    <n v="120"/>
    <x v="9"/>
    <x v="0"/>
    <s v="Large"/>
    <n v="2.2656000000000001"/>
    <n v="271.87200000000001"/>
  </r>
  <r>
    <x v="5"/>
    <x v="1"/>
    <x v="18"/>
    <x v="119"/>
    <n v="8792"/>
    <n v="378"/>
    <n v="677"/>
    <x v="9"/>
    <x v="2"/>
    <s v="Large"/>
    <n v="2.8"/>
    <n v="1895.6"/>
  </r>
  <r>
    <x v="16"/>
    <x v="5"/>
    <x v="9"/>
    <x v="119"/>
    <n v="2415"/>
    <n v="25"/>
    <n v="128"/>
    <x v="9"/>
    <x v="0"/>
    <s v="Large"/>
    <n v="2.2656000000000001"/>
    <n v="289.99680000000001"/>
  </r>
  <r>
    <x v="23"/>
    <x v="3"/>
    <x v="11"/>
    <x v="119"/>
    <n v="266"/>
    <n v="101"/>
    <n v="16"/>
    <x v="9"/>
    <x v="2"/>
    <s v="Large"/>
    <n v="2.8195000000000001"/>
    <n v="45.112000000000002"/>
  </r>
  <r>
    <x v="14"/>
    <x v="3"/>
    <x v="9"/>
    <x v="119"/>
    <n v="3381"/>
    <n v="186"/>
    <n v="226"/>
    <x v="9"/>
    <x v="0"/>
    <s v="Large"/>
    <n v="2.2656000000000001"/>
    <n v="512.02560000000005"/>
  </r>
  <r>
    <x v="8"/>
    <x v="1"/>
    <x v="19"/>
    <x v="119"/>
    <n v="1505"/>
    <n v="33"/>
    <n v="116"/>
    <x v="13"/>
    <x v="2"/>
    <s v="Small"/>
    <n v="8.2429000000000006"/>
    <n v="956.17640000000006"/>
  </r>
  <r>
    <x v="21"/>
    <x v="4"/>
    <x v="6"/>
    <x v="119"/>
    <n v="1708"/>
    <n v="81"/>
    <n v="61"/>
    <x v="6"/>
    <x v="1"/>
    <s v="Small"/>
    <n v="1.7625"/>
    <n v="107.5125"/>
  </r>
  <r>
    <x v="16"/>
    <x v="2"/>
    <x v="12"/>
    <x v="119"/>
    <n v="3857"/>
    <n v="89"/>
    <n v="155"/>
    <x v="8"/>
    <x v="2"/>
    <s v="Large"/>
    <n v="6.3415999999999997"/>
    <n v="982.94799999999998"/>
  </r>
  <r>
    <x v="12"/>
    <x v="0"/>
    <x v="16"/>
    <x v="119"/>
    <n v="1141"/>
    <n v="249"/>
    <n v="58"/>
    <x v="12"/>
    <x v="2"/>
    <s v="Small"/>
    <n v="11.4688"/>
    <n v="665.19039999999995"/>
  </r>
  <r>
    <x v="24"/>
    <x v="5"/>
    <x v="16"/>
    <x v="119"/>
    <n v="11844"/>
    <n v="132"/>
    <n v="790"/>
    <x v="12"/>
    <x v="2"/>
    <s v="Small"/>
    <n v="11.4688"/>
    <n v="9060.3520000000008"/>
  </r>
  <r>
    <x v="13"/>
    <x v="5"/>
    <x v="15"/>
    <x v="119"/>
    <n v="7294"/>
    <n v="174"/>
    <n v="348"/>
    <x v="0"/>
    <x v="2"/>
    <s v="Small"/>
    <n v="4.7065000000000001"/>
    <n v="1637.8620000000001"/>
  </r>
  <r>
    <x v="3"/>
    <x v="5"/>
    <x v="13"/>
    <x v="119"/>
    <n v="5516"/>
    <n v="228"/>
    <n v="205"/>
    <x v="10"/>
    <x v="2"/>
    <s v="Large"/>
    <n v="9.2086000000000006"/>
    <n v="1887.7630000000001"/>
  </r>
  <r>
    <x v="1"/>
    <x v="2"/>
    <x v="10"/>
    <x v="120"/>
    <n v="3598"/>
    <n v="34"/>
    <n v="450"/>
    <x v="2"/>
    <x v="0"/>
    <s v="Large"/>
    <n v="8.7870000000000008"/>
    <n v="3954.1500000000005"/>
  </r>
  <r>
    <x v="10"/>
    <x v="5"/>
    <x v="19"/>
    <x v="120"/>
    <n v="4795"/>
    <n v="76"/>
    <n v="320"/>
    <x v="13"/>
    <x v="2"/>
    <s v="Small"/>
    <n v="8.2429000000000006"/>
    <n v="2637.7280000000001"/>
  </r>
  <r>
    <x v="24"/>
    <x v="2"/>
    <x v="12"/>
    <x v="120"/>
    <n v="6657"/>
    <n v="296"/>
    <n v="222"/>
    <x v="8"/>
    <x v="2"/>
    <s v="Large"/>
    <n v="6.3415999999999997"/>
    <n v="1407.8352"/>
  </r>
  <r>
    <x v="5"/>
    <x v="4"/>
    <x v="20"/>
    <x v="120"/>
    <n v="8071"/>
    <n v="37"/>
    <n v="367"/>
    <x v="2"/>
    <x v="0"/>
    <s v="Large"/>
    <n v="13.3485"/>
    <n v="4898.8994999999995"/>
  </r>
  <r>
    <x v="11"/>
    <x v="4"/>
    <x v="7"/>
    <x v="120"/>
    <n v="16548"/>
    <n v="246"/>
    <n v="613"/>
    <x v="7"/>
    <x v="0"/>
    <s v="Small"/>
    <n v="0.89900000000000002"/>
    <n v="551.08699999999999"/>
  </r>
  <r>
    <x v="20"/>
    <x v="4"/>
    <x v="7"/>
    <x v="120"/>
    <n v="1393"/>
    <n v="207"/>
    <n v="61"/>
    <x v="7"/>
    <x v="0"/>
    <s v="Small"/>
    <n v="0.89900000000000002"/>
    <n v="54.838999999999999"/>
  </r>
  <r>
    <x v="20"/>
    <x v="3"/>
    <x v="3"/>
    <x v="120"/>
    <n v="3731"/>
    <n v="155"/>
    <n v="249"/>
    <x v="3"/>
    <x v="0"/>
    <s v="Small"/>
    <n v="6.0811000000000002"/>
    <n v="1514.1939"/>
  </r>
  <r>
    <x v="23"/>
    <x v="0"/>
    <x v="8"/>
    <x v="120"/>
    <n v="7322"/>
    <n v="232"/>
    <n v="293"/>
    <x v="8"/>
    <x v="0"/>
    <s v="Large"/>
    <n v="1.8652"/>
    <n v="546.50360000000001"/>
  </r>
  <r>
    <x v="16"/>
    <x v="2"/>
    <x v="0"/>
    <x v="120"/>
    <n v="3367"/>
    <n v="164"/>
    <n v="154"/>
    <x v="0"/>
    <x v="0"/>
    <s v="Large"/>
    <n v="6.0983000000000001"/>
    <n v="939.13819999999998"/>
  </r>
  <r>
    <x v="9"/>
    <x v="0"/>
    <x v="0"/>
    <x v="120"/>
    <n v="3752"/>
    <n v="252"/>
    <n v="188"/>
    <x v="0"/>
    <x v="0"/>
    <s v="Large"/>
    <n v="6.0983000000000001"/>
    <n v="1146.4803999999999"/>
  </r>
  <r>
    <x v="18"/>
    <x v="4"/>
    <x v="5"/>
    <x v="120"/>
    <n v="3080"/>
    <n v="141"/>
    <n v="182"/>
    <x v="5"/>
    <x v="0"/>
    <s v="Small"/>
    <n v="0.69579999999999997"/>
    <n v="126.6356"/>
  </r>
  <r>
    <x v="11"/>
    <x v="2"/>
    <x v="12"/>
    <x v="120"/>
    <n v="9534"/>
    <n v="103"/>
    <n v="318"/>
    <x v="8"/>
    <x v="2"/>
    <s v="Large"/>
    <n v="6.3415999999999997"/>
    <n v="2016.6288"/>
  </r>
  <r>
    <x v="21"/>
    <x v="4"/>
    <x v="13"/>
    <x v="120"/>
    <n v="5166"/>
    <n v="150"/>
    <n v="216"/>
    <x v="10"/>
    <x v="2"/>
    <s v="Large"/>
    <n v="9.2086000000000006"/>
    <n v="1989.0576000000001"/>
  </r>
  <r>
    <x v="6"/>
    <x v="3"/>
    <x v="21"/>
    <x v="120"/>
    <n v="4018"/>
    <n v="229"/>
    <n v="237"/>
    <x v="14"/>
    <x v="0"/>
    <s v="Small"/>
    <n v="5.0198"/>
    <n v="1189.6926000000001"/>
  </r>
  <r>
    <x v="0"/>
    <x v="1"/>
    <x v="2"/>
    <x v="120"/>
    <n v="5376"/>
    <n v="69"/>
    <n v="336"/>
    <x v="2"/>
    <x v="0"/>
    <s v="Large"/>
    <n v="4.6592000000000002"/>
    <n v="1565.4912000000002"/>
  </r>
  <r>
    <x v="4"/>
    <x v="1"/>
    <x v="15"/>
    <x v="120"/>
    <n v="2884"/>
    <n v="101"/>
    <n v="138"/>
    <x v="0"/>
    <x v="2"/>
    <s v="Small"/>
    <n v="4.7065000000000001"/>
    <n v="649.49700000000007"/>
  </r>
  <r>
    <x v="12"/>
    <x v="0"/>
    <x v="7"/>
    <x v="120"/>
    <n v="7588"/>
    <n v="72"/>
    <n v="253"/>
    <x v="7"/>
    <x v="0"/>
    <s v="Small"/>
    <n v="0.89900000000000002"/>
    <n v="227.447"/>
  </r>
  <r>
    <x v="15"/>
    <x v="3"/>
    <x v="2"/>
    <x v="120"/>
    <n v="12341"/>
    <n v="303"/>
    <n v="561"/>
    <x v="2"/>
    <x v="0"/>
    <s v="Large"/>
    <n v="4.6592000000000002"/>
    <n v="2613.8112000000001"/>
  </r>
  <r>
    <x v="22"/>
    <x v="5"/>
    <x v="10"/>
    <x v="120"/>
    <n v="7392"/>
    <n v="53"/>
    <n v="822"/>
    <x v="2"/>
    <x v="0"/>
    <s v="Large"/>
    <n v="8.7870000000000008"/>
    <n v="7222.9140000000007"/>
  </r>
  <r>
    <x v="14"/>
    <x v="0"/>
    <x v="20"/>
    <x v="121"/>
    <n v="9247"/>
    <n v="204"/>
    <n v="421"/>
    <x v="2"/>
    <x v="0"/>
    <s v="Large"/>
    <n v="13.3485"/>
    <n v="5619.7184999999999"/>
  </r>
  <r>
    <x v="14"/>
    <x v="3"/>
    <x v="7"/>
    <x v="121"/>
    <n v="14035"/>
    <n v="66"/>
    <n v="540"/>
    <x v="7"/>
    <x v="0"/>
    <s v="Small"/>
    <n v="0.89900000000000002"/>
    <n v="485.46000000000004"/>
  </r>
  <r>
    <x v="18"/>
    <x v="4"/>
    <x v="18"/>
    <x v="121"/>
    <n v="1890"/>
    <n v="20"/>
    <n v="146"/>
    <x v="9"/>
    <x v="2"/>
    <s v="Large"/>
    <n v="2.8"/>
    <n v="408.79999999999995"/>
  </r>
  <r>
    <x v="19"/>
    <x v="0"/>
    <x v="12"/>
    <x v="121"/>
    <n v="3738"/>
    <n v="98"/>
    <n v="134"/>
    <x v="8"/>
    <x v="2"/>
    <s v="Large"/>
    <n v="6.3415999999999997"/>
    <n v="849.77440000000001"/>
  </r>
  <r>
    <x v="13"/>
    <x v="5"/>
    <x v="18"/>
    <x v="122"/>
    <n v="2940"/>
    <n v="46"/>
    <n v="294"/>
    <x v="9"/>
    <x v="2"/>
    <s v="Large"/>
    <n v="2.8"/>
    <n v="823.19999999999993"/>
  </r>
  <r>
    <x v="12"/>
    <x v="1"/>
    <x v="11"/>
    <x v="122"/>
    <n v="5145"/>
    <n v="325"/>
    <n v="396"/>
    <x v="9"/>
    <x v="2"/>
    <s v="Large"/>
    <n v="2.8195000000000001"/>
    <n v="1116.5219999999999"/>
  </r>
  <r>
    <x v="8"/>
    <x v="4"/>
    <x v="10"/>
    <x v="122"/>
    <n v="3031"/>
    <n v="316"/>
    <n v="337"/>
    <x v="2"/>
    <x v="0"/>
    <s v="Large"/>
    <n v="8.7870000000000008"/>
    <n v="2961.2190000000001"/>
  </r>
  <r>
    <x v="7"/>
    <x v="0"/>
    <x v="6"/>
    <x v="122"/>
    <n v="2317"/>
    <n v="82"/>
    <n v="101"/>
    <x v="6"/>
    <x v="1"/>
    <s v="Small"/>
    <n v="1.7625"/>
    <n v="178.01249999999999"/>
  </r>
  <r>
    <x v="12"/>
    <x v="2"/>
    <x v="15"/>
    <x v="122"/>
    <n v="5327"/>
    <n v="168"/>
    <n v="214"/>
    <x v="0"/>
    <x v="2"/>
    <s v="Small"/>
    <n v="4.7065000000000001"/>
    <n v="1007.191"/>
  </r>
  <r>
    <x v="12"/>
    <x v="2"/>
    <x v="9"/>
    <x v="122"/>
    <n v="7301"/>
    <n v="288"/>
    <n v="457"/>
    <x v="9"/>
    <x v="0"/>
    <s v="Large"/>
    <n v="2.2656000000000001"/>
    <n v="1035.3792000000001"/>
  </r>
  <r>
    <x v="6"/>
    <x v="5"/>
    <x v="15"/>
    <x v="122"/>
    <n v="12880"/>
    <n v="195"/>
    <n v="644"/>
    <x v="0"/>
    <x v="2"/>
    <s v="Small"/>
    <n v="4.7065000000000001"/>
    <n v="3030.9859999999999"/>
  </r>
  <r>
    <x v="4"/>
    <x v="4"/>
    <x v="14"/>
    <x v="122"/>
    <n v="11221"/>
    <n v="2"/>
    <n v="511"/>
    <x v="11"/>
    <x v="1"/>
    <s v="Large"/>
    <n v="2.4773999999999998"/>
    <n v="1265.9513999999999"/>
  </r>
  <r>
    <x v="12"/>
    <x v="3"/>
    <x v="12"/>
    <x v="123"/>
    <n v="4599"/>
    <n v="50"/>
    <n v="184"/>
    <x v="8"/>
    <x v="2"/>
    <s v="Large"/>
    <n v="6.3415999999999997"/>
    <n v="1166.8543999999999"/>
  </r>
  <r>
    <x v="5"/>
    <x v="2"/>
    <x v="7"/>
    <x v="123"/>
    <n v="1981"/>
    <n v="208"/>
    <n v="77"/>
    <x v="7"/>
    <x v="0"/>
    <s v="Small"/>
    <n v="0.89900000000000002"/>
    <n v="69.222999999999999"/>
  </r>
  <r>
    <x v="16"/>
    <x v="2"/>
    <x v="15"/>
    <x v="123"/>
    <n v="784"/>
    <n v="510"/>
    <n v="33"/>
    <x v="0"/>
    <x v="2"/>
    <s v="Small"/>
    <n v="4.7065000000000001"/>
    <n v="155.31450000000001"/>
  </r>
  <r>
    <x v="1"/>
    <x v="4"/>
    <x v="20"/>
    <x v="123"/>
    <n v="3171"/>
    <n v="40"/>
    <n v="151"/>
    <x v="2"/>
    <x v="0"/>
    <s v="Large"/>
    <n v="13.3485"/>
    <n v="2015.6234999999999"/>
  </r>
  <r>
    <x v="14"/>
    <x v="1"/>
    <x v="19"/>
    <x v="123"/>
    <n v="6853"/>
    <n v="147"/>
    <n v="762"/>
    <x v="13"/>
    <x v="2"/>
    <s v="Small"/>
    <n v="8.2429000000000006"/>
    <n v="6281.0898000000007"/>
  </r>
  <r>
    <x v="24"/>
    <x v="5"/>
    <x v="13"/>
    <x v="124"/>
    <n v="4648"/>
    <n v="147"/>
    <n v="194"/>
    <x v="10"/>
    <x v="2"/>
    <s v="Large"/>
    <n v="9.2086000000000006"/>
    <n v="1786.4684000000002"/>
  </r>
  <r>
    <x v="13"/>
    <x v="3"/>
    <x v="21"/>
    <x v="124"/>
    <n v="10493"/>
    <n v="20"/>
    <n v="656"/>
    <x v="14"/>
    <x v="0"/>
    <s v="Small"/>
    <n v="5.0198"/>
    <n v="3292.9888000000001"/>
  </r>
  <r>
    <x v="1"/>
    <x v="0"/>
    <x v="7"/>
    <x v="124"/>
    <n v="1456"/>
    <n v="49"/>
    <n v="54"/>
    <x v="7"/>
    <x v="0"/>
    <s v="Small"/>
    <n v="0.89900000000000002"/>
    <n v="48.545999999999999"/>
  </r>
  <r>
    <x v="23"/>
    <x v="2"/>
    <x v="4"/>
    <x v="124"/>
    <n v="9296"/>
    <n v="341"/>
    <n v="345"/>
    <x v="4"/>
    <x v="1"/>
    <s v="Small"/>
    <n v="7.8910999999999998"/>
    <n v="2722.4294999999997"/>
  </r>
  <r>
    <x v="4"/>
    <x v="3"/>
    <x v="3"/>
    <x v="124"/>
    <n v="9723"/>
    <n v="122"/>
    <n v="973"/>
    <x v="3"/>
    <x v="0"/>
    <s v="Small"/>
    <n v="6.0811000000000002"/>
    <n v="5916.9103000000005"/>
  </r>
  <r>
    <x v="17"/>
    <x v="5"/>
    <x v="7"/>
    <x v="124"/>
    <n v="483"/>
    <n v="595"/>
    <n v="20"/>
    <x v="7"/>
    <x v="0"/>
    <s v="Small"/>
    <n v="0.89900000000000002"/>
    <n v="17.98"/>
  </r>
  <r>
    <x v="4"/>
    <x v="3"/>
    <x v="19"/>
    <x v="124"/>
    <n v="1869"/>
    <n v="46"/>
    <n v="144"/>
    <x v="13"/>
    <x v="2"/>
    <s v="Small"/>
    <n v="8.2429000000000006"/>
    <n v="1186.9776000000002"/>
  </r>
  <r>
    <x v="1"/>
    <x v="3"/>
    <x v="10"/>
    <x v="124"/>
    <n v="6951"/>
    <n v="290"/>
    <n v="696"/>
    <x v="2"/>
    <x v="0"/>
    <s v="Large"/>
    <n v="8.7870000000000008"/>
    <n v="6115.7520000000004"/>
  </r>
  <r>
    <x v="3"/>
    <x v="4"/>
    <x v="16"/>
    <x v="124"/>
    <n v="4466"/>
    <n v="279"/>
    <n v="236"/>
    <x v="12"/>
    <x v="2"/>
    <s v="Small"/>
    <n v="11.4688"/>
    <n v="2706.6367999999998"/>
  </r>
  <r>
    <x v="13"/>
    <x v="4"/>
    <x v="20"/>
    <x v="124"/>
    <n v="3199"/>
    <n v="98"/>
    <n v="178"/>
    <x v="2"/>
    <x v="0"/>
    <s v="Large"/>
    <n v="13.3485"/>
    <n v="2376.0329999999999"/>
  </r>
  <r>
    <x v="22"/>
    <x v="2"/>
    <x v="2"/>
    <x v="124"/>
    <n v="11270"/>
    <n v="179"/>
    <n v="537"/>
    <x v="2"/>
    <x v="0"/>
    <s v="Large"/>
    <n v="4.6592000000000002"/>
    <n v="2501.9904000000001"/>
  </r>
  <r>
    <x v="2"/>
    <x v="4"/>
    <x v="17"/>
    <x v="124"/>
    <n v="11641"/>
    <n v="244"/>
    <n v="728"/>
    <x v="9"/>
    <x v="0"/>
    <s v="Large"/>
    <n v="1.5934999999999999"/>
    <n v="1160.068"/>
  </r>
  <r>
    <x v="16"/>
    <x v="4"/>
    <x v="7"/>
    <x v="124"/>
    <n v="11809"/>
    <n v="217"/>
    <n v="473"/>
    <x v="7"/>
    <x v="0"/>
    <s v="Small"/>
    <n v="0.89900000000000002"/>
    <n v="425.22700000000003"/>
  </r>
  <r>
    <x v="17"/>
    <x v="0"/>
    <x v="2"/>
    <x v="124"/>
    <n v="22484"/>
    <n v="38"/>
    <n v="978"/>
    <x v="2"/>
    <x v="0"/>
    <s v="Large"/>
    <n v="4.6592000000000002"/>
    <n v="4556.6976000000004"/>
  </r>
  <r>
    <x v="5"/>
    <x v="0"/>
    <x v="18"/>
    <x v="124"/>
    <n v="4130"/>
    <n v="33"/>
    <n v="276"/>
    <x v="9"/>
    <x v="2"/>
    <s v="Large"/>
    <n v="2.8"/>
    <n v="772.8"/>
  </r>
  <r>
    <x v="24"/>
    <x v="1"/>
    <x v="5"/>
    <x v="124"/>
    <n v="14420"/>
    <n v="163"/>
    <n v="721"/>
    <x v="5"/>
    <x v="0"/>
    <s v="Small"/>
    <n v="0.69579999999999997"/>
    <n v="501.67179999999996"/>
  </r>
  <r>
    <x v="17"/>
    <x v="1"/>
    <x v="13"/>
    <x v="124"/>
    <n v="3220"/>
    <n v="12"/>
    <n v="135"/>
    <x v="10"/>
    <x v="2"/>
    <s v="Large"/>
    <n v="9.2086000000000006"/>
    <n v="1243.1610000000001"/>
  </r>
  <r>
    <x v="22"/>
    <x v="4"/>
    <x v="14"/>
    <x v="125"/>
    <n v="6293"/>
    <n v="248"/>
    <n v="243"/>
    <x v="11"/>
    <x v="1"/>
    <s v="Large"/>
    <n v="2.4773999999999998"/>
    <n v="602.00819999999999"/>
  </r>
  <r>
    <x v="18"/>
    <x v="0"/>
    <x v="17"/>
    <x v="125"/>
    <n v="15365"/>
    <n v="338"/>
    <n v="1281"/>
    <x v="9"/>
    <x v="0"/>
    <s v="Large"/>
    <n v="1.5934999999999999"/>
    <n v="2041.2734999999998"/>
  </r>
  <r>
    <x v="23"/>
    <x v="4"/>
    <x v="15"/>
    <x v="125"/>
    <n v="8897"/>
    <n v="131"/>
    <n v="495"/>
    <x v="0"/>
    <x v="2"/>
    <s v="Small"/>
    <n v="4.7065000000000001"/>
    <n v="2329.7175000000002"/>
  </r>
  <r>
    <x v="16"/>
    <x v="0"/>
    <x v="1"/>
    <x v="125"/>
    <n v="5215"/>
    <n v="437"/>
    <n v="348"/>
    <x v="1"/>
    <x v="1"/>
    <s v="Small"/>
    <n v="0.24049999999999999"/>
    <n v="83.694000000000003"/>
  </r>
  <r>
    <x v="5"/>
    <x v="5"/>
    <x v="0"/>
    <x v="125"/>
    <n v="12180"/>
    <n v="68"/>
    <n v="609"/>
    <x v="0"/>
    <x v="0"/>
    <s v="Large"/>
    <n v="6.0983000000000001"/>
    <n v="3713.8647000000001"/>
  </r>
  <r>
    <x v="16"/>
    <x v="2"/>
    <x v="13"/>
    <x v="125"/>
    <n v="6741"/>
    <n v="87"/>
    <n v="281"/>
    <x v="10"/>
    <x v="2"/>
    <s v="Large"/>
    <n v="9.2086000000000006"/>
    <n v="2587.6166000000003"/>
  </r>
  <r>
    <x v="13"/>
    <x v="1"/>
    <x v="8"/>
    <x v="125"/>
    <n v="2856"/>
    <n v="197"/>
    <n v="99"/>
    <x v="8"/>
    <x v="0"/>
    <s v="Large"/>
    <n v="1.8652"/>
    <n v="184.65479999999999"/>
  </r>
  <r>
    <x v="14"/>
    <x v="2"/>
    <x v="5"/>
    <x v="125"/>
    <n v="2758"/>
    <n v="5"/>
    <n v="163"/>
    <x v="5"/>
    <x v="0"/>
    <s v="Small"/>
    <n v="0.69579999999999997"/>
    <n v="113.41539999999999"/>
  </r>
  <r>
    <x v="13"/>
    <x v="0"/>
    <x v="19"/>
    <x v="125"/>
    <n v="9660"/>
    <n v="29"/>
    <n v="805"/>
    <x v="13"/>
    <x v="2"/>
    <s v="Small"/>
    <n v="8.2429000000000006"/>
    <n v="6635.5345000000007"/>
  </r>
  <r>
    <x v="10"/>
    <x v="0"/>
    <x v="12"/>
    <x v="125"/>
    <n v="49"/>
    <n v="445"/>
    <n v="2"/>
    <x v="8"/>
    <x v="2"/>
    <s v="Large"/>
    <n v="6.3415999999999997"/>
    <n v="12.683199999999999"/>
  </r>
  <r>
    <x v="5"/>
    <x v="2"/>
    <x v="8"/>
    <x v="125"/>
    <n v="6258"/>
    <n v="338"/>
    <n v="202"/>
    <x v="8"/>
    <x v="0"/>
    <s v="Large"/>
    <n v="1.8652"/>
    <n v="376.7704"/>
  </r>
  <r>
    <x v="13"/>
    <x v="3"/>
    <x v="8"/>
    <x v="125"/>
    <n v="28"/>
    <n v="274"/>
    <n v="2"/>
    <x v="8"/>
    <x v="0"/>
    <s v="Large"/>
    <n v="1.8652"/>
    <n v="3.7303999999999999"/>
  </r>
  <r>
    <x v="10"/>
    <x v="1"/>
    <x v="21"/>
    <x v="125"/>
    <n v="4452"/>
    <n v="309"/>
    <n v="212"/>
    <x v="14"/>
    <x v="0"/>
    <s v="Small"/>
    <n v="5.0198"/>
    <n v="1064.1976"/>
  </r>
  <r>
    <x v="1"/>
    <x v="5"/>
    <x v="13"/>
    <x v="125"/>
    <n v="2716"/>
    <n v="240"/>
    <n v="105"/>
    <x v="10"/>
    <x v="2"/>
    <s v="Large"/>
    <n v="9.2086000000000006"/>
    <n v="966.90300000000002"/>
  </r>
  <r>
    <x v="9"/>
    <x v="4"/>
    <x v="13"/>
    <x v="125"/>
    <n v="12495"/>
    <n v="23"/>
    <n v="481"/>
    <x v="10"/>
    <x v="2"/>
    <s v="Large"/>
    <n v="9.2086000000000006"/>
    <n v="4429.3366000000005"/>
  </r>
  <r>
    <x v="0"/>
    <x v="1"/>
    <x v="4"/>
    <x v="125"/>
    <n v="9737"/>
    <n v="212"/>
    <n v="296"/>
    <x v="4"/>
    <x v="1"/>
    <s v="Small"/>
    <n v="7.8910999999999998"/>
    <n v="2335.7655999999997"/>
  </r>
  <r>
    <x v="11"/>
    <x v="5"/>
    <x v="18"/>
    <x v="125"/>
    <n v="3241"/>
    <n v="232"/>
    <n v="325"/>
    <x v="9"/>
    <x v="2"/>
    <s v="Large"/>
    <n v="2.8"/>
    <n v="909.99999999999989"/>
  </r>
  <r>
    <x v="7"/>
    <x v="2"/>
    <x v="20"/>
    <x v="125"/>
    <n v="9716"/>
    <n v="33"/>
    <n v="608"/>
    <x v="2"/>
    <x v="0"/>
    <s v="Large"/>
    <n v="13.3485"/>
    <n v="8115.8879999999999"/>
  </r>
  <r>
    <x v="19"/>
    <x v="1"/>
    <x v="5"/>
    <x v="125"/>
    <n v="6461"/>
    <n v="178"/>
    <n v="404"/>
    <x v="5"/>
    <x v="0"/>
    <s v="Small"/>
    <n v="0.69579999999999997"/>
    <n v="281.10320000000002"/>
  </r>
  <r>
    <x v="4"/>
    <x v="5"/>
    <x v="4"/>
    <x v="125"/>
    <n v="420"/>
    <n v="52"/>
    <n v="14"/>
    <x v="4"/>
    <x v="1"/>
    <s v="Small"/>
    <n v="7.8910999999999998"/>
    <n v="110.47539999999999"/>
  </r>
  <r>
    <x v="18"/>
    <x v="0"/>
    <x v="11"/>
    <x v="125"/>
    <n v="3906"/>
    <n v="170"/>
    <n v="279"/>
    <x v="9"/>
    <x v="2"/>
    <s v="Large"/>
    <n v="2.8195000000000001"/>
    <n v="786.64050000000009"/>
  </r>
  <r>
    <x v="24"/>
    <x v="1"/>
    <x v="8"/>
    <x v="126"/>
    <n v="3129"/>
    <n v="177"/>
    <n v="126"/>
    <x v="8"/>
    <x v="0"/>
    <s v="Large"/>
    <n v="1.8652"/>
    <n v="235.01519999999999"/>
  </r>
  <r>
    <x v="20"/>
    <x v="2"/>
    <x v="5"/>
    <x v="126"/>
    <n v="2604"/>
    <n v="368"/>
    <n v="114"/>
    <x v="5"/>
    <x v="0"/>
    <s v="Small"/>
    <n v="0.69579999999999997"/>
    <n v="79.32119999999999"/>
  </r>
  <r>
    <x v="21"/>
    <x v="4"/>
    <x v="10"/>
    <x v="126"/>
    <n v="2009"/>
    <n v="265"/>
    <n v="144"/>
    <x v="2"/>
    <x v="0"/>
    <s v="Large"/>
    <n v="8.7870000000000008"/>
    <n v="1265.3280000000002"/>
  </r>
  <r>
    <x v="7"/>
    <x v="2"/>
    <x v="7"/>
    <x v="126"/>
    <n v="3339"/>
    <n v="92"/>
    <n v="129"/>
    <x v="7"/>
    <x v="0"/>
    <s v="Small"/>
    <n v="0.89900000000000002"/>
    <n v="115.971"/>
  </r>
  <r>
    <x v="23"/>
    <x v="5"/>
    <x v="9"/>
    <x v="126"/>
    <n v="3871"/>
    <n v="107"/>
    <n v="204"/>
    <x v="9"/>
    <x v="0"/>
    <s v="Large"/>
    <n v="2.2656000000000001"/>
    <n v="462.18240000000003"/>
  </r>
  <r>
    <x v="22"/>
    <x v="5"/>
    <x v="15"/>
    <x v="126"/>
    <n v="1120"/>
    <n v="301"/>
    <n v="44"/>
    <x v="0"/>
    <x v="2"/>
    <s v="Small"/>
    <n v="4.7065000000000001"/>
    <n v="207.08600000000001"/>
  </r>
  <r>
    <x v="7"/>
    <x v="2"/>
    <x v="15"/>
    <x v="126"/>
    <n v="4529"/>
    <n v="109"/>
    <n v="227"/>
    <x v="0"/>
    <x v="2"/>
    <s v="Small"/>
    <n v="4.7065000000000001"/>
    <n v="1068.3755000000001"/>
  </r>
  <r>
    <x v="7"/>
    <x v="3"/>
    <x v="19"/>
    <x v="126"/>
    <n v="3115"/>
    <n v="22"/>
    <n v="284"/>
    <x v="13"/>
    <x v="2"/>
    <s v="Small"/>
    <n v="8.2429000000000006"/>
    <n v="2340.9836"/>
  </r>
  <r>
    <x v="9"/>
    <x v="0"/>
    <x v="5"/>
    <x v="126"/>
    <n v="6111"/>
    <n v="115"/>
    <n v="322"/>
    <x v="5"/>
    <x v="0"/>
    <s v="Small"/>
    <n v="0.69579999999999997"/>
    <n v="224.04759999999999"/>
  </r>
  <r>
    <x v="8"/>
    <x v="2"/>
    <x v="20"/>
    <x v="126"/>
    <n v="7476"/>
    <n v="232"/>
    <n v="440"/>
    <x v="2"/>
    <x v="0"/>
    <s v="Large"/>
    <n v="13.3485"/>
    <n v="5873.34"/>
  </r>
  <r>
    <x v="3"/>
    <x v="1"/>
    <x v="9"/>
    <x v="126"/>
    <n v="1925"/>
    <n v="256"/>
    <n v="92"/>
    <x v="9"/>
    <x v="0"/>
    <s v="Large"/>
    <n v="2.2656000000000001"/>
    <n v="208.43520000000001"/>
  </r>
  <r>
    <x v="7"/>
    <x v="2"/>
    <x v="14"/>
    <x v="126"/>
    <n v="4760"/>
    <n v="157"/>
    <n v="207"/>
    <x v="11"/>
    <x v="1"/>
    <s v="Large"/>
    <n v="2.4773999999999998"/>
    <n v="512.82179999999994"/>
  </r>
  <r>
    <x v="11"/>
    <x v="4"/>
    <x v="16"/>
    <x v="126"/>
    <n v="17724"/>
    <n v="63"/>
    <n v="1182"/>
    <x v="12"/>
    <x v="2"/>
    <s v="Small"/>
    <n v="11.4688"/>
    <n v="13556.1216"/>
  </r>
  <r>
    <x v="8"/>
    <x v="3"/>
    <x v="9"/>
    <x v="126"/>
    <n v="3731"/>
    <n v="89"/>
    <n v="220"/>
    <x v="9"/>
    <x v="0"/>
    <s v="Large"/>
    <n v="2.2656000000000001"/>
    <n v="498.43200000000002"/>
  </r>
  <r>
    <x v="13"/>
    <x v="5"/>
    <x v="19"/>
    <x v="126"/>
    <n v="7574"/>
    <n v="99"/>
    <n v="583"/>
    <x v="13"/>
    <x v="2"/>
    <s v="Small"/>
    <n v="8.2429000000000006"/>
    <n v="4805.6107000000002"/>
  </r>
  <r>
    <x v="18"/>
    <x v="5"/>
    <x v="1"/>
    <x v="126"/>
    <n v="4137"/>
    <n v="34"/>
    <n v="345"/>
    <x v="1"/>
    <x v="1"/>
    <s v="Small"/>
    <n v="0.24049999999999999"/>
    <n v="82.972499999999997"/>
  </r>
  <r>
    <x v="13"/>
    <x v="3"/>
    <x v="7"/>
    <x v="126"/>
    <n v="13076"/>
    <n v="120"/>
    <n v="436"/>
    <x v="7"/>
    <x v="0"/>
    <s v="Small"/>
    <n v="0.89900000000000002"/>
    <n v="391.964"/>
  </r>
  <r>
    <x v="4"/>
    <x v="1"/>
    <x v="9"/>
    <x v="127"/>
    <n v="4403"/>
    <n v="66"/>
    <n v="339"/>
    <x v="9"/>
    <x v="0"/>
    <s v="Large"/>
    <n v="2.2656000000000001"/>
    <n v="768.03840000000002"/>
  </r>
  <r>
    <x v="24"/>
    <x v="1"/>
    <x v="15"/>
    <x v="127"/>
    <n v="2478"/>
    <n v="396"/>
    <n v="108"/>
    <x v="0"/>
    <x v="2"/>
    <s v="Small"/>
    <n v="4.7065000000000001"/>
    <n v="508.30200000000002"/>
  </r>
  <r>
    <x v="10"/>
    <x v="2"/>
    <x v="15"/>
    <x v="127"/>
    <n v="2016"/>
    <n v="26"/>
    <n v="96"/>
    <x v="0"/>
    <x v="2"/>
    <s v="Small"/>
    <n v="4.7065000000000001"/>
    <n v="451.82400000000001"/>
  </r>
  <r>
    <x v="4"/>
    <x v="2"/>
    <x v="19"/>
    <x v="127"/>
    <n v="1799"/>
    <n v="262"/>
    <n v="129"/>
    <x v="13"/>
    <x v="2"/>
    <s v="Small"/>
    <n v="8.2429000000000006"/>
    <n v="1063.3341"/>
  </r>
  <r>
    <x v="5"/>
    <x v="2"/>
    <x v="17"/>
    <x v="127"/>
    <n v="6685"/>
    <n v="277"/>
    <n v="372"/>
    <x v="9"/>
    <x v="0"/>
    <s v="Large"/>
    <n v="1.5934999999999999"/>
    <n v="592.78199999999993"/>
  </r>
  <r>
    <x v="8"/>
    <x v="4"/>
    <x v="5"/>
    <x v="127"/>
    <n v="5257"/>
    <n v="225"/>
    <n v="277"/>
    <x v="5"/>
    <x v="0"/>
    <s v="Small"/>
    <n v="0.69579999999999997"/>
    <n v="192.73659999999998"/>
  </r>
  <r>
    <x v="2"/>
    <x v="5"/>
    <x v="11"/>
    <x v="127"/>
    <n v="2408"/>
    <n v="232"/>
    <n v="172"/>
    <x v="9"/>
    <x v="2"/>
    <s v="Large"/>
    <n v="2.8195000000000001"/>
    <n v="484.95400000000001"/>
  </r>
  <r>
    <x v="15"/>
    <x v="4"/>
    <x v="0"/>
    <x v="127"/>
    <n v="5096"/>
    <n v="92"/>
    <n v="243"/>
    <x v="0"/>
    <x v="0"/>
    <s v="Large"/>
    <n v="6.0983000000000001"/>
    <n v="1481.8869"/>
  </r>
  <r>
    <x v="7"/>
    <x v="2"/>
    <x v="3"/>
    <x v="127"/>
    <n v="9772"/>
    <n v="116"/>
    <n v="815"/>
    <x v="3"/>
    <x v="0"/>
    <s v="Small"/>
    <n v="6.0811000000000002"/>
    <n v="4956.0965000000006"/>
  </r>
  <r>
    <x v="23"/>
    <x v="2"/>
    <x v="18"/>
    <x v="127"/>
    <n v="8071"/>
    <n v="78"/>
    <n v="539"/>
    <x v="9"/>
    <x v="2"/>
    <s v="Large"/>
    <n v="2.8"/>
    <n v="1509.1999999999998"/>
  </r>
  <r>
    <x v="8"/>
    <x v="1"/>
    <x v="21"/>
    <x v="128"/>
    <n v="4984"/>
    <n v="543"/>
    <n v="333"/>
    <x v="14"/>
    <x v="0"/>
    <s v="Small"/>
    <n v="5.0198"/>
    <n v="1671.5934"/>
  </r>
  <r>
    <x v="9"/>
    <x v="4"/>
    <x v="21"/>
    <x v="128"/>
    <n v="8134"/>
    <n v="299"/>
    <n v="543"/>
    <x v="14"/>
    <x v="0"/>
    <s v="Small"/>
    <n v="5.0198"/>
    <n v="2725.7514000000001"/>
  </r>
  <r>
    <x v="23"/>
    <x v="2"/>
    <x v="8"/>
    <x v="128"/>
    <n v="861"/>
    <n v="57"/>
    <n v="30"/>
    <x v="8"/>
    <x v="0"/>
    <s v="Large"/>
    <n v="1.8652"/>
    <n v="55.955999999999996"/>
  </r>
  <r>
    <x v="6"/>
    <x v="0"/>
    <x v="13"/>
    <x v="128"/>
    <n v="8694"/>
    <n v="17"/>
    <n v="396"/>
    <x v="10"/>
    <x v="2"/>
    <s v="Large"/>
    <n v="9.2086000000000006"/>
    <n v="3646.6056000000003"/>
  </r>
  <r>
    <x v="18"/>
    <x v="4"/>
    <x v="4"/>
    <x v="128"/>
    <n v="2576"/>
    <n v="139"/>
    <n v="84"/>
    <x v="4"/>
    <x v="1"/>
    <s v="Small"/>
    <n v="7.8910999999999998"/>
    <n v="662.85239999999999"/>
  </r>
  <r>
    <x v="23"/>
    <x v="4"/>
    <x v="0"/>
    <x v="129"/>
    <n v="1519"/>
    <n v="214"/>
    <n v="73"/>
    <x v="0"/>
    <x v="0"/>
    <s v="Large"/>
    <n v="6.0983000000000001"/>
    <n v="445.17590000000001"/>
  </r>
  <r>
    <x v="13"/>
    <x v="1"/>
    <x v="16"/>
    <x v="129"/>
    <n v="7476"/>
    <n v="152"/>
    <n v="534"/>
    <x v="12"/>
    <x v="2"/>
    <s v="Small"/>
    <n v="11.4688"/>
    <n v="6124.3392000000003"/>
  </r>
  <r>
    <x v="2"/>
    <x v="2"/>
    <x v="4"/>
    <x v="129"/>
    <n v="8155"/>
    <n v="84"/>
    <n v="272"/>
    <x v="4"/>
    <x v="1"/>
    <s v="Small"/>
    <n v="7.8910999999999998"/>
    <n v="2146.3791999999999"/>
  </r>
  <r>
    <x v="14"/>
    <x v="5"/>
    <x v="18"/>
    <x v="129"/>
    <n v="1995"/>
    <n v="212"/>
    <n v="167"/>
    <x v="9"/>
    <x v="2"/>
    <s v="Large"/>
    <n v="2.8"/>
    <n v="467.59999999999997"/>
  </r>
  <r>
    <x v="14"/>
    <x v="2"/>
    <x v="21"/>
    <x v="129"/>
    <n v="3535"/>
    <n v="22"/>
    <n v="169"/>
    <x v="14"/>
    <x v="0"/>
    <s v="Small"/>
    <n v="5.0198"/>
    <n v="848.34619999999995"/>
  </r>
  <r>
    <x v="9"/>
    <x v="0"/>
    <x v="9"/>
    <x v="129"/>
    <n v="5033"/>
    <n v="142"/>
    <n v="360"/>
    <x v="9"/>
    <x v="0"/>
    <s v="Large"/>
    <n v="2.2656000000000001"/>
    <n v="815.61599999999999"/>
  </r>
  <r>
    <x v="9"/>
    <x v="2"/>
    <x v="19"/>
    <x v="129"/>
    <n v="5068"/>
    <n v="35"/>
    <n v="461"/>
    <x v="13"/>
    <x v="2"/>
    <s v="Small"/>
    <n v="8.2429000000000006"/>
    <n v="3799.9769000000001"/>
  </r>
  <r>
    <x v="15"/>
    <x v="0"/>
    <x v="1"/>
    <x v="130"/>
    <n v="399"/>
    <n v="117"/>
    <n v="37"/>
    <x v="1"/>
    <x v="1"/>
    <s v="Small"/>
    <n v="0.24049999999999999"/>
    <n v="8.8985000000000003"/>
  </r>
  <r>
    <x v="24"/>
    <x v="4"/>
    <x v="7"/>
    <x v="130"/>
    <n v="1246"/>
    <n v="235"/>
    <n v="43"/>
    <x v="7"/>
    <x v="0"/>
    <s v="Small"/>
    <n v="0.89900000000000002"/>
    <n v="38.657000000000004"/>
  </r>
  <r>
    <x v="17"/>
    <x v="3"/>
    <x v="4"/>
    <x v="130"/>
    <n v="3423"/>
    <n v="464"/>
    <n v="127"/>
    <x v="4"/>
    <x v="1"/>
    <s v="Small"/>
    <n v="7.8910999999999998"/>
    <n v="1002.1696999999999"/>
  </r>
  <r>
    <x v="21"/>
    <x v="2"/>
    <x v="10"/>
    <x v="130"/>
    <n v="2632"/>
    <n v="150"/>
    <n v="329"/>
    <x v="2"/>
    <x v="0"/>
    <s v="Large"/>
    <n v="8.7870000000000008"/>
    <n v="2890.9230000000002"/>
  </r>
  <r>
    <x v="0"/>
    <x v="5"/>
    <x v="5"/>
    <x v="130"/>
    <n v="5474"/>
    <n v="83"/>
    <n v="274"/>
    <x v="5"/>
    <x v="0"/>
    <s v="Small"/>
    <n v="0.69579999999999997"/>
    <n v="190.64919999999998"/>
  </r>
  <r>
    <x v="14"/>
    <x v="1"/>
    <x v="18"/>
    <x v="130"/>
    <n v="84"/>
    <n v="204"/>
    <n v="9"/>
    <x v="9"/>
    <x v="2"/>
    <s v="Large"/>
    <n v="2.8"/>
    <n v="25.2"/>
  </r>
  <r>
    <x v="4"/>
    <x v="2"/>
    <x v="4"/>
    <x v="130"/>
    <n v="4228"/>
    <n v="26"/>
    <n v="157"/>
    <x v="4"/>
    <x v="1"/>
    <s v="Small"/>
    <n v="7.8910999999999998"/>
    <n v="1238.9026999999999"/>
  </r>
  <r>
    <x v="16"/>
    <x v="0"/>
    <x v="13"/>
    <x v="130"/>
    <n v="5418"/>
    <n v="253"/>
    <n v="258"/>
    <x v="10"/>
    <x v="2"/>
    <s v="Large"/>
    <n v="9.2086000000000006"/>
    <n v="2375.8188"/>
  </r>
  <r>
    <x v="21"/>
    <x v="4"/>
    <x v="20"/>
    <x v="130"/>
    <n v="2373"/>
    <n v="252"/>
    <n v="132"/>
    <x v="2"/>
    <x v="0"/>
    <s v="Large"/>
    <n v="13.3485"/>
    <n v="1762.002"/>
  </r>
  <r>
    <x v="8"/>
    <x v="1"/>
    <x v="18"/>
    <x v="130"/>
    <n v="8659"/>
    <n v="245"/>
    <n v="963"/>
    <x v="9"/>
    <x v="2"/>
    <s v="Large"/>
    <n v="2.8"/>
    <n v="2696.3999999999996"/>
  </r>
  <r>
    <x v="13"/>
    <x v="4"/>
    <x v="16"/>
    <x v="130"/>
    <n v="11361"/>
    <n v="43"/>
    <n v="758"/>
    <x v="12"/>
    <x v="2"/>
    <s v="Small"/>
    <n v="11.4688"/>
    <n v="8693.3503999999994"/>
  </r>
  <r>
    <x v="9"/>
    <x v="0"/>
    <x v="13"/>
    <x v="130"/>
    <n v="462"/>
    <n v="312"/>
    <n v="21"/>
    <x v="10"/>
    <x v="2"/>
    <s v="Large"/>
    <n v="9.2086000000000006"/>
    <n v="193.38060000000002"/>
  </r>
  <r>
    <x v="18"/>
    <x v="4"/>
    <x v="11"/>
    <x v="130"/>
    <n v="3668"/>
    <n v="96"/>
    <n v="175"/>
    <x v="9"/>
    <x v="2"/>
    <s v="Large"/>
    <n v="2.8195000000000001"/>
    <n v="493.41250000000002"/>
  </r>
  <r>
    <x v="2"/>
    <x v="0"/>
    <x v="7"/>
    <x v="130"/>
    <n v="2534"/>
    <n v="17"/>
    <n v="102"/>
    <x v="7"/>
    <x v="0"/>
    <s v="Small"/>
    <n v="0.89900000000000002"/>
    <n v="91.698000000000008"/>
  </r>
  <r>
    <x v="10"/>
    <x v="4"/>
    <x v="11"/>
    <x v="131"/>
    <n v="5838"/>
    <n v="290"/>
    <n v="325"/>
    <x v="9"/>
    <x v="2"/>
    <s v="Large"/>
    <n v="2.8195000000000001"/>
    <n v="916.33750000000009"/>
  </r>
  <r>
    <x v="3"/>
    <x v="4"/>
    <x v="14"/>
    <x v="131"/>
    <n v="8036"/>
    <n v="50"/>
    <n v="366"/>
    <x v="11"/>
    <x v="1"/>
    <s v="Large"/>
    <n v="2.4773999999999998"/>
    <n v="906.72839999999997"/>
  </r>
  <r>
    <x v="5"/>
    <x v="5"/>
    <x v="11"/>
    <x v="131"/>
    <n v="3311"/>
    <n v="215"/>
    <n v="195"/>
    <x v="9"/>
    <x v="2"/>
    <s v="Large"/>
    <n v="2.8195000000000001"/>
    <n v="549.80250000000001"/>
  </r>
  <r>
    <x v="23"/>
    <x v="3"/>
    <x v="4"/>
    <x v="131"/>
    <n v="21"/>
    <n v="128"/>
    <n v="1"/>
    <x v="4"/>
    <x v="1"/>
    <s v="Small"/>
    <n v="7.8910999999999998"/>
    <n v="7.8910999999999998"/>
  </r>
  <r>
    <x v="5"/>
    <x v="5"/>
    <x v="5"/>
    <x v="131"/>
    <n v="6979"/>
    <n v="36"/>
    <n v="349"/>
    <x v="5"/>
    <x v="0"/>
    <s v="Small"/>
    <n v="0.69579999999999997"/>
    <n v="242.83419999999998"/>
  </r>
  <r>
    <x v="21"/>
    <x v="1"/>
    <x v="16"/>
    <x v="131"/>
    <n v="7308"/>
    <n v="34"/>
    <n v="366"/>
    <x v="12"/>
    <x v="2"/>
    <s v="Small"/>
    <n v="11.4688"/>
    <n v="4197.5807999999997"/>
  </r>
  <r>
    <x v="21"/>
    <x v="0"/>
    <x v="5"/>
    <x v="131"/>
    <n v="14609"/>
    <n v="22"/>
    <n v="812"/>
    <x v="5"/>
    <x v="0"/>
    <s v="Small"/>
    <n v="0.69579999999999997"/>
    <n v="564.9896"/>
  </r>
  <r>
    <x v="1"/>
    <x v="1"/>
    <x v="16"/>
    <x v="132"/>
    <n v="7721"/>
    <n v="264"/>
    <n v="368"/>
    <x v="12"/>
    <x v="2"/>
    <s v="Small"/>
    <n v="11.4688"/>
    <n v="4220.5183999999999"/>
  </r>
  <r>
    <x v="3"/>
    <x v="0"/>
    <x v="19"/>
    <x v="132"/>
    <n v="6944"/>
    <n v="446"/>
    <n v="463"/>
    <x v="13"/>
    <x v="2"/>
    <s v="Small"/>
    <n v="8.2429000000000006"/>
    <n v="3816.4627"/>
  </r>
  <r>
    <x v="12"/>
    <x v="3"/>
    <x v="18"/>
    <x v="132"/>
    <n v="3738"/>
    <n v="117"/>
    <n v="234"/>
    <x v="9"/>
    <x v="2"/>
    <s v="Large"/>
    <n v="2.8"/>
    <n v="655.19999999999993"/>
  </r>
  <r>
    <x v="20"/>
    <x v="5"/>
    <x v="11"/>
    <x v="132"/>
    <n v="13867"/>
    <n v="155"/>
    <n v="730"/>
    <x v="9"/>
    <x v="2"/>
    <s v="Large"/>
    <n v="2.8195000000000001"/>
    <n v="2058.2350000000001"/>
  </r>
  <r>
    <x v="2"/>
    <x v="4"/>
    <x v="2"/>
    <x v="132"/>
    <n v="6664"/>
    <n v="152"/>
    <n v="392"/>
    <x v="2"/>
    <x v="0"/>
    <s v="Large"/>
    <n v="4.6592000000000002"/>
    <n v="1826.4064000000001"/>
  </r>
  <r>
    <x v="5"/>
    <x v="2"/>
    <x v="14"/>
    <x v="132"/>
    <n v="4802"/>
    <n v="41"/>
    <n v="161"/>
    <x v="11"/>
    <x v="1"/>
    <s v="Large"/>
    <n v="2.4773999999999998"/>
    <n v="398.86139999999995"/>
  </r>
  <r>
    <x v="23"/>
    <x v="1"/>
    <x v="0"/>
    <x v="132"/>
    <n v="11410"/>
    <n v="15"/>
    <n v="571"/>
    <x v="0"/>
    <x v="0"/>
    <s v="Large"/>
    <n v="6.0983000000000001"/>
    <n v="3482.1293000000001"/>
  </r>
  <r>
    <x v="8"/>
    <x v="3"/>
    <x v="16"/>
    <x v="132"/>
    <n v="308"/>
    <n v="205"/>
    <n v="22"/>
    <x v="12"/>
    <x v="2"/>
    <s v="Small"/>
    <n v="11.4688"/>
    <n v="252.31360000000001"/>
  </r>
  <r>
    <x v="3"/>
    <x v="0"/>
    <x v="8"/>
    <x v="133"/>
    <n v="2009"/>
    <n v="87"/>
    <n v="75"/>
    <x v="8"/>
    <x v="0"/>
    <s v="Large"/>
    <n v="1.8652"/>
    <n v="139.88999999999999"/>
  </r>
  <r>
    <x v="20"/>
    <x v="1"/>
    <x v="18"/>
    <x v="133"/>
    <n v="2191"/>
    <n v="4"/>
    <n v="200"/>
    <x v="9"/>
    <x v="2"/>
    <s v="Large"/>
    <n v="2.8"/>
    <n v="560"/>
  </r>
  <r>
    <x v="21"/>
    <x v="3"/>
    <x v="14"/>
    <x v="133"/>
    <n v="5642"/>
    <n v="147"/>
    <n v="217"/>
    <x v="11"/>
    <x v="1"/>
    <s v="Large"/>
    <n v="2.4773999999999998"/>
    <n v="537.59579999999994"/>
  </r>
  <r>
    <x v="2"/>
    <x v="1"/>
    <x v="8"/>
    <x v="133"/>
    <n v="511"/>
    <n v="295"/>
    <n v="20"/>
    <x v="8"/>
    <x v="0"/>
    <s v="Large"/>
    <n v="1.8652"/>
    <n v="37.304000000000002"/>
  </r>
  <r>
    <x v="23"/>
    <x v="1"/>
    <x v="18"/>
    <x v="133"/>
    <n v="19754"/>
    <n v="175"/>
    <n v="1976"/>
    <x v="9"/>
    <x v="2"/>
    <s v="Large"/>
    <n v="2.8"/>
    <n v="5532.7999999999993"/>
  </r>
  <r>
    <x v="6"/>
    <x v="1"/>
    <x v="14"/>
    <x v="133"/>
    <n v="1547"/>
    <n v="286"/>
    <n v="65"/>
    <x v="11"/>
    <x v="1"/>
    <s v="Large"/>
    <n v="2.4773999999999998"/>
    <n v="161.03099999999998"/>
  </r>
  <r>
    <x v="3"/>
    <x v="0"/>
    <x v="20"/>
    <x v="133"/>
    <n v="4991"/>
    <n v="532"/>
    <n v="294"/>
    <x v="2"/>
    <x v="0"/>
    <s v="Large"/>
    <n v="13.3485"/>
    <n v="3924.4589999999998"/>
  </r>
  <r>
    <x v="6"/>
    <x v="0"/>
    <x v="4"/>
    <x v="133"/>
    <n v="17647"/>
    <n v="186"/>
    <n v="679"/>
    <x v="4"/>
    <x v="1"/>
    <s v="Small"/>
    <n v="7.8910999999999998"/>
    <n v="5358.0568999999996"/>
  </r>
  <r>
    <x v="23"/>
    <x v="5"/>
    <x v="11"/>
    <x v="133"/>
    <n v="12593"/>
    <n v="37"/>
    <n v="969"/>
    <x v="9"/>
    <x v="2"/>
    <s v="Large"/>
    <n v="2.8195000000000001"/>
    <n v="2732.0954999999999"/>
  </r>
  <r>
    <x v="19"/>
    <x v="5"/>
    <x v="17"/>
    <x v="133"/>
    <n v="4368"/>
    <n v="51"/>
    <n v="398"/>
    <x v="9"/>
    <x v="0"/>
    <s v="Large"/>
    <n v="1.5934999999999999"/>
    <n v="634.21299999999997"/>
  </r>
  <r>
    <x v="2"/>
    <x v="4"/>
    <x v="18"/>
    <x v="133"/>
    <n v="8715"/>
    <n v="182"/>
    <n v="727"/>
    <x v="9"/>
    <x v="2"/>
    <s v="Large"/>
    <n v="2.8"/>
    <n v="2035.6"/>
  </r>
  <r>
    <x v="0"/>
    <x v="4"/>
    <x v="16"/>
    <x v="133"/>
    <n v="1617"/>
    <n v="314"/>
    <n v="102"/>
    <x v="12"/>
    <x v="2"/>
    <s v="Small"/>
    <n v="11.4688"/>
    <n v="1169.8176000000001"/>
  </r>
  <r>
    <x v="7"/>
    <x v="2"/>
    <x v="16"/>
    <x v="133"/>
    <n v="1085"/>
    <n v="110"/>
    <n v="58"/>
    <x v="12"/>
    <x v="2"/>
    <s v="Small"/>
    <n v="11.4688"/>
    <n v="665.19039999999995"/>
  </r>
  <r>
    <x v="6"/>
    <x v="0"/>
    <x v="6"/>
    <x v="133"/>
    <n v="4256"/>
    <n v="283"/>
    <n v="158"/>
    <x v="6"/>
    <x v="1"/>
    <s v="Small"/>
    <n v="1.7625"/>
    <n v="278.47499999999997"/>
  </r>
  <r>
    <x v="7"/>
    <x v="4"/>
    <x v="16"/>
    <x v="133"/>
    <n v="175"/>
    <n v="24"/>
    <n v="8"/>
    <x v="12"/>
    <x v="2"/>
    <s v="Small"/>
    <n v="11.4688"/>
    <n v="91.750399999999999"/>
  </r>
  <r>
    <x v="23"/>
    <x v="1"/>
    <x v="19"/>
    <x v="133"/>
    <n v="10689"/>
    <n v="151"/>
    <n v="713"/>
    <x v="13"/>
    <x v="2"/>
    <s v="Small"/>
    <n v="8.2429000000000006"/>
    <n v="5877.1877000000004"/>
  </r>
  <r>
    <x v="18"/>
    <x v="2"/>
    <x v="11"/>
    <x v="133"/>
    <n v="7798"/>
    <n v="9"/>
    <n v="557"/>
    <x v="9"/>
    <x v="2"/>
    <s v="Large"/>
    <n v="2.8195000000000001"/>
    <n v="1570.4615000000001"/>
  </r>
  <r>
    <x v="16"/>
    <x v="3"/>
    <x v="3"/>
    <x v="133"/>
    <n v="1036"/>
    <n v="76"/>
    <n v="87"/>
    <x v="3"/>
    <x v="0"/>
    <s v="Small"/>
    <n v="6.0811000000000002"/>
    <n v="529.0557"/>
  </r>
  <r>
    <x v="20"/>
    <x v="0"/>
    <x v="1"/>
    <x v="133"/>
    <n v="2107"/>
    <n v="17"/>
    <n v="163"/>
    <x v="1"/>
    <x v="1"/>
    <s v="Small"/>
    <n v="0.24049999999999999"/>
    <n v="39.201499999999996"/>
  </r>
  <r>
    <x v="3"/>
    <x v="0"/>
    <x v="12"/>
    <x v="133"/>
    <n v="7098"/>
    <n v="348"/>
    <n v="237"/>
    <x v="8"/>
    <x v="2"/>
    <s v="Large"/>
    <n v="6.3415999999999997"/>
    <n v="1502.9592"/>
  </r>
  <r>
    <x v="13"/>
    <x v="1"/>
    <x v="10"/>
    <x v="133"/>
    <n v="3073"/>
    <n v="94"/>
    <n v="513"/>
    <x v="2"/>
    <x v="0"/>
    <s v="Large"/>
    <n v="8.7870000000000008"/>
    <n v="4507.7310000000007"/>
  </r>
  <r>
    <x v="8"/>
    <x v="4"/>
    <x v="3"/>
    <x v="133"/>
    <n v="5145"/>
    <n v="13"/>
    <n v="343"/>
    <x v="3"/>
    <x v="0"/>
    <s v="Small"/>
    <n v="6.0811000000000002"/>
    <n v="2085.8173000000002"/>
  </r>
  <r>
    <x v="22"/>
    <x v="0"/>
    <x v="6"/>
    <x v="133"/>
    <n v="4620"/>
    <n v="166"/>
    <n v="185"/>
    <x v="6"/>
    <x v="1"/>
    <s v="Small"/>
    <n v="1.7625"/>
    <n v="326.0625"/>
  </r>
  <r>
    <x v="2"/>
    <x v="3"/>
    <x v="8"/>
    <x v="134"/>
    <n v="6062"/>
    <n v="244"/>
    <n v="217"/>
    <x v="8"/>
    <x v="0"/>
    <s v="Large"/>
    <n v="1.8652"/>
    <n v="404.7484"/>
  </r>
  <r>
    <x v="7"/>
    <x v="5"/>
    <x v="15"/>
    <x v="134"/>
    <n v="7581"/>
    <n v="171"/>
    <n v="304"/>
    <x v="0"/>
    <x v="2"/>
    <s v="Small"/>
    <n v="4.7065000000000001"/>
    <n v="1430.7760000000001"/>
  </r>
  <r>
    <x v="20"/>
    <x v="0"/>
    <x v="0"/>
    <x v="134"/>
    <n v="2198"/>
    <n v="17"/>
    <n v="105"/>
    <x v="0"/>
    <x v="0"/>
    <s v="Large"/>
    <n v="6.0983000000000001"/>
    <n v="640.32150000000001"/>
  </r>
  <r>
    <x v="23"/>
    <x v="3"/>
    <x v="8"/>
    <x v="134"/>
    <n v="1946"/>
    <n v="51"/>
    <n v="65"/>
    <x v="8"/>
    <x v="0"/>
    <s v="Large"/>
    <n v="1.8652"/>
    <n v="121.238"/>
  </r>
  <r>
    <x v="23"/>
    <x v="1"/>
    <x v="7"/>
    <x v="134"/>
    <n v="2800"/>
    <n v="230"/>
    <n v="108"/>
    <x v="7"/>
    <x v="0"/>
    <s v="Small"/>
    <n v="0.89900000000000002"/>
    <n v="97.091999999999999"/>
  </r>
  <r>
    <x v="12"/>
    <x v="4"/>
    <x v="21"/>
    <x v="134"/>
    <n v="7182"/>
    <n v="332"/>
    <n v="360"/>
    <x v="14"/>
    <x v="0"/>
    <s v="Small"/>
    <n v="5.0198"/>
    <n v="1807.1279999999999"/>
  </r>
  <r>
    <x v="11"/>
    <x v="2"/>
    <x v="16"/>
    <x v="134"/>
    <n v="7301"/>
    <n v="287"/>
    <n v="522"/>
    <x v="12"/>
    <x v="2"/>
    <s v="Small"/>
    <n v="11.4688"/>
    <n v="5986.7136"/>
  </r>
  <r>
    <x v="5"/>
    <x v="1"/>
    <x v="6"/>
    <x v="134"/>
    <n v="10108"/>
    <n v="107"/>
    <n v="349"/>
    <x v="6"/>
    <x v="1"/>
    <s v="Small"/>
    <n v="1.7625"/>
    <n v="615.11249999999995"/>
  </r>
  <r>
    <x v="4"/>
    <x v="3"/>
    <x v="4"/>
    <x v="134"/>
    <n v="5369"/>
    <n v="97"/>
    <n v="174"/>
    <x v="4"/>
    <x v="1"/>
    <s v="Small"/>
    <n v="7.8910999999999998"/>
    <n v="1373.0514000000001"/>
  </r>
  <r>
    <x v="9"/>
    <x v="1"/>
    <x v="16"/>
    <x v="134"/>
    <n v="2667"/>
    <n v="96"/>
    <n v="167"/>
    <x v="12"/>
    <x v="2"/>
    <s v="Small"/>
    <n v="11.4688"/>
    <n v="1915.2896000000001"/>
  </r>
  <r>
    <x v="10"/>
    <x v="0"/>
    <x v="7"/>
    <x v="134"/>
    <n v="16779"/>
    <n v="215"/>
    <n v="646"/>
    <x v="7"/>
    <x v="0"/>
    <s v="Small"/>
    <n v="0.89900000000000002"/>
    <n v="580.75400000000002"/>
  </r>
  <r>
    <x v="11"/>
    <x v="0"/>
    <x v="19"/>
    <x v="134"/>
    <n v="10521"/>
    <n v="132"/>
    <n v="1169"/>
    <x v="13"/>
    <x v="2"/>
    <s v="Small"/>
    <n v="8.2429000000000006"/>
    <n v="9635.9501"/>
  </r>
  <r>
    <x v="24"/>
    <x v="5"/>
    <x v="15"/>
    <x v="134"/>
    <n v="1113"/>
    <n v="82"/>
    <n v="51"/>
    <x v="0"/>
    <x v="2"/>
    <s v="Small"/>
    <n v="4.7065000000000001"/>
    <n v="240.03149999999999"/>
  </r>
  <r>
    <x v="24"/>
    <x v="4"/>
    <x v="1"/>
    <x v="134"/>
    <n v="13188"/>
    <n v="301"/>
    <n v="1015"/>
    <x v="1"/>
    <x v="1"/>
    <s v="Small"/>
    <n v="0.24049999999999999"/>
    <n v="244.10749999999999"/>
  </r>
  <r>
    <x v="14"/>
    <x v="2"/>
    <x v="0"/>
    <x v="134"/>
    <n v="4760"/>
    <n v="53"/>
    <n v="340"/>
    <x v="0"/>
    <x v="0"/>
    <s v="Large"/>
    <n v="6.0983000000000001"/>
    <n v="2073.422"/>
  </r>
  <r>
    <x v="6"/>
    <x v="3"/>
    <x v="18"/>
    <x v="134"/>
    <n v="6461"/>
    <n v="153"/>
    <n v="808"/>
    <x v="9"/>
    <x v="2"/>
    <s v="Large"/>
    <n v="2.8"/>
    <n v="2262.3999999999996"/>
  </r>
  <r>
    <x v="19"/>
    <x v="1"/>
    <x v="10"/>
    <x v="134"/>
    <n v="6454"/>
    <n v="180"/>
    <n v="718"/>
    <x v="2"/>
    <x v="0"/>
    <s v="Large"/>
    <n v="8.7870000000000008"/>
    <n v="6309.0660000000007"/>
  </r>
  <r>
    <x v="13"/>
    <x v="1"/>
    <x v="17"/>
    <x v="134"/>
    <n v="1757"/>
    <n v="125"/>
    <n v="118"/>
    <x v="9"/>
    <x v="0"/>
    <s v="Large"/>
    <n v="1.5934999999999999"/>
    <n v="188.03299999999999"/>
  </r>
  <r>
    <x v="24"/>
    <x v="0"/>
    <x v="2"/>
    <x v="134"/>
    <n v="2618"/>
    <n v="83"/>
    <n v="110"/>
    <x v="2"/>
    <x v="0"/>
    <s v="Large"/>
    <n v="4.6592000000000002"/>
    <n v="512.51200000000006"/>
  </r>
  <r>
    <x v="6"/>
    <x v="3"/>
    <x v="14"/>
    <x v="135"/>
    <n v="10815"/>
    <n v="100"/>
    <n v="373"/>
    <x v="11"/>
    <x v="1"/>
    <s v="Large"/>
    <n v="2.4773999999999998"/>
    <n v="924.07019999999989"/>
  </r>
  <r>
    <x v="18"/>
    <x v="4"/>
    <x v="14"/>
    <x v="135"/>
    <n v="12488"/>
    <n v="358"/>
    <n v="500"/>
    <x v="11"/>
    <x v="1"/>
    <s v="Large"/>
    <n v="2.4773999999999998"/>
    <n v="1238.6999999999998"/>
  </r>
  <r>
    <x v="11"/>
    <x v="1"/>
    <x v="11"/>
    <x v="135"/>
    <n v="4536"/>
    <n v="139"/>
    <n v="239"/>
    <x v="9"/>
    <x v="2"/>
    <s v="Large"/>
    <n v="2.8195000000000001"/>
    <n v="673.8605"/>
  </r>
  <r>
    <x v="0"/>
    <x v="3"/>
    <x v="2"/>
    <x v="135"/>
    <n v="1645"/>
    <n v="379"/>
    <n v="83"/>
    <x v="2"/>
    <x v="0"/>
    <s v="Large"/>
    <n v="4.6592000000000002"/>
    <n v="386.71360000000004"/>
  </r>
  <r>
    <x v="21"/>
    <x v="0"/>
    <x v="1"/>
    <x v="136"/>
    <n v="1883"/>
    <n v="63"/>
    <n v="135"/>
    <x v="1"/>
    <x v="1"/>
    <s v="Small"/>
    <n v="0.24049999999999999"/>
    <n v="32.467500000000001"/>
  </r>
  <r>
    <x v="2"/>
    <x v="5"/>
    <x v="18"/>
    <x v="136"/>
    <n v="7091"/>
    <n v="92"/>
    <n v="546"/>
    <x v="9"/>
    <x v="2"/>
    <s v="Large"/>
    <n v="2.8"/>
    <n v="1528.8"/>
  </r>
  <r>
    <x v="18"/>
    <x v="5"/>
    <x v="19"/>
    <x v="136"/>
    <n v="7763"/>
    <n v="351"/>
    <n v="555"/>
    <x v="13"/>
    <x v="2"/>
    <s v="Small"/>
    <n v="8.2429000000000006"/>
    <n v="4574.8095000000003"/>
  </r>
  <r>
    <x v="0"/>
    <x v="0"/>
    <x v="8"/>
    <x v="136"/>
    <n v="2534"/>
    <n v="46"/>
    <n v="111"/>
    <x v="8"/>
    <x v="0"/>
    <s v="Large"/>
    <n v="1.8652"/>
    <n v="207.03719999999998"/>
  </r>
  <r>
    <x v="14"/>
    <x v="2"/>
    <x v="6"/>
    <x v="136"/>
    <n v="91"/>
    <n v="26"/>
    <n v="4"/>
    <x v="6"/>
    <x v="1"/>
    <s v="Small"/>
    <n v="1.7625"/>
    <n v="7.05"/>
  </r>
  <r>
    <x v="17"/>
    <x v="1"/>
    <x v="8"/>
    <x v="136"/>
    <n v="1813"/>
    <n v="31"/>
    <n v="73"/>
    <x v="8"/>
    <x v="0"/>
    <s v="Large"/>
    <n v="1.8652"/>
    <n v="136.15960000000001"/>
  </r>
  <r>
    <x v="13"/>
    <x v="2"/>
    <x v="0"/>
    <x v="136"/>
    <n v="3430"/>
    <n v="263"/>
    <n v="215"/>
    <x v="0"/>
    <x v="0"/>
    <s v="Large"/>
    <n v="6.0983000000000001"/>
    <n v="1311.1345000000001"/>
  </r>
  <r>
    <x v="15"/>
    <x v="4"/>
    <x v="21"/>
    <x v="136"/>
    <n v="7063"/>
    <n v="18"/>
    <n v="416"/>
    <x v="14"/>
    <x v="0"/>
    <s v="Small"/>
    <n v="5.0198"/>
    <n v="2088.2368000000001"/>
  </r>
  <r>
    <x v="4"/>
    <x v="4"/>
    <x v="7"/>
    <x v="136"/>
    <n v="3780"/>
    <n v="38"/>
    <n v="158"/>
    <x v="7"/>
    <x v="0"/>
    <s v="Small"/>
    <n v="0.89900000000000002"/>
    <n v="142.042"/>
  </r>
  <r>
    <x v="18"/>
    <x v="0"/>
    <x v="9"/>
    <x v="137"/>
    <n v="1456"/>
    <n v="61"/>
    <n v="91"/>
    <x v="9"/>
    <x v="0"/>
    <s v="Large"/>
    <n v="2.2656000000000001"/>
    <n v="206.1696"/>
  </r>
  <r>
    <x v="18"/>
    <x v="4"/>
    <x v="3"/>
    <x v="137"/>
    <n v="7889"/>
    <n v="337"/>
    <n v="494"/>
    <x v="3"/>
    <x v="0"/>
    <s v="Small"/>
    <n v="6.0811000000000002"/>
    <n v="3004.0634"/>
  </r>
  <r>
    <x v="16"/>
    <x v="1"/>
    <x v="6"/>
    <x v="137"/>
    <n v="693"/>
    <n v="248"/>
    <n v="23"/>
    <x v="6"/>
    <x v="1"/>
    <s v="Small"/>
    <n v="1.7625"/>
    <n v="40.537500000000001"/>
  </r>
  <r>
    <x v="17"/>
    <x v="2"/>
    <x v="10"/>
    <x v="137"/>
    <n v="9548"/>
    <n v="32"/>
    <n v="735"/>
    <x v="2"/>
    <x v="0"/>
    <s v="Large"/>
    <n v="8.7870000000000008"/>
    <n v="6458.4450000000006"/>
  </r>
  <r>
    <x v="10"/>
    <x v="0"/>
    <x v="16"/>
    <x v="137"/>
    <n v="4445"/>
    <n v="211"/>
    <n v="203"/>
    <x v="12"/>
    <x v="2"/>
    <s v="Small"/>
    <n v="11.4688"/>
    <n v="2328.1664000000001"/>
  </r>
  <r>
    <x v="7"/>
    <x v="1"/>
    <x v="1"/>
    <x v="137"/>
    <n v="1288"/>
    <n v="228"/>
    <n v="86"/>
    <x v="1"/>
    <x v="1"/>
    <s v="Small"/>
    <n v="0.24049999999999999"/>
    <n v="20.683"/>
  </r>
  <r>
    <x v="14"/>
    <x v="1"/>
    <x v="5"/>
    <x v="137"/>
    <n v="6167"/>
    <n v="322"/>
    <n v="257"/>
    <x v="5"/>
    <x v="0"/>
    <s v="Small"/>
    <n v="0.69579999999999997"/>
    <n v="178.82059999999998"/>
  </r>
  <r>
    <x v="22"/>
    <x v="4"/>
    <x v="20"/>
    <x v="137"/>
    <n v="6909"/>
    <n v="112"/>
    <n v="364"/>
    <x v="2"/>
    <x v="0"/>
    <s v="Large"/>
    <n v="13.3485"/>
    <n v="4858.8540000000003"/>
  </r>
  <r>
    <x v="20"/>
    <x v="5"/>
    <x v="18"/>
    <x v="137"/>
    <n v="2296"/>
    <n v="122"/>
    <n v="154"/>
    <x v="9"/>
    <x v="2"/>
    <s v="Large"/>
    <n v="2.8"/>
    <n v="431.2"/>
  </r>
  <r>
    <x v="21"/>
    <x v="0"/>
    <x v="9"/>
    <x v="138"/>
    <n v="406"/>
    <n v="15"/>
    <n v="24"/>
    <x v="9"/>
    <x v="0"/>
    <s v="Large"/>
    <n v="2.2656000000000001"/>
    <n v="54.374400000000001"/>
  </r>
  <r>
    <x v="10"/>
    <x v="3"/>
    <x v="14"/>
    <x v="138"/>
    <n v="1904"/>
    <n v="199"/>
    <n v="71"/>
    <x v="11"/>
    <x v="1"/>
    <s v="Large"/>
    <n v="2.4773999999999998"/>
    <n v="175.8954"/>
  </r>
  <r>
    <x v="6"/>
    <x v="4"/>
    <x v="20"/>
    <x v="138"/>
    <n v="9443"/>
    <n v="168"/>
    <n v="430"/>
    <x v="2"/>
    <x v="0"/>
    <s v="Large"/>
    <n v="13.3485"/>
    <n v="5739.8549999999996"/>
  </r>
  <r>
    <x v="6"/>
    <x v="2"/>
    <x v="4"/>
    <x v="138"/>
    <n v="1232"/>
    <n v="7"/>
    <n v="38"/>
    <x v="4"/>
    <x v="1"/>
    <s v="Small"/>
    <n v="7.8910999999999998"/>
    <n v="299.86180000000002"/>
  </r>
  <r>
    <x v="22"/>
    <x v="4"/>
    <x v="9"/>
    <x v="138"/>
    <n v="1519"/>
    <n v="9"/>
    <n v="95"/>
    <x v="9"/>
    <x v="0"/>
    <s v="Large"/>
    <n v="2.2656000000000001"/>
    <n v="215.232"/>
  </r>
  <r>
    <x v="23"/>
    <x v="4"/>
    <x v="17"/>
    <x v="138"/>
    <n v="231"/>
    <n v="299"/>
    <n v="14"/>
    <x v="9"/>
    <x v="0"/>
    <s v="Large"/>
    <n v="1.5934999999999999"/>
    <n v="22.308999999999997"/>
  </r>
  <r>
    <x v="17"/>
    <x v="1"/>
    <x v="12"/>
    <x v="139"/>
    <n v="4907"/>
    <n v="212"/>
    <n v="205"/>
    <x v="8"/>
    <x v="2"/>
    <s v="Large"/>
    <n v="6.3415999999999997"/>
    <n v="1300.028"/>
  </r>
  <r>
    <x v="5"/>
    <x v="5"/>
    <x v="2"/>
    <x v="139"/>
    <n v="5999"/>
    <n v="430"/>
    <n v="316"/>
    <x v="2"/>
    <x v="0"/>
    <s v="Large"/>
    <n v="4.6592000000000002"/>
    <n v="1472.3072"/>
  </r>
  <r>
    <x v="24"/>
    <x v="4"/>
    <x v="6"/>
    <x v="139"/>
    <n v="2863"/>
    <n v="158"/>
    <n v="99"/>
    <x v="6"/>
    <x v="1"/>
    <s v="Small"/>
    <n v="1.7625"/>
    <n v="174.48749999999998"/>
  </r>
  <r>
    <x v="1"/>
    <x v="5"/>
    <x v="6"/>
    <x v="139"/>
    <n v="3430"/>
    <n v="118"/>
    <n v="132"/>
    <x v="6"/>
    <x v="1"/>
    <s v="Small"/>
    <n v="1.7625"/>
    <n v="232.65"/>
  </r>
  <r>
    <x v="11"/>
    <x v="1"/>
    <x v="7"/>
    <x v="139"/>
    <n v="13405"/>
    <n v="229"/>
    <n v="463"/>
    <x v="7"/>
    <x v="0"/>
    <s v="Small"/>
    <n v="0.89900000000000002"/>
    <n v="416.23700000000002"/>
  </r>
  <r>
    <x v="19"/>
    <x v="2"/>
    <x v="4"/>
    <x v="139"/>
    <n v="1981"/>
    <n v="260"/>
    <n v="67"/>
    <x v="4"/>
    <x v="1"/>
    <s v="Small"/>
    <n v="7.8910999999999998"/>
    <n v="528.70370000000003"/>
  </r>
  <r>
    <x v="6"/>
    <x v="5"/>
    <x v="18"/>
    <x v="139"/>
    <n v="9373"/>
    <n v="17"/>
    <n v="1042"/>
    <x v="9"/>
    <x v="2"/>
    <s v="Large"/>
    <n v="2.8"/>
    <n v="2917.6"/>
  </r>
  <r>
    <x v="15"/>
    <x v="4"/>
    <x v="5"/>
    <x v="139"/>
    <n v="12089"/>
    <n v="104"/>
    <n v="637"/>
    <x v="5"/>
    <x v="0"/>
    <s v="Small"/>
    <n v="0.69579999999999997"/>
    <n v="443.22460000000001"/>
  </r>
  <r>
    <x v="17"/>
    <x v="2"/>
    <x v="14"/>
    <x v="139"/>
    <n v="2940"/>
    <n v="405"/>
    <n v="109"/>
    <x v="11"/>
    <x v="1"/>
    <s v="Large"/>
    <n v="2.4773999999999998"/>
    <n v="270.03659999999996"/>
  </r>
  <r>
    <x v="6"/>
    <x v="0"/>
    <x v="16"/>
    <x v="139"/>
    <n v="2149"/>
    <n v="82"/>
    <n v="127"/>
    <x v="12"/>
    <x v="2"/>
    <s v="Small"/>
    <n v="11.4688"/>
    <n v="1456.5375999999999"/>
  </r>
  <r>
    <x v="19"/>
    <x v="1"/>
    <x v="1"/>
    <x v="139"/>
    <n v="7378"/>
    <n v="104"/>
    <n v="462"/>
    <x v="1"/>
    <x v="1"/>
    <s v="Small"/>
    <n v="0.24049999999999999"/>
    <n v="111.11099999999999"/>
  </r>
  <r>
    <x v="24"/>
    <x v="1"/>
    <x v="12"/>
    <x v="139"/>
    <n v="945"/>
    <n v="59"/>
    <n v="30"/>
    <x v="8"/>
    <x v="2"/>
    <s v="Large"/>
    <n v="6.3415999999999997"/>
    <n v="190.24799999999999"/>
  </r>
  <r>
    <x v="6"/>
    <x v="2"/>
    <x v="9"/>
    <x v="139"/>
    <n v="1225"/>
    <n v="62"/>
    <n v="82"/>
    <x v="9"/>
    <x v="0"/>
    <s v="Large"/>
    <n v="2.2656000000000001"/>
    <n v="185.7792"/>
  </r>
  <r>
    <x v="1"/>
    <x v="1"/>
    <x v="18"/>
    <x v="139"/>
    <n v="8484"/>
    <n v="201"/>
    <n v="606"/>
    <x v="9"/>
    <x v="2"/>
    <s v="Large"/>
    <n v="2.8"/>
    <n v="1696.8"/>
  </r>
  <r>
    <x v="7"/>
    <x v="5"/>
    <x v="3"/>
    <x v="139"/>
    <n v="2009"/>
    <n v="75"/>
    <n v="155"/>
    <x v="3"/>
    <x v="0"/>
    <s v="Small"/>
    <n v="6.0811000000000002"/>
    <n v="942.57050000000004"/>
  </r>
  <r>
    <x v="19"/>
    <x v="2"/>
    <x v="10"/>
    <x v="139"/>
    <n v="11473"/>
    <n v="80"/>
    <n v="1913"/>
    <x v="2"/>
    <x v="0"/>
    <s v="Large"/>
    <n v="8.7870000000000008"/>
    <n v="16809.531000000003"/>
  </r>
  <r>
    <x v="18"/>
    <x v="3"/>
    <x v="15"/>
    <x v="139"/>
    <n v="945"/>
    <n v="18"/>
    <n v="45"/>
    <x v="0"/>
    <x v="2"/>
    <s v="Small"/>
    <n v="4.7065000000000001"/>
    <n v="211.79250000000002"/>
  </r>
  <r>
    <x v="3"/>
    <x v="5"/>
    <x v="12"/>
    <x v="139"/>
    <n v="973"/>
    <n v="97"/>
    <n v="41"/>
    <x v="8"/>
    <x v="2"/>
    <s v="Large"/>
    <n v="6.3415999999999997"/>
    <n v="260.00559999999996"/>
  </r>
  <r>
    <x v="13"/>
    <x v="4"/>
    <x v="1"/>
    <x v="139"/>
    <n v="6517"/>
    <n v="36"/>
    <n v="593"/>
    <x v="1"/>
    <x v="1"/>
    <s v="Small"/>
    <n v="0.24049999999999999"/>
    <n v="142.6165"/>
  </r>
  <r>
    <x v="15"/>
    <x v="0"/>
    <x v="14"/>
    <x v="140"/>
    <n v="7798"/>
    <n v="84"/>
    <n v="312"/>
    <x v="11"/>
    <x v="1"/>
    <s v="Large"/>
    <n v="2.4773999999999998"/>
    <n v="772.94879999999989"/>
  </r>
  <r>
    <x v="15"/>
    <x v="0"/>
    <x v="9"/>
    <x v="140"/>
    <n v="966"/>
    <n v="171"/>
    <n v="57"/>
    <x v="9"/>
    <x v="0"/>
    <s v="Large"/>
    <n v="2.2656000000000001"/>
    <n v="129.13920000000002"/>
  </r>
  <r>
    <x v="10"/>
    <x v="0"/>
    <x v="18"/>
    <x v="140"/>
    <n v="917"/>
    <n v="75"/>
    <n v="77"/>
    <x v="9"/>
    <x v="2"/>
    <s v="Large"/>
    <n v="2.8"/>
    <n v="215.6"/>
  </r>
  <r>
    <x v="13"/>
    <x v="4"/>
    <x v="8"/>
    <x v="140"/>
    <n v="434"/>
    <n v="211"/>
    <n v="17"/>
    <x v="8"/>
    <x v="0"/>
    <s v="Large"/>
    <n v="1.8652"/>
    <n v="31.708400000000001"/>
  </r>
  <r>
    <x v="6"/>
    <x v="5"/>
    <x v="14"/>
    <x v="140"/>
    <n v="9037"/>
    <n v="509"/>
    <n v="323"/>
    <x v="11"/>
    <x v="1"/>
    <s v="Large"/>
    <n v="2.4773999999999998"/>
    <n v="800.2002"/>
  </r>
  <r>
    <x v="19"/>
    <x v="5"/>
    <x v="21"/>
    <x v="140"/>
    <n v="364"/>
    <n v="17"/>
    <n v="22"/>
    <x v="14"/>
    <x v="0"/>
    <s v="Small"/>
    <n v="5.0198"/>
    <n v="110.43559999999999"/>
  </r>
  <r>
    <x v="2"/>
    <x v="2"/>
    <x v="20"/>
    <x v="140"/>
    <n v="7903"/>
    <n v="14"/>
    <n v="416"/>
    <x v="2"/>
    <x v="0"/>
    <s v="Large"/>
    <n v="13.3485"/>
    <n v="5552.9759999999997"/>
  </r>
  <r>
    <x v="22"/>
    <x v="2"/>
    <x v="5"/>
    <x v="140"/>
    <n v="8540"/>
    <n v="154"/>
    <n v="389"/>
    <x v="5"/>
    <x v="0"/>
    <s v="Small"/>
    <n v="0.69579999999999997"/>
    <n v="270.6662"/>
  </r>
  <r>
    <x v="9"/>
    <x v="1"/>
    <x v="9"/>
    <x v="140"/>
    <n v="4130"/>
    <n v="64"/>
    <n v="207"/>
    <x v="9"/>
    <x v="0"/>
    <s v="Large"/>
    <n v="2.2656000000000001"/>
    <n v="468.97919999999999"/>
  </r>
  <r>
    <x v="1"/>
    <x v="2"/>
    <x v="11"/>
    <x v="140"/>
    <n v="2653"/>
    <n v="161"/>
    <n v="166"/>
    <x v="9"/>
    <x v="2"/>
    <s v="Large"/>
    <n v="2.8195000000000001"/>
    <n v="468.03700000000003"/>
  </r>
  <r>
    <x v="11"/>
    <x v="4"/>
    <x v="11"/>
    <x v="140"/>
    <n v="7133"/>
    <n v="84"/>
    <n v="549"/>
    <x v="9"/>
    <x v="2"/>
    <s v="Large"/>
    <n v="2.8195000000000001"/>
    <n v="1547.9055000000001"/>
  </r>
  <r>
    <x v="13"/>
    <x v="2"/>
    <x v="7"/>
    <x v="140"/>
    <n v="6678"/>
    <n v="32"/>
    <n v="268"/>
    <x v="7"/>
    <x v="0"/>
    <s v="Small"/>
    <n v="0.89900000000000002"/>
    <n v="240.93200000000002"/>
  </r>
  <r>
    <x v="15"/>
    <x v="3"/>
    <x v="4"/>
    <x v="140"/>
    <n v="9884"/>
    <n v="258"/>
    <n v="396"/>
    <x v="4"/>
    <x v="1"/>
    <s v="Small"/>
    <n v="7.8910999999999998"/>
    <n v="3124.8755999999998"/>
  </r>
  <r>
    <x v="9"/>
    <x v="5"/>
    <x v="18"/>
    <x v="140"/>
    <n v="11417"/>
    <n v="45"/>
    <n v="1269"/>
    <x v="9"/>
    <x v="2"/>
    <s v="Large"/>
    <n v="2.8"/>
    <n v="3553.2"/>
  </r>
  <r>
    <x v="13"/>
    <x v="3"/>
    <x v="4"/>
    <x v="140"/>
    <n v="11039"/>
    <n v="91"/>
    <n v="409"/>
    <x v="4"/>
    <x v="1"/>
    <s v="Small"/>
    <n v="7.8910999999999998"/>
    <n v="3227.4598999999998"/>
  </r>
  <r>
    <x v="18"/>
    <x v="5"/>
    <x v="6"/>
    <x v="140"/>
    <n v="189"/>
    <n v="229"/>
    <n v="7"/>
    <x v="6"/>
    <x v="1"/>
    <s v="Small"/>
    <n v="1.7625"/>
    <n v="12.3375"/>
  </r>
  <r>
    <x v="9"/>
    <x v="3"/>
    <x v="16"/>
    <x v="140"/>
    <n v="2835"/>
    <n v="6"/>
    <n v="135"/>
    <x v="12"/>
    <x v="2"/>
    <s v="Small"/>
    <n v="11.4688"/>
    <n v="1548.288"/>
  </r>
  <r>
    <x v="2"/>
    <x v="1"/>
    <x v="6"/>
    <x v="140"/>
    <n v="4214"/>
    <n v="116"/>
    <n v="141"/>
    <x v="6"/>
    <x v="1"/>
    <s v="Small"/>
    <n v="1.7625"/>
    <n v="248.51249999999999"/>
  </r>
  <r>
    <x v="15"/>
    <x v="3"/>
    <x v="11"/>
    <x v="140"/>
    <n v="3031"/>
    <n v="505"/>
    <n v="145"/>
    <x v="9"/>
    <x v="2"/>
    <s v="Large"/>
    <n v="2.8195000000000001"/>
    <n v="408.82750000000004"/>
  </r>
  <r>
    <x v="12"/>
    <x v="3"/>
    <x v="5"/>
    <x v="140"/>
    <n v="4851"/>
    <n v="131"/>
    <n v="211"/>
    <x v="5"/>
    <x v="0"/>
    <s v="Small"/>
    <n v="0.69579999999999997"/>
    <n v="146.81379999999999"/>
  </r>
  <r>
    <x v="19"/>
    <x v="4"/>
    <x v="11"/>
    <x v="140"/>
    <n v="4543"/>
    <n v="364"/>
    <n v="240"/>
    <x v="9"/>
    <x v="2"/>
    <s v="Large"/>
    <n v="2.8195000000000001"/>
    <n v="676.68000000000006"/>
  </r>
  <r>
    <x v="15"/>
    <x v="5"/>
    <x v="3"/>
    <x v="141"/>
    <n v="3108"/>
    <n v="210"/>
    <n v="389"/>
    <x v="3"/>
    <x v="0"/>
    <s v="Small"/>
    <n v="6.0811000000000002"/>
    <n v="2365.5479"/>
  </r>
  <r>
    <x v="6"/>
    <x v="4"/>
    <x v="14"/>
    <x v="141"/>
    <n v="3563"/>
    <n v="69"/>
    <n v="128"/>
    <x v="11"/>
    <x v="1"/>
    <s v="Large"/>
    <n v="2.4773999999999998"/>
    <n v="317.10719999999998"/>
  </r>
  <r>
    <x v="23"/>
    <x v="3"/>
    <x v="0"/>
    <x v="141"/>
    <n v="8981"/>
    <n v="173"/>
    <n v="499"/>
    <x v="0"/>
    <x v="0"/>
    <s v="Large"/>
    <n v="6.0983000000000001"/>
    <n v="3043.0517"/>
  </r>
  <r>
    <x v="8"/>
    <x v="1"/>
    <x v="14"/>
    <x v="141"/>
    <n v="833"/>
    <n v="105"/>
    <n v="34"/>
    <x v="11"/>
    <x v="1"/>
    <s v="Large"/>
    <n v="2.4773999999999998"/>
    <n v="84.2316"/>
  </r>
  <r>
    <x v="24"/>
    <x v="1"/>
    <x v="4"/>
    <x v="141"/>
    <n v="4165"/>
    <n v="20"/>
    <n v="155"/>
    <x v="4"/>
    <x v="1"/>
    <s v="Small"/>
    <n v="7.8910999999999998"/>
    <n v="1223.1205"/>
  </r>
  <r>
    <x v="8"/>
    <x v="0"/>
    <x v="14"/>
    <x v="141"/>
    <n v="896"/>
    <n v="211"/>
    <n v="36"/>
    <x v="11"/>
    <x v="1"/>
    <s v="Large"/>
    <n v="2.4773999999999998"/>
    <n v="89.186399999999992"/>
  </r>
  <r>
    <x v="8"/>
    <x v="1"/>
    <x v="3"/>
    <x v="141"/>
    <n v="12943"/>
    <n v="9"/>
    <n v="925"/>
    <x v="3"/>
    <x v="0"/>
    <s v="Small"/>
    <n v="6.0811000000000002"/>
    <n v="5625.0174999999999"/>
  </r>
  <r>
    <x v="13"/>
    <x v="3"/>
    <x v="2"/>
    <x v="141"/>
    <n v="3983"/>
    <n v="327"/>
    <n v="182"/>
    <x v="2"/>
    <x v="0"/>
    <s v="Large"/>
    <n v="4.6592000000000002"/>
    <n v="847.97440000000006"/>
  </r>
  <r>
    <x v="19"/>
    <x v="5"/>
    <x v="13"/>
    <x v="142"/>
    <n v="4025"/>
    <n v="73"/>
    <n v="161"/>
    <x v="10"/>
    <x v="2"/>
    <s v="Large"/>
    <n v="9.2086000000000006"/>
    <n v="1482.5846000000001"/>
  </r>
  <r>
    <x v="1"/>
    <x v="0"/>
    <x v="2"/>
    <x v="142"/>
    <n v="4809"/>
    <n v="169"/>
    <n v="241"/>
    <x v="2"/>
    <x v="0"/>
    <s v="Large"/>
    <n v="4.6592000000000002"/>
    <n v="1122.8672000000001"/>
  </r>
  <r>
    <x v="15"/>
    <x v="5"/>
    <x v="11"/>
    <x v="142"/>
    <n v="6398"/>
    <n v="106"/>
    <n v="400"/>
    <x v="9"/>
    <x v="2"/>
    <s v="Large"/>
    <n v="2.8195000000000001"/>
    <n v="1127.8"/>
  </r>
  <r>
    <x v="6"/>
    <x v="2"/>
    <x v="21"/>
    <x v="142"/>
    <n v="2387"/>
    <n v="160"/>
    <n v="171"/>
    <x v="14"/>
    <x v="0"/>
    <s v="Small"/>
    <n v="5.0198"/>
    <n v="858.38580000000002"/>
  </r>
  <r>
    <x v="5"/>
    <x v="3"/>
    <x v="3"/>
    <x v="142"/>
    <n v="5789"/>
    <n v="245"/>
    <n v="446"/>
    <x v="3"/>
    <x v="0"/>
    <s v="Small"/>
    <n v="6.0811000000000002"/>
    <n v="2712.1705999999999"/>
  </r>
  <r>
    <x v="11"/>
    <x v="2"/>
    <x v="4"/>
    <x v="142"/>
    <n v="6769"/>
    <n v="60"/>
    <n v="219"/>
    <x v="4"/>
    <x v="1"/>
    <s v="Small"/>
    <n v="7.8910999999999998"/>
    <n v="1728.1508999999999"/>
  </r>
  <r>
    <x v="12"/>
    <x v="4"/>
    <x v="1"/>
    <x v="142"/>
    <n v="3248"/>
    <n v="113"/>
    <n v="271"/>
    <x v="1"/>
    <x v="1"/>
    <s v="Small"/>
    <n v="0.24049999999999999"/>
    <n v="65.1755"/>
  </r>
  <r>
    <x v="18"/>
    <x v="1"/>
    <x v="6"/>
    <x v="142"/>
    <n v="11473"/>
    <n v="290"/>
    <n v="499"/>
    <x v="6"/>
    <x v="1"/>
    <s v="Small"/>
    <n v="1.7625"/>
    <n v="879.48749999999995"/>
  </r>
  <r>
    <x v="1"/>
    <x v="3"/>
    <x v="0"/>
    <x v="142"/>
    <n v="819"/>
    <n v="135"/>
    <n v="49"/>
    <x v="0"/>
    <x v="0"/>
    <s v="Large"/>
    <n v="6.0983000000000001"/>
    <n v="298.81670000000003"/>
  </r>
  <r>
    <x v="5"/>
    <x v="2"/>
    <x v="15"/>
    <x v="142"/>
    <n v="6195"/>
    <n v="66"/>
    <n v="239"/>
    <x v="0"/>
    <x v="2"/>
    <s v="Small"/>
    <n v="4.7065000000000001"/>
    <n v="1124.8534999999999"/>
  </r>
  <r>
    <x v="8"/>
    <x v="2"/>
    <x v="15"/>
    <x v="142"/>
    <n v="2961"/>
    <n v="24"/>
    <n v="119"/>
    <x v="0"/>
    <x v="2"/>
    <s v="Small"/>
    <n v="4.7065000000000001"/>
    <n v="560.07349999999997"/>
  </r>
  <r>
    <x v="2"/>
    <x v="5"/>
    <x v="13"/>
    <x v="142"/>
    <n v="3360"/>
    <n v="247"/>
    <n v="147"/>
    <x v="10"/>
    <x v="2"/>
    <s v="Large"/>
    <n v="9.2086000000000006"/>
    <n v="1353.6642000000002"/>
  </r>
  <r>
    <x v="15"/>
    <x v="2"/>
    <x v="20"/>
    <x v="142"/>
    <n v="10059"/>
    <n v="284"/>
    <n v="592"/>
    <x v="2"/>
    <x v="0"/>
    <s v="Large"/>
    <n v="13.3485"/>
    <n v="7902.3119999999999"/>
  </r>
  <r>
    <x v="13"/>
    <x v="4"/>
    <x v="13"/>
    <x v="142"/>
    <n v="5257"/>
    <n v="278"/>
    <n v="229"/>
    <x v="10"/>
    <x v="2"/>
    <s v="Large"/>
    <n v="9.2086000000000006"/>
    <n v="2108.7694000000001"/>
  </r>
  <r>
    <x v="16"/>
    <x v="2"/>
    <x v="21"/>
    <x v="143"/>
    <n v="1596"/>
    <n v="244"/>
    <n v="84"/>
    <x v="14"/>
    <x v="0"/>
    <s v="Small"/>
    <n v="5.0198"/>
    <n v="421.66320000000002"/>
  </r>
  <r>
    <x v="2"/>
    <x v="3"/>
    <x v="7"/>
    <x v="143"/>
    <n v="8316"/>
    <n v="85"/>
    <n v="320"/>
    <x v="7"/>
    <x v="0"/>
    <s v="Small"/>
    <n v="0.89900000000000002"/>
    <n v="287.68"/>
  </r>
  <r>
    <x v="1"/>
    <x v="4"/>
    <x v="18"/>
    <x v="143"/>
    <n v="3283"/>
    <n v="356"/>
    <n v="235"/>
    <x v="9"/>
    <x v="2"/>
    <s v="Large"/>
    <n v="2.8"/>
    <n v="658"/>
  </r>
  <r>
    <x v="2"/>
    <x v="3"/>
    <x v="12"/>
    <x v="143"/>
    <n v="6727"/>
    <n v="113"/>
    <n v="217"/>
    <x v="8"/>
    <x v="2"/>
    <s v="Large"/>
    <n v="6.3415999999999997"/>
    <n v="1376.1271999999999"/>
  </r>
  <r>
    <x v="7"/>
    <x v="5"/>
    <x v="5"/>
    <x v="143"/>
    <n v="1344"/>
    <n v="252"/>
    <n v="68"/>
    <x v="5"/>
    <x v="0"/>
    <s v="Small"/>
    <n v="0.69579999999999997"/>
    <n v="47.314399999999999"/>
  </r>
  <r>
    <x v="10"/>
    <x v="5"/>
    <x v="9"/>
    <x v="143"/>
    <n v="4774"/>
    <n v="72"/>
    <n v="319"/>
    <x v="9"/>
    <x v="0"/>
    <s v="Large"/>
    <n v="2.2656000000000001"/>
    <n v="722.72640000000001"/>
  </r>
  <r>
    <x v="2"/>
    <x v="2"/>
    <x v="8"/>
    <x v="143"/>
    <n v="399"/>
    <n v="243"/>
    <n v="14"/>
    <x v="8"/>
    <x v="0"/>
    <s v="Large"/>
    <n v="1.8652"/>
    <n v="26.1128"/>
  </r>
  <r>
    <x v="11"/>
    <x v="5"/>
    <x v="8"/>
    <x v="143"/>
    <n v="3024"/>
    <n v="301"/>
    <n v="121"/>
    <x v="8"/>
    <x v="0"/>
    <s v="Large"/>
    <n v="1.8652"/>
    <n v="225.6892"/>
  </r>
  <r>
    <x v="19"/>
    <x v="5"/>
    <x v="20"/>
    <x v="143"/>
    <n v="602"/>
    <n v="126"/>
    <n v="41"/>
    <x v="2"/>
    <x v="0"/>
    <s v="Large"/>
    <n v="13.3485"/>
    <n v="547.2885"/>
  </r>
  <r>
    <x v="14"/>
    <x v="3"/>
    <x v="16"/>
    <x v="143"/>
    <n v="8673"/>
    <n v="94"/>
    <n v="434"/>
    <x v="12"/>
    <x v="2"/>
    <s v="Small"/>
    <n v="11.4688"/>
    <n v="4977.4592000000002"/>
  </r>
  <r>
    <x v="17"/>
    <x v="5"/>
    <x v="21"/>
    <x v="143"/>
    <n v="12404"/>
    <n v="192"/>
    <n v="591"/>
    <x v="14"/>
    <x v="0"/>
    <s v="Small"/>
    <n v="5.0198"/>
    <n v="2966.7017999999998"/>
  </r>
  <r>
    <x v="22"/>
    <x v="1"/>
    <x v="11"/>
    <x v="143"/>
    <n v="9541"/>
    <n v="54"/>
    <n v="637"/>
    <x v="9"/>
    <x v="2"/>
    <s v="Large"/>
    <n v="2.8195000000000001"/>
    <n v="1796.0215000000001"/>
  </r>
  <r>
    <x v="17"/>
    <x v="2"/>
    <x v="20"/>
    <x v="143"/>
    <n v="483"/>
    <n v="180"/>
    <n v="25"/>
    <x v="2"/>
    <x v="0"/>
    <s v="Large"/>
    <n v="13.3485"/>
    <n v="333.71249999999998"/>
  </r>
  <r>
    <x v="22"/>
    <x v="0"/>
    <x v="14"/>
    <x v="143"/>
    <n v="2709"/>
    <n v="173"/>
    <n v="97"/>
    <x v="11"/>
    <x v="1"/>
    <s v="Large"/>
    <n v="2.4773999999999998"/>
    <n v="240.30779999999999"/>
  </r>
  <r>
    <x v="18"/>
    <x v="4"/>
    <x v="0"/>
    <x v="143"/>
    <n v="10983"/>
    <n v="68"/>
    <n v="687"/>
    <x v="0"/>
    <x v="0"/>
    <s v="Large"/>
    <n v="6.0983000000000001"/>
    <n v="4189.5321000000004"/>
  </r>
  <r>
    <x v="24"/>
    <x v="0"/>
    <x v="4"/>
    <x v="144"/>
    <n v="4326"/>
    <n v="183"/>
    <n v="140"/>
    <x v="4"/>
    <x v="1"/>
    <s v="Small"/>
    <n v="7.8910999999999998"/>
    <n v="1104.7539999999999"/>
  </r>
  <r>
    <x v="2"/>
    <x v="0"/>
    <x v="9"/>
    <x v="144"/>
    <n v="112"/>
    <n v="89"/>
    <n v="7"/>
    <x v="9"/>
    <x v="0"/>
    <s v="Large"/>
    <n v="2.2656000000000001"/>
    <n v="15.859200000000001"/>
  </r>
  <r>
    <x v="5"/>
    <x v="2"/>
    <x v="3"/>
    <x v="144"/>
    <n v="5565"/>
    <n v="39"/>
    <n v="619"/>
    <x v="3"/>
    <x v="0"/>
    <s v="Small"/>
    <n v="6.0811000000000002"/>
    <n v="3764.2009000000003"/>
  </r>
  <r>
    <x v="5"/>
    <x v="5"/>
    <x v="18"/>
    <x v="144"/>
    <n v="9898"/>
    <n v="110"/>
    <n v="1100"/>
    <x v="9"/>
    <x v="2"/>
    <s v="Large"/>
    <n v="2.8"/>
    <n v="3080"/>
  </r>
  <r>
    <x v="3"/>
    <x v="2"/>
    <x v="12"/>
    <x v="144"/>
    <n v="476"/>
    <n v="176"/>
    <n v="20"/>
    <x v="8"/>
    <x v="2"/>
    <s v="Large"/>
    <n v="6.3415999999999997"/>
    <n v="126.83199999999999"/>
  </r>
  <r>
    <x v="23"/>
    <x v="2"/>
    <x v="11"/>
    <x v="144"/>
    <n v="4599"/>
    <n v="197"/>
    <n v="329"/>
    <x v="9"/>
    <x v="2"/>
    <s v="Large"/>
    <n v="2.8195000000000001"/>
    <n v="927.6155"/>
  </r>
  <r>
    <x v="10"/>
    <x v="2"/>
    <x v="1"/>
    <x v="144"/>
    <n v="3031"/>
    <n v="113"/>
    <n v="190"/>
    <x v="1"/>
    <x v="1"/>
    <s v="Small"/>
    <n v="0.24049999999999999"/>
    <n v="45.695"/>
  </r>
  <r>
    <x v="1"/>
    <x v="4"/>
    <x v="12"/>
    <x v="144"/>
    <n v="5208"/>
    <n v="124"/>
    <n v="186"/>
    <x v="8"/>
    <x v="2"/>
    <s v="Large"/>
    <n v="6.3415999999999997"/>
    <n v="1179.5375999999999"/>
  </r>
  <r>
    <x v="22"/>
    <x v="2"/>
    <x v="16"/>
    <x v="144"/>
    <n v="5873"/>
    <n v="185"/>
    <n v="267"/>
    <x v="12"/>
    <x v="2"/>
    <s v="Small"/>
    <n v="11.4688"/>
    <n v="3062.1696000000002"/>
  </r>
  <r>
    <x v="2"/>
    <x v="3"/>
    <x v="13"/>
    <x v="144"/>
    <n v="16968"/>
    <n v="139"/>
    <n v="653"/>
    <x v="10"/>
    <x v="2"/>
    <s v="Large"/>
    <n v="9.2086000000000006"/>
    <n v="6013.2157999999999"/>
  </r>
  <r>
    <x v="4"/>
    <x v="2"/>
    <x v="16"/>
    <x v="144"/>
    <n v="12635"/>
    <n v="78"/>
    <n v="903"/>
    <x v="12"/>
    <x v="2"/>
    <s v="Small"/>
    <n v="11.4688"/>
    <n v="10356.3264"/>
  </r>
  <r>
    <x v="19"/>
    <x v="0"/>
    <x v="2"/>
    <x v="144"/>
    <n v="567"/>
    <n v="120"/>
    <n v="34"/>
    <x v="2"/>
    <x v="0"/>
    <s v="Large"/>
    <n v="4.6592000000000002"/>
    <n v="158.4128"/>
  </r>
  <r>
    <x v="8"/>
    <x v="4"/>
    <x v="6"/>
    <x v="144"/>
    <n v="8246"/>
    <n v="383"/>
    <n v="330"/>
    <x v="6"/>
    <x v="1"/>
    <s v="Small"/>
    <n v="1.7625"/>
    <n v="581.625"/>
  </r>
  <r>
    <x v="4"/>
    <x v="0"/>
    <x v="10"/>
    <x v="145"/>
    <n v="3101"/>
    <n v="232"/>
    <n v="239"/>
    <x v="2"/>
    <x v="0"/>
    <s v="Large"/>
    <n v="8.7870000000000008"/>
    <n v="2100.0930000000003"/>
  </r>
  <r>
    <x v="11"/>
    <x v="1"/>
    <x v="21"/>
    <x v="145"/>
    <n v="4326"/>
    <n v="221"/>
    <n v="228"/>
    <x v="14"/>
    <x v="0"/>
    <s v="Small"/>
    <n v="5.0198"/>
    <n v="1144.5144"/>
  </r>
  <r>
    <x v="6"/>
    <x v="0"/>
    <x v="11"/>
    <x v="145"/>
    <n v="5376"/>
    <n v="114"/>
    <n v="317"/>
    <x v="9"/>
    <x v="2"/>
    <s v="Large"/>
    <n v="2.8195000000000001"/>
    <n v="893.78150000000005"/>
  </r>
  <r>
    <x v="8"/>
    <x v="0"/>
    <x v="13"/>
    <x v="145"/>
    <n v="2240"/>
    <n v="9"/>
    <n v="102"/>
    <x v="10"/>
    <x v="2"/>
    <s v="Large"/>
    <n v="9.2086000000000006"/>
    <n v="939.27720000000011"/>
  </r>
  <r>
    <x v="16"/>
    <x v="4"/>
    <x v="17"/>
    <x v="145"/>
    <n v="784"/>
    <n v="118"/>
    <n v="44"/>
    <x v="9"/>
    <x v="0"/>
    <s v="Large"/>
    <n v="1.5934999999999999"/>
    <n v="70.11399999999999"/>
  </r>
  <r>
    <x v="0"/>
    <x v="1"/>
    <x v="20"/>
    <x v="146"/>
    <n v="2240"/>
    <n v="198"/>
    <n v="118"/>
    <x v="2"/>
    <x v="0"/>
    <s v="Large"/>
    <n v="13.3485"/>
    <n v="1575.123"/>
  </r>
  <r>
    <x v="0"/>
    <x v="1"/>
    <x v="15"/>
    <x v="146"/>
    <n v="6643"/>
    <n v="352"/>
    <n v="266"/>
    <x v="0"/>
    <x v="2"/>
    <s v="Small"/>
    <n v="4.7065000000000001"/>
    <n v="1251.9290000000001"/>
  </r>
  <r>
    <x v="21"/>
    <x v="2"/>
    <x v="21"/>
    <x v="146"/>
    <n v="4459"/>
    <n v="186"/>
    <n v="235"/>
    <x v="14"/>
    <x v="0"/>
    <s v="Small"/>
    <n v="5.0198"/>
    <n v="1179.653"/>
  </r>
  <r>
    <x v="6"/>
    <x v="1"/>
    <x v="16"/>
    <x v="146"/>
    <n v="6713"/>
    <n v="286"/>
    <n v="373"/>
    <x v="12"/>
    <x v="2"/>
    <s v="Small"/>
    <n v="11.4688"/>
    <n v="4277.8624"/>
  </r>
  <r>
    <x v="15"/>
    <x v="1"/>
    <x v="13"/>
    <x v="146"/>
    <n v="3108"/>
    <n v="169"/>
    <n v="116"/>
    <x v="10"/>
    <x v="2"/>
    <s v="Large"/>
    <n v="9.2086000000000006"/>
    <n v="1068.1976"/>
  </r>
  <r>
    <x v="7"/>
    <x v="1"/>
    <x v="16"/>
    <x v="146"/>
    <n v="11116"/>
    <n v="118"/>
    <n v="530"/>
    <x v="12"/>
    <x v="2"/>
    <s v="Small"/>
    <n v="11.4688"/>
    <n v="6078.4639999999999"/>
  </r>
  <r>
    <x v="8"/>
    <x v="2"/>
    <x v="2"/>
    <x v="146"/>
    <n v="406"/>
    <n v="329"/>
    <n v="18"/>
    <x v="2"/>
    <x v="0"/>
    <s v="Large"/>
    <n v="4.6592000000000002"/>
    <n v="83.865600000000001"/>
  </r>
  <r>
    <x v="4"/>
    <x v="4"/>
    <x v="19"/>
    <x v="146"/>
    <n v="6055"/>
    <n v="532"/>
    <n v="757"/>
    <x v="13"/>
    <x v="2"/>
    <s v="Small"/>
    <n v="8.2429000000000006"/>
    <n v="6239.8753000000006"/>
  </r>
  <r>
    <x v="24"/>
    <x v="5"/>
    <x v="8"/>
    <x v="146"/>
    <n v="2968"/>
    <n v="12"/>
    <n v="106"/>
    <x v="8"/>
    <x v="0"/>
    <s v="Large"/>
    <n v="1.8652"/>
    <n v="197.71119999999999"/>
  </r>
  <r>
    <x v="23"/>
    <x v="1"/>
    <x v="2"/>
    <x v="147"/>
    <n v="5369"/>
    <n v="264"/>
    <n v="256"/>
    <x v="2"/>
    <x v="0"/>
    <s v="Large"/>
    <n v="4.6592000000000002"/>
    <n v="1192.7552000000001"/>
  </r>
  <r>
    <x v="20"/>
    <x v="5"/>
    <x v="7"/>
    <x v="147"/>
    <n v="9268"/>
    <n v="124"/>
    <n v="371"/>
    <x v="7"/>
    <x v="0"/>
    <s v="Small"/>
    <n v="0.89900000000000002"/>
    <n v="333.529"/>
  </r>
  <r>
    <x v="8"/>
    <x v="4"/>
    <x v="4"/>
    <x v="147"/>
    <n v="7735"/>
    <n v="458"/>
    <n v="287"/>
    <x v="4"/>
    <x v="1"/>
    <s v="Small"/>
    <n v="7.8910999999999998"/>
    <n v="2264.7456999999999"/>
  </r>
  <r>
    <x v="18"/>
    <x v="1"/>
    <x v="16"/>
    <x v="147"/>
    <n v="8540"/>
    <n v="390"/>
    <n v="407"/>
    <x v="12"/>
    <x v="2"/>
    <s v="Small"/>
    <n v="11.4688"/>
    <n v="4667.8015999999998"/>
  </r>
  <r>
    <x v="4"/>
    <x v="2"/>
    <x v="21"/>
    <x v="147"/>
    <n v="6265"/>
    <n v="52"/>
    <n v="369"/>
    <x v="14"/>
    <x v="0"/>
    <s v="Small"/>
    <n v="5.0198"/>
    <n v="1852.3062"/>
  </r>
  <r>
    <x v="4"/>
    <x v="0"/>
    <x v="4"/>
    <x v="147"/>
    <n v="98"/>
    <n v="288"/>
    <n v="4"/>
    <x v="4"/>
    <x v="1"/>
    <s v="Small"/>
    <n v="7.8910999999999998"/>
    <n v="31.564399999999999"/>
  </r>
  <r>
    <x v="11"/>
    <x v="2"/>
    <x v="8"/>
    <x v="147"/>
    <n v="7105"/>
    <n v="22"/>
    <n v="237"/>
    <x v="8"/>
    <x v="0"/>
    <s v="Large"/>
    <n v="1.8652"/>
    <n v="442.05239999999998"/>
  </r>
  <r>
    <x v="18"/>
    <x v="4"/>
    <x v="15"/>
    <x v="147"/>
    <n v="10605"/>
    <n v="14"/>
    <n v="483"/>
    <x v="0"/>
    <x v="2"/>
    <s v="Small"/>
    <n v="4.7065000000000001"/>
    <n v="2273.2395000000001"/>
  </r>
  <r>
    <x v="9"/>
    <x v="2"/>
    <x v="11"/>
    <x v="147"/>
    <n v="20384"/>
    <n v="253"/>
    <n v="1359"/>
    <x v="9"/>
    <x v="2"/>
    <s v="Large"/>
    <n v="2.8195000000000001"/>
    <n v="3831.7005000000004"/>
  </r>
  <r>
    <x v="6"/>
    <x v="2"/>
    <x v="14"/>
    <x v="147"/>
    <n v="364"/>
    <n v="79"/>
    <n v="15"/>
    <x v="11"/>
    <x v="1"/>
    <s v="Large"/>
    <n v="2.4773999999999998"/>
    <n v="37.160999999999994"/>
  </r>
  <r>
    <x v="7"/>
    <x v="3"/>
    <x v="12"/>
    <x v="147"/>
    <n v="6881"/>
    <n v="161"/>
    <n v="238"/>
    <x v="8"/>
    <x v="2"/>
    <s v="Large"/>
    <n v="6.3415999999999997"/>
    <n v="1509.3008"/>
  </r>
  <r>
    <x v="17"/>
    <x v="5"/>
    <x v="12"/>
    <x v="147"/>
    <n v="483"/>
    <n v="48"/>
    <n v="20"/>
    <x v="8"/>
    <x v="2"/>
    <s v="Large"/>
    <n v="6.3415999999999997"/>
    <n v="126.83199999999999"/>
  </r>
  <r>
    <x v="6"/>
    <x v="4"/>
    <x v="21"/>
    <x v="147"/>
    <n v="11284"/>
    <n v="220"/>
    <n v="753"/>
    <x v="14"/>
    <x v="0"/>
    <s v="Small"/>
    <n v="5.0198"/>
    <n v="3779.9094"/>
  </r>
  <r>
    <x v="24"/>
    <x v="0"/>
    <x v="13"/>
    <x v="147"/>
    <n v="1449"/>
    <n v="113"/>
    <n v="52"/>
    <x v="10"/>
    <x v="2"/>
    <s v="Large"/>
    <n v="9.2086000000000006"/>
    <n v="478.84720000000004"/>
  </r>
  <r>
    <x v="22"/>
    <x v="4"/>
    <x v="2"/>
    <x v="148"/>
    <n v="7273"/>
    <n v="403"/>
    <n v="317"/>
    <x v="2"/>
    <x v="0"/>
    <s v="Large"/>
    <n v="4.6592000000000002"/>
    <n v="1476.9664"/>
  </r>
  <r>
    <x v="7"/>
    <x v="1"/>
    <x v="14"/>
    <x v="148"/>
    <n v="6916"/>
    <n v="309"/>
    <n v="277"/>
    <x v="11"/>
    <x v="1"/>
    <s v="Large"/>
    <n v="2.4773999999999998"/>
    <n v="686.23979999999995"/>
  </r>
  <r>
    <x v="14"/>
    <x v="4"/>
    <x v="11"/>
    <x v="148"/>
    <n v="868"/>
    <n v="38"/>
    <n v="52"/>
    <x v="9"/>
    <x v="2"/>
    <s v="Large"/>
    <n v="2.8195000000000001"/>
    <n v="146.614"/>
  </r>
  <r>
    <x v="0"/>
    <x v="4"/>
    <x v="21"/>
    <x v="148"/>
    <n v="952"/>
    <n v="134"/>
    <n v="53"/>
    <x v="14"/>
    <x v="0"/>
    <s v="Small"/>
    <n v="5.0198"/>
    <n v="266.04939999999999"/>
  </r>
  <r>
    <x v="17"/>
    <x v="0"/>
    <x v="11"/>
    <x v="148"/>
    <n v="3220"/>
    <n v="94"/>
    <n v="190"/>
    <x v="9"/>
    <x v="2"/>
    <s v="Large"/>
    <n v="2.8195000000000001"/>
    <n v="535.70500000000004"/>
  </r>
  <r>
    <x v="9"/>
    <x v="0"/>
    <x v="15"/>
    <x v="148"/>
    <n v="3745"/>
    <n v="187"/>
    <n v="209"/>
    <x v="0"/>
    <x v="2"/>
    <s v="Small"/>
    <n v="4.7065000000000001"/>
    <n v="983.6585"/>
  </r>
  <r>
    <x v="10"/>
    <x v="1"/>
    <x v="20"/>
    <x v="149"/>
    <n v="10878"/>
    <n v="57"/>
    <n v="473"/>
    <x v="2"/>
    <x v="0"/>
    <s v="Large"/>
    <n v="13.3485"/>
    <n v="6313.8405000000002"/>
  </r>
  <r>
    <x v="24"/>
    <x v="0"/>
    <x v="18"/>
    <x v="149"/>
    <n v="2653"/>
    <n v="266"/>
    <n v="295"/>
    <x v="9"/>
    <x v="2"/>
    <s v="Large"/>
    <n v="2.8"/>
    <n v="826"/>
  </r>
  <r>
    <x v="19"/>
    <x v="2"/>
    <x v="15"/>
    <x v="149"/>
    <n v="1043"/>
    <n v="133"/>
    <n v="53"/>
    <x v="0"/>
    <x v="2"/>
    <s v="Small"/>
    <n v="4.7065000000000001"/>
    <n v="249.44450000000001"/>
  </r>
  <r>
    <x v="12"/>
    <x v="2"/>
    <x v="1"/>
    <x v="149"/>
    <n v="5257"/>
    <n v="63"/>
    <n v="526"/>
    <x v="1"/>
    <x v="1"/>
    <s v="Small"/>
    <n v="0.24049999999999999"/>
    <n v="126.503"/>
  </r>
  <r>
    <x v="4"/>
    <x v="3"/>
    <x v="0"/>
    <x v="149"/>
    <n v="9639"/>
    <n v="374"/>
    <n v="439"/>
    <x v="0"/>
    <x v="0"/>
    <s v="Large"/>
    <n v="6.0983000000000001"/>
    <n v="2677.1536999999998"/>
  </r>
  <r>
    <x v="14"/>
    <x v="0"/>
    <x v="0"/>
    <x v="149"/>
    <n v="12950"/>
    <n v="249"/>
    <n v="720"/>
    <x v="0"/>
    <x v="0"/>
    <s v="Large"/>
    <n v="6.0983000000000001"/>
    <n v="4390.7759999999998"/>
  </r>
  <r>
    <x v="0"/>
    <x v="5"/>
    <x v="19"/>
    <x v="149"/>
    <n v="2884"/>
    <n v="258"/>
    <n v="412"/>
    <x v="13"/>
    <x v="2"/>
    <s v="Small"/>
    <n v="8.2429000000000006"/>
    <n v="3396.0748000000003"/>
  </r>
  <r>
    <x v="21"/>
    <x v="3"/>
    <x v="20"/>
    <x v="149"/>
    <n v="3024"/>
    <n v="340"/>
    <n v="132"/>
    <x v="2"/>
    <x v="0"/>
    <s v="Large"/>
    <n v="13.3485"/>
    <n v="1762.002"/>
  </r>
  <r>
    <x v="21"/>
    <x v="0"/>
    <x v="20"/>
    <x v="149"/>
    <n v="9394"/>
    <n v="332"/>
    <n v="553"/>
    <x v="2"/>
    <x v="0"/>
    <s v="Large"/>
    <n v="13.3485"/>
    <n v="7381.7204999999994"/>
  </r>
  <r>
    <x v="18"/>
    <x v="0"/>
    <x v="13"/>
    <x v="149"/>
    <n v="3878"/>
    <n v="1"/>
    <n v="177"/>
    <x v="10"/>
    <x v="2"/>
    <s v="Large"/>
    <n v="9.2086000000000006"/>
    <n v="1629.9222000000002"/>
  </r>
  <r>
    <x v="16"/>
    <x v="0"/>
    <x v="9"/>
    <x v="149"/>
    <n v="9863"/>
    <n v="245"/>
    <n v="520"/>
    <x v="9"/>
    <x v="0"/>
    <s v="Large"/>
    <n v="2.2656000000000001"/>
    <n v="1178.1120000000001"/>
  </r>
  <r>
    <x v="15"/>
    <x v="5"/>
    <x v="1"/>
    <x v="149"/>
    <n v="3451"/>
    <n v="256"/>
    <n v="346"/>
    <x v="1"/>
    <x v="1"/>
    <s v="Small"/>
    <n v="0.24049999999999999"/>
    <n v="83.212999999999994"/>
  </r>
  <r>
    <x v="3"/>
    <x v="5"/>
    <x v="16"/>
    <x v="149"/>
    <n v="8078"/>
    <n v="136"/>
    <n v="385"/>
    <x v="12"/>
    <x v="2"/>
    <s v="Small"/>
    <n v="11.4688"/>
    <n v="4415.4880000000003"/>
  </r>
  <r>
    <x v="17"/>
    <x v="2"/>
    <x v="15"/>
    <x v="149"/>
    <n v="3115"/>
    <n v="183"/>
    <n v="120"/>
    <x v="0"/>
    <x v="2"/>
    <s v="Small"/>
    <n v="4.7065000000000001"/>
    <n v="564.78"/>
  </r>
  <r>
    <x v="17"/>
    <x v="1"/>
    <x v="2"/>
    <x v="149"/>
    <n v="1981"/>
    <n v="325"/>
    <n v="95"/>
    <x v="2"/>
    <x v="0"/>
    <s v="Large"/>
    <n v="4.6592000000000002"/>
    <n v="442.62400000000002"/>
  </r>
  <r>
    <x v="3"/>
    <x v="0"/>
    <x v="5"/>
    <x v="149"/>
    <n v="8078"/>
    <n v="14"/>
    <n v="426"/>
    <x v="5"/>
    <x v="0"/>
    <s v="Small"/>
    <n v="0.69579999999999997"/>
    <n v="296.41079999999999"/>
  </r>
  <r>
    <x v="23"/>
    <x v="1"/>
    <x v="14"/>
    <x v="149"/>
    <n v="8757"/>
    <n v="229"/>
    <n v="351"/>
    <x v="11"/>
    <x v="1"/>
    <s v="Large"/>
    <n v="2.4773999999999998"/>
    <n v="869.56739999999991"/>
  </r>
  <r>
    <x v="20"/>
    <x v="5"/>
    <x v="1"/>
    <x v="149"/>
    <n v="4466"/>
    <n v="230"/>
    <n v="406"/>
    <x v="1"/>
    <x v="1"/>
    <s v="Small"/>
    <n v="0.24049999999999999"/>
    <n v="97.643000000000001"/>
  </r>
  <r>
    <x v="10"/>
    <x v="1"/>
    <x v="4"/>
    <x v="150"/>
    <n v="896"/>
    <n v="140"/>
    <n v="34"/>
    <x v="4"/>
    <x v="1"/>
    <s v="Small"/>
    <n v="7.8910999999999998"/>
    <n v="268.29739999999998"/>
  </r>
  <r>
    <x v="14"/>
    <x v="1"/>
    <x v="16"/>
    <x v="150"/>
    <n v="10045"/>
    <n v="145"/>
    <n v="670"/>
    <x v="12"/>
    <x v="2"/>
    <s v="Small"/>
    <n v="11.4688"/>
    <n v="7684.0959999999995"/>
  </r>
  <r>
    <x v="8"/>
    <x v="0"/>
    <x v="11"/>
    <x v="150"/>
    <n v="12845"/>
    <n v="328"/>
    <n v="857"/>
    <x v="9"/>
    <x v="2"/>
    <s v="Large"/>
    <n v="2.8195000000000001"/>
    <n v="2416.3115000000003"/>
  </r>
  <r>
    <x v="5"/>
    <x v="1"/>
    <x v="11"/>
    <x v="150"/>
    <n v="8708"/>
    <n v="115"/>
    <n v="581"/>
    <x v="9"/>
    <x v="2"/>
    <s v="Large"/>
    <n v="2.8195000000000001"/>
    <n v="1638.1295"/>
  </r>
  <r>
    <x v="1"/>
    <x v="3"/>
    <x v="19"/>
    <x v="150"/>
    <n v="476"/>
    <n v="21"/>
    <n v="44"/>
    <x v="13"/>
    <x v="2"/>
    <s v="Small"/>
    <n v="8.2429000000000006"/>
    <n v="362.68760000000003"/>
  </r>
  <r>
    <x v="12"/>
    <x v="0"/>
    <x v="0"/>
    <x v="150"/>
    <n v="2625"/>
    <n v="25"/>
    <n v="120"/>
    <x v="0"/>
    <x v="0"/>
    <s v="Large"/>
    <n v="6.0983000000000001"/>
    <n v="731.79600000000005"/>
  </r>
  <r>
    <x v="16"/>
    <x v="1"/>
    <x v="17"/>
    <x v="150"/>
    <n v="10969"/>
    <n v="391"/>
    <n v="646"/>
    <x v="9"/>
    <x v="0"/>
    <s v="Large"/>
    <n v="1.5934999999999999"/>
    <n v="1029.4009999999998"/>
  </r>
  <r>
    <x v="0"/>
    <x v="2"/>
    <x v="18"/>
    <x v="151"/>
    <n v="14763"/>
    <n v="155"/>
    <n v="985"/>
    <x v="9"/>
    <x v="2"/>
    <s v="Large"/>
    <n v="2.8"/>
    <n v="2758"/>
  </r>
  <r>
    <x v="5"/>
    <x v="0"/>
    <x v="19"/>
    <x v="151"/>
    <n v="13188"/>
    <n v="85"/>
    <n v="1884"/>
    <x v="13"/>
    <x v="2"/>
    <s v="Small"/>
    <n v="8.2429000000000006"/>
    <n v="15529.623600000001"/>
  </r>
  <r>
    <x v="22"/>
    <x v="2"/>
    <x v="20"/>
    <x v="151"/>
    <n v="6944"/>
    <n v="299"/>
    <n v="386"/>
    <x v="2"/>
    <x v="0"/>
    <s v="Large"/>
    <n v="13.3485"/>
    <n v="5152.5209999999997"/>
  </r>
  <r>
    <x v="5"/>
    <x v="5"/>
    <x v="7"/>
    <x v="151"/>
    <n v="8561"/>
    <n v="196"/>
    <n v="306"/>
    <x v="7"/>
    <x v="0"/>
    <s v="Small"/>
    <n v="0.89900000000000002"/>
    <n v="275.09399999999999"/>
  </r>
  <r>
    <x v="17"/>
    <x v="0"/>
    <x v="7"/>
    <x v="151"/>
    <n v="4753"/>
    <n v="259"/>
    <n v="217"/>
    <x v="7"/>
    <x v="0"/>
    <s v="Small"/>
    <n v="0.89900000000000002"/>
    <n v="195.083"/>
  </r>
  <r>
    <x v="23"/>
    <x v="3"/>
    <x v="14"/>
    <x v="151"/>
    <n v="10388"/>
    <n v="95"/>
    <n v="473"/>
    <x v="11"/>
    <x v="1"/>
    <s v="Large"/>
    <n v="2.4773999999999998"/>
    <n v="1171.8101999999999"/>
  </r>
  <r>
    <x v="9"/>
    <x v="5"/>
    <x v="7"/>
    <x v="151"/>
    <n v="8057"/>
    <n v="106"/>
    <n v="310"/>
    <x v="7"/>
    <x v="0"/>
    <s v="Small"/>
    <n v="0.89900000000000002"/>
    <n v="278.69"/>
  </r>
  <r>
    <x v="0"/>
    <x v="4"/>
    <x v="2"/>
    <x v="151"/>
    <n v="7"/>
    <n v="199"/>
    <n v="1"/>
    <x v="2"/>
    <x v="0"/>
    <s v="Large"/>
    <n v="4.6592000000000002"/>
    <n v="4.6592000000000002"/>
  </r>
  <r>
    <x v="10"/>
    <x v="0"/>
    <x v="3"/>
    <x v="151"/>
    <n v="1666"/>
    <n v="94"/>
    <n v="209"/>
    <x v="3"/>
    <x v="0"/>
    <s v="Small"/>
    <n v="6.0811000000000002"/>
    <n v="1270.9499000000001"/>
  </r>
  <r>
    <x v="16"/>
    <x v="2"/>
    <x v="8"/>
    <x v="151"/>
    <n v="3934"/>
    <n v="99"/>
    <n v="158"/>
    <x v="8"/>
    <x v="0"/>
    <s v="Large"/>
    <n v="1.8652"/>
    <n v="294.70159999999998"/>
  </r>
  <r>
    <x v="2"/>
    <x v="3"/>
    <x v="4"/>
    <x v="151"/>
    <n v="11746"/>
    <n v="297"/>
    <n v="368"/>
    <x v="4"/>
    <x v="1"/>
    <s v="Small"/>
    <n v="7.8910999999999998"/>
    <n v="2903.9247999999998"/>
  </r>
  <r>
    <x v="8"/>
    <x v="5"/>
    <x v="10"/>
    <x v="151"/>
    <n v="10150"/>
    <n v="10"/>
    <n v="1015"/>
    <x v="2"/>
    <x v="0"/>
    <s v="Large"/>
    <n v="8.7870000000000008"/>
    <n v="8918.8050000000003"/>
  </r>
  <r>
    <x v="24"/>
    <x v="4"/>
    <x v="20"/>
    <x v="151"/>
    <n v="8204"/>
    <n v="91"/>
    <n v="513"/>
    <x v="2"/>
    <x v="0"/>
    <s v="Large"/>
    <n v="13.3485"/>
    <n v="6847.7804999999998"/>
  </r>
  <r>
    <x v="0"/>
    <x v="0"/>
    <x v="20"/>
    <x v="151"/>
    <n v="8015"/>
    <n v="357"/>
    <n v="501"/>
    <x v="2"/>
    <x v="0"/>
    <s v="Large"/>
    <n v="13.3485"/>
    <n v="6687.5985000000001"/>
  </r>
  <r>
    <x v="4"/>
    <x v="3"/>
    <x v="9"/>
    <x v="151"/>
    <n v="2695"/>
    <n v="136"/>
    <n v="159"/>
    <x v="9"/>
    <x v="0"/>
    <s v="Large"/>
    <n v="2.2656000000000001"/>
    <n v="360.23040000000003"/>
  </r>
  <r>
    <x v="11"/>
    <x v="3"/>
    <x v="17"/>
    <x v="151"/>
    <n v="4277"/>
    <n v="97"/>
    <n v="286"/>
    <x v="9"/>
    <x v="0"/>
    <s v="Large"/>
    <n v="1.5934999999999999"/>
    <n v="455.74099999999999"/>
  </r>
  <r>
    <x v="22"/>
    <x v="3"/>
    <x v="7"/>
    <x v="151"/>
    <n v="1617"/>
    <n v="211"/>
    <n v="68"/>
    <x v="7"/>
    <x v="0"/>
    <s v="Small"/>
    <n v="0.89900000000000002"/>
    <n v="61.132000000000005"/>
  </r>
  <r>
    <x v="4"/>
    <x v="3"/>
    <x v="15"/>
    <x v="151"/>
    <n v="6181"/>
    <n v="146"/>
    <n v="248"/>
    <x v="0"/>
    <x v="2"/>
    <s v="Small"/>
    <n v="4.7065000000000001"/>
    <n v="1167.212"/>
  </r>
  <r>
    <x v="3"/>
    <x v="1"/>
    <x v="5"/>
    <x v="152"/>
    <n v="5957"/>
    <n v="71"/>
    <n v="249"/>
    <x v="5"/>
    <x v="0"/>
    <s v="Small"/>
    <n v="0.69579999999999997"/>
    <n v="173.2542"/>
  </r>
  <r>
    <x v="23"/>
    <x v="5"/>
    <x v="16"/>
    <x v="152"/>
    <n v="4550"/>
    <n v="41"/>
    <n v="253"/>
    <x v="12"/>
    <x v="2"/>
    <s v="Small"/>
    <n v="11.4688"/>
    <n v="2901.6064000000001"/>
  </r>
  <r>
    <x v="22"/>
    <x v="4"/>
    <x v="12"/>
    <x v="152"/>
    <n v="7217"/>
    <n v="1"/>
    <n v="278"/>
    <x v="8"/>
    <x v="2"/>
    <s v="Large"/>
    <n v="6.3415999999999997"/>
    <n v="1762.9648"/>
  </r>
  <r>
    <x v="8"/>
    <x v="3"/>
    <x v="11"/>
    <x v="152"/>
    <n v="4151"/>
    <n v="21"/>
    <n v="260"/>
    <x v="9"/>
    <x v="2"/>
    <s v="Large"/>
    <n v="2.8195000000000001"/>
    <n v="733.07"/>
  </r>
  <r>
    <x v="7"/>
    <x v="1"/>
    <x v="4"/>
    <x v="152"/>
    <n v="7910"/>
    <n v="70"/>
    <n v="256"/>
    <x v="4"/>
    <x v="1"/>
    <s v="Small"/>
    <n v="7.8910999999999998"/>
    <n v="2020.1215999999999"/>
  </r>
  <r>
    <x v="14"/>
    <x v="0"/>
    <x v="14"/>
    <x v="152"/>
    <n v="5446"/>
    <n v="299"/>
    <n v="188"/>
    <x v="11"/>
    <x v="1"/>
    <s v="Large"/>
    <n v="2.4773999999999998"/>
    <n v="465.75119999999998"/>
  </r>
  <r>
    <x v="23"/>
    <x v="4"/>
    <x v="10"/>
    <x v="152"/>
    <n v="9443"/>
    <n v="403"/>
    <n v="1050"/>
    <x v="2"/>
    <x v="0"/>
    <s v="Large"/>
    <n v="8.7870000000000008"/>
    <n v="9226.35"/>
  </r>
  <r>
    <x v="19"/>
    <x v="5"/>
    <x v="14"/>
    <x v="152"/>
    <n v="7945"/>
    <n v="101"/>
    <n v="346"/>
    <x v="11"/>
    <x v="1"/>
    <s v="Large"/>
    <n v="2.4773999999999998"/>
    <n v="857.18039999999996"/>
  </r>
  <r>
    <x v="6"/>
    <x v="2"/>
    <x v="5"/>
    <x v="152"/>
    <n v="6167"/>
    <n v="104"/>
    <n v="257"/>
    <x v="5"/>
    <x v="0"/>
    <s v="Small"/>
    <n v="0.69579999999999997"/>
    <n v="178.82059999999998"/>
  </r>
  <r>
    <x v="1"/>
    <x v="1"/>
    <x v="10"/>
    <x v="153"/>
    <n v="12404"/>
    <n v="68"/>
    <n v="955"/>
    <x v="2"/>
    <x v="0"/>
    <s v="Large"/>
    <n v="8.7870000000000008"/>
    <n v="8391.5850000000009"/>
  </r>
  <r>
    <x v="6"/>
    <x v="0"/>
    <x v="15"/>
    <x v="153"/>
    <n v="7168"/>
    <n v="12"/>
    <n v="378"/>
    <x v="0"/>
    <x v="2"/>
    <s v="Small"/>
    <n v="4.7065000000000001"/>
    <n v="1779.057"/>
  </r>
  <r>
    <x v="17"/>
    <x v="5"/>
    <x v="20"/>
    <x v="153"/>
    <n v="2779"/>
    <n v="102"/>
    <n v="155"/>
    <x v="2"/>
    <x v="0"/>
    <s v="Large"/>
    <n v="13.3485"/>
    <n v="2069.0174999999999"/>
  </r>
  <r>
    <x v="2"/>
    <x v="5"/>
    <x v="0"/>
    <x v="154"/>
    <n v="17843"/>
    <n v="91"/>
    <n v="1190"/>
    <x v="0"/>
    <x v="0"/>
    <s v="Large"/>
    <n v="6.0983000000000001"/>
    <n v="7256.9769999999999"/>
  </r>
  <r>
    <x v="13"/>
    <x v="3"/>
    <x v="20"/>
    <x v="154"/>
    <n v="1491"/>
    <n v="171"/>
    <n v="68"/>
    <x v="2"/>
    <x v="0"/>
    <s v="Large"/>
    <n v="13.3485"/>
    <n v="907.69799999999998"/>
  </r>
  <r>
    <x v="16"/>
    <x v="4"/>
    <x v="12"/>
    <x v="154"/>
    <n v="4907"/>
    <n v="151"/>
    <n v="164"/>
    <x v="8"/>
    <x v="2"/>
    <s v="Large"/>
    <n v="6.3415999999999997"/>
    <n v="1040.0223999999998"/>
  </r>
  <r>
    <x v="5"/>
    <x v="2"/>
    <x v="10"/>
    <x v="154"/>
    <n v="11452"/>
    <n v="137"/>
    <n v="1273"/>
    <x v="2"/>
    <x v="0"/>
    <s v="Large"/>
    <n v="8.7870000000000008"/>
    <n v="11185.851000000001"/>
  </r>
  <r>
    <x v="4"/>
    <x v="5"/>
    <x v="1"/>
    <x v="154"/>
    <n v="7301"/>
    <n v="4"/>
    <n v="812"/>
    <x v="1"/>
    <x v="1"/>
    <s v="Small"/>
    <n v="0.24049999999999999"/>
    <n v="195.286"/>
  </r>
  <r>
    <x v="8"/>
    <x v="5"/>
    <x v="17"/>
    <x v="154"/>
    <n v="1708"/>
    <n v="65"/>
    <n v="122"/>
    <x v="9"/>
    <x v="0"/>
    <s v="Large"/>
    <n v="1.5934999999999999"/>
    <n v="194.40699999999998"/>
  </r>
  <r>
    <x v="17"/>
    <x v="2"/>
    <x v="13"/>
    <x v="154"/>
    <n v="6013"/>
    <n v="343"/>
    <n v="215"/>
    <x v="10"/>
    <x v="2"/>
    <s v="Large"/>
    <n v="9.2086000000000006"/>
    <n v="1979.8490000000002"/>
  </r>
  <r>
    <x v="2"/>
    <x v="2"/>
    <x v="17"/>
    <x v="154"/>
    <n v="3654"/>
    <n v="62"/>
    <n v="261"/>
    <x v="9"/>
    <x v="0"/>
    <s v="Large"/>
    <n v="1.5934999999999999"/>
    <n v="415.90349999999995"/>
  </r>
  <r>
    <x v="9"/>
    <x v="3"/>
    <x v="19"/>
    <x v="154"/>
    <n v="13279"/>
    <n v="12"/>
    <n v="1660"/>
    <x v="13"/>
    <x v="2"/>
    <s v="Small"/>
    <n v="8.2429000000000006"/>
    <n v="13683.214000000002"/>
  </r>
  <r>
    <x v="24"/>
    <x v="3"/>
    <x v="4"/>
    <x v="154"/>
    <n v="8554"/>
    <n v="247"/>
    <n v="276"/>
    <x v="4"/>
    <x v="1"/>
    <s v="Small"/>
    <n v="7.8910999999999998"/>
    <n v="2177.9436000000001"/>
  </r>
  <r>
    <x v="15"/>
    <x v="1"/>
    <x v="1"/>
    <x v="154"/>
    <n v="8554"/>
    <n v="56"/>
    <n v="713"/>
    <x v="1"/>
    <x v="1"/>
    <s v="Small"/>
    <n v="0.24049999999999999"/>
    <n v="171.47649999999999"/>
  </r>
  <r>
    <x v="23"/>
    <x v="4"/>
    <x v="13"/>
    <x v="154"/>
    <n v="14"/>
    <n v="27"/>
    <n v="1"/>
    <x v="10"/>
    <x v="2"/>
    <s v="Large"/>
    <n v="9.2086000000000006"/>
    <n v="9.2086000000000006"/>
  </r>
  <r>
    <x v="3"/>
    <x v="4"/>
    <x v="20"/>
    <x v="154"/>
    <n v="2156"/>
    <n v="306"/>
    <n v="114"/>
    <x v="2"/>
    <x v="0"/>
    <s v="Large"/>
    <n v="13.3485"/>
    <n v="1521.729"/>
  </r>
  <r>
    <x v="19"/>
    <x v="4"/>
    <x v="21"/>
    <x v="155"/>
    <n v="3605"/>
    <n v="249"/>
    <n v="181"/>
    <x v="14"/>
    <x v="0"/>
    <s v="Small"/>
    <n v="5.0198"/>
    <n v="908.5838"/>
  </r>
  <r>
    <x v="12"/>
    <x v="5"/>
    <x v="13"/>
    <x v="155"/>
    <n v="3668"/>
    <n v="248"/>
    <n v="142"/>
    <x v="10"/>
    <x v="2"/>
    <s v="Large"/>
    <n v="9.2086000000000006"/>
    <n v="1307.6212"/>
  </r>
  <r>
    <x v="8"/>
    <x v="4"/>
    <x v="11"/>
    <x v="155"/>
    <n v="6909"/>
    <n v="240"/>
    <n v="329"/>
    <x v="9"/>
    <x v="2"/>
    <s v="Large"/>
    <n v="2.8195000000000001"/>
    <n v="927.6155"/>
  </r>
  <r>
    <x v="3"/>
    <x v="2"/>
    <x v="3"/>
    <x v="155"/>
    <n v="7434"/>
    <n v="52"/>
    <n v="744"/>
    <x v="3"/>
    <x v="0"/>
    <s v="Small"/>
    <n v="6.0811000000000002"/>
    <n v="4524.3384000000005"/>
  </r>
  <r>
    <x v="15"/>
    <x v="0"/>
    <x v="21"/>
    <x v="155"/>
    <n v="2030"/>
    <n v="223"/>
    <n v="127"/>
    <x v="14"/>
    <x v="0"/>
    <s v="Small"/>
    <n v="5.0198"/>
    <n v="637.51459999999997"/>
  </r>
  <r>
    <x v="16"/>
    <x v="4"/>
    <x v="3"/>
    <x v="155"/>
    <n v="12201"/>
    <n v="108"/>
    <n v="763"/>
    <x v="3"/>
    <x v="0"/>
    <s v="Small"/>
    <n v="6.0811000000000002"/>
    <n v="4639.8793000000005"/>
  </r>
  <r>
    <x v="13"/>
    <x v="5"/>
    <x v="8"/>
    <x v="155"/>
    <n v="5075"/>
    <n v="53"/>
    <n v="203"/>
    <x v="8"/>
    <x v="0"/>
    <s v="Large"/>
    <n v="1.8652"/>
    <n v="378.63560000000001"/>
  </r>
  <r>
    <x v="14"/>
    <x v="0"/>
    <x v="21"/>
    <x v="155"/>
    <n v="9478"/>
    <n v="194"/>
    <n v="527"/>
    <x v="14"/>
    <x v="0"/>
    <s v="Small"/>
    <n v="5.0198"/>
    <n v="2645.4346"/>
  </r>
  <r>
    <x v="6"/>
    <x v="5"/>
    <x v="3"/>
    <x v="155"/>
    <n v="4774"/>
    <n v="147"/>
    <n v="597"/>
    <x v="3"/>
    <x v="0"/>
    <s v="Small"/>
    <n v="6.0811000000000002"/>
    <n v="3630.4167000000002"/>
  </r>
  <r>
    <x v="21"/>
    <x v="2"/>
    <x v="8"/>
    <x v="155"/>
    <n v="7413"/>
    <n v="268"/>
    <n v="323"/>
    <x v="8"/>
    <x v="0"/>
    <s v="Large"/>
    <n v="1.8652"/>
    <n v="602.45960000000002"/>
  </r>
  <r>
    <x v="5"/>
    <x v="4"/>
    <x v="3"/>
    <x v="155"/>
    <n v="5950"/>
    <n v="261"/>
    <n v="744"/>
    <x v="3"/>
    <x v="0"/>
    <s v="Small"/>
    <n v="6.0811000000000002"/>
    <n v="4524.3384000000005"/>
  </r>
  <r>
    <x v="0"/>
    <x v="1"/>
    <x v="8"/>
    <x v="155"/>
    <n v="4592"/>
    <n v="84"/>
    <n v="192"/>
    <x v="8"/>
    <x v="0"/>
    <s v="Large"/>
    <n v="1.8652"/>
    <n v="358.11840000000001"/>
  </r>
  <r>
    <x v="4"/>
    <x v="1"/>
    <x v="5"/>
    <x v="155"/>
    <n v="42"/>
    <n v="80"/>
    <n v="2"/>
    <x v="5"/>
    <x v="0"/>
    <s v="Small"/>
    <n v="0.69579999999999997"/>
    <n v="1.3915999999999999"/>
  </r>
  <r>
    <x v="18"/>
    <x v="2"/>
    <x v="16"/>
    <x v="155"/>
    <n v="1148"/>
    <n v="383"/>
    <n v="77"/>
    <x v="12"/>
    <x v="2"/>
    <s v="Small"/>
    <n v="11.4688"/>
    <n v="883.09759999999994"/>
  </r>
  <r>
    <x v="8"/>
    <x v="2"/>
    <x v="21"/>
    <x v="156"/>
    <n v="3122"/>
    <n v="30"/>
    <n v="165"/>
    <x v="14"/>
    <x v="0"/>
    <s v="Small"/>
    <n v="5.0198"/>
    <n v="828.26700000000005"/>
  </r>
  <r>
    <x v="11"/>
    <x v="0"/>
    <x v="2"/>
    <x v="156"/>
    <n v="6510"/>
    <n v="366"/>
    <n v="362"/>
    <x v="2"/>
    <x v="0"/>
    <s v="Large"/>
    <n v="4.6592000000000002"/>
    <n v="1686.6304"/>
  </r>
  <r>
    <x v="4"/>
    <x v="3"/>
    <x v="8"/>
    <x v="156"/>
    <n v="1421"/>
    <n v="135"/>
    <n v="53"/>
    <x v="8"/>
    <x v="0"/>
    <s v="Large"/>
    <n v="1.8652"/>
    <n v="98.855599999999995"/>
  </r>
  <r>
    <x v="4"/>
    <x v="4"/>
    <x v="13"/>
    <x v="156"/>
    <n v="273"/>
    <n v="221"/>
    <n v="13"/>
    <x v="10"/>
    <x v="2"/>
    <s v="Large"/>
    <n v="9.2086000000000006"/>
    <n v="119.71180000000001"/>
  </r>
  <r>
    <x v="8"/>
    <x v="3"/>
    <x v="5"/>
    <x v="156"/>
    <n v="15400"/>
    <n v="62"/>
    <n v="963"/>
    <x v="5"/>
    <x v="0"/>
    <s v="Small"/>
    <n v="0.69579999999999997"/>
    <n v="670.05539999999996"/>
  </r>
  <r>
    <x v="18"/>
    <x v="1"/>
    <x v="18"/>
    <x v="156"/>
    <n v="11193"/>
    <n v="39"/>
    <n v="700"/>
    <x v="9"/>
    <x v="2"/>
    <s v="Large"/>
    <n v="2.8"/>
    <n v="1959.9999999999998"/>
  </r>
  <r>
    <x v="8"/>
    <x v="5"/>
    <x v="2"/>
    <x v="156"/>
    <n v="15813"/>
    <n v="158"/>
    <n v="753"/>
    <x v="2"/>
    <x v="0"/>
    <s v="Large"/>
    <n v="4.6592000000000002"/>
    <n v="3508.3776000000003"/>
  </r>
  <r>
    <x v="1"/>
    <x v="1"/>
    <x v="5"/>
    <x v="156"/>
    <n v="4375"/>
    <n v="280"/>
    <n v="274"/>
    <x v="5"/>
    <x v="0"/>
    <s v="Small"/>
    <n v="0.69579999999999997"/>
    <n v="190.64919999999998"/>
  </r>
  <r>
    <x v="6"/>
    <x v="2"/>
    <x v="18"/>
    <x v="156"/>
    <n v="11683"/>
    <n v="166"/>
    <n v="899"/>
    <x v="9"/>
    <x v="2"/>
    <s v="Large"/>
    <n v="2.8"/>
    <n v="2517.1999999999998"/>
  </r>
  <r>
    <x v="16"/>
    <x v="5"/>
    <x v="13"/>
    <x v="156"/>
    <n v="9009"/>
    <n v="262"/>
    <n v="361"/>
    <x v="10"/>
    <x v="2"/>
    <s v="Large"/>
    <n v="9.2086000000000006"/>
    <n v="3324.3046000000004"/>
  </r>
  <r>
    <x v="4"/>
    <x v="5"/>
    <x v="13"/>
    <x v="156"/>
    <n v="7112"/>
    <n v="180"/>
    <n v="264"/>
    <x v="10"/>
    <x v="2"/>
    <s v="Large"/>
    <n v="9.2086000000000006"/>
    <n v="2431.0704000000001"/>
  </r>
  <r>
    <x v="17"/>
    <x v="5"/>
    <x v="10"/>
    <x v="156"/>
    <n v="882"/>
    <n v="158"/>
    <n v="126"/>
    <x v="2"/>
    <x v="0"/>
    <s v="Large"/>
    <n v="8.7870000000000008"/>
    <n v="1107.162"/>
  </r>
  <r>
    <x v="5"/>
    <x v="3"/>
    <x v="19"/>
    <x v="156"/>
    <n v="5152"/>
    <n v="91"/>
    <n v="644"/>
    <x v="13"/>
    <x v="2"/>
    <s v="Small"/>
    <n v="8.2429000000000006"/>
    <n v="5308.4276"/>
  </r>
  <r>
    <x v="20"/>
    <x v="1"/>
    <x v="20"/>
    <x v="156"/>
    <n v="2947"/>
    <n v="438"/>
    <n v="174"/>
    <x v="2"/>
    <x v="0"/>
    <s v="Large"/>
    <n v="13.3485"/>
    <n v="2322.6390000000001"/>
  </r>
  <r>
    <x v="18"/>
    <x v="2"/>
    <x v="5"/>
    <x v="156"/>
    <n v="2905"/>
    <n v="226"/>
    <n v="146"/>
    <x v="5"/>
    <x v="0"/>
    <s v="Small"/>
    <n v="0.69579999999999997"/>
    <n v="101.5868"/>
  </r>
  <r>
    <x v="7"/>
    <x v="4"/>
    <x v="7"/>
    <x v="156"/>
    <n v="2548"/>
    <n v="267"/>
    <n v="107"/>
    <x v="7"/>
    <x v="0"/>
    <s v="Small"/>
    <n v="0.89900000000000002"/>
    <n v="96.192999999999998"/>
  </r>
  <r>
    <x v="11"/>
    <x v="0"/>
    <x v="14"/>
    <x v="156"/>
    <n v="3437"/>
    <n v="462"/>
    <n v="157"/>
    <x v="11"/>
    <x v="1"/>
    <s v="Large"/>
    <n v="2.4773999999999998"/>
    <n v="388.95179999999999"/>
  </r>
  <r>
    <x v="1"/>
    <x v="2"/>
    <x v="0"/>
    <x v="156"/>
    <n v="5740"/>
    <n v="80"/>
    <n v="410"/>
    <x v="0"/>
    <x v="0"/>
    <s v="Large"/>
    <n v="6.0983000000000001"/>
    <n v="2500.3029999999999"/>
  </r>
  <r>
    <x v="22"/>
    <x v="4"/>
    <x v="5"/>
    <x v="156"/>
    <n v="2842"/>
    <n v="12"/>
    <n v="168"/>
    <x v="5"/>
    <x v="0"/>
    <s v="Small"/>
    <n v="0.69579999999999997"/>
    <n v="116.89439999999999"/>
  </r>
  <r>
    <x v="0"/>
    <x v="2"/>
    <x v="2"/>
    <x v="156"/>
    <n v="9863"/>
    <n v="348"/>
    <n v="429"/>
    <x v="2"/>
    <x v="0"/>
    <s v="Large"/>
    <n v="4.6592000000000002"/>
    <n v="1998.7968000000001"/>
  </r>
  <r>
    <x v="13"/>
    <x v="2"/>
    <x v="2"/>
    <x v="156"/>
    <n v="2772"/>
    <n v="250"/>
    <n v="164"/>
    <x v="2"/>
    <x v="0"/>
    <s v="Large"/>
    <n v="4.6592000000000002"/>
    <n v="764.10880000000009"/>
  </r>
  <r>
    <x v="7"/>
    <x v="5"/>
    <x v="11"/>
    <x v="156"/>
    <n v="7833"/>
    <n v="184"/>
    <n v="603"/>
    <x v="9"/>
    <x v="2"/>
    <s v="Large"/>
    <n v="2.8195000000000001"/>
    <n v="1700.1585"/>
  </r>
  <r>
    <x v="8"/>
    <x v="3"/>
    <x v="3"/>
    <x v="157"/>
    <n v="10248"/>
    <n v="61"/>
    <n v="684"/>
    <x v="3"/>
    <x v="0"/>
    <s v="Small"/>
    <n v="6.0811000000000002"/>
    <n v="4159.4724000000006"/>
  </r>
  <r>
    <x v="13"/>
    <x v="4"/>
    <x v="0"/>
    <x v="157"/>
    <n v="5677"/>
    <n v="176"/>
    <n v="355"/>
    <x v="0"/>
    <x v="0"/>
    <s v="Large"/>
    <n v="6.0983000000000001"/>
    <n v="2164.8964999999998"/>
  </r>
  <r>
    <x v="4"/>
    <x v="1"/>
    <x v="10"/>
    <x v="157"/>
    <n v="8596"/>
    <n v="282"/>
    <n v="1433"/>
    <x v="2"/>
    <x v="0"/>
    <s v="Large"/>
    <n v="8.7870000000000008"/>
    <n v="12591.771000000001"/>
  </r>
  <r>
    <x v="10"/>
    <x v="1"/>
    <x v="13"/>
    <x v="157"/>
    <n v="6657"/>
    <n v="104"/>
    <n v="267"/>
    <x v="10"/>
    <x v="2"/>
    <s v="Large"/>
    <n v="9.2086000000000006"/>
    <n v="2458.6962000000003"/>
  </r>
  <r>
    <x v="22"/>
    <x v="3"/>
    <x v="3"/>
    <x v="157"/>
    <n v="8134"/>
    <n v="231"/>
    <n v="678"/>
    <x v="3"/>
    <x v="0"/>
    <s v="Small"/>
    <n v="6.0811000000000002"/>
    <n v="4122.9858000000004"/>
  </r>
  <r>
    <x v="19"/>
    <x v="0"/>
    <x v="7"/>
    <x v="157"/>
    <n v="3122"/>
    <n v="215"/>
    <n v="105"/>
    <x v="7"/>
    <x v="0"/>
    <s v="Small"/>
    <n v="0.89900000000000002"/>
    <n v="94.394999999999996"/>
  </r>
  <r>
    <x v="17"/>
    <x v="0"/>
    <x v="1"/>
    <x v="157"/>
    <n v="875"/>
    <n v="213"/>
    <n v="55"/>
    <x v="1"/>
    <x v="1"/>
    <s v="Small"/>
    <n v="0.24049999999999999"/>
    <n v="13.227499999999999"/>
  </r>
  <r>
    <x v="6"/>
    <x v="4"/>
    <x v="7"/>
    <x v="157"/>
    <n v="3199"/>
    <n v="385"/>
    <n v="134"/>
    <x v="7"/>
    <x v="0"/>
    <s v="Small"/>
    <n v="0.89900000000000002"/>
    <n v="120.46600000000001"/>
  </r>
  <r>
    <x v="5"/>
    <x v="3"/>
    <x v="10"/>
    <x v="157"/>
    <n v="5600"/>
    <n v="270"/>
    <n v="700"/>
    <x v="2"/>
    <x v="0"/>
    <s v="Large"/>
    <n v="8.7870000000000008"/>
    <n v="6150.9000000000005"/>
  </r>
  <r>
    <x v="16"/>
    <x v="2"/>
    <x v="16"/>
    <x v="157"/>
    <n v="2646"/>
    <n v="37"/>
    <n v="177"/>
    <x v="12"/>
    <x v="2"/>
    <s v="Small"/>
    <n v="11.4688"/>
    <n v="2029.9775999999999"/>
  </r>
  <r>
    <x v="1"/>
    <x v="1"/>
    <x v="2"/>
    <x v="157"/>
    <n v="16940"/>
    <n v="164"/>
    <n v="706"/>
    <x v="2"/>
    <x v="0"/>
    <s v="Large"/>
    <n v="4.6592000000000002"/>
    <n v="3289.3952000000004"/>
  </r>
  <r>
    <x v="23"/>
    <x v="4"/>
    <x v="6"/>
    <x v="157"/>
    <n v="9191"/>
    <n v="114"/>
    <n v="368"/>
    <x v="6"/>
    <x v="1"/>
    <s v="Small"/>
    <n v="1.7625"/>
    <n v="648.6"/>
  </r>
  <r>
    <x v="21"/>
    <x v="5"/>
    <x v="21"/>
    <x v="157"/>
    <n v="9562"/>
    <n v="379"/>
    <n v="456"/>
    <x v="14"/>
    <x v="0"/>
    <s v="Small"/>
    <n v="5.0198"/>
    <n v="2289.0288"/>
  </r>
  <r>
    <x v="8"/>
    <x v="0"/>
    <x v="4"/>
    <x v="157"/>
    <n v="567"/>
    <n v="55"/>
    <n v="20"/>
    <x v="4"/>
    <x v="1"/>
    <s v="Small"/>
    <n v="7.8910999999999998"/>
    <n v="157.822"/>
  </r>
  <r>
    <x v="24"/>
    <x v="2"/>
    <x v="17"/>
    <x v="157"/>
    <n v="5173"/>
    <n v="186"/>
    <n v="288"/>
    <x v="9"/>
    <x v="0"/>
    <s v="Large"/>
    <n v="1.5934999999999999"/>
    <n v="458.928"/>
  </r>
  <r>
    <x v="18"/>
    <x v="0"/>
    <x v="10"/>
    <x v="157"/>
    <n v="4781"/>
    <n v="273"/>
    <n v="342"/>
    <x v="2"/>
    <x v="0"/>
    <s v="Large"/>
    <n v="8.7870000000000008"/>
    <n v="3005.1540000000005"/>
  </r>
  <r>
    <x v="21"/>
    <x v="3"/>
    <x v="4"/>
    <x v="157"/>
    <n v="6111"/>
    <n v="73"/>
    <n v="191"/>
    <x v="4"/>
    <x v="1"/>
    <s v="Small"/>
    <n v="7.8910999999999998"/>
    <n v="1507.2001"/>
  </r>
  <r>
    <x v="1"/>
    <x v="0"/>
    <x v="11"/>
    <x v="157"/>
    <n v="2373"/>
    <n v="477"/>
    <n v="119"/>
    <x v="9"/>
    <x v="2"/>
    <s v="Large"/>
    <n v="2.8195000000000001"/>
    <n v="335.52050000000003"/>
  </r>
  <r>
    <x v="3"/>
    <x v="3"/>
    <x v="0"/>
    <x v="157"/>
    <n v="17892"/>
    <n v="469"/>
    <n v="1278"/>
    <x v="0"/>
    <x v="0"/>
    <s v="Large"/>
    <n v="6.0983000000000001"/>
    <n v="7793.6274000000003"/>
  </r>
  <r>
    <x v="22"/>
    <x v="2"/>
    <x v="7"/>
    <x v="157"/>
    <n v="1729"/>
    <n v="43"/>
    <n v="70"/>
    <x v="7"/>
    <x v="0"/>
    <s v="Small"/>
    <n v="0.89900000000000002"/>
    <n v="62.93"/>
  </r>
  <r>
    <x v="3"/>
    <x v="0"/>
    <x v="18"/>
    <x v="157"/>
    <n v="4508"/>
    <n v="87"/>
    <n v="282"/>
    <x v="9"/>
    <x v="2"/>
    <s v="Large"/>
    <n v="2.8"/>
    <n v="789.59999999999991"/>
  </r>
  <r>
    <x v="6"/>
    <x v="0"/>
    <x v="12"/>
    <x v="158"/>
    <n v="11641"/>
    <n v="76"/>
    <n v="432"/>
    <x v="8"/>
    <x v="2"/>
    <s v="Large"/>
    <n v="6.3415999999999997"/>
    <n v="2739.5711999999999"/>
  </r>
  <r>
    <x v="12"/>
    <x v="1"/>
    <x v="14"/>
    <x v="158"/>
    <n v="3647"/>
    <n v="239"/>
    <n v="131"/>
    <x v="11"/>
    <x v="1"/>
    <s v="Large"/>
    <n v="2.4773999999999998"/>
    <n v="324.5394"/>
  </r>
  <r>
    <x v="22"/>
    <x v="1"/>
    <x v="6"/>
    <x v="158"/>
    <n v="5670"/>
    <n v="20"/>
    <n v="237"/>
    <x v="6"/>
    <x v="1"/>
    <s v="Small"/>
    <n v="1.7625"/>
    <n v="417.71249999999998"/>
  </r>
  <r>
    <x v="16"/>
    <x v="2"/>
    <x v="9"/>
    <x v="158"/>
    <n v="1036"/>
    <n v="528"/>
    <n v="58"/>
    <x v="9"/>
    <x v="0"/>
    <s v="Large"/>
    <n v="2.2656000000000001"/>
    <n v="131.40479999999999"/>
  </r>
  <r>
    <x v="11"/>
    <x v="0"/>
    <x v="0"/>
    <x v="158"/>
    <n v="11067"/>
    <n v="107"/>
    <n v="615"/>
    <x v="0"/>
    <x v="0"/>
    <s v="Large"/>
    <n v="6.0983000000000001"/>
    <n v="3750.4544999999998"/>
  </r>
  <r>
    <x v="2"/>
    <x v="1"/>
    <x v="7"/>
    <x v="158"/>
    <n v="3010"/>
    <n v="149"/>
    <n v="131"/>
    <x v="7"/>
    <x v="0"/>
    <s v="Small"/>
    <n v="0.89900000000000002"/>
    <n v="117.76900000000001"/>
  </r>
  <r>
    <x v="10"/>
    <x v="0"/>
    <x v="20"/>
    <x v="158"/>
    <n v="4753"/>
    <n v="187"/>
    <n v="207"/>
    <x v="2"/>
    <x v="0"/>
    <s v="Large"/>
    <n v="13.3485"/>
    <n v="2763.1394999999998"/>
  </r>
  <r>
    <x v="1"/>
    <x v="4"/>
    <x v="0"/>
    <x v="158"/>
    <n v="11690"/>
    <n v="278"/>
    <n v="616"/>
    <x v="0"/>
    <x v="0"/>
    <s v="Large"/>
    <n v="6.0983000000000001"/>
    <n v="3756.5527999999999"/>
  </r>
  <r>
    <x v="15"/>
    <x v="3"/>
    <x v="16"/>
    <x v="158"/>
    <n v="1428"/>
    <n v="95"/>
    <n v="96"/>
    <x v="12"/>
    <x v="2"/>
    <s v="Small"/>
    <n v="11.4688"/>
    <n v="1101.0047999999999"/>
  </r>
  <r>
    <x v="9"/>
    <x v="4"/>
    <x v="19"/>
    <x v="158"/>
    <n v="5467"/>
    <n v="30"/>
    <n v="547"/>
    <x v="13"/>
    <x v="2"/>
    <s v="Small"/>
    <n v="8.2429000000000006"/>
    <n v="4508.8663000000006"/>
  </r>
  <r>
    <x v="0"/>
    <x v="5"/>
    <x v="15"/>
    <x v="158"/>
    <n v="11018"/>
    <n v="126"/>
    <n v="501"/>
    <x v="0"/>
    <x v="2"/>
    <s v="Small"/>
    <n v="4.7065000000000001"/>
    <n v="2357.9565000000002"/>
  </r>
  <r>
    <x v="17"/>
    <x v="3"/>
    <x v="3"/>
    <x v="158"/>
    <n v="10171"/>
    <n v="11"/>
    <n v="1272"/>
    <x v="3"/>
    <x v="0"/>
    <s v="Small"/>
    <n v="6.0811000000000002"/>
    <n v="7735.1592000000001"/>
  </r>
  <r>
    <x v="12"/>
    <x v="2"/>
    <x v="0"/>
    <x v="158"/>
    <n v="4935"/>
    <n v="286"/>
    <n v="260"/>
    <x v="0"/>
    <x v="0"/>
    <s v="Large"/>
    <n v="6.0983000000000001"/>
    <n v="1585.558"/>
  </r>
  <r>
    <x v="24"/>
    <x v="3"/>
    <x v="12"/>
    <x v="158"/>
    <n v="2499"/>
    <n v="20"/>
    <n v="81"/>
    <x v="8"/>
    <x v="2"/>
    <s v="Large"/>
    <n v="6.3415999999999997"/>
    <n v="513.66959999999995"/>
  </r>
  <r>
    <x v="11"/>
    <x v="1"/>
    <x v="20"/>
    <x v="158"/>
    <n v="2492"/>
    <n v="91"/>
    <n v="139"/>
    <x v="2"/>
    <x v="0"/>
    <s v="Large"/>
    <n v="13.3485"/>
    <n v="1855.4414999999999"/>
  </r>
  <r>
    <x v="2"/>
    <x v="4"/>
    <x v="3"/>
    <x v="158"/>
    <n v="17549"/>
    <n v="194"/>
    <n v="1755"/>
    <x v="3"/>
    <x v="0"/>
    <s v="Small"/>
    <n v="6.0811000000000002"/>
    <n v="10672.3305"/>
  </r>
  <r>
    <x v="16"/>
    <x v="4"/>
    <x v="4"/>
    <x v="158"/>
    <n v="6636"/>
    <n v="35"/>
    <n v="256"/>
    <x v="4"/>
    <x v="1"/>
    <s v="Small"/>
    <n v="7.8910999999999998"/>
    <n v="2020.1215999999999"/>
  </r>
  <r>
    <x v="16"/>
    <x v="1"/>
    <x v="12"/>
    <x v="158"/>
    <n v="8904"/>
    <n v="372"/>
    <n v="308"/>
    <x v="8"/>
    <x v="2"/>
    <s v="Large"/>
    <n v="6.3415999999999997"/>
    <n v="1953.2127999999998"/>
  </r>
  <r>
    <x v="5"/>
    <x v="4"/>
    <x v="10"/>
    <x v="158"/>
    <n v="16702"/>
    <n v="324"/>
    <n v="1392"/>
    <x v="2"/>
    <x v="0"/>
    <s v="Large"/>
    <n v="8.7870000000000008"/>
    <n v="12231.504000000001"/>
  </r>
  <r>
    <x v="22"/>
    <x v="1"/>
    <x v="14"/>
    <x v="158"/>
    <n v="1701"/>
    <n v="500"/>
    <n v="59"/>
    <x v="11"/>
    <x v="1"/>
    <s v="Large"/>
    <n v="2.4773999999999998"/>
    <n v="146.16659999999999"/>
  </r>
  <r>
    <x v="20"/>
    <x v="4"/>
    <x v="15"/>
    <x v="158"/>
    <n v="10269"/>
    <n v="324"/>
    <n v="541"/>
    <x v="0"/>
    <x v="2"/>
    <s v="Small"/>
    <n v="4.7065000000000001"/>
    <n v="2546.2165"/>
  </r>
  <r>
    <x v="11"/>
    <x v="4"/>
    <x v="10"/>
    <x v="158"/>
    <n v="4410"/>
    <n v="81"/>
    <n v="630"/>
    <x v="2"/>
    <x v="0"/>
    <s v="Large"/>
    <n v="8.7870000000000008"/>
    <n v="5535.81"/>
  </r>
  <r>
    <x v="18"/>
    <x v="4"/>
    <x v="1"/>
    <x v="159"/>
    <n v="1610"/>
    <n v="417"/>
    <n v="115"/>
    <x v="1"/>
    <x v="1"/>
    <s v="Small"/>
    <n v="0.24049999999999999"/>
    <n v="27.657499999999999"/>
  </r>
  <r>
    <x v="17"/>
    <x v="1"/>
    <x v="16"/>
    <x v="159"/>
    <n v="14399"/>
    <n v="141"/>
    <n v="800"/>
    <x v="12"/>
    <x v="2"/>
    <s v="Small"/>
    <n v="11.4688"/>
    <n v="9175.0399999999991"/>
  </r>
  <r>
    <x v="15"/>
    <x v="0"/>
    <x v="13"/>
    <x v="159"/>
    <n v="1169"/>
    <n v="310"/>
    <n v="49"/>
    <x v="10"/>
    <x v="2"/>
    <s v="Large"/>
    <n v="9.2086000000000006"/>
    <n v="451.22140000000002"/>
  </r>
  <r>
    <x v="18"/>
    <x v="4"/>
    <x v="21"/>
    <x v="159"/>
    <n v="13867"/>
    <n v="320"/>
    <n v="694"/>
    <x v="14"/>
    <x v="0"/>
    <s v="Small"/>
    <n v="5.0198"/>
    <n v="3483.7411999999999"/>
  </r>
  <r>
    <x v="7"/>
    <x v="2"/>
    <x v="19"/>
    <x v="159"/>
    <n v="2261"/>
    <n v="89"/>
    <n v="283"/>
    <x v="13"/>
    <x v="2"/>
    <s v="Small"/>
    <n v="8.2429000000000006"/>
    <n v="2332.7407000000003"/>
  </r>
  <r>
    <x v="24"/>
    <x v="3"/>
    <x v="7"/>
    <x v="159"/>
    <n v="2394"/>
    <n v="171"/>
    <n v="83"/>
    <x v="7"/>
    <x v="0"/>
    <s v="Small"/>
    <n v="0.89900000000000002"/>
    <n v="74.617000000000004"/>
  </r>
  <r>
    <x v="16"/>
    <x v="5"/>
    <x v="8"/>
    <x v="159"/>
    <n v="5243"/>
    <n v="30"/>
    <n v="228"/>
    <x v="8"/>
    <x v="0"/>
    <s v="Large"/>
    <n v="1.8652"/>
    <n v="425.26560000000001"/>
  </r>
  <r>
    <x v="3"/>
    <x v="0"/>
    <x v="2"/>
    <x v="159"/>
    <n v="4501"/>
    <n v="145"/>
    <n v="196"/>
    <x v="2"/>
    <x v="0"/>
    <s v="Large"/>
    <n v="4.6592000000000002"/>
    <n v="913.20320000000004"/>
  </r>
  <r>
    <x v="2"/>
    <x v="4"/>
    <x v="4"/>
    <x v="160"/>
    <n v="2513"/>
    <n v="144"/>
    <n v="77"/>
    <x v="4"/>
    <x v="1"/>
    <s v="Small"/>
    <n v="7.8910999999999998"/>
    <n v="607.61469999999997"/>
  </r>
  <r>
    <x v="2"/>
    <x v="1"/>
    <x v="13"/>
    <x v="160"/>
    <n v="2828"/>
    <n v="49"/>
    <n v="114"/>
    <x v="10"/>
    <x v="2"/>
    <s v="Large"/>
    <n v="9.2086000000000006"/>
    <n v="1049.7804000000001"/>
  </r>
  <r>
    <x v="18"/>
    <x v="2"/>
    <x v="10"/>
    <x v="160"/>
    <n v="13944"/>
    <n v="77"/>
    <n v="1550"/>
    <x v="2"/>
    <x v="0"/>
    <s v="Large"/>
    <n v="8.7870000000000008"/>
    <n v="13619.85"/>
  </r>
  <r>
    <x v="19"/>
    <x v="2"/>
    <x v="6"/>
    <x v="160"/>
    <n v="3136"/>
    <n v="63"/>
    <n v="112"/>
    <x v="6"/>
    <x v="1"/>
    <s v="Small"/>
    <n v="1.7625"/>
    <n v="197.4"/>
  </r>
  <r>
    <x v="8"/>
    <x v="4"/>
    <x v="20"/>
    <x v="160"/>
    <n v="6587"/>
    <n v="214"/>
    <n v="347"/>
    <x v="2"/>
    <x v="0"/>
    <s v="Large"/>
    <n v="13.3485"/>
    <n v="4631.9295000000002"/>
  </r>
  <r>
    <x v="14"/>
    <x v="0"/>
    <x v="13"/>
    <x v="160"/>
    <n v="2254"/>
    <n v="232"/>
    <n v="87"/>
    <x v="10"/>
    <x v="2"/>
    <s v="Large"/>
    <n v="9.2086000000000006"/>
    <n v="801.14820000000009"/>
  </r>
  <r>
    <x v="13"/>
    <x v="0"/>
    <x v="10"/>
    <x v="160"/>
    <n v="6356"/>
    <n v="64"/>
    <n v="795"/>
    <x v="2"/>
    <x v="0"/>
    <s v="Large"/>
    <n v="8.7870000000000008"/>
    <n v="6985.6650000000009"/>
  </r>
  <r>
    <x v="21"/>
    <x v="3"/>
    <x v="11"/>
    <x v="160"/>
    <n v="2688"/>
    <n v="312"/>
    <n v="168"/>
    <x v="9"/>
    <x v="2"/>
    <s v="Large"/>
    <n v="2.8195000000000001"/>
    <n v="473.67600000000004"/>
  </r>
  <r>
    <x v="23"/>
    <x v="1"/>
    <x v="17"/>
    <x v="160"/>
    <n v="5719"/>
    <n v="57"/>
    <n v="477"/>
    <x v="9"/>
    <x v="0"/>
    <s v="Large"/>
    <n v="1.5934999999999999"/>
    <n v="760.09949999999992"/>
  </r>
  <r>
    <x v="14"/>
    <x v="4"/>
    <x v="1"/>
    <x v="160"/>
    <n v="238"/>
    <n v="122"/>
    <n v="27"/>
    <x v="1"/>
    <x v="1"/>
    <s v="Small"/>
    <n v="0.24049999999999999"/>
    <n v="6.4935"/>
  </r>
  <r>
    <x v="19"/>
    <x v="3"/>
    <x v="4"/>
    <x v="160"/>
    <n v="3486"/>
    <n v="62"/>
    <n v="113"/>
    <x v="4"/>
    <x v="1"/>
    <s v="Small"/>
    <n v="7.8910999999999998"/>
    <n v="891.6943"/>
  </r>
  <r>
    <x v="3"/>
    <x v="3"/>
    <x v="20"/>
    <x v="160"/>
    <n v="4228"/>
    <n v="190"/>
    <n v="193"/>
    <x v="2"/>
    <x v="0"/>
    <s v="Large"/>
    <n v="13.3485"/>
    <n v="2576.2604999999999"/>
  </r>
  <r>
    <x v="2"/>
    <x v="4"/>
    <x v="12"/>
    <x v="161"/>
    <n v="12054"/>
    <n v="43"/>
    <n v="389"/>
    <x v="8"/>
    <x v="2"/>
    <s v="Large"/>
    <n v="6.3415999999999997"/>
    <n v="2466.8824"/>
  </r>
  <r>
    <x v="16"/>
    <x v="5"/>
    <x v="3"/>
    <x v="161"/>
    <n v="777"/>
    <n v="360"/>
    <n v="52"/>
    <x v="3"/>
    <x v="0"/>
    <s v="Small"/>
    <n v="6.0811000000000002"/>
    <n v="316.21719999999999"/>
  </r>
  <r>
    <x v="15"/>
    <x v="3"/>
    <x v="20"/>
    <x v="161"/>
    <n v="1281"/>
    <n v="266"/>
    <n v="81"/>
    <x v="2"/>
    <x v="0"/>
    <s v="Large"/>
    <n v="13.3485"/>
    <n v="1081.2284999999999"/>
  </r>
  <r>
    <x v="3"/>
    <x v="3"/>
    <x v="9"/>
    <x v="161"/>
    <n v="15043"/>
    <n v="167"/>
    <n v="836"/>
    <x v="9"/>
    <x v="0"/>
    <s v="Large"/>
    <n v="2.2656000000000001"/>
    <n v="1894.0416"/>
  </r>
  <r>
    <x v="20"/>
    <x v="1"/>
    <x v="8"/>
    <x v="161"/>
    <n v="7959"/>
    <n v="84"/>
    <n v="319"/>
    <x v="8"/>
    <x v="0"/>
    <s v="Large"/>
    <n v="1.8652"/>
    <n v="594.99879999999996"/>
  </r>
  <r>
    <x v="5"/>
    <x v="2"/>
    <x v="11"/>
    <x v="161"/>
    <n v="651"/>
    <n v="107"/>
    <n v="31"/>
    <x v="9"/>
    <x v="2"/>
    <s v="Large"/>
    <n v="2.8195000000000001"/>
    <n v="87.404499999999999"/>
  </r>
  <r>
    <x v="20"/>
    <x v="2"/>
    <x v="3"/>
    <x v="161"/>
    <n v="14280"/>
    <n v="124"/>
    <n v="1190"/>
    <x v="3"/>
    <x v="0"/>
    <s v="Small"/>
    <n v="6.0811000000000002"/>
    <n v="7236.509"/>
  </r>
  <r>
    <x v="20"/>
    <x v="5"/>
    <x v="21"/>
    <x v="161"/>
    <n v="672"/>
    <n v="190"/>
    <n v="42"/>
    <x v="14"/>
    <x v="0"/>
    <s v="Small"/>
    <n v="5.0198"/>
    <n v="210.83160000000001"/>
  </r>
  <r>
    <x v="1"/>
    <x v="3"/>
    <x v="7"/>
    <x v="161"/>
    <n v="420"/>
    <n v="64"/>
    <n v="15"/>
    <x v="7"/>
    <x v="0"/>
    <s v="Small"/>
    <n v="0.89900000000000002"/>
    <n v="13.484999999999999"/>
  </r>
  <r>
    <x v="11"/>
    <x v="3"/>
    <x v="2"/>
    <x v="161"/>
    <n v="9527"/>
    <n v="220"/>
    <n v="397"/>
    <x v="2"/>
    <x v="0"/>
    <s v="Large"/>
    <n v="4.6592000000000002"/>
    <n v="1849.7024000000001"/>
  </r>
  <r>
    <x v="15"/>
    <x v="2"/>
    <x v="16"/>
    <x v="161"/>
    <n v="3262"/>
    <n v="58"/>
    <n v="164"/>
    <x v="12"/>
    <x v="2"/>
    <s v="Small"/>
    <n v="11.4688"/>
    <n v="1880.8832"/>
  </r>
  <r>
    <x v="18"/>
    <x v="5"/>
    <x v="10"/>
    <x v="161"/>
    <n v="5201"/>
    <n v="107"/>
    <n v="401"/>
    <x v="2"/>
    <x v="0"/>
    <s v="Large"/>
    <n v="8.7870000000000008"/>
    <n v="3523.5870000000004"/>
  </r>
  <r>
    <x v="13"/>
    <x v="4"/>
    <x v="4"/>
    <x v="161"/>
    <n v="9905"/>
    <n v="69"/>
    <n v="331"/>
    <x v="4"/>
    <x v="1"/>
    <s v="Small"/>
    <n v="7.8910999999999998"/>
    <n v="2611.9540999999999"/>
  </r>
  <r>
    <x v="11"/>
    <x v="5"/>
    <x v="16"/>
    <x v="161"/>
    <n v="2457"/>
    <n v="245"/>
    <n v="176"/>
    <x v="12"/>
    <x v="2"/>
    <s v="Small"/>
    <n v="11.4688"/>
    <n v="2018.5088000000001"/>
  </r>
  <r>
    <x v="20"/>
    <x v="0"/>
    <x v="11"/>
    <x v="161"/>
    <n v="8890"/>
    <n v="11"/>
    <n v="494"/>
    <x v="9"/>
    <x v="2"/>
    <s v="Large"/>
    <n v="2.8195000000000001"/>
    <n v="1392.8330000000001"/>
  </r>
  <r>
    <x v="14"/>
    <x v="2"/>
    <x v="11"/>
    <x v="162"/>
    <n v="1960"/>
    <n v="66"/>
    <n v="109"/>
    <x v="9"/>
    <x v="2"/>
    <s v="Large"/>
    <n v="2.8195000000000001"/>
    <n v="307.32550000000003"/>
  </r>
  <r>
    <x v="4"/>
    <x v="3"/>
    <x v="16"/>
    <x v="162"/>
    <n v="4487"/>
    <n v="99"/>
    <n v="214"/>
    <x v="12"/>
    <x v="2"/>
    <s v="Small"/>
    <n v="11.4688"/>
    <n v="2454.3231999999998"/>
  </r>
  <r>
    <x v="2"/>
    <x v="5"/>
    <x v="3"/>
    <x v="162"/>
    <n v="2240"/>
    <n v="32"/>
    <n v="249"/>
    <x v="3"/>
    <x v="0"/>
    <s v="Small"/>
    <n v="6.0811000000000002"/>
    <n v="1514.1939"/>
  </r>
  <r>
    <x v="24"/>
    <x v="2"/>
    <x v="14"/>
    <x v="162"/>
    <n v="308"/>
    <n v="445"/>
    <n v="14"/>
    <x v="11"/>
    <x v="1"/>
    <s v="Large"/>
    <n v="2.4773999999999998"/>
    <n v="34.683599999999998"/>
  </r>
  <r>
    <x v="10"/>
    <x v="5"/>
    <x v="8"/>
    <x v="162"/>
    <n v="1568"/>
    <n v="30"/>
    <n v="61"/>
    <x v="8"/>
    <x v="0"/>
    <s v="Large"/>
    <n v="1.8652"/>
    <n v="113.77719999999999"/>
  </r>
  <r>
    <x v="6"/>
    <x v="3"/>
    <x v="10"/>
    <x v="163"/>
    <n v="6510"/>
    <n v="536"/>
    <n v="465"/>
    <x v="2"/>
    <x v="0"/>
    <s v="Large"/>
    <n v="8.7870000000000008"/>
    <n v="4085.9550000000004"/>
  </r>
  <r>
    <x v="3"/>
    <x v="4"/>
    <x v="6"/>
    <x v="163"/>
    <n v="5992"/>
    <n v="263"/>
    <n v="207"/>
    <x v="6"/>
    <x v="1"/>
    <s v="Small"/>
    <n v="1.7625"/>
    <n v="364.83749999999998"/>
  </r>
  <r>
    <x v="2"/>
    <x v="1"/>
    <x v="14"/>
    <x v="163"/>
    <n v="609"/>
    <n v="398"/>
    <n v="24"/>
    <x v="11"/>
    <x v="1"/>
    <s v="Large"/>
    <n v="2.4773999999999998"/>
    <n v="59.457599999999999"/>
  </r>
  <r>
    <x v="9"/>
    <x v="4"/>
    <x v="2"/>
    <x v="163"/>
    <n v="8141"/>
    <n v="73"/>
    <n v="340"/>
    <x v="2"/>
    <x v="0"/>
    <s v="Large"/>
    <n v="4.6592000000000002"/>
    <n v="1584.1280000000002"/>
  </r>
  <r>
    <x v="1"/>
    <x v="5"/>
    <x v="1"/>
    <x v="163"/>
    <n v="12908"/>
    <n v="106"/>
    <n v="1174"/>
    <x v="1"/>
    <x v="1"/>
    <s v="Small"/>
    <n v="0.24049999999999999"/>
    <n v="282.34699999999998"/>
  </r>
  <r>
    <x v="6"/>
    <x v="0"/>
    <x v="5"/>
    <x v="163"/>
    <n v="266"/>
    <n v="265"/>
    <n v="15"/>
    <x v="5"/>
    <x v="0"/>
    <s v="Small"/>
    <n v="0.69579999999999997"/>
    <n v="10.436999999999999"/>
  </r>
  <r>
    <x v="6"/>
    <x v="5"/>
    <x v="16"/>
    <x v="163"/>
    <n v="14672"/>
    <n v="122"/>
    <n v="816"/>
    <x v="12"/>
    <x v="2"/>
    <s v="Small"/>
    <n v="11.4688"/>
    <n v="9358.5408000000007"/>
  </r>
  <r>
    <x v="13"/>
    <x v="0"/>
    <x v="4"/>
    <x v="163"/>
    <n v="8540"/>
    <n v="200"/>
    <n v="285"/>
    <x v="4"/>
    <x v="1"/>
    <s v="Small"/>
    <n v="7.8910999999999998"/>
    <n v="2248.9634999999998"/>
  </r>
  <r>
    <x v="11"/>
    <x v="1"/>
    <x v="0"/>
    <x v="163"/>
    <n v="546"/>
    <n v="145"/>
    <n v="26"/>
    <x v="0"/>
    <x v="0"/>
    <s v="Large"/>
    <n v="6.0983000000000001"/>
    <n v="158.5558"/>
  </r>
  <r>
    <x v="23"/>
    <x v="5"/>
    <x v="15"/>
    <x v="163"/>
    <n v="1631"/>
    <n v="43"/>
    <n v="86"/>
    <x v="0"/>
    <x v="2"/>
    <s v="Small"/>
    <n v="4.7065000000000001"/>
    <n v="404.75900000000001"/>
  </r>
  <r>
    <x v="13"/>
    <x v="3"/>
    <x v="17"/>
    <x v="163"/>
    <n v="203"/>
    <n v="173"/>
    <n v="21"/>
    <x v="9"/>
    <x v="0"/>
    <s v="Large"/>
    <n v="1.5934999999999999"/>
    <n v="33.463499999999996"/>
  </r>
  <r>
    <x v="12"/>
    <x v="5"/>
    <x v="5"/>
    <x v="163"/>
    <n v="3451"/>
    <n v="21"/>
    <n v="165"/>
    <x v="5"/>
    <x v="0"/>
    <s v="Small"/>
    <n v="0.69579999999999997"/>
    <n v="114.807"/>
  </r>
  <r>
    <x v="17"/>
    <x v="0"/>
    <x v="4"/>
    <x v="163"/>
    <n v="9303"/>
    <n v="14"/>
    <n v="282"/>
    <x v="4"/>
    <x v="1"/>
    <s v="Small"/>
    <n v="7.8910999999999998"/>
    <n v="2225.2901999999999"/>
  </r>
  <r>
    <x v="6"/>
    <x v="2"/>
    <x v="16"/>
    <x v="163"/>
    <n v="5565"/>
    <n v="314"/>
    <n v="293"/>
    <x v="12"/>
    <x v="2"/>
    <s v="Small"/>
    <n v="11.4688"/>
    <n v="3360.3584000000001"/>
  </r>
  <r>
    <x v="9"/>
    <x v="1"/>
    <x v="3"/>
    <x v="163"/>
    <n v="6083"/>
    <n v="124"/>
    <n v="676"/>
    <x v="3"/>
    <x v="0"/>
    <s v="Small"/>
    <n v="6.0811000000000002"/>
    <n v="4110.8235999999997"/>
  </r>
  <r>
    <x v="13"/>
    <x v="2"/>
    <x v="11"/>
    <x v="163"/>
    <n v="3808"/>
    <n v="50"/>
    <n v="293"/>
    <x v="9"/>
    <x v="2"/>
    <s v="Large"/>
    <n v="2.8195000000000001"/>
    <n v="826.11350000000004"/>
  </r>
  <r>
    <x v="12"/>
    <x v="5"/>
    <x v="14"/>
    <x v="163"/>
    <n v="4634"/>
    <n v="25"/>
    <n v="172"/>
    <x v="11"/>
    <x v="1"/>
    <s v="Large"/>
    <n v="2.4773999999999998"/>
    <n v="426.11279999999999"/>
  </r>
  <r>
    <x v="22"/>
    <x v="4"/>
    <x v="18"/>
    <x v="163"/>
    <n v="1085"/>
    <n v="50"/>
    <n v="68"/>
    <x v="9"/>
    <x v="2"/>
    <s v="Large"/>
    <n v="2.8"/>
    <n v="190.39999999999998"/>
  </r>
  <r>
    <x v="9"/>
    <x v="1"/>
    <x v="13"/>
    <x v="164"/>
    <n v="9506"/>
    <n v="39"/>
    <n v="476"/>
    <x v="10"/>
    <x v="2"/>
    <s v="Large"/>
    <n v="9.2086000000000006"/>
    <n v="4383.2936"/>
  </r>
  <r>
    <x v="20"/>
    <x v="1"/>
    <x v="2"/>
    <x v="164"/>
    <n v="6468"/>
    <n v="323"/>
    <n v="270"/>
    <x v="2"/>
    <x v="0"/>
    <s v="Large"/>
    <n v="4.6592000000000002"/>
    <n v="1257.9840000000002"/>
  </r>
  <r>
    <x v="20"/>
    <x v="2"/>
    <x v="15"/>
    <x v="164"/>
    <n v="10766"/>
    <n v="106"/>
    <n v="490"/>
    <x v="0"/>
    <x v="2"/>
    <s v="Small"/>
    <n v="4.7065000000000001"/>
    <n v="2306.1849999999999"/>
  </r>
  <r>
    <x v="15"/>
    <x v="3"/>
    <x v="12"/>
    <x v="164"/>
    <n v="2359"/>
    <n v="53"/>
    <n v="91"/>
    <x v="8"/>
    <x v="2"/>
    <s v="Large"/>
    <n v="6.3415999999999997"/>
    <n v="577.0856"/>
  </r>
  <r>
    <x v="16"/>
    <x v="0"/>
    <x v="21"/>
    <x v="164"/>
    <n v="273"/>
    <n v="227"/>
    <n v="21"/>
    <x v="14"/>
    <x v="0"/>
    <s v="Small"/>
    <n v="5.0198"/>
    <n v="105.4158"/>
  </r>
  <r>
    <x v="12"/>
    <x v="5"/>
    <x v="18"/>
    <x v="164"/>
    <n v="7217"/>
    <n v="13"/>
    <n v="602"/>
    <x v="9"/>
    <x v="2"/>
    <s v="Large"/>
    <n v="2.8"/>
    <n v="1685.6"/>
  </r>
  <r>
    <x v="18"/>
    <x v="5"/>
    <x v="3"/>
    <x v="164"/>
    <n v="8386"/>
    <n v="7"/>
    <n v="560"/>
    <x v="3"/>
    <x v="0"/>
    <s v="Small"/>
    <n v="6.0811000000000002"/>
    <n v="3405.4160000000002"/>
  </r>
  <r>
    <x v="0"/>
    <x v="0"/>
    <x v="2"/>
    <x v="164"/>
    <n v="13111"/>
    <n v="43"/>
    <n v="625"/>
    <x v="2"/>
    <x v="0"/>
    <s v="Large"/>
    <n v="4.6592000000000002"/>
    <n v="2912"/>
  </r>
  <r>
    <x v="13"/>
    <x v="2"/>
    <x v="15"/>
    <x v="164"/>
    <n v="287"/>
    <n v="82"/>
    <n v="16"/>
    <x v="0"/>
    <x v="2"/>
    <s v="Small"/>
    <n v="4.7065000000000001"/>
    <n v="75.304000000000002"/>
  </r>
  <r>
    <x v="9"/>
    <x v="5"/>
    <x v="13"/>
    <x v="164"/>
    <n v="11795"/>
    <n v="204"/>
    <n v="492"/>
    <x v="10"/>
    <x v="2"/>
    <s v="Large"/>
    <n v="9.2086000000000006"/>
    <n v="4530.6312000000007"/>
  </r>
  <r>
    <x v="10"/>
    <x v="1"/>
    <x v="17"/>
    <x v="164"/>
    <n v="7721"/>
    <n v="56"/>
    <n v="483"/>
    <x v="9"/>
    <x v="0"/>
    <s v="Large"/>
    <n v="1.5934999999999999"/>
    <n v="769.66049999999996"/>
  </r>
  <r>
    <x v="12"/>
    <x v="0"/>
    <x v="3"/>
    <x v="164"/>
    <n v="147"/>
    <n v="179"/>
    <n v="11"/>
    <x v="3"/>
    <x v="0"/>
    <s v="Small"/>
    <n v="6.0811000000000002"/>
    <n v="66.892099999999999"/>
  </r>
  <r>
    <x v="12"/>
    <x v="5"/>
    <x v="19"/>
    <x v="164"/>
    <n v="2891"/>
    <n v="32"/>
    <n v="207"/>
    <x v="13"/>
    <x v="2"/>
    <s v="Small"/>
    <n v="8.2429000000000006"/>
    <n v="1706.2803000000001"/>
  </r>
  <r>
    <x v="8"/>
    <x v="3"/>
    <x v="17"/>
    <x v="164"/>
    <n v="875"/>
    <n v="256"/>
    <n v="49"/>
    <x v="9"/>
    <x v="0"/>
    <s v="Large"/>
    <n v="1.5934999999999999"/>
    <n v="78.081499999999991"/>
  </r>
  <r>
    <x v="0"/>
    <x v="4"/>
    <x v="18"/>
    <x v="164"/>
    <n v="910"/>
    <n v="38"/>
    <n v="102"/>
    <x v="9"/>
    <x v="2"/>
    <s v="Large"/>
    <n v="2.8"/>
    <n v="285.59999999999997"/>
  </r>
  <r>
    <x v="13"/>
    <x v="2"/>
    <x v="3"/>
    <x v="165"/>
    <n v="1498"/>
    <n v="109"/>
    <n v="100"/>
    <x v="3"/>
    <x v="0"/>
    <s v="Small"/>
    <n v="6.0811000000000002"/>
    <n v="608.11"/>
  </r>
  <r>
    <x v="16"/>
    <x v="1"/>
    <x v="9"/>
    <x v="165"/>
    <n v="1099"/>
    <n v="123"/>
    <n v="74"/>
    <x v="9"/>
    <x v="0"/>
    <s v="Large"/>
    <n v="2.2656000000000001"/>
    <n v="167.65440000000001"/>
  </r>
  <r>
    <x v="13"/>
    <x v="1"/>
    <x v="12"/>
    <x v="165"/>
    <n v="805"/>
    <n v="69"/>
    <n v="26"/>
    <x v="8"/>
    <x v="2"/>
    <s v="Large"/>
    <n v="6.3415999999999997"/>
    <n v="164.88159999999999"/>
  </r>
  <r>
    <x v="11"/>
    <x v="2"/>
    <x v="20"/>
    <x v="165"/>
    <n v="2268"/>
    <n v="119"/>
    <n v="152"/>
    <x v="2"/>
    <x v="0"/>
    <s v="Large"/>
    <n v="13.3485"/>
    <n v="2028.972"/>
  </r>
  <r>
    <x v="1"/>
    <x v="2"/>
    <x v="8"/>
    <x v="165"/>
    <n v="1568"/>
    <n v="220"/>
    <n v="69"/>
    <x v="8"/>
    <x v="0"/>
    <s v="Large"/>
    <n v="1.8652"/>
    <n v="128.69880000000001"/>
  </r>
  <r>
    <x v="23"/>
    <x v="4"/>
    <x v="1"/>
    <x v="165"/>
    <n v="49"/>
    <n v="4"/>
    <n v="4"/>
    <x v="1"/>
    <x v="1"/>
    <s v="Small"/>
    <n v="0.24049999999999999"/>
    <n v="0.96199999999999997"/>
  </r>
  <r>
    <x v="20"/>
    <x v="1"/>
    <x v="14"/>
    <x v="165"/>
    <n v="12558"/>
    <n v="133"/>
    <n v="503"/>
    <x v="11"/>
    <x v="1"/>
    <s v="Large"/>
    <n v="2.4773999999999998"/>
    <n v="1246.1322"/>
  </r>
  <r>
    <x v="12"/>
    <x v="5"/>
    <x v="11"/>
    <x v="165"/>
    <n v="2856"/>
    <n v="199"/>
    <n v="179"/>
    <x v="9"/>
    <x v="2"/>
    <s v="Large"/>
    <n v="2.8195000000000001"/>
    <n v="504.69050000000004"/>
  </r>
  <r>
    <x v="14"/>
    <x v="0"/>
    <x v="8"/>
    <x v="165"/>
    <n v="896"/>
    <n v="84"/>
    <n v="32"/>
    <x v="8"/>
    <x v="0"/>
    <s v="Large"/>
    <n v="1.8652"/>
    <n v="59.686399999999999"/>
  </r>
  <r>
    <x v="2"/>
    <x v="0"/>
    <x v="20"/>
    <x v="165"/>
    <n v="2709"/>
    <n v="145"/>
    <n v="118"/>
    <x v="2"/>
    <x v="0"/>
    <s v="Large"/>
    <n v="13.3485"/>
    <n v="1575.123"/>
  </r>
  <r>
    <x v="0"/>
    <x v="5"/>
    <x v="3"/>
    <x v="165"/>
    <n v="1729"/>
    <n v="326"/>
    <n v="217"/>
    <x v="3"/>
    <x v="0"/>
    <s v="Small"/>
    <n v="6.0811000000000002"/>
    <n v="1319.5987"/>
  </r>
  <r>
    <x v="23"/>
    <x v="0"/>
    <x v="20"/>
    <x v="165"/>
    <n v="5215"/>
    <n v="250"/>
    <n v="326"/>
    <x v="2"/>
    <x v="0"/>
    <s v="Large"/>
    <n v="13.3485"/>
    <n v="4351.6109999999999"/>
  </r>
  <r>
    <x v="17"/>
    <x v="4"/>
    <x v="21"/>
    <x v="165"/>
    <n v="1008"/>
    <n v="205"/>
    <n v="56"/>
    <x v="14"/>
    <x v="0"/>
    <s v="Small"/>
    <n v="5.0198"/>
    <n v="281.10879999999997"/>
  </r>
  <r>
    <x v="13"/>
    <x v="2"/>
    <x v="4"/>
    <x v="165"/>
    <n v="10661"/>
    <n v="229"/>
    <n v="356"/>
    <x v="4"/>
    <x v="1"/>
    <s v="Small"/>
    <n v="7.8910999999999998"/>
    <n v="2809.2316000000001"/>
  </r>
  <r>
    <x v="6"/>
    <x v="3"/>
    <x v="17"/>
    <x v="165"/>
    <n v="6713"/>
    <n v="154"/>
    <n v="560"/>
    <x v="9"/>
    <x v="0"/>
    <s v="Large"/>
    <n v="1.5934999999999999"/>
    <n v="892.3599999999999"/>
  </r>
  <r>
    <x v="20"/>
    <x v="1"/>
    <x v="12"/>
    <x v="165"/>
    <n v="5320"/>
    <n v="98"/>
    <n v="190"/>
    <x v="8"/>
    <x v="2"/>
    <s v="Large"/>
    <n v="6.3415999999999997"/>
    <n v="1204.904"/>
  </r>
  <r>
    <x v="3"/>
    <x v="2"/>
    <x v="0"/>
    <x v="165"/>
    <n v="3850"/>
    <n v="311"/>
    <n v="193"/>
    <x v="0"/>
    <x v="0"/>
    <s v="Large"/>
    <n v="6.0983000000000001"/>
    <n v="1176.9719"/>
  </r>
  <r>
    <x v="16"/>
    <x v="5"/>
    <x v="15"/>
    <x v="165"/>
    <n v="616"/>
    <n v="103"/>
    <n v="27"/>
    <x v="0"/>
    <x v="2"/>
    <s v="Small"/>
    <n v="4.7065000000000001"/>
    <n v="127.07550000000001"/>
  </r>
  <r>
    <x v="4"/>
    <x v="2"/>
    <x v="17"/>
    <x v="165"/>
    <n v="3318"/>
    <n v="139"/>
    <n v="237"/>
    <x v="9"/>
    <x v="0"/>
    <s v="Large"/>
    <n v="1.5934999999999999"/>
    <n v="377.65949999999998"/>
  </r>
  <r>
    <x v="20"/>
    <x v="3"/>
    <x v="17"/>
    <x v="165"/>
    <n v="1876"/>
    <n v="72"/>
    <n v="134"/>
    <x v="9"/>
    <x v="0"/>
    <s v="Large"/>
    <n v="1.5934999999999999"/>
    <n v="213.529"/>
  </r>
  <r>
    <x v="12"/>
    <x v="0"/>
    <x v="13"/>
    <x v="165"/>
    <n v="10724"/>
    <n v="206"/>
    <n v="511"/>
    <x v="10"/>
    <x v="2"/>
    <s v="Large"/>
    <n v="9.2086000000000006"/>
    <n v="4705.5946000000004"/>
  </r>
  <r>
    <x v="5"/>
    <x v="3"/>
    <x v="14"/>
    <x v="165"/>
    <n v="1757"/>
    <n v="239"/>
    <n v="61"/>
    <x v="11"/>
    <x v="1"/>
    <s v="Large"/>
    <n v="2.4773999999999998"/>
    <n v="151.12139999999999"/>
  </r>
  <r>
    <x v="18"/>
    <x v="5"/>
    <x v="0"/>
    <x v="165"/>
    <n v="11060"/>
    <n v="139"/>
    <n v="692"/>
    <x v="0"/>
    <x v="0"/>
    <s v="Large"/>
    <n v="6.0983000000000001"/>
    <n v="4220.0236000000004"/>
  </r>
  <r>
    <x v="3"/>
    <x v="3"/>
    <x v="12"/>
    <x v="165"/>
    <n v="1645"/>
    <n v="272"/>
    <n v="64"/>
    <x v="8"/>
    <x v="2"/>
    <s v="Large"/>
    <n v="6.3415999999999997"/>
    <n v="405.86239999999998"/>
  </r>
  <r>
    <x v="11"/>
    <x v="4"/>
    <x v="14"/>
    <x v="166"/>
    <n v="952"/>
    <n v="267"/>
    <n v="34"/>
    <x v="11"/>
    <x v="1"/>
    <s v="Large"/>
    <n v="2.4773999999999998"/>
    <n v="84.2316"/>
  </r>
  <r>
    <x v="24"/>
    <x v="3"/>
    <x v="15"/>
    <x v="166"/>
    <n v="2786"/>
    <n v="133"/>
    <n v="155"/>
    <x v="0"/>
    <x v="2"/>
    <s v="Small"/>
    <n v="4.7065000000000001"/>
    <n v="729.50750000000005"/>
  </r>
  <r>
    <x v="6"/>
    <x v="4"/>
    <x v="0"/>
    <x v="166"/>
    <n v="8659"/>
    <n v="391"/>
    <n v="394"/>
    <x v="0"/>
    <x v="0"/>
    <s v="Large"/>
    <n v="6.0983000000000001"/>
    <n v="2402.7302"/>
  </r>
  <r>
    <x v="24"/>
    <x v="4"/>
    <x v="10"/>
    <x v="166"/>
    <n v="9765"/>
    <n v="70"/>
    <n v="698"/>
    <x v="2"/>
    <x v="0"/>
    <s v="Large"/>
    <n v="8.7870000000000008"/>
    <n v="6133.3260000000009"/>
  </r>
  <r>
    <x v="12"/>
    <x v="5"/>
    <x v="1"/>
    <x v="166"/>
    <n v="6314"/>
    <n v="106"/>
    <n v="451"/>
    <x v="1"/>
    <x v="1"/>
    <s v="Small"/>
    <n v="0.24049999999999999"/>
    <n v="108.46549999999999"/>
  </r>
  <r>
    <x v="23"/>
    <x v="0"/>
    <x v="3"/>
    <x v="166"/>
    <n v="4431"/>
    <n v="91"/>
    <n v="296"/>
    <x v="3"/>
    <x v="0"/>
    <s v="Small"/>
    <n v="6.0811000000000002"/>
    <n v="1800.0056"/>
  </r>
  <r>
    <x v="12"/>
    <x v="5"/>
    <x v="9"/>
    <x v="166"/>
    <n v="1918"/>
    <n v="107"/>
    <n v="113"/>
    <x v="9"/>
    <x v="0"/>
    <s v="Large"/>
    <n v="2.2656000000000001"/>
    <n v="256.01280000000003"/>
  </r>
  <r>
    <x v="22"/>
    <x v="4"/>
    <x v="16"/>
    <x v="166"/>
    <n v="6111"/>
    <n v="51"/>
    <n v="322"/>
    <x v="12"/>
    <x v="2"/>
    <s v="Small"/>
    <n v="11.4688"/>
    <n v="3692.9535999999998"/>
  </r>
  <r>
    <x v="9"/>
    <x v="4"/>
    <x v="14"/>
    <x v="166"/>
    <n v="329"/>
    <n v="378"/>
    <n v="13"/>
    <x v="11"/>
    <x v="1"/>
    <s v="Large"/>
    <n v="2.4773999999999998"/>
    <n v="32.206199999999995"/>
  </r>
  <r>
    <x v="13"/>
    <x v="2"/>
    <x v="9"/>
    <x v="166"/>
    <n v="6146"/>
    <n v="169"/>
    <n v="473"/>
    <x v="9"/>
    <x v="0"/>
    <s v="Large"/>
    <n v="2.2656000000000001"/>
    <n v="1071.6288"/>
  </r>
  <r>
    <x v="12"/>
    <x v="0"/>
    <x v="21"/>
    <x v="166"/>
    <n v="4529"/>
    <n v="13"/>
    <n v="324"/>
    <x v="14"/>
    <x v="0"/>
    <s v="Small"/>
    <n v="5.0198"/>
    <n v="1626.4151999999999"/>
  </r>
  <r>
    <x v="24"/>
    <x v="3"/>
    <x v="16"/>
    <x v="166"/>
    <n v="3241"/>
    <n v="23"/>
    <n v="232"/>
    <x v="12"/>
    <x v="2"/>
    <s v="Small"/>
    <n v="11.4688"/>
    <n v="2660.7615999999998"/>
  </r>
  <r>
    <x v="19"/>
    <x v="5"/>
    <x v="0"/>
    <x v="167"/>
    <n v="1120"/>
    <n v="22"/>
    <n v="63"/>
    <x v="0"/>
    <x v="0"/>
    <s v="Large"/>
    <n v="6.0983000000000001"/>
    <n v="384.19290000000001"/>
  </r>
  <r>
    <x v="21"/>
    <x v="5"/>
    <x v="9"/>
    <x v="167"/>
    <n v="770"/>
    <n v="4"/>
    <n v="52"/>
    <x v="9"/>
    <x v="0"/>
    <s v="Large"/>
    <n v="2.2656000000000001"/>
    <n v="117.8112"/>
  </r>
  <r>
    <x v="1"/>
    <x v="0"/>
    <x v="12"/>
    <x v="167"/>
    <n v="8064"/>
    <n v="8"/>
    <n v="279"/>
    <x v="8"/>
    <x v="2"/>
    <s v="Large"/>
    <n v="6.3415999999999997"/>
    <n v="1769.3063999999999"/>
  </r>
  <r>
    <x v="19"/>
    <x v="3"/>
    <x v="13"/>
    <x v="167"/>
    <n v="3780"/>
    <n v="44"/>
    <n v="172"/>
    <x v="10"/>
    <x v="2"/>
    <s v="Large"/>
    <n v="9.2086000000000006"/>
    <n v="1583.8792000000001"/>
  </r>
  <r>
    <x v="0"/>
    <x v="5"/>
    <x v="0"/>
    <x v="167"/>
    <n v="1211"/>
    <n v="224"/>
    <n v="58"/>
    <x v="0"/>
    <x v="0"/>
    <s v="Large"/>
    <n v="6.0983000000000001"/>
    <n v="353.70139999999998"/>
  </r>
  <r>
    <x v="10"/>
    <x v="3"/>
    <x v="10"/>
    <x v="167"/>
    <n v="2338"/>
    <n v="120"/>
    <n v="167"/>
    <x v="2"/>
    <x v="0"/>
    <s v="Large"/>
    <n v="8.7870000000000008"/>
    <n v="1467.4290000000001"/>
  </r>
  <r>
    <x v="13"/>
    <x v="5"/>
    <x v="6"/>
    <x v="167"/>
    <n v="1666"/>
    <n v="126"/>
    <n v="54"/>
    <x v="6"/>
    <x v="1"/>
    <s v="Small"/>
    <n v="1.7625"/>
    <n v="95.174999999999997"/>
  </r>
  <r>
    <x v="7"/>
    <x v="0"/>
    <x v="4"/>
    <x v="168"/>
    <n v="1057"/>
    <n v="206"/>
    <n v="38"/>
    <x v="4"/>
    <x v="1"/>
    <s v="Small"/>
    <n v="7.8910999999999998"/>
    <n v="299.86180000000002"/>
  </r>
  <r>
    <x v="11"/>
    <x v="3"/>
    <x v="9"/>
    <x v="168"/>
    <n v="11291"/>
    <n v="145"/>
    <n v="706"/>
    <x v="9"/>
    <x v="0"/>
    <s v="Large"/>
    <n v="2.2656000000000001"/>
    <n v="1599.5136"/>
  </r>
  <r>
    <x v="9"/>
    <x v="3"/>
    <x v="11"/>
    <x v="168"/>
    <n v="5103"/>
    <n v="236"/>
    <n v="243"/>
    <x v="9"/>
    <x v="2"/>
    <s v="Large"/>
    <n v="2.8195000000000001"/>
    <n v="685.13850000000002"/>
  </r>
  <r>
    <x v="17"/>
    <x v="2"/>
    <x v="3"/>
    <x v="168"/>
    <n v="2982"/>
    <n v="199"/>
    <n v="213"/>
    <x v="3"/>
    <x v="0"/>
    <s v="Small"/>
    <n v="6.0811000000000002"/>
    <n v="1295.2743"/>
  </r>
  <r>
    <x v="8"/>
    <x v="2"/>
    <x v="8"/>
    <x v="168"/>
    <n v="1274"/>
    <n v="44"/>
    <n v="51"/>
    <x v="8"/>
    <x v="0"/>
    <s v="Large"/>
    <n v="1.8652"/>
    <n v="95.125199999999992"/>
  </r>
  <r>
    <x v="8"/>
    <x v="4"/>
    <x v="1"/>
    <x v="169"/>
    <n v="2786"/>
    <n v="31"/>
    <n v="164"/>
    <x v="1"/>
    <x v="1"/>
    <s v="Small"/>
    <n v="0.24049999999999999"/>
    <n v="39.442"/>
  </r>
  <r>
    <x v="22"/>
    <x v="0"/>
    <x v="9"/>
    <x v="169"/>
    <n v="7609"/>
    <n v="270"/>
    <n v="401"/>
    <x v="9"/>
    <x v="0"/>
    <s v="Large"/>
    <n v="2.2656000000000001"/>
    <n v="908.50560000000007"/>
  </r>
  <r>
    <x v="1"/>
    <x v="5"/>
    <x v="20"/>
    <x v="169"/>
    <n v="5285"/>
    <n v="86"/>
    <n v="265"/>
    <x v="2"/>
    <x v="0"/>
    <s v="Large"/>
    <n v="13.3485"/>
    <n v="3537.3525"/>
  </r>
  <r>
    <x v="8"/>
    <x v="0"/>
    <x v="17"/>
    <x v="169"/>
    <n v="196"/>
    <n v="150"/>
    <n v="18"/>
    <x v="9"/>
    <x v="0"/>
    <s v="Large"/>
    <n v="1.5934999999999999"/>
    <n v="28.683"/>
  </r>
  <r>
    <x v="20"/>
    <x v="5"/>
    <x v="3"/>
    <x v="169"/>
    <n v="945"/>
    <n v="175"/>
    <n v="63"/>
    <x v="3"/>
    <x v="0"/>
    <s v="Small"/>
    <n v="6.0811000000000002"/>
    <n v="383.10930000000002"/>
  </r>
  <r>
    <x v="10"/>
    <x v="1"/>
    <x v="6"/>
    <x v="170"/>
    <n v="8638"/>
    <n v="318"/>
    <n v="376"/>
    <x v="6"/>
    <x v="1"/>
    <s v="Small"/>
    <n v="1.7625"/>
    <n v="662.69999999999993"/>
  </r>
  <r>
    <x v="21"/>
    <x v="3"/>
    <x v="21"/>
    <x v="170"/>
    <n v="12446"/>
    <n v="242"/>
    <n v="593"/>
    <x v="14"/>
    <x v="0"/>
    <s v="Small"/>
    <n v="5.0198"/>
    <n v="2976.7413999999999"/>
  </r>
  <r>
    <x v="0"/>
    <x v="2"/>
    <x v="16"/>
    <x v="170"/>
    <n v="140"/>
    <n v="80"/>
    <n v="7"/>
    <x v="12"/>
    <x v="2"/>
    <s v="Small"/>
    <n v="11.4688"/>
    <n v="80.281599999999997"/>
  </r>
  <r>
    <x v="20"/>
    <x v="4"/>
    <x v="16"/>
    <x v="170"/>
    <n v="903"/>
    <n v="206"/>
    <n v="43"/>
    <x v="12"/>
    <x v="2"/>
    <s v="Small"/>
    <n v="11.4688"/>
    <n v="493.15839999999997"/>
  </r>
  <r>
    <x v="23"/>
    <x v="4"/>
    <x v="16"/>
    <x v="170"/>
    <n v="7742"/>
    <n v="55"/>
    <n v="517"/>
    <x v="12"/>
    <x v="2"/>
    <s v="Small"/>
    <n v="11.4688"/>
    <n v="5929.3696"/>
  </r>
  <r>
    <x v="6"/>
    <x v="5"/>
    <x v="7"/>
    <x v="170"/>
    <n v="525"/>
    <n v="18"/>
    <n v="21"/>
    <x v="7"/>
    <x v="0"/>
    <s v="Small"/>
    <n v="0.89900000000000002"/>
    <n v="18.879000000000001"/>
  </r>
  <r>
    <x v="5"/>
    <x v="0"/>
    <x v="1"/>
    <x v="170"/>
    <n v="8428"/>
    <n v="50"/>
    <n v="937"/>
    <x v="1"/>
    <x v="1"/>
    <s v="Small"/>
    <n v="0.24049999999999999"/>
    <n v="225.3485"/>
  </r>
  <r>
    <x v="24"/>
    <x v="5"/>
    <x v="5"/>
    <x v="170"/>
    <n v="784"/>
    <n v="20"/>
    <n v="42"/>
    <x v="5"/>
    <x v="0"/>
    <s v="Small"/>
    <n v="0.69579999999999997"/>
    <n v="29.223599999999998"/>
  </r>
  <r>
    <x v="14"/>
    <x v="1"/>
    <x v="9"/>
    <x v="171"/>
    <n v="4403"/>
    <n v="288"/>
    <n v="294"/>
    <x v="9"/>
    <x v="0"/>
    <s v="Large"/>
    <n v="2.2656000000000001"/>
    <n v="666.08640000000003"/>
  </r>
  <r>
    <x v="9"/>
    <x v="2"/>
    <x v="2"/>
    <x v="171"/>
    <n v="1022"/>
    <n v="124"/>
    <n v="45"/>
    <x v="2"/>
    <x v="0"/>
    <s v="Large"/>
    <n v="4.6592000000000002"/>
    <n v="209.66400000000002"/>
  </r>
  <r>
    <x v="2"/>
    <x v="4"/>
    <x v="21"/>
    <x v="171"/>
    <n v="10080"/>
    <n v="242"/>
    <n v="720"/>
    <x v="14"/>
    <x v="0"/>
    <s v="Small"/>
    <n v="5.0198"/>
    <n v="3614.2559999999999"/>
  </r>
  <r>
    <x v="24"/>
    <x v="3"/>
    <x v="17"/>
    <x v="171"/>
    <n v="9212"/>
    <n v="420"/>
    <n v="709"/>
    <x v="9"/>
    <x v="0"/>
    <s v="Large"/>
    <n v="1.5934999999999999"/>
    <n v="1129.7915"/>
  </r>
  <r>
    <x v="14"/>
    <x v="5"/>
    <x v="17"/>
    <x v="171"/>
    <n v="7392"/>
    <n v="184"/>
    <n v="740"/>
    <x v="9"/>
    <x v="0"/>
    <s v="Large"/>
    <n v="1.5934999999999999"/>
    <n v="1179.1899999999998"/>
  </r>
  <r>
    <x v="17"/>
    <x v="1"/>
    <x v="7"/>
    <x v="172"/>
    <n v="6174"/>
    <n v="130"/>
    <n v="229"/>
    <x v="7"/>
    <x v="0"/>
    <s v="Small"/>
    <n v="0.89900000000000002"/>
    <n v="205.87100000000001"/>
  </r>
  <r>
    <x v="10"/>
    <x v="1"/>
    <x v="12"/>
    <x v="172"/>
    <n v="2709"/>
    <n v="102"/>
    <n v="105"/>
    <x v="8"/>
    <x v="2"/>
    <s v="Large"/>
    <n v="6.3415999999999997"/>
    <n v="665.86799999999994"/>
  </r>
  <r>
    <x v="10"/>
    <x v="5"/>
    <x v="4"/>
    <x v="172"/>
    <n v="9303"/>
    <n v="77"/>
    <n v="333"/>
    <x v="4"/>
    <x v="1"/>
    <s v="Small"/>
    <n v="7.8910999999999998"/>
    <n v="2627.7363"/>
  </r>
  <r>
    <x v="5"/>
    <x v="0"/>
    <x v="7"/>
    <x v="172"/>
    <n v="2401"/>
    <n v="14"/>
    <n v="101"/>
    <x v="7"/>
    <x v="0"/>
    <s v="Small"/>
    <n v="0.89900000000000002"/>
    <n v="90.799000000000007"/>
  </r>
  <r>
    <x v="7"/>
    <x v="4"/>
    <x v="14"/>
    <x v="172"/>
    <n v="126"/>
    <n v="8"/>
    <n v="6"/>
    <x v="11"/>
    <x v="1"/>
    <s v="Large"/>
    <n v="2.4773999999999998"/>
    <n v="14.8644"/>
  </r>
  <r>
    <x v="17"/>
    <x v="4"/>
    <x v="5"/>
    <x v="172"/>
    <n v="2695"/>
    <n v="50"/>
    <n v="118"/>
    <x v="5"/>
    <x v="0"/>
    <s v="Small"/>
    <n v="0.69579999999999997"/>
    <n v="82.104399999999998"/>
  </r>
  <r>
    <x v="20"/>
    <x v="0"/>
    <x v="21"/>
    <x v="172"/>
    <n v="7882"/>
    <n v="358"/>
    <n v="493"/>
    <x v="14"/>
    <x v="0"/>
    <s v="Small"/>
    <n v="5.0198"/>
    <n v="2474.7613999999999"/>
  </r>
  <r>
    <x v="5"/>
    <x v="5"/>
    <x v="8"/>
    <x v="172"/>
    <n v="13370"/>
    <n v="265"/>
    <n v="432"/>
    <x v="8"/>
    <x v="0"/>
    <s v="Large"/>
    <n v="1.8652"/>
    <n v="805.76639999999998"/>
  </r>
  <r>
    <x v="5"/>
    <x v="1"/>
    <x v="12"/>
    <x v="172"/>
    <n v="5215"/>
    <n v="245"/>
    <n v="174"/>
    <x v="8"/>
    <x v="2"/>
    <s v="Large"/>
    <n v="6.3415999999999997"/>
    <n v="1103.4384"/>
  </r>
  <r>
    <x v="9"/>
    <x v="2"/>
    <x v="18"/>
    <x v="172"/>
    <n v="12978"/>
    <n v="239"/>
    <n v="1082"/>
    <x v="9"/>
    <x v="2"/>
    <s v="Large"/>
    <n v="2.8"/>
    <n v="3029.6"/>
  </r>
  <r>
    <x v="12"/>
    <x v="2"/>
    <x v="14"/>
    <x v="172"/>
    <n v="15813"/>
    <n v="41"/>
    <n v="688"/>
    <x v="11"/>
    <x v="1"/>
    <s v="Large"/>
    <n v="2.4773999999999998"/>
    <n v="1704.4512"/>
  </r>
  <r>
    <x v="23"/>
    <x v="3"/>
    <x v="16"/>
    <x v="172"/>
    <n v="749"/>
    <n v="560"/>
    <n v="45"/>
    <x v="12"/>
    <x v="2"/>
    <s v="Small"/>
    <n v="11.4688"/>
    <n v="516.096"/>
  </r>
  <r>
    <x v="14"/>
    <x v="0"/>
    <x v="15"/>
    <x v="172"/>
    <n v="6020"/>
    <n v="304"/>
    <n v="241"/>
    <x v="0"/>
    <x v="2"/>
    <s v="Small"/>
    <n v="4.7065000000000001"/>
    <n v="1134.2665"/>
  </r>
  <r>
    <x v="13"/>
    <x v="2"/>
    <x v="12"/>
    <x v="172"/>
    <n v="2135"/>
    <n v="210"/>
    <n v="67"/>
    <x v="8"/>
    <x v="2"/>
    <s v="Large"/>
    <n v="6.3415999999999997"/>
    <n v="424.88720000000001"/>
  </r>
  <r>
    <x v="18"/>
    <x v="3"/>
    <x v="0"/>
    <x v="172"/>
    <n v="10927"/>
    <n v="221"/>
    <n v="608"/>
    <x v="0"/>
    <x v="0"/>
    <s v="Large"/>
    <n v="6.0983000000000001"/>
    <n v="3707.7664"/>
  </r>
  <r>
    <x v="4"/>
    <x v="5"/>
    <x v="0"/>
    <x v="172"/>
    <n v="2275"/>
    <n v="56"/>
    <n v="120"/>
    <x v="0"/>
    <x v="0"/>
    <s v="Large"/>
    <n v="6.0983000000000001"/>
    <n v="731.79600000000005"/>
  </r>
  <r>
    <x v="4"/>
    <x v="0"/>
    <x v="9"/>
    <x v="172"/>
    <n v="9443"/>
    <n v="12"/>
    <n v="450"/>
    <x v="9"/>
    <x v="0"/>
    <s v="Large"/>
    <n v="2.2656000000000001"/>
    <n v="1019.52"/>
  </r>
  <r>
    <x v="10"/>
    <x v="5"/>
    <x v="18"/>
    <x v="172"/>
    <n v="11326"/>
    <n v="243"/>
    <n v="944"/>
    <x v="9"/>
    <x v="2"/>
    <s v="Large"/>
    <n v="2.8"/>
    <n v="2643.2"/>
  </r>
  <r>
    <x v="24"/>
    <x v="1"/>
    <x v="13"/>
    <x v="172"/>
    <n v="2100"/>
    <n v="352"/>
    <n v="105"/>
    <x v="10"/>
    <x v="2"/>
    <s v="Large"/>
    <n v="9.2086000000000006"/>
    <n v="966.90300000000002"/>
  </r>
  <r>
    <x v="12"/>
    <x v="4"/>
    <x v="0"/>
    <x v="173"/>
    <n v="1127"/>
    <n v="236"/>
    <n v="54"/>
    <x v="0"/>
    <x v="0"/>
    <s v="Large"/>
    <n v="6.0983000000000001"/>
    <n v="329.3082"/>
  </r>
  <r>
    <x v="22"/>
    <x v="3"/>
    <x v="14"/>
    <x v="173"/>
    <n v="5026"/>
    <n v="127"/>
    <n v="219"/>
    <x v="11"/>
    <x v="1"/>
    <s v="Large"/>
    <n v="2.4773999999999998"/>
    <n v="542.55059999999992"/>
  </r>
  <r>
    <x v="16"/>
    <x v="4"/>
    <x v="14"/>
    <x v="173"/>
    <n v="4991"/>
    <n v="80"/>
    <n v="185"/>
    <x v="11"/>
    <x v="1"/>
    <s v="Large"/>
    <n v="2.4773999999999998"/>
    <n v="458.31899999999996"/>
  </r>
  <r>
    <x v="0"/>
    <x v="3"/>
    <x v="1"/>
    <x v="173"/>
    <n v="175"/>
    <n v="59"/>
    <n v="12"/>
    <x v="1"/>
    <x v="1"/>
    <s v="Small"/>
    <n v="0.24049999999999999"/>
    <n v="2.8860000000000001"/>
  </r>
  <r>
    <x v="6"/>
    <x v="0"/>
    <x v="8"/>
    <x v="173"/>
    <n v="9968"/>
    <n v="466"/>
    <n v="356"/>
    <x v="8"/>
    <x v="0"/>
    <s v="Large"/>
    <n v="1.8652"/>
    <n v="664.01120000000003"/>
  </r>
  <r>
    <x v="24"/>
    <x v="0"/>
    <x v="21"/>
    <x v="173"/>
    <n v="4977"/>
    <n v="142"/>
    <n v="277"/>
    <x v="14"/>
    <x v="0"/>
    <s v="Small"/>
    <n v="5.0198"/>
    <n v="1390.4846"/>
  </r>
  <r>
    <x v="5"/>
    <x v="3"/>
    <x v="12"/>
    <x v="173"/>
    <n v="3423"/>
    <n v="178"/>
    <n v="123"/>
    <x v="8"/>
    <x v="2"/>
    <s v="Large"/>
    <n v="6.3415999999999997"/>
    <n v="780.01679999999999"/>
  </r>
  <r>
    <x v="19"/>
    <x v="2"/>
    <x v="8"/>
    <x v="173"/>
    <n v="7952"/>
    <n v="86"/>
    <n v="319"/>
    <x v="8"/>
    <x v="0"/>
    <s v="Large"/>
    <n v="1.8652"/>
    <n v="594.99879999999996"/>
  </r>
  <r>
    <x v="8"/>
    <x v="0"/>
    <x v="12"/>
    <x v="173"/>
    <n v="5859"/>
    <n v="146"/>
    <n v="245"/>
    <x v="8"/>
    <x v="2"/>
    <s v="Large"/>
    <n v="6.3415999999999997"/>
    <n v="1553.692"/>
  </r>
  <r>
    <x v="10"/>
    <x v="3"/>
    <x v="18"/>
    <x v="173"/>
    <n v="3920"/>
    <n v="543"/>
    <n v="262"/>
    <x v="9"/>
    <x v="2"/>
    <s v="Large"/>
    <n v="2.8"/>
    <n v="733.59999999999991"/>
  </r>
  <r>
    <x v="21"/>
    <x v="0"/>
    <x v="4"/>
    <x v="173"/>
    <n v="4774"/>
    <n v="332"/>
    <n v="165"/>
    <x v="4"/>
    <x v="1"/>
    <s v="Small"/>
    <n v="7.8910999999999998"/>
    <n v="1302.0315000000001"/>
  </r>
  <r>
    <x v="15"/>
    <x v="4"/>
    <x v="14"/>
    <x v="173"/>
    <n v="4165"/>
    <n v="128"/>
    <n v="139"/>
    <x v="11"/>
    <x v="1"/>
    <s v="Large"/>
    <n v="2.4773999999999998"/>
    <n v="344.35859999999997"/>
  </r>
  <r>
    <x v="16"/>
    <x v="4"/>
    <x v="2"/>
    <x v="173"/>
    <n v="7518"/>
    <n v="137"/>
    <n v="358"/>
    <x v="2"/>
    <x v="0"/>
    <s v="Large"/>
    <n v="4.6592000000000002"/>
    <n v="1667.9936"/>
  </r>
  <r>
    <x v="10"/>
    <x v="3"/>
    <x v="15"/>
    <x v="173"/>
    <n v="4249"/>
    <n v="74"/>
    <n v="237"/>
    <x v="0"/>
    <x v="2"/>
    <s v="Small"/>
    <n v="4.7065000000000001"/>
    <n v="1115.4404999999999"/>
  </r>
  <r>
    <x v="20"/>
    <x v="0"/>
    <x v="13"/>
    <x v="173"/>
    <n v="2492"/>
    <n v="364"/>
    <n v="89"/>
    <x v="10"/>
    <x v="2"/>
    <s v="Large"/>
    <n v="9.2086000000000006"/>
    <n v="819.56540000000007"/>
  </r>
  <r>
    <x v="19"/>
    <x v="4"/>
    <x v="13"/>
    <x v="173"/>
    <n v="4914"/>
    <n v="7"/>
    <n v="176"/>
    <x v="10"/>
    <x v="2"/>
    <s v="Large"/>
    <n v="9.2086000000000006"/>
    <n v="1620.7136"/>
  </r>
  <r>
    <x v="11"/>
    <x v="0"/>
    <x v="8"/>
    <x v="173"/>
    <n v="6132"/>
    <n v="88"/>
    <n v="212"/>
    <x v="8"/>
    <x v="0"/>
    <s v="Large"/>
    <n v="1.8652"/>
    <n v="395.42239999999998"/>
  </r>
  <r>
    <x v="12"/>
    <x v="4"/>
    <x v="10"/>
    <x v="174"/>
    <n v="910"/>
    <n v="213"/>
    <n v="114"/>
    <x v="2"/>
    <x v="0"/>
    <s v="Large"/>
    <n v="8.7870000000000008"/>
    <n v="1001.7180000000001"/>
  </r>
  <r>
    <x v="24"/>
    <x v="1"/>
    <x v="0"/>
    <x v="174"/>
    <n v="2212"/>
    <n v="302"/>
    <n v="101"/>
    <x v="0"/>
    <x v="0"/>
    <s v="Large"/>
    <n v="6.0983000000000001"/>
    <n v="615.92830000000004"/>
  </r>
  <r>
    <x v="14"/>
    <x v="5"/>
    <x v="6"/>
    <x v="174"/>
    <n v="5796"/>
    <n v="137"/>
    <n v="207"/>
    <x v="6"/>
    <x v="1"/>
    <s v="Small"/>
    <n v="1.7625"/>
    <n v="364.83749999999998"/>
  </r>
  <r>
    <x v="24"/>
    <x v="5"/>
    <x v="9"/>
    <x v="174"/>
    <n v="20181"/>
    <n v="414"/>
    <n v="1010"/>
    <x v="9"/>
    <x v="0"/>
    <s v="Large"/>
    <n v="2.2656000000000001"/>
    <n v="2288.2559999999999"/>
  </r>
  <r>
    <x v="20"/>
    <x v="5"/>
    <x v="17"/>
    <x v="174"/>
    <n v="6272"/>
    <n v="198"/>
    <n v="571"/>
    <x v="9"/>
    <x v="0"/>
    <s v="Large"/>
    <n v="1.5934999999999999"/>
    <n v="909.88849999999991"/>
  </r>
  <r>
    <x v="24"/>
    <x v="0"/>
    <x v="10"/>
    <x v="174"/>
    <n v="3171"/>
    <n v="99"/>
    <n v="244"/>
    <x v="2"/>
    <x v="0"/>
    <s v="Large"/>
    <n v="8.7870000000000008"/>
    <n v="2144.0280000000002"/>
  </r>
  <r>
    <x v="2"/>
    <x v="4"/>
    <x v="5"/>
    <x v="174"/>
    <n v="567"/>
    <n v="230"/>
    <n v="27"/>
    <x v="5"/>
    <x v="0"/>
    <s v="Small"/>
    <n v="0.69579999999999997"/>
    <n v="18.7866"/>
  </r>
  <r>
    <x v="22"/>
    <x v="1"/>
    <x v="3"/>
    <x v="174"/>
    <n v="1701"/>
    <n v="398"/>
    <n v="171"/>
    <x v="3"/>
    <x v="0"/>
    <s v="Small"/>
    <n v="6.0811000000000002"/>
    <n v="1039.8681000000001"/>
  </r>
  <r>
    <x v="1"/>
    <x v="5"/>
    <x v="21"/>
    <x v="175"/>
    <n v="11704"/>
    <n v="129"/>
    <n v="836"/>
    <x v="14"/>
    <x v="0"/>
    <s v="Small"/>
    <n v="5.0198"/>
    <n v="4196.5528000000004"/>
  </r>
  <r>
    <x v="7"/>
    <x v="2"/>
    <x v="9"/>
    <x v="175"/>
    <n v="420"/>
    <n v="85"/>
    <n v="25"/>
    <x v="9"/>
    <x v="0"/>
    <s v="Large"/>
    <n v="2.2656000000000001"/>
    <n v="56.64"/>
  </r>
  <r>
    <x v="9"/>
    <x v="4"/>
    <x v="10"/>
    <x v="175"/>
    <n v="840"/>
    <n v="115"/>
    <n v="60"/>
    <x v="2"/>
    <x v="0"/>
    <s v="Large"/>
    <n v="8.7870000000000008"/>
    <n v="527.22"/>
  </r>
  <r>
    <x v="22"/>
    <x v="1"/>
    <x v="1"/>
    <x v="175"/>
    <n v="9940"/>
    <n v="311"/>
    <n v="663"/>
    <x v="1"/>
    <x v="1"/>
    <s v="Small"/>
    <n v="0.24049999999999999"/>
    <n v="159.45149999999998"/>
  </r>
  <r>
    <x v="22"/>
    <x v="5"/>
    <x v="11"/>
    <x v="175"/>
    <n v="7392"/>
    <n v="189"/>
    <n v="528"/>
    <x v="9"/>
    <x v="2"/>
    <s v="Large"/>
    <n v="2.8195000000000001"/>
    <n v="1488.6960000000001"/>
  </r>
  <r>
    <x v="17"/>
    <x v="4"/>
    <x v="17"/>
    <x v="175"/>
    <n v="434"/>
    <n v="246"/>
    <n v="28"/>
    <x v="9"/>
    <x v="0"/>
    <s v="Large"/>
    <n v="1.5934999999999999"/>
    <n v="44.617999999999995"/>
  </r>
  <r>
    <x v="18"/>
    <x v="2"/>
    <x v="18"/>
    <x v="175"/>
    <n v="2982"/>
    <n v="72"/>
    <n v="187"/>
    <x v="9"/>
    <x v="2"/>
    <s v="Large"/>
    <n v="2.8"/>
    <n v="523.6"/>
  </r>
  <r>
    <x v="19"/>
    <x v="0"/>
    <x v="4"/>
    <x v="176"/>
    <n v="357"/>
    <n v="139"/>
    <n v="11"/>
    <x v="4"/>
    <x v="1"/>
    <s v="Small"/>
    <n v="7.8910999999999998"/>
    <n v="86.802099999999996"/>
  </r>
  <r>
    <x v="13"/>
    <x v="1"/>
    <x v="6"/>
    <x v="176"/>
    <n v="12999"/>
    <n v="134"/>
    <n v="500"/>
    <x v="6"/>
    <x v="1"/>
    <s v="Small"/>
    <n v="1.7625"/>
    <n v="881.25"/>
  </r>
  <r>
    <x v="21"/>
    <x v="4"/>
    <x v="9"/>
    <x v="176"/>
    <n v="3920"/>
    <n v="110"/>
    <n v="280"/>
    <x v="9"/>
    <x v="0"/>
    <s v="Large"/>
    <n v="2.2656000000000001"/>
    <n v="634.36800000000005"/>
  </r>
  <r>
    <x v="0"/>
    <x v="3"/>
    <x v="20"/>
    <x v="176"/>
    <n v="6741"/>
    <n v="100"/>
    <n v="338"/>
    <x v="2"/>
    <x v="0"/>
    <s v="Large"/>
    <n v="13.3485"/>
    <n v="4511.7929999999997"/>
  </r>
  <r>
    <x v="11"/>
    <x v="4"/>
    <x v="15"/>
    <x v="176"/>
    <n v="4529"/>
    <n v="353"/>
    <n v="175"/>
    <x v="0"/>
    <x v="2"/>
    <s v="Small"/>
    <n v="4.7065000000000001"/>
    <n v="823.63750000000005"/>
  </r>
  <r>
    <x v="7"/>
    <x v="2"/>
    <x v="18"/>
    <x v="176"/>
    <n v="4340"/>
    <n v="80"/>
    <n v="543"/>
    <x v="9"/>
    <x v="2"/>
    <s v="Large"/>
    <n v="2.8"/>
    <n v="1520.3999999999999"/>
  </r>
  <r>
    <x v="0"/>
    <x v="3"/>
    <x v="13"/>
    <x v="177"/>
    <n v="10262"/>
    <n v="5"/>
    <n v="467"/>
    <x v="10"/>
    <x v="2"/>
    <s v="Large"/>
    <n v="9.2086000000000006"/>
    <n v="4300.4162000000006"/>
  </r>
  <r>
    <x v="2"/>
    <x v="0"/>
    <x v="3"/>
    <x v="177"/>
    <n v="5845"/>
    <n v="108"/>
    <n v="488"/>
    <x v="3"/>
    <x v="0"/>
    <s v="Small"/>
    <n v="6.0811000000000002"/>
    <n v="2967.5768000000003"/>
  </r>
  <r>
    <x v="5"/>
    <x v="1"/>
    <x v="15"/>
    <x v="177"/>
    <n v="3577"/>
    <n v="30"/>
    <n v="144"/>
    <x v="0"/>
    <x v="2"/>
    <s v="Small"/>
    <n v="4.7065000000000001"/>
    <n v="677.73599999999999"/>
  </r>
  <r>
    <x v="17"/>
    <x v="2"/>
    <x v="16"/>
    <x v="177"/>
    <n v="5789"/>
    <n v="54"/>
    <n v="414"/>
    <x v="12"/>
    <x v="2"/>
    <s v="Small"/>
    <n v="11.4688"/>
    <n v="4748.0832"/>
  </r>
  <r>
    <x v="6"/>
    <x v="5"/>
    <x v="2"/>
    <x v="178"/>
    <n v="2912"/>
    <n v="285"/>
    <n v="133"/>
    <x v="2"/>
    <x v="0"/>
    <s v="Large"/>
    <n v="4.6592000000000002"/>
    <n v="619.67360000000008"/>
  </r>
  <r>
    <x v="8"/>
    <x v="5"/>
    <x v="4"/>
    <x v="178"/>
    <n v="182"/>
    <n v="140"/>
    <n v="7"/>
    <x v="4"/>
    <x v="1"/>
    <s v="Small"/>
    <n v="7.8910999999999998"/>
    <n v="55.237699999999997"/>
  </r>
  <r>
    <x v="23"/>
    <x v="4"/>
    <x v="3"/>
    <x v="178"/>
    <n v="5152"/>
    <n v="29"/>
    <n v="573"/>
    <x v="3"/>
    <x v="0"/>
    <s v="Small"/>
    <n v="6.0811000000000002"/>
    <n v="3484.4703"/>
  </r>
  <r>
    <x v="24"/>
    <x v="3"/>
    <x v="14"/>
    <x v="178"/>
    <n v="10206"/>
    <n v="75"/>
    <n v="444"/>
    <x v="11"/>
    <x v="1"/>
    <s v="Large"/>
    <n v="2.4773999999999998"/>
    <n v="1099.9656"/>
  </r>
  <r>
    <x v="1"/>
    <x v="1"/>
    <x v="14"/>
    <x v="178"/>
    <n v="4347"/>
    <n v="73"/>
    <n v="189"/>
    <x v="11"/>
    <x v="1"/>
    <s v="Large"/>
    <n v="2.4773999999999998"/>
    <n v="468.22859999999997"/>
  </r>
  <r>
    <x v="17"/>
    <x v="3"/>
    <x v="0"/>
    <x v="178"/>
    <n v="4935"/>
    <n v="520"/>
    <n v="260"/>
    <x v="0"/>
    <x v="0"/>
    <s v="Large"/>
    <n v="6.0983000000000001"/>
    <n v="1585.558"/>
  </r>
  <r>
    <x v="20"/>
    <x v="5"/>
    <x v="5"/>
    <x v="178"/>
    <n v="1813"/>
    <n v="490"/>
    <n v="96"/>
    <x v="5"/>
    <x v="0"/>
    <s v="Small"/>
    <n v="0.69579999999999997"/>
    <n v="66.79679999999999"/>
  </r>
  <r>
    <x v="7"/>
    <x v="1"/>
    <x v="6"/>
    <x v="178"/>
    <n v="2289"/>
    <n v="105"/>
    <n v="74"/>
    <x v="6"/>
    <x v="1"/>
    <s v="Small"/>
    <n v="1.7625"/>
    <n v="130.42499999999998"/>
  </r>
  <r>
    <x v="20"/>
    <x v="2"/>
    <x v="1"/>
    <x v="178"/>
    <n v="3794"/>
    <n v="35"/>
    <n v="422"/>
    <x v="1"/>
    <x v="1"/>
    <s v="Small"/>
    <n v="0.24049999999999999"/>
    <n v="101.491"/>
  </r>
  <r>
    <x v="19"/>
    <x v="2"/>
    <x v="7"/>
    <x v="179"/>
    <n v="5278"/>
    <n v="216"/>
    <n v="203"/>
    <x v="7"/>
    <x v="0"/>
    <s v="Small"/>
    <n v="0.89900000000000002"/>
    <n v="182.49700000000001"/>
  </r>
  <r>
    <x v="0"/>
    <x v="0"/>
    <x v="6"/>
    <x v="179"/>
    <n v="2940"/>
    <n v="112"/>
    <n v="95"/>
    <x v="6"/>
    <x v="1"/>
    <s v="Small"/>
    <n v="1.7625"/>
    <n v="167.4375"/>
  </r>
  <r>
    <x v="15"/>
    <x v="3"/>
    <x v="17"/>
    <x v="179"/>
    <n v="8120"/>
    <n v="138"/>
    <n v="452"/>
    <x v="9"/>
    <x v="0"/>
    <s v="Large"/>
    <n v="1.5934999999999999"/>
    <n v="720.26199999999994"/>
  </r>
  <r>
    <x v="2"/>
    <x v="3"/>
    <x v="21"/>
    <x v="179"/>
    <n v="5565"/>
    <n v="55"/>
    <n v="279"/>
    <x v="14"/>
    <x v="0"/>
    <s v="Small"/>
    <n v="5.0198"/>
    <n v="1400.5242000000001"/>
  </r>
  <r>
    <x v="9"/>
    <x v="5"/>
    <x v="8"/>
    <x v="179"/>
    <n v="1526"/>
    <n v="94"/>
    <n v="64"/>
    <x v="8"/>
    <x v="0"/>
    <s v="Large"/>
    <n v="1.8652"/>
    <n v="119.3728"/>
  </r>
  <r>
    <x v="24"/>
    <x v="0"/>
    <x v="6"/>
    <x v="179"/>
    <n v="9611"/>
    <n v="5"/>
    <n v="418"/>
    <x v="6"/>
    <x v="1"/>
    <s v="Small"/>
    <n v="1.7625"/>
    <n v="736.72500000000002"/>
  </r>
  <r>
    <x v="11"/>
    <x v="4"/>
    <x v="2"/>
    <x v="180"/>
    <n v="7518"/>
    <n v="197"/>
    <n v="342"/>
    <x v="2"/>
    <x v="0"/>
    <s v="Large"/>
    <n v="4.6592000000000002"/>
    <n v="1593.4464"/>
  </r>
  <r>
    <x v="1"/>
    <x v="4"/>
    <x v="5"/>
    <x v="180"/>
    <n v="13580"/>
    <n v="129"/>
    <n v="591"/>
    <x v="5"/>
    <x v="0"/>
    <s v="Small"/>
    <n v="0.69579999999999997"/>
    <n v="411.21780000000001"/>
  </r>
  <r>
    <x v="10"/>
    <x v="2"/>
    <x v="13"/>
    <x v="180"/>
    <n v="3976"/>
    <n v="32"/>
    <n v="160"/>
    <x v="10"/>
    <x v="2"/>
    <s v="Large"/>
    <n v="9.2086000000000006"/>
    <n v="1473.3760000000002"/>
  </r>
  <r>
    <x v="22"/>
    <x v="0"/>
    <x v="1"/>
    <x v="180"/>
    <n v="11277"/>
    <n v="87"/>
    <n v="664"/>
    <x v="1"/>
    <x v="1"/>
    <s v="Small"/>
    <n v="0.24049999999999999"/>
    <n v="159.69200000000001"/>
  </r>
  <r>
    <x v="0"/>
    <x v="5"/>
    <x v="13"/>
    <x v="180"/>
    <n v="5068"/>
    <n v="110"/>
    <n v="242"/>
    <x v="10"/>
    <x v="2"/>
    <s v="Large"/>
    <n v="9.2086000000000006"/>
    <n v="2228.4812000000002"/>
  </r>
  <r>
    <x v="20"/>
    <x v="3"/>
    <x v="10"/>
    <x v="180"/>
    <n v="8267"/>
    <n v="107"/>
    <n v="689"/>
    <x v="2"/>
    <x v="0"/>
    <s v="Large"/>
    <n v="8.7870000000000008"/>
    <n v="6054.2430000000004"/>
  </r>
  <r>
    <x v="4"/>
    <x v="3"/>
    <x v="2"/>
    <x v="180"/>
    <n v="8862"/>
    <n v="345"/>
    <n v="522"/>
    <x v="2"/>
    <x v="0"/>
    <s v="Large"/>
    <n v="4.6592000000000002"/>
    <n v="2432.1024000000002"/>
  </r>
  <r>
    <x v="16"/>
    <x v="1"/>
    <x v="14"/>
    <x v="180"/>
    <n v="15015"/>
    <n v="360"/>
    <n v="653"/>
    <x v="11"/>
    <x v="1"/>
    <s v="Large"/>
    <n v="2.4773999999999998"/>
    <n v="1617.7421999999999"/>
  </r>
  <r>
    <x v="8"/>
    <x v="3"/>
    <x v="2"/>
    <x v="180"/>
    <n v="4438"/>
    <n v="135"/>
    <n v="247"/>
    <x v="2"/>
    <x v="0"/>
    <s v="Large"/>
    <n v="4.6592000000000002"/>
    <n v="1150.8224"/>
  </r>
  <r>
    <x v="14"/>
    <x v="5"/>
    <x v="2"/>
    <x v="180"/>
    <n v="9128"/>
    <n v="419"/>
    <n v="508"/>
    <x v="2"/>
    <x v="0"/>
    <s v="Large"/>
    <n v="4.6592000000000002"/>
    <n v="2366.8735999999999"/>
  </r>
  <r>
    <x v="11"/>
    <x v="1"/>
    <x v="16"/>
    <x v="180"/>
    <n v="2709"/>
    <n v="414"/>
    <n v="129"/>
    <x v="12"/>
    <x v="2"/>
    <s v="Small"/>
    <n v="11.4688"/>
    <n v="1479.4752000000001"/>
  </r>
  <r>
    <x v="22"/>
    <x v="4"/>
    <x v="8"/>
    <x v="180"/>
    <n v="15960"/>
    <n v="18"/>
    <n v="639"/>
    <x v="8"/>
    <x v="0"/>
    <s v="Large"/>
    <n v="1.8652"/>
    <n v="1191.8627999999999"/>
  </r>
  <r>
    <x v="17"/>
    <x v="3"/>
    <x v="8"/>
    <x v="180"/>
    <n v="5439"/>
    <n v="199"/>
    <n v="182"/>
    <x v="8"/>
    <x v="0"/>
    <s v="Large"/>
    <n v="1.8652"/>
    <n v="339.46640000000002"/>
  </r>
  <r>
    <x v="10"/>
    <x v="5"/>
    <x v="2"/>
    <x v="180"/>
    <n v="1540"/>
    <n v="109"/>
    <n v="74"/>
    <x v="2"/>
    <x v="0"/>
    <s v="Large"/>
    <n v="4.6592000000000002"/>
    <n v="344.7808"/>
  </r>
  <r>
    <x v="9"/>
    <x v="5"/>
    <x v="12"/>
    <x v="180"/>
    <n v="14728"/>
    <n v="125"/>
    <n v="476"/>
    <x v="8"/>
    <x v="2"/>
    <s v="Large"/>
    <n v="6.3415999999999997"/>
    <n v="3018.6016"/>
  </r>
  <r>
    <x v="4"/>
    <x v="3"/>
    <x v="12"/>
    <x v="180"/>
    <n v="4704"/>
    <n v="200"/>
    <n v="157"/>
    <x v="8"/>
    <x v="2"/>
    <s v="Large"/>
    <n v="6.3415999999999997"/>
    <n v="995.63119999999992"/>
  </r>
  <r>
    <x v="3"/>
    <x v="1"/>
    <x v="20"/>
    <x v="180"/>
    <n v="1540"/>
    <n v="108"/>
    <n v="74"/>
    <x v="2"/>
    <x v="0"/>
    <s v="Large"/>
    <n v="13.3485"/>
    <n v="987.78899999999999"/>
  </r>
  <r>
    <x v="20"/>
    <x v="0"/>
    <x v="7"/>
    <x v="180"/>
    <n v="11109"/>
    <n v="88"/>
    <n v="428"/>
    <x v="7"/>
    <x v="0"/>
    <s v="Small"/>
    <n v="0.89900000000000002"/>
    <n v="384.77199999999999"/>
  </r>
  <r>
    <x v="19"/>
    <x v="0"/>
    <x v="1"/>
    <x v="180"/>
    <n v="1638"/>
    <n v="92"/>
    <n v="182"/>
    <x v="1"/>
    <x v="1"/>
    <s v="Small"/>
    <n v="0.24049999999999999"/>
    <n v="43.771000000000001"/>
  </r>
  <r>
    <x v="9"/>
    <x v="0"/>
    <x v="11"/>
    <x v="180"/>
    <n v="2541"/>
    <n v="98"/>
    <n v="128"/>
    <x v="9"/>
    <x v="2"/>
    <s v="Large"/>
    <n v="2.8195000000000001"/>
    <n v="360.89600000000002"/>
  </r>
  <r>
    <x v="18"/>
    <x v="1"/>
    <x v="15"/>
    <x v="180"/>
    <n v="231"/>
    <n v="184"/>
    <n v="12"/>
    <x v="0"/>
    <x v="2"/>
    <s v="Small"/>
    <n v="4.7065000000000001"/>
    <n v="56.478000000000002"/>
  </r>
  <r>
    <x v="2"/>
    <x v="3"/>
    <x v="15"/>
    <x v="180"/>
    <n v="11249"/>
    <n v="70"/>
    <n v="490"/>
    <x v="0"/>
    <x v="2"/>
    <s v="Small"/>
    <n v="4.7065000000000001"/>
    <n v="2306.1849999999999"/>
  </r>
  <r>
    <x v="0"/>
    <x v="4"/>
    <x v="9"/>
    <x v="180"/>
    <n v="5306"/>
    <n v="120"/>
    <n v="332"/>
    <x v="9"/>
    <x v="0"/>
    <s v="Large"/>
    <n v="2.2656000000000001"/>
    <n v="752.17920000000004"/>
  </r>
  <r>
    <x v="8"/>
    <x v="1"/>
    <x v="5"/>
    <x v="180"/>
    <n v="2079"/>
    <n v="164"/>
    <n v="123"/>
    <x v="5"/>
    <x v="0"/>
    <s v="Small"/>
    <n v="0.69579999999999997"/>
    <n v="85.583399999999997"/>
  </r>
  <r>
    <x v="7"/>
    <x v="0"/>
    <x v="5"/>
    <x v="180"/>
    <n v="1148"/>
    <n v="113"/>
    <n v="61"/>
    <x v="5"/>
    <x v="0"/>
    <s v="Small"/>
    <n v="0.69579999999999997"/>
    <n v="42.443799999999996"/>
  </r>
  <r>
    <x v="11"/>
    <x v="1"/>
    <x v="17"/>
    <x v="181"/>
    <n v="322"/>
    <n v="123"/>
    <n v="33"/>
    <x v="9"/>
    <x v="0"/>
    <s v="Large"/>
    <n v="1.5934999999999999"/>
    <n v="52.585499999999996"/>
  </r>
  <r>
    <x v="14"/>
    <x v="4"/>
    <x v="6"/>
    <x v="181"/>
    <n v="1239"/>
    <n v="71"/>
    <n v="42"/>
    <x v="6"/>
    <x v="1"/>
    <s v="Small"/>
    <n v="1.7625"/>
    <n v="74.024999999999991"/>
  </r>
  <r>
    <x v="20"/>
    <x v="3"/>
    <x v="8"/>
    <x v="181"/>
    <n v="16681"/>
    <n v="274"/>
    <n v="596"/>
    <x v="8"/>
    <x v="0"/>
    <s v="Large"/>
    <n v="1.8652"/>
    <n v="1111.6592000000001"/>
  </r>
  <r>
    <x v="11"/>
    <x v="0"/>
    <x v="9"/>
    <x v="181"/>
    <n v="98"/>
    <n v="212"/>
    <n v="6"/>
    <x v="9"/>
    <x v="0"/>
    <s v="Large"/>
    <n v="2.2656000000000001"/>
    <n v="13.5936"/>
  </r>
  <r>
    <x v="10"/>
    <x v="4"/>
    <x v="12"/>
    <x v="181"/>
    <n v="5649"/>
    <n v="134"/>
    <n v="202"/>
    <x v="8"/>
    <x v="2"/>
    <s v="Large"/>
    <n v="6.3415999999999997"/>
    <n v="1281.0031999999999"/>
  </r>
  <r>
    <x v="20"/>
    <x v="2"/>
    <x v="16"/>
    <x v="181"/>
    <n v="2870"/>
    <n v="278"/>
    <n v="180"/>
    <x v="12"/>
    <x v="2"/>
    <s v="Small"/>
    <n v="11.4688"/>
    <n v="2064.384"/>
  </r>
  <r>
    <x v="18"/>
    <x v="0"/>
    <x v="20"/>
    <x v="181"/>
    <n v="4151"/>
    <n v="184"/>
    <n v="219"/>
    <x v="2"/>
    <x v="0"/>
    <s v="Large"/>
    <n v="13.3485"/>
    <n v="2923.3215"/>
  </r>
  <r>
    <x v="13"/>
    <x v="5"/>
    <x v="7"/>
    <x v="181"/>
    <n v="3962"/>
    <n v="64"/>
    <n v="159"/>
    <x v="7"/>
    <x v="0"/>
    <s v="Small"/>
    <n v="0.89900000000000002"/>
    <n v="142.941"/>
  </r>
  <r>
    <x v="23"/>
    <x v="0"/>
    <x v="6"/>
    <x v="181"/>
    <n v="7119"/>
    <n v="41"/>
    <n v="238"/>
    <x v="6"/>
    <x v="1"/>
    <s v="Small"/>
    <n v="1.7625"/>
    <n v="419.47499999999997"/>
  </r>
  <r>
    <x v="21"/>
    <x v="2"/>
    <x v="6"/>
    <x v="181"/>
    <n v="1393"/>
    <n v="42"/>
    <n v="52"/>
    <x v="6"/>
    <x v="1"/>
    <s v="Small"/>
    <n v="1.7625"/>
    <n v="91.649999999999991"/>
  </r>
  <r>
    <x v="7"/>
    <x v="4"/>
    <x v="15"/>
    <x v="181"/>
    <n v="9506"/>
    <n v="98"/>
    <n v="414"/>
    <x v="0"/>
    <x v="2"/>
    <s v="Small"/>
    <n v="4.7065000000000001"/>
    <n v="1948.491"/>
  </r>
  <r>
    <x v="19"/>
    <x v="1"/>
    <x v="2"/>
    <x v="181"/>
    <n v="8897"/>
    <n v="172"/>
    <n v="495"/>
    <x v="2"/>
    <x v="0"/>
    <s v="Large"/>
    <n v="4.6592000000000002"/>
    <n v="2306.3040000000001"/>
  </r>
  <r>
    <x v="15"/>
    <x v="5"/>
    <x v="16"/>
    <x v="181"/>
    <n v="12019"/>
    <n v="111"/>
    <n v="752"/>
    <x v="12"/>
    <x v="2"/>
    <s v="Small"/>
    <n v="11.4688"/>
    <n v="8624.5375999999997"/>
  </r>
  <r>
    <x v="17"/>
    <x v="5"/>
    <x v="13"/>
    <x v="181"/>
    <n v="12439"/>
    <n v="160"/>
    <n v="622"/>
    <x v="10"/>
    <x v="2"/>
    <s v="Large"/>
    <n v="9.2086000000000006"/>
    <n v="5727.7492000000002"/>
  </r>
  <r>
    <x v="22"/>
    <x v="3"/>
    <x v="15"/>
    <x v="181"/>
    <n v="3612"/>
    <n v="372"/>
    <n v="191"/>
    <x v="0"/>
    <x v="2"/>
    <s v="Small"/>
    <n v="4.7065000000000001"/>
    <n v="898.94150000000002"/>
  </r>
  <r>
    <x v="23"/>
    <x v="2"/>
    <x v="2"/>
    <x v="181"/>
    <n v="2646"/>
    <n v="367"/>
    <n v="111"/>
    <x v="2"/>
    <x v="0"/>
    <s v="Large"/>
    <n v="4.6592000000000002"/>
    <n v="517.1712"/>
  </r>
  <r>
    <x v="13"/>
    <x v="2"/>
    <x v="16"/>
    <x v="181"/>
    <n v="511"/>
    <n v="352"/>
    <n v="35"/>
    <x v="12"/>
    <x v="2"/>
    <s v="Small"/>
    <n v="11.4688"/>
    <n v="401.40800000000002"/>
  </r>
  <r>
    <x v="8"/>
    <x v="0"/>
    <x v="20"/>
    <x v="181"/>
    <n v="4207"/>
    <n v="7"/>
    <n v="192"/>
    <x v="2"/>
    <x v="0"/>
    <s v="Large"/>
    <n v="13.3485"/>
    <n v="2562.9119999999998"/>
  </r>
  <r>
    <x v="9"/>
    <x v="1"/>
    <x v="17"/>
    <x v="181"/>
    <n v="10290"/>
    <n v="79"/>
    <n v="606"/>
    <x v="9"/>
    <x v="0"/>
    <s v="Large"/>
    <n v="1.5934999999999999"/>
    <n v="965.66099999999994"/>
  </r>
  <r>
    <x v="7"/>
    <x v="0"/>
    <x v="14"/>
    <x v="181"/>
    <n v="6069"/>
    <n v="287"/>
    <n v="264"/>
    <x v="11"/>
    <x v="1"/>
    <s v="Large"/>
    <n v="2.4773999999999998"/>
    <n v="654.03359999999998"/>
  </r>
  <r>
    <x v="1"/>
    <x v="2"/>
    <x v="14"/>
    <x v="182"/>
    <n v="12292"/>
    <n v="82"/>
    <n v="410"/>
    <x v="11"/>
    <x v="1"/>
    <s v="Large"/>
    <n v="2.4773999999999998"/>
    <n v="1015.7339999999999"/>
  </r>
  <r>
    <x v="18"/>
    <x v="0"/>
    <x v="3"/>
    <x v="182"/>
    <n v="3794"/>
    <n v="235"/>
    <n v="475"/>
    <x v="3"/>
    <x v="0"/>
    <s v="Small"/>
    <n v="6.0811000000000002"/>
    <n v="2888.5225"/>
  </r>
  <r>
    <x v="13"/>
    <x v="4"/>
    <x v="14"/>
    <x v="182"/>
    <n v="16793"/>
    <n v="34"/>
    <n v="700"/>
    <x v="11"/>
    <x v="1"/>
    <s v="Large"/>
    <n v="2.4773999999999998"/>
    <n v="1734.1799999999998"/>
  </r>
  <r>
    <x v="15"/>
    <x v="4"/>
    <x v="18"/>
    <x v="182"/>
    <n v="5327"/>
    <n v="103"/>
    <n v="381"/>
    <x v="9"/>
    <x v="2"/>
    <s v="Large"/>
    <n v="2.8"/>
    <n v="1066.8"/>
  </r>
  <r>
    <x v="10"/>
    <x v="4"/>
    <x v="21"/>
    <x v="182"/>
    <n v="1267"/>
    <n v="259"/>
    <n v="61"/>
    <x v="14"/>
    <x v="0"/>
    <s v="Small"/>
    <n v="5.0198"/>
    <n v="306.20780000000002"/>
  </r>
  <r>
    <x v="3"/>
    <x v="0"/>
    <x v="15"/>
    <x v="182"/>
    <n v="3514"/>
    <n v="320"/>
    <n v="185"/>
    <x v="0"/>
    <x v="2"/>
    <s v="Small"/>
    <n v="4.7065000000000001"/>
    <n v="870.70249999999999"/>
  </r>
  <r>
    <x v="10"/>
    <x v="2"/>
    <x v="20"/>
    <x v="182"/>
    <n v="10157"/>
    <n v="59"/>
    <n v="535"/>
    <x v="2"/>
    <x v="0"/>
    <s v="Large"/>
    <n v="13.3485"/>
    <n v="7141.4475000000002"/>
  </r>
  <r>
    <x v="18"/>
    <x v="2"/>
    <x v="13"/>
    <x v="182"/>
    <n v="9555"/>
    <n v="23"/>
    <n v="399"/>
    <x v="10"/>
    <x v="2"/>
    <s v="Large"/>
    <n v="9.2086000000000006"/>
    <n v="3674.2314000000001"/>
  </r>
  <r>
    <x v="15"/>
    <x v="2"/>
    <x v="0"/>
    <x v="182"/>
    <n v="8960"/>
    <n v="71"/>
    <n v="427"/>
    <x v="0"/>
    <x v="0"/>
    <s v="Large"/>
    <n v="6.0983000000000001"/>
    <n v="2603.9740999999999"/>
  </r>
  <r>
    <x v="9"/>
    <x v="3"/>
    <x v="13"/>
    <x v="182"/>
    <n v="581"/>
    <n v="98"/>
    <n v="21"/>
    <x v="10"/>
    <x v="2"/>
    <s v="Large"/>
    <n v="9.2086000000000006"/>
    <n v="193.38060000000002"/>
  </r>
  <r>
    <x v="3"/>
    <x v="2"/>
    <x v="17"/>
    <x v="183"/>
    <n v="735"/>
    <n v="37"/>
    <n v="41"/>
    <x v="9"/>
    <x v="0"/>
    <s v="Large"/>
    <n v="1.5934999999999999"/>
    <n v="65.333500000000001"/>
  </r>
  <r>
    <x v="9"/>
    <x v="1"/>
    <x v="4"/>
    <x v="183"/>
    <n v="7084"/>
    <n v="59"/>
    <n v="284"/>
    <x v="4"/>
    <x v="1"/>
    <s v="Small"/>
    <n v="7.8910999999999998"/>
    <n v="2241.0724"/>
  </r>
  <r>
    <x v="17"/>
    <x v="4"/>
    <x v="12"/>
    <x v="183"/>
    <n v="4438"/>
    <n v="331"/>
    <n v="139"/>
    <x v="8"/>
    <x v="2"/>
    <s v="Large"/>
    <n v="6.3415999999999997"/>
    <n v="881.48239999999998"/>
  </r>
  <r>
    <x v="6"/>
    <x v="0"/>
    <x v="17"/>
    <x v="183"/>
    <n v="9646"/>
    <n v="153"/>
    <n v="603"/>
    <x v="9"/>
    <x v="0"/>
    <s v="Large"/>
    <n v="1.5934999999999999"/>
    <n v="960.88049999999998"/>
  </r>
  <r>
    <x v="6"/>
    <x v="2"/>
    <x v="17"/>
    <x v="183"/>
    <n v="3759"/>
    <n v="9"/>
    <n v="290"/>
    <x v="9"/>
    <x v="0"/>
    <s v="Large"/>
    <n v="1.5934999999999999"/>
    <n v="462.11499999999995"/>
  </r>
  <r>
    <x v="5"/>
    <x v="3"/>
    <x v="11"/>
    <x v="183"/>
    <n v="721"/>
    <n v="265"/>
    <n v="38"/>
    <x v="9"/>
    <x v="2"/>
    <s v="Large"/>
    <n v="2.8195000000000001"/>
    <n v="107.14100000000001"/>
  </r>
  <r>
    <x v="22"/>
    <x v="0"/>
    <x v="10"/>
    <x v="183"/>
    <n v="5887"/>
    <n v="2"/>
    <n v="655"/>
    <x v="2"/>
    <x v="0"/>
    <s v="Large"/>
    <n v="8.7870000000000008"/>
    <n v="5755.4850000000006"/>
  </r>
  <r>
    <x v="11"/>
    <x v="3"/>
    <x v="16"/>
    <x v="183"/>
    <n v="7924"/>
    <n v="41"/>
    <n v="496"/>
    <x v="12"/>
    <x v="2"/>
    <s v="Small"/>
    <n v="11.4688"/>
    <n v="5688.5248000000001"/>
  </r>
  <r>
    <x v="4"/>
    <x v="2"/>
    <x v="2"/>
    <x v="183"/>
    <n v="7343"/>
    <n v="161"/>
    <n v="306"/>
    <x v="2"/>
    <x v="0"/>
    <s v="Large"/>
    <n v="4.6592000000000002"/>
    <n v="1425.7152000000001"/>
  </r>
  <r>
    <x v="5"/>
    <x v="0"/>
    <x v="3"/>
    <x v="183"/>
    <n v="994"/>
    <n v="215"/>
    <n v="83"/>
    <x v="3"/>
    <x v="0"/>
    <s v="Small"/>
    <n v="6.0811000000000002"/>
    <n v="504.73130000000003"/>
  </r>
  <r>
    <x v="15"/>
    <x v="3"/>
    <x v="6"/>
    <x v="183"/>
    <n v="1568"/>
    <n v="278"/>
    <n v="66"/>
    <x v="6"/>
    <x v="1"/>
    <s v="Small"/>
    <n v="1.7625"/>
    <n v="116.325"/>
  </r>
  <r>
    <x v="18"/>
    <x v="5"/>
    <x v="9"/>
    <x v="183"/>
    <n v="959"/>
    <n v="160"/>
    <n v="57"/>
    <x v="9"/>
    <x v="0"/>
    <s v="Large"/>
    <n v="2.2656000000000001"/>
    <n v="129.13920000000002"/>
  </r>
  <r>
    <x v="9"/>
    <x v="4"/>
    <x v="3"/>
    <x v="183"/>
    <n v="5355"/>
    <n v="207"/>
    <n v="670"/>
    <x v="3"/>
    <x v="0"/>
    <s v="Small"/>
    <n v="6.0811000000000002"/>
    <n v="4074.337"/>
  </r>
  <r>
    <x v="10"/>
    <x v="5"/>
    <x v="17"/>
    <x v="183"/>
    <n v="12915"/>
    <n v="160"/>
    <n v="1175"/>
    <x v="9"/>
    <x v="0"/>
    <s v="Large"/>
    <n v="1.5934999999999999"/>
    <n v="1872.3625"/>
  </r>
  <r>
    <x v="5"/>
    <x v="3"/>
    <x v="9"/>
    <x v="184"/>
    <n v="5621"/>
    <n v="388"/>
    <n v="352"/>
    <x v="9"/>
    <x v="0"/>
    <s v="Large"/>
    <n v="2.2656000000000001"/>
    <n v="797.49120000000005"/>
  </r>
  <r>
    <x v="16"/>
    <x v="2"/>
    <x v="10"/>
    <x v="184"/>
    <n v="5089"/>
    <n v="94"/>
    <n v="364"/>
    <x v="2"/>
    <x v="0"/>
    <s v="Large"/>
    <n v="8.7870000000000008"/>
    <n v="3198.4680000000003"/>
  </r>
  <r>
    <x v="7"/>
    <x v="0"/>
    <x v="16"/>
    <x v="184"/>
    <n v="13993"/>
    <n v="83"/>
    <n v="737"/>
    <x v="12"/>
    <x v="2"/>
    <s v="Small"/>
    <n v="11.4688"/>
    <n v="8452.5056000000004"/>
  </r>
  <r>
    <x v="3"/>
    <x v="0"/>
    <x v="6"/>
    <x v="184"/>
    <n v="4242"/>
    <n v="113"/>
    <n v="152"/>
    <x v="6"/>
    <x v="1"/>
    <s v="Small"/>
    <n v="1.7625"/>
    <n v="267.89999999999998"/>
  </r>
  <r>
    <x v="16"/>
    <x v="1"/>
    <x v="10"/>
    <x v="184"/>
    <n v="2842"/>
    <n v="253"/>
    <n v="406"/>
    <x v="2"/>
    <x v="0"/>
    <s v="Large"/>
    <n v="8.7870000000000008"/>
    <n v="3567.5220000000004"/>
  </r>
  <r>
    <x v="10"/>
    <x v="5"/>
    <x v="14"/>
    <x v="185"/>
    <n v="8862"/>
    <n v="342"/>
    <n v="370"/>
    <x v="11"/>
    <x v="1"/>
    <s v="Large"/>
    <n v="2.4773999999999998"/>
    <n v="916.63799999999992"/>
  </r>
  <r>
    <x v="16"/>
    <x v="2"/>
    <x v="5"/>
    <x v="185"/>
    <n v="19054"/>
    <n v="49"/>
    <n v="794"/>
    <x v="5"/>
    <x v="0"/>
    <s v="Small"/>
    <n v="0.69579999999999997"/>
    <n v="552.46519999999998"/>
  </r>
  <r>
    <x v="7"/>
    <x v="1"/>
    <x v="19"/>
    <x v="185"/>
    <n v="5551"/>
    <n v="102"/>
    <n v="694"/>
    <x v="13"/>
    <x v="2"/>
    <s v="Small"/>
    <n v="8.2429000000000006"/>
    <n v="5720.5726000000004"/>
  </r>
  <r>
    <x v="17"/>
    <x v="4"/>
    <x v="9"/>
    <x v="185"/>
    <n v="1946"/>
    <n v="176"/>
    <n v="93"/>
    <x v="9"/>
    <x v="0"/>
    <s v="Large"/>
    <n v="2.2656000000000001"/>
    <n v="210.70080000000002"/>
  </r>
  <r>
    <x v="17"/>
    <x v="4"/>
    <x v="16"/>
    <x v="185"/>
    <n v="966"/>
    <n v="32"/>
    <n v="44"/>
    <x v="12"/>
    <x v="2"/>
    <s v="Small"/>
    <n v="11.4688"/>
    <n v="504.62720000000002"/>
  </r>
  <r>
    <x v="19"/>
    <x v="4"/>
    <x v="8"/>
    <x v="185"/>
    <n v="2730"/>
    <n v="56"/>
    <n v="119"/>
    <x v="8"/>
    <x v="0"/>
    <s v="Large"/>
    <n v="1.8652"/>
    <n v="221.9588"/>
  </r>
  <r>
    <x v="1"/>
    <x v="3"/>
    <x v="14"/>
    <x v="185"/>
    <n v="10010"/>
    <n v="257"/>
    <n v="358"/>
    <x v="11"/>
    <x v="1"/>
    <s v="Large"/>
    <n v="2.4773999999999998"/>
    <n v="886.90919999999994"/>
  </r>
  <r>
    <x v="21"/>
    <x v="1"/>
    <x v="0"/>
    <x v="185"/>
    <n v="4529"/>
    <n v="126"/>
    <n v="302"/>
    <x v="0"/>
    <x v="0"/>
    <s v="Large"/>
    <n v="6.0983000000000001"/>
    <n v="1841.6866"/>
  </r>
  <r>
    <x v="2"/>
    <x v="3"/>
    <x v="19"/>
    <x v="185"/>
    <n v="9891"/>
    <n v="105"/>
    <n v="660"/>
    <x v="13"/>
    <x v="2"/>
    <s v="Small"/>
    <n v="8.2429000000000006"/>
    <n v="5440.3140000000003"/>
  </r>
  <r>
    <x v="9"/>
    <x v="1"/>
    <x v="7"/>
    <x v="185"/>
    <n v="2275"/>
    <n v="115"/>
    <n v="99"/>
    <x v="7"/>
    <x v="0"/>
    <s v="Small"/>
    <n v="0.89900000000000002"/>
    <n v="89.001000000000005"/>
  </r>
  <r>
    <x v="24"/>
    <x v="5"/>
    <x v="7"/>
    <x v="186"/>
    <n v="3241"/>
    <n v="178"/>
    <n v="116"/>
    <x v="7"/>
    <x v="0"/>
    <s v="Small"/>
    <n v="0.89900000000000002"/>
    <n v="104.28400000000001"/>
  </r>
  <r>
    <x v="1"/>
    <x v="4"/>
    <x v="19"/>
    <x v="186"/>
    <n v="917"/>
    <n v="667"/>
    <n v="66"/>
    <x v="13"/>
    <x v="2"/>
    <s v="Small"/>
    <n v="8.2429000000000006"/>
    <n v="544.03140000000008"/>
  </r>
  <r>
    <x v="22"/>
    <x v="0"/>
    <x v="2"/>
    <x v="186"/>
    <n v="3913"/>
    <n v="219"/>
    <n v="245"/>
    <x v="2"/>
    <x v="0"/>
    <s v="Large"/>
    <n v="4.6592000000000002"/>
    <n v="1141.5040000000001"/>
  </r>
  <r>
    <x v="23"/>
    <x v="4"/>
    <x v="7"/>
    <x v="187"/>
    <n v="1792"/>
    <n v="94"/>
    <n v="75"/>
    <x v="7"/>
    <x v="0"/>
    <s v="Small"/>
    <n v="0.89900000000000002"/>
    <n v="67.424999999999997"/>
  </r>
  <r>
    <x v="11"/>
    <x v="5"/>
    <x v="21"/>
    <x v="187"/>
    <n v="5761"/>
    <n v="224"/>
    <n v="339"/>
    <x v="14"/>
    <x v="0"/>
    <s v="Small"/>
    <n v="5.0198"/>
    <n v="1701.7121999999999"/>
  </r>
  <r>
    <x v="11"/>
    <x v="5"/>
    <x v="4"/>
    <x v="187"/>
    <n v="5327"/>
    <n v="14"/>
    <n v="214"/>
    <x v="4"/>
    <x v="1"/>
    <s v="Small"/>
    <n v="7.8910999999999998"/>
    <n v="1688.6954000000001"/>
  </r>
  <r>
    <x v="20"/>
    <x v="3"/>
    <x v="5"/>
    <x v="187"/>
    <n v="1519"/>
    <n v="181"/>
    <n v="95"/>
    <x v="5"/>
    <x v="0"/>
    <s v="Small"/>
    <n v="0.69579999999999997"/>
    <n v="66.100999999999999"/>
  </r>
  <r>
    <x v="5"/>
    <x v="2"/>
    <x v="5"/>
    <x v="187"/>
    <n v="11326"/>
    <n v="110"/>
    <n v="515"/>
    <x v="5"/>
    <x v="0"/>
    <s v="Small"/>
    <n v="0.69579999999999997"/>
    <n v="358.33699999999999"/>
  </r>
  <r>
    <x v="11"/>
    <x v="4"/>
    <x v="0"/>
    <x v="187"/>
    <n v="7252"/>
    <n v="223"/>
    <n v="427"/>
    <x v="0"/>
    <x v="0"/>
    <s v="Large"/>
    <n v="6.0983000000000001"/>
    <n v="2603.9740999999999"/>
  </r>
  <r>
    <x v="24"/>
    <x v="5"/>
    <x v="4"/>
    <x v="187"/>
    <n v="12929"/>
    <n v="20"/>
    <n v="418"/>
    <x v="4"/>
    <x v="1"/>
    <s v="Small"/>
    <n v="7.8910999999999998"/>
    <n v="3298.4798000000001"/>
  </r>
  <r>
    <x v="21"/>
    <x v="1"/>
    <x v="10"/>
    <x v="187"/>
    <n v="2996"/>
    <n v="18"/>
    <n v="428"/>
    <x v="2"/>
    <x v="0"/>
    <s v="Large"/>
    <n v="8.7870000000000008"/>
    <n v="3760.8360000000002"/>
  </r>
  <r>
    <x v="7"/>
    <x v="3"/>
    <x v="1"/>
    <x v="187"/>
    <n v="1239"/>
    <n v="112"/>
    <n v="89"/>
    <x v="1"/>
    <x v="1"/>
    <s v="Small"/>
    <n v="0.24049999999999999"/>
    <n v="21.404499999999999"/>
  </r>
  <r>
    <x v="3"/>
    <x v="0"/>
    <x v="0"/>
    <x v="187"/>
    <n v="9128"/>
    <n v="179"/>
    <n v="481"/>
    <x v="0"/>
    <x v="0"/>
    <s v="Large"/>
    <n v="6.0983000000000001"/>
    <n v="2933.2822999999999"/>
  </r>
  <r>
    <x v="19"/>
    <x v="0"/>
    <x v="11"/>
    <x v="187"/>
    <n v="4137"/>
    <n v="107"/>
    <n v="319"/>
    <x v="9"/>
    <x v="2"/>
    <s v="Large"/>
    <n v="2.8195000000000001"/>
    <n v="899.42050000000006"/>
  </r>
  <r>
    <x v="18"/>
    <x v="5"/>
    <x v="15"/>
    <x v="187"/>
    <n v="6482"/>
    <n v="12"/>
    <n v="260"/>
    <x v="0"/>
    <x v="2"/>
    <s v="Small"/>
    <n v="4.7065000000000001"/>
    <n v="1223.69"/>
  </r>
  <r>
    <x v="15"/>
    <x v="3"/>
    <x v="14"/>
    <x v="187"/>
    <n v="1393"/>
    <n v="213"/>
    <n v="50"/>
    <x v="11"/>
    <x v="1"/>
    <s v="Large"/>
    <n v="2.4773999999999998"/>
    <n v="123.86999999999999"/>
  </r>
  <r>
    <x v="6"/>
    <x v="0"/>
    <x v="2"/>
    <x v="187"/>
    <n v="11627"/>
    <n v="96"/>
    <n v="727"/>
    <x v="2"/>
    <x v="0"/>
    <s v="Large"/>
    <n v="4.6592000000000002"/>
    <n v="3387.2384000000002"/>
  </r>
  <r>
    <x v="21"/>
    <x v="5"/>
    <x v="10"/>
    <x v="188"/>
    <n v="3080"/>
    <n v="97"/>
    <n v="257"/>
    <x v="2"/>
    <x v="0"/>
    <s v="Large"/>
    <n v="8.7870000000000008"/>
    <n v="2258.259"/>
  </r>
  <r>
    <x v="22"/>
    <x v="2"/>
    <x v="19"/>
    <x v="188"/>
    <n v="12180"/>
    <n v="271"/>
    <n v="812"/>
    <x v="13"/>
    <x v="2"/>
    <s v="Small"/>
    <n v="8.2429000000000006"/>
    <n v="6693.2348000000002"/>
  </r>
  <r>
    <x v="3"/>
    <x v="4"/>
    <x v="4"/>
    <x v="188"/>
    <n v="462"/>
    <n v="11"/>
    <n v="16"/>
    <x v="4"/>
    <x v="1"/>
    <s v="Small"/>
    <n v="7.8910999999999998"/>
    <n v="126.2576"/>
  </r>
  <r>
    <x v="3"/>
    <x v="4"/>
    <x v="18"/>
    <x v="188"/>
    <n v="1498"/>
    <n v="128"/>
    <n v="107"/>
    <x v="9"/>
    <x v="2"/>
    <s v="Large"/>
    <n v="2.8"/>
    <n v="299.59999999999997"/>
  </r>
  <r>
    <x v="0"/>
    <x v="0"/>
    <x v="21"/>
    <x v="189"/>
    <n v="1589"/>
    <n v="65"/>
    <n v="89"/>
    <x v="14"/>
    <x v="0"/>
    <s v="Small"/>
    <n v="5.0198"/>
    <n v="446.76220000000001"/>
  </r>
  <r>
    <x v="11"/>
    <x v="1"/>
    <x v="15"/>
    <x v="189"/>
    <n v="2184"/>
    <n v="84"/>
    <n v="95"/>
    <x v="0"/>
    <x v="2"/>
    <s v="Small"/>
    <n v="4.7065000000000001"/>
    <n v="447.11750000000001"/>
  </r>
  <r>
    <x v="7"/>
    <x v="1"/>
    <x v="5"/>
    <x v="189"/>
    <n v="3073"/>
    <n v="3"/>
    <n v="129"/>
    <x v="5"/>
    <x v="0"/>
    <s v="Small"/>
    <n v="0.69579999999999997"/>
    <n v="89.758200000000002"/>
  </r>
  <r>
    <x v="4"/>
    <x v="3"/>
    <x v="14"/>
    <x v="189"/>
    <n v="16513"/>
    <n v="93"/>
    <n v="551"/>
    <x v="11"/>
    <x v="1"/>
    <s v="Large"/>
    <n v="2.4773999999999998"/>
    <n v="1365.0473999999999"/>
  </r>
  <r>
    <x v="18"/>
    <x v="1"/>
    <x v="5"/>
    <x v="189"/>
    <n v="2051"/>
    <n v="16"/>
    <n v="90"/>
    <x v="5"/>
    <x v="0"/>
    <s v="Small"/>
    <n v="0.69579999999999997"/>
    <n v="62.622"/>
  </r>
  <r>
    <x v="3"/>
    <x v="3"/>
    <x v="19"/>
    <x v="189"/>
    <n v="11109"/>
    <n v="305"/>
    <n v="1111"/>
    <x v="13"/>
    <x v="2"/>
    <s v="Small"/>
    <n v="8.2429000000000006"/>
    <n v="9157.8618999999999"/>
  </r>
  <r>
    <x v="22"/>
    <x v="5"/>
    <x v="20"/>
    <x v="189"/>
    <n v="574"/>
    <n v="360"/>
    <n v="25"/>
    <x v="2"/>
    <x v="0"/>
    <s v="Large"/>
    <n v="13.3485"/>
    <n v="333.71249999999998"/>
  </r>
  <r>
    <x v="0"/>
    <x v="1"/>
    <x v="12"/>
    <x v="190"/>
    <n v="7532"/>
    <n v="131"/>
    <n v="314"/>
    <x v="8"/>
    <x v="2"/>
    <s v="Large"/>
    <n v="6.3415999999999997"/>
    <n v="1991.2623999999998"/>
  </r>
  <r>
    <x v="7"/>
    <x v="1"/>
    <x v="17"/>
    <x v="190"/>
    <n v="504"/>
    <n v="170"/>
    <n v="51"/>
    <x v="9"/>
    <x v="0"/>
    <s v="Large"/>
    <n v="1.5934999999999999"/>
    <n v="81.268499999999989"/>
  </r>
  <r>
    <x v="11"/>
    <x v="2"/>
    <x v="1"/>
    <x v="190"/>
    <n v="12642"/>
    <n v="194"/>
    <n v="1054"/>
    <x v="1"/>
    <x v="1"/>
    <s v="Small"/>
    <n v="0.24049999999999999"/>
    <n v="253.48699999999999"/>
  </r>
  <r>
    <x v="15"/>
    <x v="2"/>
    <x v="14"/>
    <x v="190"/>
    <n v="2569"/>
    <n v="80"/>
    <n v="92"/>
    <x v="11"/>
    <x v="1"/>
    <s v="Large"/>
    <n v="2.4773999999999998"/>
    <n v="227.92079999999999"/>
  </r>
  <r>
    <x v="2"/>
    <x v="1"/>
    <x v="12"/>
    <x v="190"/>
    <n v="476"/>
    <n v="24"/>
    <n v="16"/>
    <x v="8"/>
    <x v="2"/>
    <s v="Large"/>
    <n v="6.3415999999999997"/>
    <n v="101.46559999999999"/>
  </r>
  <r>
    <x v="21"/>
    <x v="5"/>
    <x v="5"/>
    <x v="190"/>
    <n v="9884"/>
    <n v="77"/>
    <n v="430"/>
    <x v="5"/>
    <x v="0"/>
    <s v="Small"/>
    <n v="0.69579999999999997"/>
    <n v="299.19400000000002"/>
  </r>
  <r>
    <x v="10"/>
    <x v="5"/>
    <x v="12"/>
    <x v="190"/>
    <n v="3731"/>
    <n v="18"/>
    <n v="150"/>
    <x v="8"/>
    <x v="2"/>
    <s v="Large"/>
    <n v="6.3415999999999997"/>
    <n v="951.24"/>
  </r>
  <r>
    <x v="22"/>
    <x v="5"/>
    <x v="7"/>
    <x v="190"/>
    <n v="6727"/>
    <n v="194"/>
    <n v="293"/>
    <x v="7"/>
    <x v="0"/>
    <s v="Small"/>
    <n v="0.89900000000000002"/>
    <n v="263.40699999999998"/>
  </r>
  <r>
    <x v="3"/>
    <x v="2"/>
    <x v="14"/>
    <x v="190"/>
    <n v="1869"/>
    <n v="378"/>
    <n v="67"/>
    <x v="11"/>
    <x v="1"/>
    <s v="Large"/>
    <n v="2.4773999999999998"/>
    <n v="165.98579999999998"/>
  </r>
  <r>
    <x v="22"/>
    <x v="4"/>
    <x v="6"/>
    <x v="190"/>
    <n v="3262"/>
    <n v="192"/>
    <n v="142"/>
    <x v="6"/>
    <x v="1"/>
    <s v="Small"/>
    <n v="1.7625"/>
    <n v="250.27500000000001"/>
  </r>
  <r>
    <x v="16"/>
    <x v="2"/>
    <x v="14"/>
    <x v="190"/>
    <n v="8057"/>
    <n v="301"/>
    <n v="299"/>
    <x v="11"/>
    <x v="1"/>
    <s v="Large"/>
    <n v="2.4773999999999998"/>
    <n v="740.74259999999992"/>
  </r>
  <r>
    <x v="11"/>
    <x v="5"/>
    <x v="15"/>
    <x v="190"/>
    <n v="91"/>
    <n v="78"/>
    <n v="5"/>
    <x v="0"/>
    <x v="2"/>
    <s v="Small"/>
    <n v="4.7065000000000001"/>
    <n v="23.532499999999999"/>
  </r>
  <r>
    <x v="3"/>
    <x v="3"/>
    <x v="13"/>
    <x v="190"/>
    <n v="3122"/>
    <n v="208"/>
    <n v="131"/>
    <x v="10"/>
    <x v="2"/>
    <s v="Large"/>
    <n v="9.2086000000000006"/>
    <n v="1206.3266000000001"/>
  </r>
  <r>
    <x v="3"/>
    <x v="5"/>
    <x v="0"/>
    <x v="190"/>
    <n v="5033"/>
    <n v="97"/>
    <n v="360"/>
    <x v="0"/>
    <x v="0"/>
    <s v="Large"/>
    <n v="6.0983000000000001"/>
    <n v="2195.3879999999999"/>
  </r>
  <r>
    <x v="14"/>
    <x v="5"/>
    <x v="19"/>
    <x v="190"/>
    <n v="2184"/>
    <n v="199"/>
    <n v="182"/>
    <x v="13"/>
    <x v="2"/>
    <s v="Small"/>
    <n v="8.2429000000000006"/>
    <n v="1500.2078000000001"/>
  </r>
  <r>
    <x v="9"/>
    <x v="1"/>
    <x v="0"/>
    <x v="190"/>
    <n v="721"/>
    <n v="182"/>
    <n v="41"/>
    <x v="0"/>
    <x v="0"/>
    <s v="Large"/>
    <n v="6.0983000000000001"/>
    <n v="250.03030000000001"/>
  </r>
  <r>
    <x v="4"/>
    <x v="5"/>
    <x v="3"/>
    <x v="190"/>
    <n v="5061"/>
    <n v="217"/>
    <n v="390"/>
    <x v="3"/>
    <x v="0"/>
    <s v="Small"/>
    <n v="6.0811000000000002"/>
    <n v="2371.6289999999999"/>
  </r>
  <r>
    <x v="9"/>
    <x v="0"/>
    <x v="1"/>
    <x v="191"/>
    <n v="12152"/>
    <n v="26"/>
    <n v="1105"/>
    <x v="1"/>
    <x v="1"/>
    <s v="Small"/>
    <n v="0.24049999999999999"/>
    <n v="265.7525"/>
  </r>
  <r>
    <x v="3"/>
    <x v="5"/>
    <x v="17"/>
    <x v="191"/>
    <n v="15526"/>
    <n v="47"/>
    <n v="1195"/>
    <x v="9"/>
    <x v="0"/>
    <s v="Large"/>
    <n v="1.5934999999999999"/>
    <n v="1904.2324999999998"/>
  </r>
  <r>
    <x v="0"/>
    <x v="3"/>
    <x v="12"/>
    <x v="191"/>
    <n v="14525"/>
    <n v="60"/>
    <n v="581"/>
    <x v="8"/>
    <x v="2"/>
    <s v="Large"/>
    <n v="6.3415999999999997"/>
    <n v="3684.4695999999999"/>
  </r>
  <r>
    <x v="9"/>
    <x v="3"/>
    <x v="0"/>
    <x v="191"/>
    <n v="2485"/>
    <n v="98"/>
    <n v="131"/>
    <x v="0"/>
    <x v="0"/>
    <s v="Large"/>
    <n v="6.0983000000000001"/>
    <n v="798.87729999999999"/>
  </r>
  <r>
    <x v="7"/>
    <x v="4"/>
    <x v="8"/>
    <x v="191"/>
    <n v="7091"/>
    <n v="253"/>
    <n v="245"/>
    <x v="8"/>
    <x v="0"/>
    <s v="Large"/>
    <n v="1.8652"/>
    <n v="456.97399999999999"/>
  </r>
  <r>
    <x v="1"/>
    <x v="2"/>
    <x v="18"/>
    <x v="191"/>
    <n v="6846"/>
    <n v="647"/>
    <n v="428"/>
    <x v="9"/>
    <x v="2"/>
    <s v="Large"/>
    <n v="2.8"/>
    <n v="1198.3999999999999"/>
  </r>
  <r>
    <x v="24"/>
    <x v="2"/>
    <x v="7"/>
    <x v="191"/>
    <n v="1204"/>
    <n v="273"/>
    <n v="49"/>
    <x v="7"/>
    <x v="0"/>
    <s v="Small"/>
    <n v="0.89900000000000002"/>
    <n v="44.051000000000002"/>
  </r>
  <r>
    <x v="23"/>
    <x v="4"/>
    <x v="21"/>
    <x v="191"/>
    <n v="1883"/>
    <n v="83"/>
    <n v="111"/>
    <x v="14"/>
    <x v="0"/>
    <s v="Small"/>
    <n v="5.0198"/>
    <n v="557.19780000000003"/>
  </r>
  <r>
    <x v="19"/>
    <x v="5"/>
    <x v="16"/>
    <x v="191"/>
    <n v="2723"/>
    <n v="194"/>
    <n v="144"/>
    <x v="12"/>
    <x v="2"/>
    <s v="Small"/>
    <n v="11.4688"/>
    <n v="1651.5072"/>
  </r>
  <r>
    <x v="6"/>
    <x v="4"/>
    <x v="4"/>
    <x v="191"/>
    <n v="7196"/>
    <n v="104"/>
    <n v="219"/>
    <x v="4"/>
    <x v="1"/>
    <s v="Small"/>
    <n v="7.8910999999999998"/>
    <n v="1728.1508999999999"/>
  </r>
  <r>
    <x v="4"/>
    <x v="4"/>
    <x v="0"/>
    <x v="191"/>
    <n v="1078"/>
    <n v="307"/>
    <n v="49"/>
    <x v="0"/>
    <x v="0"/>
    <s v="Large"/>
    <n v="6.0983000000000001"/>
    <n v="298.81670000000003"/>
  </r>
  <r>
    <x v="17"/>
    <x v="1"/>
    <x v="11"/>
    <x v="192"/>
    <n v="4998"/>
    <n v="67"/>
    <n v="385"/>
    <x v="9"/>
    <x v="2"/>
    <s v="Large"/>
    <n v="2.8195000000000001"/>
    <n v="1085.5074999999999"/>
  </r>
  <r>
    <x v="21"/>
    <x v="3"/>
    <x v="19"/>
    <x v="192"/>
    <n v="8127"/>
    <n v="206"/>
    <n v="581"/>
    <x v="13"/>
    <x v="2"/>
    <s v="Small"/>
    <n v="8.2429000000000006"/>
    <n v="4789.1249000000007"/>
  </r>
  <r>
    <x v="12"/>
    <x v="3"/>
    <x v="7"/>
    <x v="192"/>
    <n v="6006"/>
    <n v="202"/>
    <n v="273"/>
    <x v="7"/>
    <x v="0"/>
    <s v="Small"/>
    <n v="0.89900000000000002"/>
    <n v="245.42699999999999"/>
  </r>
  <r>
    <x v="5"/>
    <x v="5"/>
    <x v="6"/>
    <x v="192"/>
    <n v="13349"/>
    <n v="208"/>
    <n v="431"/>
    <x v="6"/>
    <x v="1"/>
    <s v="Small"/>
    <n v="1.7625"/>
    <n v="759.63749999999993"/>
  </r>
  <r>
    <x v="13"/>
    <x v="5"/>
    <x v="0"/>
    <x v="192"/>
    <n v="994"/>
    <n v="42"/>
    <n v="50"/>
    <x v="0"/>
    <x v="0"/>
    <s v="Large"/>
    <n v="6.0983000000000001"/>
    <n v="304.91500000000002"/>
  </r>
  <r>
    <x v="15"/>
    <x v="0"/>
    <x v="0"/>
    <x v="192"/>
    <n v="6160"/>
    <n v="163"/>
    <n v="363"/>
    <x v="0"/>
    <x v="0"/>
    <s v="Large"/>
    <n v="6.0983000000000001"/>
    <n v="2213.6829000000002"/>
  </r>
  <r>
    <x v="15"/>
    <x v="2"/>
    <x v="13"/>
    <x v="192"/>
    <n v="2569"/>
    <n v="210"/>
    <n v="108"/>
    <x v="10"/>
    <x v="2"/>
    <s v="Large"/>
    <n v="9.2086000000000006"/>
    <n v="994.52880000000005"/>
  </r>
  <r>
    <x v="17"/>
    <x v="5"/>
    <x v="17"/>
    <x v="192"/>
    <n v="3206"/>
    <n v="473"/>
    <n v="321"/>
    <x v="9"/>
    <x v="0"/>
    <s v="Large"/>
    <n v="1.5934999999999999"/>
    <n v="511.51349999999996"/>
  </r>
  <r>
    <x v="6"/>
    <x v="1"/>
    <x v="19"/>
    <x v="193"/>
    <n v="665"/>
    <n v="112"/>
    <n v="52"/>
    <x v="13"/>
    <x v="2"/>
    <s v="Small"/>
    <n v="8.2429000000000006"/>
    <n v="428.63080000000002"/>
  </r>
  <r>
    <x v="4"/>
    <x v="3"/>
    <x v="20"/>
    <x v="193"/>
    <n v="427"/>
    <n v="16"/>
    <n v="26"/>
    <x v="2"/>
    <x v="0"/>
    <s v="Large"/>
    <n v="13.3485"/>
    <n v="347.06099999999998"/>
  </r>
  <r>
    <x v="21"/>
    <x v="2"/>
    <x v="13"/>
    <x v="193"/>
    <n v="5166"/>
    <n v="83"/>
    <n v="216"/>
    <x v="10"/>
    <x v="2"/>
    <s v="Large"/>
    <n v="9.2086000000000006"/>
    <n v="1989.0576000000001"/>
  </r>
  <r>
    <x v="16"/>
    <x v="0"/>
    <x v="3"/>
    <x v="193"/>
    <n v="8603"/>
    <n v="93"/>
    <n v="574"/>
    <x v="3"/>
    <x v="0"/>
    <s v="Small"/>
    <n v="6.0811000000000002"/>
    <n v="3490.5514000000003"/>
  </r>
  <r>
    <x v="24"/>
    <x v="5"/>
    <x v="6"/>
    <x v="193"/>
    <n v="1904"/>
    <n v="205"/>
    <n v="71"/>
    <x v="6"/>
    <x v="1"/>
    <s v="Small"/>
    <n v="1.7625"/>
    <n v="125.1375"/>
  </r>
  <r>
    <x v="7"/>
    <x v="5"/>
    <x v="20"/>
    <x v="193"/>
    <n v="3766"/>
    <n v="252"/>
    <n v="210"/>
    <x v="2"/>
    <x v="0"/>
    <s v="Large"/>
    <n v="13.3485"/>
    <n v="2803.1849999999999"/>
  </r>
  <r>
    <x v="12"/>
    <x v="3"/>
    <x v="1"/>
    <x v="193"/>
    <n v="1337"/>
    <n v="17"/>
    <n v="134"/>
    <x v="1"/>
    <x v="1"/>
    <s v="Small"/>
    <n v="0.24049999999999999"/>
    <n v="32.226999999999997"/>
  </r>
  <r>
    <x v="23"/>
    <x v="4"/>
    <x v="9"/>
    <x v="193"/>
    <n v="12775"/>
    <n v="347"/>
    <n v="913"/>
    <x v="9"/>
    <x v="0"/>
    <s v="Large"/>
    <n v="2.2656000000000001"/>
    <n v="2068.4928"/>
  </r>
  <r>
    <x v="9"/>
    <x v="1"/>
    <x v="18"/>
    <x v="193"/>
    <n v="7812"/>
    <n v="40"/>
    <n v="601"/>
    <x v="9"/>
    <x v="2"/>
    <s v="Large"/>
    <n v="2.8"/>
    <n v="1682.8"/>
  </r>
  <r>
    <x v="6"/>
    <x v="3"/>
    <x v="20"/>
    <x v="193"/>
    <n v="3976"/>
    <n v="199"/>
    <n v="249"/>
    <x v="2"/>
    <x v="0"/>
    <s v="Large"/>
    <n v="13.3485"/>
    <n v="3323.7764999999999"/>
  </r>
  <r>
    <x v="14"/>
    <x v="5"/>
    <x v="12"/>
    <x v="193"/>
    <n v="13083"/>
    <n v="337"/>
    <n v="437"/>
    <x v="8"/>
    <x v="2"/>
    <s v="Large"/>
    <n v="6.3415999999999997"/>
    <n v="2771.2791999999999"/>
  </r>
  <r>
    <x v="19"/>
    <x v="1"/>
    <x v="7"/>
    <x v="193"/>
    <n v="4487"/>
    <n v="18"/>
    <n v="187"/>
    <x v="7"/>
    <x v="0"/>
    <s v="Small"/>
    <n v="0.89900000000000002"/>
    <n v="168.113"/>
  </r>
  <r>
    <x v="24"/>
    <x v="4"/>
    <x v="16"/>
    <x v="193"/>
    <n v="5313"/>
    <n v="96"/>
    <n v="253"/>
    <x v="12"/>
    <x v="2"/>
    <s v="Small"/>
    <n v="11.4688"/>
    <n v="2901.6064000000001"/>
  </r>
  <r>
    <x v="8"/>
    <x v="5"/>
    <x v="7"/>
    <x v="193"/>
    <n v="2163"/>
    <n v="195"/>
    <n v="91"/>
    <x v="7"/>
    <x v="0"/>
    <s v="Small"/>
    <n v="0.89900000000000002"/>
    <n v="81.808999999999997"/>
  </r>
  <r>
    <x v="5"/>
    <x v="0"/>
    <x v="8"/>
    <x v="193"/>
    <n v="4830"/>
    <n v="29"/>
    <n v="173"/>
    <x v="8"/>
    <x v="0"/>
    <s v="Large"/>
    <n v="1.8652"/>
    <n v="322.67959999999999"/>
  </r>
  <r>
    <x v="8"/>
    <x v="5"/>
    <x v="14"/>
    <x v="193"/>
    <n v="7959"/>
    <n v="59"/>
    <n v="295"/>
    <x v="11"/>
    <x v="1"/>
    <s v="Large"/>
    <n v="2.4773999999999998"/>
    <n v="730.83299999999997"/>
  </r>
  <r>
    <x v="8"/>
    <x v="2"/>
    <x v="10"/>
    <x v="193"/>
    <n v="4067"/>
    <n v="14"/>
    <n v="452"/>
    <x v="2"/>
    <x v="0"/>
    <s v="Large"/>
    <n v="8.7870000000000008"/>
    <n v="3971.7240000000002"/>
  </r>
  <r>
    <x v="19"/>
    <x v="0"/>
    <x v="10"/>
    <x v="193"/>
    <n v="1120"/>
    <n v="21"/>
    <n v="80"/>
    <x v="2"/>
    <x v="0"/>
    <s v="Large"/>
    <n v="8.7870000000000008"/>
    <n v="702.96"/>
  </r>
  <r>
    <x v="7"/>
    <x v="5"/>
    <x v="17"/>
    <x v="193"/>
    <n v="10829"/>
    <n v="30"/>
    <n v="722"/>
    <x v="9"/>
    <x v="0"/>
    <s v="Large"/>
    <n v="1.5934999999999999"/>
    <n v="1150.5069999999998"/>
  </r>
  <r>
    <x v="3"/>
    <x v="0"/>
    <x v="10"/>
    <x v="193"/>
    <n v="5068"/>
    <n v="183"/>
    <n v="724"/>
    <x v="2"/>
    <x v="0"/>
    <s v="Large"/>
    <n v="8.7870000000000008"/>
    <n v="6361.7880000000005"/>
  </r>
  <r>
    <x v="21"/>
    <x v="0"/>
    <x v="21"/>
    <x v="193"/>
    <n v="9156"/>
    <n v="88"/>
    <n v="436"/>
    <x v="14"/>
    <x v="0"/>
    <s v="Small"/>
    <n v="5.0198"/>
    <n v="2188.6327999999999"/>
  </r>
  <r>
    <x v="17"/>
    <x v="0"/>
    <x v="6"/>
    <x v="194"/>
    <n v="6944"/>
    <n v="227"/>
    <n v="240"/>
    <x v="6"/>
    <x v="1"/>
    <s v="Small"/>
    <n v="1.7625"/>
    <n v="423"/>
  </r>
  <r>
    <x v="18"/>
    <x v="0"/>
    <x v="1"/>
    <x v="194"/>
    <n v="2870"/>
    <n v="152"/>
    <n v="169"/>
    <x v="1"/>
    <x v="1"/>
    <s v="Small"/>
    <n v="0.24049999999999999"/>
    <n v="40.644500000000001"/>
  </r>
  <r>
    <x v="3"/>
    <x v="3"/>
    <x v="21"/>
    <x v="194"/>
    <n v="4403"/>
    <n v="145"/>
    <n v="210"/>
    <x v="14"/>
    <x v="0"/>
    <s v="Small"/>
    <n v="5.0198"/>
    <n v="1054.1579999999999"/>
  </r>
  <r>
    <x v="9"/>
    <x v="5"/>
    <x v="11"/>
    <x v="194"/>
    <n v="4312"/>
    <n v="100"/>
    <n v="240"/>
    <x v="9"/>
    <x v="2"/>
    <s v="Large"/>
    <n v="2.8195000000000001"/>
    <n v="676.68000000000006"/>
  </r>
  <r>
    <x v="6"/>
    <x v="3"/>
    <x v="12"/>
    <x v="195"/>
    <n v="1050"/>
    <n v="49"/>
    <n v="33"/>
    <x v="8"/>
    <x v="2"/>
    <s v="Large"/>
    <n v="6.3415999999999997"/>
    <n v="209.27279999999999"/>
  </r>
  <r>
    <x v="12"/>
    <x v="5"/>
    <x v="0"/>
    <x v="195"/>
    <n v="1890"/>
    <n v="84"/>
    <n v="119"/>
    <x v="0"/>
    <x v="0"/>
    <s v="Large"/>
    <n v="6.0983000000000001"/>
    <n v="725.69770000000005"/>
  </r>
  <r>
    <x v="17"/>
    <x v="2"/>
    <x v="19"/>
    <x v="195"/>
    <n v="5348"/>
    <n v="170"/>
    <n v="764"/>
    <x v="13"/>
    <x v="2"/>
    <s v="Small"/>
    <n v="8.2429000000000006"/>
    <n v="6297.5756000000001"/>
  </r>
  <r>
    <x v="22"/>
    <x v="5"/>
    <x v="13"/>
    <x v="195"/>
    <n v="11214"/>
    <n v="140"/>
    <n v="534"/>
    <x v="10"/>
    <x v="2"/>
    <s v="Large"/>
    <n v="9.2086000000000006"/>
    <n v="4917.3924000000006"/>
  </r>
  <r>
    <x v="16"/>
    <x v="1"/>
    <x v="13"/>
    <x v="195"/>
    <n v="1113"/>
    <n v="196"/>
    <n v="49"/>
    <x v="10"/>
    <x v="2"/>
    <s v="Large"/>
    <n v="9.2086000000000006"/>
    <n v="451.22140000000002"/>
  </r>
  <r>
    <x v="18"/>
    <x v="0"/>
    <x v="14"/>
    <x v="195"/>
    <n v="2268"/>
    <n v="196"/>
    <n v="88"/>
    <x v="11"/>
    <x v="1"/>
    <s v="Large"/>
    <n v="2.4773999999999998"/>
    <n v="218.01119999999997"/>
  </r>
  <r>
    <x v="4"/>
    <x v="3"/>
    <x v="17"/>
    <x v="195"/>
    <n v="6419"/>
    <n v="141"/>
    <n v="378"/>
    <x v="9"/>
    <x v="0"/>
    <s v="Large"/>
    <n v="1.5934999999999999"/>
    <n v="602.34299999999996"/>
  </r>
  <r>
    <x v="14"/>
    <x v="2"/>
    <x v="17"/>
    <x v="195"/>
    <n v="7539"/>
    <n v="162"/>
    <n v="419"/>
    <x v="9"/>
    <x v="0"/>
    <s v="Large"/>
    <n v="1.5934999999999999"/>
    <n v="667.67649999999992"/>
  </r>
  <r>
    <x v="18"/>
    <x v="1"/>
    <x v="2"/>
    <x v="195"/>
    <n v="9520"/>
    <n v="87"/>
    <n v="414"/>
    <x v="2"/>
    <x v="0"/>
    <s v="Large"/>
    <n v="4.6592000000000002"/>
    <n v="1928.9088000000002"/>
  </r>
  <r>
    <x v="10"/>
    <x v="4"/>
    <x v="17"/>
    <x v="195"/>
    <n v="6209"/>
    <n v="262"/>
    <n v="518"/>
    <x v="9"/>
    <x v="0"/>
    <s v="Large"/>
    <n v="1.5934999999999999"/>
    <n v="825.43299999999999"/>
  </r>
  <r>
    <x v="18"/>
    <x v="4"/>
    <x v="20"/>
    <x v="195"/>
    <n v="1652"/>
    <n v="271"/>
    <n v="92"/>
    <x v="2"/>
    <x v="0"/>
    <s v="Large"/>
    <n v="13.3485"/>
    <n v="1228.0619999999999"/>
  </r>
  <r>
    <x v="24"/>
    <x v="1"/>
    <x v="7"/>
    <x v="195"/>
    <n v="6657"/>
    <n v="179"/>
    <n v="278"/>
    <x v="7"/>
    <x v="0"/>
    <s v="Small"/>
    <n v="0.89900000000000002"/>
    <n v="249.922"/>
  </r>
  <r>
    <x v="19"/>
    <x v="5"/>
    <x v="15"/>
    <x v="195"/>
    <n v="12460"/>
    <n v="127"/>
    <n v="656"/>
    <x v="0"/>
    <x v="2"/>
    <s v="Small"/>
    <n v="4.7065000000000001"/>
    <n v="3087.4639999999999"/>
  </r>
  <r>
    <x v="21"/>
    <x v="1"/>
    <x v="5"/>
    <x v="195"/>
    <n v="9548"/>
    <n v="365"/>
    <n v="455"/>
    <x v="5"/>
    <x v="0"/>
    <s v="Small"/>
    <n v="0.69579999999999997"/>
    <n v="316.589"/>
  </r>
  <r>
    <x v="19"/>
    <x v="3"/>
    <x v="6"/>
    <x v="195"/>
    <n v="8176"/>
    <n v="204"/>
    <n v="356"/>
    <x v="6"/>
    <x v="1"/>
    <s v="Small"/>
    <n v="1.7625"/>
    <n v="627.44999999999993"/>
  </r>
  <r>
    <x v="24"/>
    <x v="2"/>
    <x v="9"/>
    <x v="195"/>
    <n v="7903"/>
    <n v="260"/>
    <n v="465"/>
    <x v="9"/>
    <x v="0"/>
    <s v="Large"/>
    <n v="2.2656000000000001"/>
    <n v="1053.5040000000001"/>
  </r>
  <r>
    <x v="10"/>
    <x v="3"/>
    <x v="2"/>
    <x v="195"/>
    <n v="4473"/>
    <n v="396"/>
    <n v="224"/>
    <x v="2"/>
    <x v="0"/>
    <s v="Large"/>
    <n v="4.6592000000000002"/>
    <n v="1043.6608000000001"/>
  </r>
  <r>
    <x v="12"/>
    <x v="2"/>
    <x v="6"/>
    <x v="195"/>
    <n v="4536"/>
    <n v="337"/>
    <n v="175"/>
    <x v="6"/>
    <x v="1"/>
    <s v="Small"/>
    <n v="1.7625"/>
    <n v="308.4375"/>
  </r>
  <r>
    <x v="8"/>
    <x v="0"/>
    <x v="3"/>
    <x v="196"/>
    <n v="3962"/>
    <n v="21"/>
    <n v="397"/>
    <x v="3"/>
    <x v="0"/>
    <s v="Small"/>
    <n v="6.0811000000000002"/>
    <n v="2414.1967"/>
  </r>
  <r>
    <x v="24"/>
    <x v="4"/>
    <x v="19"/>
    <x v="196"/>
    <n v="21588"/>
    <n v="74"/>
    <n v="1440"/>
    <x v="13"/>
    <x v="2"/>
    <s v="Small"/>
    <n v="8.2429000000000006"/>
    <n v="11869.776000000002"/>
  </r>
  <r>
    <x v="0"/>
    <x v="0"/>
    <x v="4"/>
    <x v="196"/>
    <n v="16394"/>
    <n v="115"/>
    <n v="547"/>
    <x v="4"/>
    <x v="1"/>
    <s v="Small"/>
    <n v="7.8910999999999998"/>
    <n v="4316.4317000000001"/>
  </r>
  <r>
    <x v="14"/>
    <x v="3"/>
    <x v="14"/>
    <x v="196"/>
    <n v="3101"/>
    <n v="115"/>
    <n v="115"/>
    <x v="11"/>
    <x v="1"/>
    <s v="Large"/>
    <n v="2.4773999999999998"/>
    <n v="284.90099999999995"/>
  </r>
  <r>
    <x v="6"/>
    <x v="3"/>
    <x v="4"/>
    <x v="196"/>
    <n v="4039"/>
    <n v="16"/>
    <n v="131"/>
    <x v="4"/>
    <x v="1"/>
    <s v="Small"/>
    <n v="7.8910999999999998"/>
    <n v="1033.7340999999999"/>
  </r>
  <r>
    <x v="23"/>
    <x v="0"/>
    <x v="15"/>
    <x v="197"/>
    <n v="2975"/>
    <n v="248"/>
    <n v="124"/>
    <x v="0"/>
    <x v="2"/>
    <s v="Small"/>
    <n v="4.7065000000000001"/>
    <n v="583.60599999999999"/>
  </r>
  <r>
    <x v="9"/>
    <x v="0"/>
    <x v="3"/>
    <x v="197"/>
    <n v="5320"/>
    <n v="163"/>
    <n v="532"/>
    <x v="3"/>
    <x v="0"/>
    <s v="Small"/>
    <n v="6.0811000000000002"/>
    <n v="3235.1451999999999"/>
  </r>
  <r>
    <x v="17"/>
    <x v="3"/>
    <x v="5"/>
    <x v="197"/>
    <n v="287"/>
    <n v="190"/>
    <n v="16"/>
    <x v="5"/>
    <x v="0"/>
    <s v="Small"/>
    <n v="0.69579999999999997"/>
    <n v="11.1328"/>
  </r>
  <r>
    <x v="4"/>
    <x v="3"/>
    <x v="7"/>
    <x v="197"/>
    <n v="6902"/>
    <n v="37"/>
    <n v="277"/>
    <x v="7"/>
    <x v="0"/>
    <s v="Small"/>
    <n v="0.89900000000000002"/>
    <n v="249.023"/>
  </r>
  <r>
    <x v="12"/>
    <x v="1"/>
    <x v="6"/>
    <x v="197"/>
    <n v="5726"/>
    <n v="438"/>
    <n v="230"/>
    <x v="6"/>
    <x v="1"/>
    <s v="Small"/>
    <n v="1.7625"/>
    <n v="405.375"/>
  </r>
  <r>
    <x v="6"/>
    <x v="0"/>
    <x v="3"/>
    <x v="197"/>
    <n v="1512"/>
    <n v="80"/>
    <n v="168"/>
    <x v="3"/>
    <x v="0"/>
    <s v="Small"/>
    <n v="6.0811000000000002"/>
    <n v="1021.6248000000001"/>
  </r>
  <r>
    <x v="16"/>
    <x v="2"/>
    <x v="4"/>
    <x v="197"/>
    <n v="5845"/>
    <n v="114"/>
    <n v="183"/>
    <x v="4"/>
    <x v="1"/>
    <s v="Small"/>
    <n v="7.8910999999999998"/>
    <n v="1444.0713000000001"/>
  </r>
  <r>
    <x v="0"/>
    <x v="3"/>
    <x v="4"/>
    <x v="197"/>
    <n v="3038"/>
    <n v="8"/>
    <n v="98"/>
    <x v="4"/>
    <x v="1"/>
    <s v="Small"/>
    <n v="7.8910999999999998"/>
    <n v="773.32780000000002"/>
  </r>
  <r>
    <x v="8"/>
    <x v="0"/>
    <x v="15"/>
    <x v="197"/>
    <n v="1085"/>
    <n v="197"/>
    <n v="44"/>
    <x v="0"/>
    <x v="2"/>
    <s v="Small"/>
    <n v="4.7065000000000001"/>
    <n v="207.08600000000001"/>
  </r>
  <r>
    <x v="9"/>
    <x v="2"/>
    <x v="1"/>
    <x v="197"/>
    <n v="1029"/>
    <n v="306"/>
    <n v="86"/>
    <x v="1"/>
    <x v="1"/>
    <s v="Small"/>
    <n v="0.24049999999999999"/>
    <n v="20.683"/>
  </r>
  <r>
    <x v="14"/>
    <x v="2"/>
    <x v="13"/>
    <x v="197"/>
    <n v="10038"/>
    <n v="14"/>
    <n v="457"/>
    <x v="10"/>
    <x v="2"/>
    <s v="Large"/>
    <n v="9.2086000000000006"/>
    <n v="4208.3302000000003"/>
  </r>
  <r>
    <x v="10"/>
    <x v="1"/>
    <x v="5"/>
    <x v="197"/>
    <n v="10843"/>
    <n v="65"/>
    <n v="493"/>
    <x v="5"/>
    <x v="0"/>
    <s v="Small"/>
    <n v="0.69579999999999997"/>
    <n v="343.02940000000001"/>
  </r>
  <r>
    <x v="9"/>
    <x v="5"/>
    <x v="16"/>
    <x v="198"/>
    <n v="3101"/>
    <n v="526"/>
    <n v="141"/>
    <x v="12"/>
    <x v="2"/>
    <s v="Small"/>
    <n v="11.4688"/>
    <n v="1617.1007999999999"/>
  </r>
  <r>
    <x v="12"/>
    <x v="5"/>
    <x v="15"/>
    <x v="198"/>
    <n v="1162"/>
    <n v="265"/>
    <n v="56"/>
    <x v="0"/>
    <x v="2"/>
    <s v="Small"/>
    <n v="4.7065000000000001"/>
    <n v="263.56400000000002"/>
  </r>
  <r>
    <x v="8"/>
    <x v="4"/>
    <x v="12"/>
    <x v="198"/>
    <n v="3885"/>
    <n v="168"/>
    <n v="126"/>
    <x v="8"/>
    <x v="2"/>
    <s v="Large"/>
    <n v="6.3415999999999997"/>
    <n v="799.04160000000002"/>
  </r>
  <r>
    <x v="23"/>
    <x v="5"/>
    <x v="12"/>
    <x v="198"/>
    <n v="8960"/>
    <n v="85"/>
    <n v="299"/>
    <x v="8"/>
    <x v="2"/>
    <s v="Large"/>
    <n v="6.3415999999999997"/>
    <n v="1896.1383999999998"/>
  </r>
  <r>
    <x v="1"/>
    <x v="3"/>
    <x v="21"/>
    <x v="198"/>
    <n v="6902"/>
    <n v="46"/>
    <n v="406"/>
    <x v="14"/>
    <x v="0"/>
    <s v="Small"/>
    <n v="5.0198"/>
    <n v="2038.0388"/>
  </r>
  <r>
    <x v="14"/>
    <x v="2"/>
    <x v="3"/>
    <x v="198"/>
    <n v="4830"/>
    <n v="215"/>
    <n v="440"/>
    <x v="3"/>
    <x v="0"/>
    <s v="Small"/>
    <n v="6.0811000000000002"/>
    <n v="2675.6840000000002"/>
  </r>
  <r>
    <x v="14"/>
    <x v="2"/>
    <x v="14"/>
    <x v="198"/>
    <n v="1792"/>
    <n v="36"/>
    <n v="75"/>
    <x v="11"/>
    <x v="1"/>
    <s v="Large"/>
    <n v="2.4773999999999998"/>
    <n v="185.80499999999998"/>
  </r>
  <r>
    <x v="2"/>
    <x v="2"/>
    <x v="18"/>
    <x v="198"/>
    <n v="18165"/>
    <n v="50"/>
    <n v="1514"/>
    <x v="9"/>
    <x v="2"/>
    <s v="Large"/>
    <n v="2.8"/>
    <n v="4239.2"/>
  </r>
  <r>
    <x v="24"/>
    <x v="4"/>
    <x v="9"/>
    <x v="198"/>
    <n v="5152"/>
    <n v="142"/>
    <n v="322"/>
    <x v="9"/>
    <x v="0"/>
    <s v="Large"/>
    <n v="2.2656000000000001"/>
    <n v="729.52319999999997"/>
  </r>
  <r>
    <x v="21"/>
    <x v="4"/>
    <x v="19"/>
    <x v="198"/>
    <n v="812"/>
    <n v="314"/>
    <n v="74"/>
    <x v="13"/>
    <x v="2"/>
    <s v="Small"/>
    <n v="8.2429000000000006"/>
    <n v="609.97460000000001"/>
  </r>
  <r>
    <x v="13"/>
    <x v="4"/>
    <x v="10"/>
    <x v="199"/>
    <n v="1918"/>
    <n v="154"/>
    <n v="137"/>
    <x v="2"/>
    <x v="0"/>
    <s v="Large"/>
    <n v="8.7870000000000008"/>
    <n v="1203.8190000000002"/>
  </r>
  <r>
    <x v="16"/>
    <x v="0"/>
    <x v="2"/>
    <x v="199"/>
    <n v="4879"/>
    <n v="82"/>
    <n v="287"/>
    <x v="2"/>
    <x v="0"/>
    <s v="Large"/>
    <n v="4.6592000000000002"/>
    <n v="1337.1904"/>
  </r>
  <r>
    <x v="5"/>
    <x v="4"/>
    <x v="5"/>
    <x v="199"/>
    <n v="4788"/>
    <n v="264"/>
    <n v="252"/>
    <x v="5"/>
    <x v="0"/>
    <s v="Small"/>
    <n v="0.69579999999999997"/>
    <n v="175.3416"/>
  </r>
  <r>
    <x v="19"/>
    <x v="2"/>
    <x v="12"/>
    <x v="199"/>
    <n v="6860"/>
    <n v="280"/>
    <n v="229"/>
    <x v="8"/>
    <x v="2"/>
    <s v="Large"/>
    <n v="6.3415999999999997"/>
    <n v="1452.2264"/>
  </r>
  <r>
    <x v="14"/>
    <x v="2"/>
    <x v="9"/>
    <x v="199"/>
    <n v="6461"/>
    <n v="238"/>
    <n v="404"/>
    <x v="9"/>
    <x v="0"/>
    <s v="Large"/>
    <n v="2.2656000000000001"/>
    <n v="915.30240000000003"/>
  </r>
  <r>
    <x v="24"/>
    <x v="2"/>
    <x v="2"/>
    <x v="199"/>
    <n v="77"/>
    <n v="61"/>
    <n v="5"/>
    <x v="2"/>
    <x v="0"/>
    <s v="Large"/>
    <n v="4.6592000000000002"/>
    <n v="23.295999999999999"/>
  </r>
  <r>
    <x v="17"/>
    <x v="1"/>
    <x v="15"/>
    <x v="200"/>
    <n v="1358"/>
    <n v="459"/>
    <n v="76"/>
    <x v="0"/>
    <x v="2"/>
    <s v="Small"/>
    <n v="4.7065000000000001"/>
    <n v="357.69400000000002"/>
  </r>
  <r>
    <x v="0"/>
    <x v="0"/>
    <x v="13"/>
    <x v="200"/>
    <n v="9373"/>
    <n v="203"/>
    <n v="361"/>
    <x v="10"/>
    <x v="2"/>
    <s v="Large"/>
    <n v="9.2086000000000006"/>
    <n v="3324.3046000000004"/>
  </r>
  <r>
    <x v="17"/>
    <x v="5"/>
    <x v="5"/>
    <x v="200"/>
    <n v="2968"/>
    <n v="42"/>
    <n v="186"/>
    <x v="5"/>
    <x v="0"/>
    <s v="Small"/>
    <n v="0.69579999999999997"/>
    <n v="129.4188"/>
  </r>
  <r>
    <x v="3"/>
    <x v="2"/>
    <x v="8"/>
    <x v="200"/>
    <n v="6111"/>
    <n v="79"/>
    <n v="266"/>
    <x v="8"/>
    <x v="0"/>
    <s v="Large"/>
    <n v="1.8652"/>
    <n v="496.14319999999998"/>
  </r>
  <r>
    <x v="14"/>
    <x v="1"/>
    <x v="13"/>
    <x v="200"/>
    <n v="13251"/>
    <n v="290"/>
    <n v="631"/>
    <x v="10"/>
    <x v="2"/>
    <s v="Large"/>
    <n v="9.2086000000000006"/>
    <n v="5810.6266000000005"/>
  </r>
  <r>
    <x v="12"/>
    <x v="0"/>
    <x v="1"/>
    <x v="200"/>
    <n v="8085"/>
    <n v="185"/>
    <n v="674"/>
    <x v="1"/>
    <x v="1"/>
    <s v="Small"/>
    <n v="0.24049999999999999"/>
    <n v="162.09700000000001"/>
  </r>
  <r>
    <x v="0"/>
    <x v="4"/>
    <x v="14"/>
    <x v="200"/>
    <n v="15022"/>
    <n v="299"/>
    <n v="626"/>
    <x v="11"/>
    <x v="1"/>
    <s v="Large"/>
    <n v="2.4773999999999998"/>
    <n v="1550.8524"/>
  </r>
  <r>
    <x v="23"/>
    <x v="1"/>
    <x v="20"/>
    <x v="200"/>
    <n v="3003"/>
    <n v="11"/>
    <n v="131"/>
    <x v="2"/>
    <x v="0"/>
    <s v="Large"/>
    <n v="13.3485"/>
    <n v="1748.6534999999999"/>
  </r>
  <r>
    <x v="7"/>
    <x v="5"/>
    <x v="1"/>
    <x v="200"/>
    <n v="7602"/>
    <n v="229"/>
    <n v="845"/>
    <x v="1"/>
    <x v="1"/>
    <s v="Small"/>
    <n v="0.24049999999999999"/>
    <n v="203.2225"/>
  </r>
  <r>
    <x v="23"/>
    <x v="1"/>
    <x v="4"/>
    <x v="200"/>
    <n v="4368"/>
    <n v="23"/>
    <n v="151"/>
    <x v="4"/>
    <x v="1"/>
    <s v="Small"/>
    <n v="7.8910999999999998"/>
    <n v="1191.5561"/>
  </r>
  <r>
    <x v="18"/>
    <x v="2"/>
    <x v="17"/>
    <x v="200"/>
    <n v="3577"/>
    <n v="2"/>
    <n v="224"/>
    <x v="9"/>
    <x v="0"/>
    <s v="Large"/>
    <n v="1.5934999999999999"/>
    <n v="356.94399999999996"/>
  </r>
  <r>
    <x v="8"/>
    <x v="2"/>
    <x v="19"/>
    <x v="200"/>
    <n v="2590"/>
    <n v="300"/>
    <n v="200"/>
    <x v="13"/>
    <x v="2"/>
    <s v="Small"/>
    <n v="8.2429000000000006"/>
    <n v="1648.5800000000002"/>
  </r>
  <r>
    <x v="22"/>
    <x v="3"/>
    <x v="9"/>
    <x v="200"/>
    <n v="931"/>
    <n v="43"/>
    <n v="72"/>
    <x v="9"/>
    <x v="0"/>
    <s v="Large"/>
    <n v="2.2656000000000001"/>
    <n v="163.1232"/>
  </r>
  <r>
    <x v="20"/>
    <x v="2"/>
    <x v="8"/>
    <x v="200"/>
    <n v="8750"/>
    <n v="207"/>
    <n v="283"/>
    <x v="8"/>
    <x v="0"/>
    <s v="Large"/>
    <n v="1.8652"/>
    <n v="527.85159999999996"/>
  </r>
  <r>
    <x v="13"/>
    <x v="0"/>
    <x v="5"/>
    <x v="200"/>
    <n v="1960"/>
    <n v="170"/>
    <n v="104"/>
    <x v="5"/>
    <x v="0"/>
    <s v="Small"/>
    <n v="0.69579999999999997"/>
    <n v="72.363199999999992"/>
  </r>
  <r>
    <x v="22"/>
    <x v="0"/>
    <x v="15"/>
    <x v="200"/>
    <n v="7252"/>
    <n v="189"/>
    <n v="363"/>
    <x v="0"/>
    <x v="2"/>
    <s v="Small"/>
    <n v="4.7065000000000001"/>
    <n v="1708.4594999999999"/>
  </r>
  <r>
    <x v="0"/>
    <x v="1"/>
    <x v="0"/>
    <x v="200"/>
    <n v="9933"/>
    <n v="69"/>
    <n v="552"/>
    <x v="0"/>
    <x v="0"/>
    <s v="Large"/>
    <n v="6.0983000000000001"/>
    <n v="3366.2615999999998"/>
  </r>
  <r>
    <x v="24"/>
    <x v="2"/>
    <x v="15"/>
    <x v="201"/>
    <n v="7434"/>
    <n v="267"/>
    <n v="413"/>
    <x v="0"/>
    <x v="2"/>
    <s v="Small"/>
    <n v="4.7065000000000001"/>
    <n v="1943.7845"/>
  </r>
  <r>
    <x v="1"/>
    <x v="2"/>
    <x v="20"/>
    <x v="201"/>
    <n v="9275"/>
    <n v="451"/>
    <n v="442"/>
    <x v="2"/>
    <x v="0"/>
    <s v="Large"/>
    <n v="13.3485"/>
    <n v="5900.0370000000003"/>
  </r>
  <r>
    <x v="22"/>
    <x v="1"/>
    <x v="12"/>
    <x v="201"/>
    <n v="1274"/>
    <n v="246"/>
    <n v="51"/>
    <x v="8"/>
    <x v="2"/>
    <s v="Large"/>
    <n v="6.3415999999999997"/>
    <n v="323.42160000000001"/>
  </r>
  <r>
    <x v="1"/>
    <x v="4"/>
    <x v="17"/>
    <x v="201"/>
    <n v="9737"/>
    <n v="298"/>
    <n v="650"/>
    <x v="9"/>
    <x v="0"/>
    <s v="Large"/>
    <n v="1.5934999999999999"/>
    <n v="1035.7749999999999"/>
  </r>
  <r>
    <x v="19"/>
    <x v="0"/>
    <x v="3"/>
    <x v="201"/>
    <n v="2569"/>
    <n v="153"/>
    <n v="257"/>
    <x v="3"/>
    <x v="0"/>
    <s v="Small"/>
    <n v="6.0811000000000002"/>
    <n v="1562.8427000000001"/>
  </r>
  <r>
    <x v="12"/>
    <x v="4"/>
    <x v="11"/>
    <x v="201"/>
    <n v="14959"/>
    <n v="299"/>
    <n v="713"/>
    <x v="9"/>
    <x v="2"/>
    <s v="Large"/>
    <n v="2.8195000000000001"/>
    <n v="2010.3035"/>
  </r>
  <r>
    <x v="0"/>
    <x v="2"/>
    <x v="15"/>
    <x v="201"/>
    <n v="8939"/>
    <n v="38"/>
    <n v="389"/>
    <x v="0"/>
    <x v="2"/>
    <s v="Small"/>
    <n v="4.7065000000000001"/>
    <n v="1830.8285000000001"/>
  </r>
  <r>
    <x v="4"/>
    <x v="3"/>
    <x v="13"/>
    <x v="201"/>
    <n v="2688"/>
    <n v="179"/>
    <n v="108"/>
    <x v="10"/>
    <x v="2"/>
    <s v="Large"/>
    <n v="9.2086000000000006"/>
    <n v="994.52880000000005"/>
  </r>
  <r>
    <x v="19"/>
    <x v="0"/>
    <x v="21"/>
    <x v="201"/>
    <n v="3675"/>
    <n v="178"/>
    <n v="217"/>
    <x v="14"/>
    <x v="0"/>
    <s v="Small"/>
    <n v="5.0198"/>
    <n v="1089.2965999999999"/>
  </r>
  <r>
    <x v="19"/>
    <x v="1"/>
    <x v="14"/>
    <x v="201"/>
    <n v="10738"/>
    <n v="256"/>
    <n v="430"/>
    <x v="11"/>
    <x v="1"/>
    <s v="Large"/>
    <n v="2.4773999999999998"/>
    <n v="1065.2819999999999"/>
  </r>
  <r>
    <x v="8"/>
    <x v="1"/>
    <x v="15"/>
    <x v="201"/>
    <n v="812"/>
    <n v="109"/>
    <n v="41"/>
    <x v="0"/>
    <x v="2"/>
    <s v="Small"/>
    <n v="4.7065000000000001"/>
    <n v="192.9665"/>
  </r>
  <r>
    <x v="15"/>
    <x v="5"/>
    <x v="20"/>
    <x v="201"/>
    <n v="10612"/>
    <n v="54"/>
    <n v="590"/>
    <x v="2"/>
    <x v="0"/>
    <s v="Large"/>
    <n v="13.3485"/>
    <n v="7875.6149999999998"/>
  </r>
  <r>
    <x v="7"/>
    <x v="5"/>
    <x v="13"/>
    <x v="201"/>
    <n v="3822"/>
    <n v="280"/>
    <n v="160"/>
    <x v="10"/>
    <x v="2"/>
    <s v="Large"/>
    <n v="9.2086000000000006"/>
    <n v="1473.3760000000002"/>
  </r>
  <r>
    <x v="21"/>
    <x v="2"/>
    <x v="20"/>
    <x v="201"/>
    <n v="1463"/>
    <n v="195"/>
    <n v="67"/>
    <x v="2"/>
    <x v="0"/>
    <s v="Large"/>
    <n v="13.3485"/>
    <n v="894.34949999999992"/>
  </r>
  <r>
    <x v="20"/>
    <x v="1"/>
    <x v="6"/>
    <x v="201"/>
    <n v="3262"/>
    <n v="350"/>
    <n v="126"/>
    <x v="6"/>
    <x v="1"/>
    <s v="Small"/>
    <n v="1.7625"/>
    <n v="222.07499999999999"/>
  </r>
  <r>
    <x v="24"/>
    <x v="2"/>
    <x v="19"/>
    <x v="201"/>
    <n v="217"/>
    <n v="55"/>
    <n v="17"/>
    <x v="13"/>
    <x v="2"/>
    <s v="Small"/>
    <n v="8.2429000000000006"/>
    <n v="140.1293"/>
  </r>
  <r>
    <x v="8"/>
    <x v="3"/>
    <x v="6"/>
    <x v="201"/>
    <n v="5600"/>
    <n v="50"/>
    <n v="187"/>
    <x v="6"/>
    <x v="1"/>
    <s v="Small"/>
    <n v="1.7625"/>
    <n v="329.58749999999998"/>
  </r>
  <r>
    <x v="8"/>
    <x v="5"/>
    <x v="13"/>
    <x v="201"/>
    <n v="1120"/>
    <n v="121"/>
    <n v="56"/>
    <x v="10"/>
    <x v="2"/>
    <s v="Large"/>
    <n v="9.2086000000000006"/>
    <n v="515.6816"/>
  </r>
  <r>
    <x v="3"/>
    <x v="5"/>
    <x v="8"/>
    <x v="201"/>
    <n v="294"/>
    <n v="20"/>
    <n v="11"/>
    <x v="8"/>
    <x v="0"/>
    <s v="Large"/>
    <n v="1.8652"/>
    <n v="20.517199999999999"/>
  </r>
  <r>
    <x v="11"/>
    <x v="5"/>
    <x v="11"/>
    <x v="202"/>
    <n v="5663"/>
    <n v="231"/>
    <n v="334"/>
    <x v="9"/>
    <x v="2"/>
    <s v="Large"/>
    <n v="2.8195000000000001"/>
    <n v="941.71300000000008"/>
  </r>
  <r>
    <x v="16"/>
    <x v="5"/>
    <x v="6"/>
    <x v="202"/>
    <n v="10689"/>
    <n v="83"/>
    <n v="428"/>
    <x v="6"/>
    <x v="1"/>
    <s v="Small"/>
    <n v="1.7625"/>
    <n v="754.35"/>
  </r>
  <r>
    <x v="3"/>
    <x v="3"/>
    <x v="7"/>
    <x v="202"/>
    <n v="70"/>
    <n v="197"/>
    <n v="3"/>
    <x v="7"/>
    <x v="0"/>
    <s v="Small"/>
    <n v="0.89900000000000002"/>
    <n v="2.6970000000000001"/>
  </r>
  <r>
    <x v="5"/>
    <x v="0"/>
    <x v="13"/>
    <x v="202"/>
    <n v="9093"/>
    <n v="45"/>
    <n v="379"/>
    <x v="10"/>
    <x v="2"/>
    <s v="Large"/>
    <n v="9.2086000000000006"/>
    <n v="3490.0594000000001"/>
  </r>
  <r>
    <x v="6"/>
    <x v="1"/>
    <x v="13"/>
    <x v="202"/>
    <n v="14238"/>
    <n v="193"/>
    <n v="594"/>
    <x v="10"/>
    <x v="2"/>
    <s v="Large"/>
    <n v="9.2086000000000006"/>
    <n v="5469.9084000000003"/>
  </r>
  <r>
    <x v="18"/>
    <x v="5"/>
    <x v="14"/>
    <x v="202"/>
    <n v="2408"/>
    <n v="103"/>
    <n v="84"/>
    <x v="11"/>
    <x v="1"/>
    <s v="Large"/>
    <n v="2.4773999999999998"/>
    <n v="208.10159999999999"/>
  </r>
  <r>
    <x v="17"/>
    <x v="0"/>
    <x v="14"/>
    <x v="202"/>
    <n v="203"/>
    <n v="158"/>
    <n v="8"/>
    <x v="11"/>
    <x v="1"/>
    <s v="Large"/>
    <n v="2.4773999999999998"/>
    <n v="19.819199999999999"/>
  </r>
  <r>
    <x v="1"/>
    <x v="4"/>
    <x v="8"/>
    <x v="202"/>
    <n v="2359"/>
    <n v="163"/>
    <n v="99"/>
    <x v="8"/>
    <x v="0"/>
    <s v="Large"/>
    <n v="1.8652"/>
    <n v="184.65479999999999"/>
  </r>
  <r>
    <x v="11"/>
    <x v="1"/>
    <x v="13"/>
    <x v="202"/>
    <n v="6650"/>
    <n v="42"/>
    <n v="247"/>
    <x v="10"/>
    <x v="2"/>
    <s v="Large"/>
    <n v="9.2086000000000006"/>
    <n v="2274.5242000000003"/>
  </r>
  <r>
    <x v="11"/>
    <x v="0"/>
    <x v="21"/>
    <x v="202"/>
    <n v="5845"/>
    <n v="25"/>
    <n v="390"/>
    <x v="14"/>
    <x v="0"/>
    <s v="Small"/>
    <n v="5.0198"/>
    <n v="1957.722"/>
  </r>
  <r>
    <x v="6"/>
    <x v="2"/>
    <x v="8"/>
    <x v="202"/>
    <n v="3206"/>
    <n v="179"/>
    <n v="124"/>
    <x v="8"/>
    <x v="0"/>
    <s v="Large"/>
    <n v="1.8652"/>
    <n v="231.28479999999999"/>
  </r>
  <r>
    <x v="16"/>
    <x v="1"/>
    <x v="20"/>
    <x v="202"/>
    <n v="2632"/>
    <n v="241"/>
    <n v="155"/>
    <x v="2"/>
    <x v="0"/>
    <s v="Large"/>
    <n v="13.3485"/>
    <n v="2069.0174999999999"/>
  </r>
  <r>
    <x v="14"/>
    <x v="1"/>
    <x v="11"/>
    <x v="202"/>
    <n v="6895"/>
    <n v="148"/>
    <n v="406"/>
    <x v="9"/>
    <x v="2"/>
    <s v="Large"/>
    <n v="2.8195000000000001"/>
    <n v="1144.7170000000001"/>
  </r>
  <r>
    <x v="7"/>
    <x v="5"/>
    <x v="19"/>
    <x v="202"/>
    <n v="140"/>
    <n v="419"/>
    <n v="20"/>
    <x v="13"/>
    <x v="2"/>
    <s v="Small"/>
    <n v="8.2429000000000006"/>
    <n v="164.858"/>
  </r>
  <r>
    <x v="9"/>
    <x v="4"/>
    <x v="7"/>
    <x v="203"/>
    <n v="2107"/>
    <n v="143"/>
    <n v="82"/>
    <x v="7"/>
    <x v="0"/>
    <s v="Small"/>
    <n v="0.89900000000000002"/>
    <n v="73.718000000000004"/>
  </r>
  <r>
    <x v="0"/>
    <x v="1"/>
    <x v="21"/>
    <x v="203"/>
    <n v="10136"/>
    <n v="47"/>
    <n v="676"/>
    <x v="14"/>
    <x v="0"/>
    <s v="Small"/>
    <n v="5.0198"/>
    <n v="3393.3847999999998"/>
  </r>
  <r>
    <x v="14"/>
    <x v="0"/>
    <x v="18"/>
    <x v="203"/>
    <n v="15722"/>
    <n v="73"/>
    <n v="1966"/>
    <x v="9"/>
    <x v="2"/>
    <s v="Large"/>
    <n v="2.8"/>
    <n v="5504.7999999999993"/>
  </r>
  <r>
    <x v="20"/>
    <x v="1"/>
    <x v="7"/>
    <x v="203"/>
    <n v="1323"/>
    <n v="288"/>
    <n v="49"/>
    <x v="7"/>
    <x v="0"/>
    <s v="Small"/>
    <n v="0.89900000000000002"/>
    <n v="44.051000000000002"/>
  </r>
  <r>
    <x v="14"/>
    <x v="2"/>
    <x v="18"/>
    <x v="203"/>
    <n v="4767"/>
    <n v="5"/>
    <n v="398"/>
    <x v="9"/>
    <x v="2"/>
    <s v="Large"/>
    <n v="2.8"/>
    <n v="1114.3999999999999"/>
  </r>
  <r>
    <x v="11"/>
    <x v="3"/>
    <x v="10"/>
    <x v="203"/>
    <n v="20825"/>
    <n v="258"/>
    <n v="2314"/>
    <x v="2"/>
    <x v="0"/>
    <s v="Large"/>
    <n v="8.7870000000000008"/>
    <n v="20333.118000000002"/>
  </r>
  <r>
    <x v="12"/>
    <x v="4"/>
    <x v="17"/>
    <x v="203"/>
    <n v="4627"/>
    <n v="300"/>
    <n v="331"/>
    <x v="9"/>
    <x v="0"/>
    <s v="Large"/>
    <n v="1.5934999999999999"/>
    <n v="527.44849999999997"/>
  </r>
  <r>
    <x v="2"/>
    <x v="0"/>
    <x v="4"/>
    <x v="204"/>
    <n v="4095"/>
    <n v="2"/>
    <n v="158"/>
    <x v="4"/>
    <x v="1"/>
    <s v="Small"/>
    <n v="7.8910999999999998"/>
    <n v="1246.7937999999999"/>
  </r>
  <r>
    <x v="3"/>
    <x v="0"/>
    <x v="17"/>
    <x v="204"/>
    <n v="8365"/>
    <n v="98"/>
    <n v="761"/>
    <x v="9"/>
    <x v="0"/>
    <s v="Large"/>
    <n v="1.5934999999999999"/>
    <n v="1212.6534999999999"/>
  </r>
  <r>
    <x v="20"/>
    <x v="1"/>
    <x v="15"/>
    <x v="204"/>
    <n v="4193"/>
    <n v="123"/>
    <n v="210"/>
    <x v="0"/>
    <x v="2"/>
    <s v="Small"/>
    <n v="4.7065000000000001"/>
    <n v="988.36500000000001"/>
  </r>
  <r>
    <x v="22"/>
    <x v="5"/>
    <x v="4"/>
    <x v="204"/>
    <n v="5754"/>
    <n v="335"/>
    <n v="206"/>
    <x v="4"/>
    <x v="1"/>
    <s v="Small"/>
    <n v="7.8910999999999998"/>
    <n v="1625.5665999999999"/>
  </r>
  <r>
    <x v="0"/>
    <x v="4"/>
    <x v="19"/>
    <x v="204"/>
    <n v="9093"/>
    <n v="211"/>
    <n v="827"/>
    <x v="13"/>
    <x v="2"/>
    <s v="Small"/>
    <n v="8.2429000000000006"/>
    <n v="6816.8783000000003"/>
  </r>
  <r>
    <x v="2"/>
    <x v="2"/>
    <x v="6"/>
    <x v="204"/>
    <n v="3675"/>
    <n v="342"/>
    <n v="154"/>
    <x v="6"/>
    <x v="1"/>
    <s v="Small"/>
    <n v="1.7625"/>
    <n v="271.42500000000001"/>
  </r>
  <r>
    <x v="21"/>
    <x v="0"/>
    <x v="2"/>
    <x v="205"/>
    <n v="2555"/>
    <n v="74"/>
    <n v="135"/>
    <x v="2"/>
    <x v="0"/>
    <s v="Large"/>
    <n v="4.6592000000000002"/>
    <n v="628.99200000000008"/>
  </r>
  <r>
    <x v="11"/>
    <x v="2"/>
    <x v="19"/>
    <x v="205"/>
    <n v="1071"/>
    <n v="205"/>
    <n v="134"/>
    <x v="13"/>
    <x v="2"/>
    <s v="Small"/>
    <n v="8.2429000000000006"/>
    <n v="1104.5486000000001"/>
  </r>
  <r>
    <x v="24"/>
    <x v="2"/>
    <x v="6"/>
    <x v="205"/>
    <n v="3612"/>
    <n v="191"/>
    <n v="145"/>
    <x v="6"/>
    <x v="1"/>
    <s v="Small"/>
    <n v="1.7625"/>
    <n v="255.5625"/>
  </r>
  <r>
    <x v="6"/>
    <x v="2"/>
    <x v="3"/>
    <x v="205"/>
    <n v="1540"/>
    <n v="229"/>
    <n v="97"/>
    <x v="3"/>
    <x v="0"/>
    <s v="Small"/>
    <n v="6.0811000000000002"/>
    <n v="589.86670000000004"/>
  </r>
  <r>
    <x v="0"/>
    <x v="4"/>
    <x v="12"/>
    <x v="205"/>
    <n v="6790"/>
    <n v="235"/>
    <n v="262"/>
    <x v="8"/>
    <x v="2"/>
    <s v="Large"/>
    <n v="6.3415999999999997"/>
    <n v="1661.4992"/>
  </r>
  <r>
    <x v="16"/>
    <x v="0"/>
    <x v="14"/>
    <x v="206"/>
    <n v="9863"/>
    <n v="165"/>
    <n v="353"/>
    <x v="11"/>
    <x v="1"/>
    <s v="Large"/>
    <n v="2.4773999999999998"/>
    <n v="874.52219999999988"/>
  </r>
  <r>
    <x v="5"/>
    <x v="5"/>
    <x v="21"/>
    <x v="206"/>
    <n v="1106"/>
    <n v="160"/>
    <n v="74"/>
    <x v="14"/>
    <x v="0"/>
    <s v="Small"/>
    <n v="5.0198"/>
    <n v="371.46519999999998"/>
  </r>
  <r>
    <x v="0"/>
    <x v="5"/>
    <x v="7"/>
    <x v="206"/>
    <n v="3129"/>
    <n v="299"/>
    <n v="105"/>
    <x v="7"/>
    <x v="0"/>
    <s v="Small"/>
    <n v="0.89900000000000002"/>
    <n v="94.394999999999996"/>
  </r>
  <r>
    <x v="6"/>
    <x v="5"/>
    <x v="5"/>
    <x v="206"/>
    <n v="7077"/>
    <n v="136"/>
    <n v="373"/>
    <x v="5"/>
    <x v="0"/>
    <s v="Small"/>
    <n v="0.69579999999999997"/>
    <n v="259.53339999999997"/>
  </r>
  <r>
    <x v="22"/>
    <x v="5"/>
    <x v="18"/>
    <x v="206"/>
    <n v="392"/>
    <n v="51"/>
    <n v="27"/>
    <x v="9"/>
    <x v="2"/>
    <s v="Large"/>
    <n v="2.8"/>
    <n v="75.599999999999994"/>
  </r>
  <r>
    <x v="18"/>
    <x v="3"/>
    <x v="4"/>
    <x v="206"/>
    <n v="7952"/>
    <n v="194"/>
    <n v="319"/>
    <x v="4"/>
    <x v="1"/>
    <s v="Small"/>
    <n v="7.8910999999999998"/>
    <n v="2517.2608999999998"/>
  </r>
  <r>
    <x v="1"/>
    <x v="4"/>
    <x v="15"/>
    <x v="206"/>
    <n v="10703"/>
    <n v="166"/>
    <n v="487"/>
    <x v="0"/>
    <x v="2"/>
    <s v="Small"/>
    <n v="4.7065000000000001"/>
    <n v="2292.0655000000002"/>
  </r>
  <r>
    <x v="7"/>
    <x v="3"/>
    <x v="16"/>
    <x v="206"/>
    <n v="9660"/>
    <n v="132"/>
    <n v="440"/>
    <x v="12"/>
    <x v="2"/>
    <s v="Small"/>
    <n v="11.4688"/>
    <n v="5046.2719999999999"/>
  </r>
  <r>
    <x v="15"/>
    <x v="3"/>
    <x v="21"/>
    <x v="206"/>
    <n v="3808"/>
    <n v="191"/>
    <n v="293"/>
    <x v="14"/>
    <x v="0"/>
    <s v="Small"/>
    <n v="5.0198"/>
    <n v="1470.8014000000001"/>
  </r>
  <r>
    <x v="9"/>
    <x v="2"/>
    <x v="17"/>
    <x v="206"/>
    <n v="4060"/>
    <n v="353"/>
    <n v="313"/>
    <x v="9"/>
    <x v="0"/>
    <s v="Large"/>
    <n v="1.5934999999999999"/>
    <n v="498.76549999999997"/>
  </r>
  <r>
    <x v="0"/>
    <x v="0"/>
    <x v="16"/>
    <x v="206"/>
    <n v="12236"/>
    <n v="42"/>
    <n v="816"/>
    <x v="12"/>
    <x v="2"/>
    <s v="Small"/>
    <n v="11.4688"/>
    <n v="9358.5408000000007"/>
  </r>
  <r>
    <x v="17"/>
    <x v="4"/>
    <x v="14"/>
    <x v="207"/>
    <n v="959"/>
    <n v="16"/>
    <n v="44"/>
    <x v="11"/>
    <x v="1"/>
    <s v="Large"/>
    <n v="2.4773999999999998"/>
    <n v="109.00559999999999"/>
  </r>
  <r>
    <x v="6"/>
    <x v="4"/>
    <x v="18"/>
    <x v="207"/>
    <n v="2114"/>
    <n v="100"/>
    <n v="193"/>
    <x v="9"/>
    <x v="2"/>
    <s v="Large"/>
    <n v="2.8"/>
    <n v="540.4"/>
  </r>
  <r>
    <x v="10"/>
    <x v="1"/>
    <x v="7"/>
    <x v="207"/>
    <n v="1743"/>
    <n v="9"/>
    <n v="61"/>
    <x v="7"/>
    <x v="0"/>
    <s v="Small"/>
    <n v="0.89900000000000002"/>
    <n v="54.838999999999999"/>
  </r>
  <r>
    <x v="3"/>
    <x v="4"/>
    <x v="10"/>
    <x v="207"/>
    <n v="9044"/>
    <n v="214"/>
    <n v="823"/>
    <x v="2"/>
    <x v="0"/>
    <s v="Large"/>
    <n v="8.7870000000000008"/>
    <n v="7231.7010000000009"/>
  </r>
  <r>
    <x v="2"/>
    <x v="5"/>
    <x v="19"/>
    <x v="207"/>
    <n v="9506"/>
    <n v="137"/>
    <n v="951"/>
    <x v="13"/>
    <x v="2"/>
    <s v="Small"/>
    <n v="8.2429000000000006"/>
    <n v="7838.9979000000003"/>
  </r>
  <r>
    <x v="23"/>
    <x v="5"/>
    <x v="5"/>
    <x v="207"/>
    <n v="6608"/>
    <n v="79"/>
    <n v="276"/>
    <x v="5"/>
    <x v="0"/>
    <s v="Small"/>
    <n v="0.69579999999999997"/>
    <n v="192.04079999999999"/>
  </r>
  <r>
    <x v="11"/>
    <x v="2"/>
    <x v="0"/>
    <x v="207"/>
    <n v="1799"/>
    <n v="19"/>
    <n v="90"/>
    <x v="0"/>
    <x v="0"/>
    <s v="Large"/>
    <n v="6.0983000000000001"/>
    <n v="548.84699999999998"/>
  </r>
  <r>
    <x v="9"/>
    <x v="5"/>
    <x v="17"/>
    <x v="207"/>
    <n v="5425"/>
    <n v="18"/>
    <n v="453"/>
    <x v="9"/>
    <x v="0"/>
    <s v="Large"/>
    <n v="1.5934999999999999"/>
    <n v="721.85550000000001"/>
  </r>
  <r>
    <x v="0"/>
    <x v="0"/>
    <x v="10"/>
    <x v="207"/>
    <n v="5292"/>
    <n v="170"/>
    <n v="441"/>
    <x v="2"/>
    <x v="0"/>
    <s v="Large"/>
    <n v="8.7870000000000008"/>
    <n v="3875.0670000000005"/>
  </r>
  <r>
    <x v="7"/>
    <x v="4"/>
    <x v="1"/>
    <x v="207"/>
    <n v="2352"/>
    <n v="155"/>
    <n v="168"/>
    <x v="1"/>
    <x v="1"/>
    <s v="Small"/>
    <n v="0.24049999999999999"/>
    <n v="40.403999999999996"/>
  </r>
  <r>
    <x v="23"/>
    <x v="5"/>
    <x v="4"/>
    <x v="207"/>
    <n v="5236"/>
    <n v="496"/>
    <n v="202"/>
    <x v="4"/>
    <x v="1"/>
    <s v="Small"/>
    <n v="7.8910999999999998"/>
    <n v="1594.0021999999999"/>
  </r>
  <r>
    <x v="4"/>
    <x v="4"/>
    <x v="6"/>
    <x v="207"/>
    <n v="4354"/>
    <n v="50"/>
    <n v="146"/>
    <x v="6"/>
    <x v="1"/>
    <s v="Small"/>
    <n v="1.7625"/>
    <n v="257.32499999999999"/>
  </r>
  <r>
    <x v="4"/>
    <x v="2"/>
    <x v="11"/>
    <x v="207"/>
    <n v="7133"/>
    <n v="51"/>
    <n v="376"/>
    <x v="9"/>
    <x v="2"/>
    <s v="Large"/>
    <n v="2.8195000000000001"/>
    <n v="1060.1320000000001"/>
  </r>
  <r>
    <x v="16"/>
    <x v="3"/>
    <x v="19"/>
    <x v="207"/>
    <n v="3066"/>
    <n v="253"/>
    <n v="256"/>
    <x v="13"/>
    <x v="2"/>
    <s v="Small"/>
    <n v="8.2429000000000006"/>
    <n v="2110.1824000000001"/>
  </r>
  <r>
    <x v="11"/>
    <x v="1"/>
    <x v="12"/>
    <x v="207"/>
    <n v="15932"/>
    <n v="292"/>
    <n v="498"/>
    <x v="8"/>
    <x v="2"/>
    <s v="Large"/>
    <n v="6.3415999999999997"/>
    <n v="3158.1167999999998"/>
  </r>
  <r>
    <x v="1"/>
    <x v="0"/>
    <x v="20"/>
    <x v="207"/>
    <n v="3836"/>
    <n v="244"/>
    <n v="214"/>
    <x v="2"/>
    <x v="0"/>
    <s v="Large"/>
    <n v="13.3485"/>
    <n v="2856.5789999999997"/>
  </r>
  <r>
    <x v="8"/>
    <x v="3"/>
    <x v="0"/>
    <x v="207"/>
    <n v="2149"/>
    <n v="49"/>
    <n v="127"/>
    <x v="0"/>
    <x v="0"/>
    <s v="Large"/>
    <n v="6.0983000000000001"/>
    <n v="774.48410000000001"/>
  </r>
  <r>
    <x v="8"/>
    <x v="2"/>
    <x v="4"/>
    <x v="207"/>
    <n v="1043"/>
    <n v="23"/>
    <n v="42"/>
    <x v="4"/>
    <x v="1"/>
    <s v="Small"/>
    <n v="7.8910999999999998"/>
    <n v="331.42619999999999"/>
  </r>
  <r>
    <x v="13"/>
    <x v="1"/>
    <x v="7"/>
    <x v="207"/>
    <n v="3087"/>
    <n v="188"/>
    <n v="119"/>
    <x v="7"/>
    <x v="0"/>
    <s v="Small"/>
    <n v="0.89900000000000002"/>
    <n v="106.98100000000001"/>
  </r>
  <r>
    <x v="18"/>
    <x v="4"/>
    <x v="9"/>
    <x v="207"/>
    <n v="994"/>
    <n v="60"/>
    <n v="53"/>
    <x v="9"/>
    <x v="0"/>
    <s v="Large"/>
    <n v="2.2656000000000001"/>
    <n v="120.07680000000001"/>
  </r>
  <r>
    <x v="22"/>
    <x v="5"/>
    <x v="16"/>
    <x v="207"/>
    <n v="7819"/>
    <n v="186"/>
    <n v="489"/>
    <x v="12"/>
    <x v="2"/>
    <s v="Small"/>
    <n v="11.4688"/>
    <n v="5608.2431999999999"/>
  </r>
  <r>
    <x v="20"/>
    <x v="2"/>
    <x v="13"/>
    <x v="207"/>
    <n v="5222"/>
    <n v="32"/>
    <n v="194"/>
    <x v="10"/>
    <x v="2"/>
    <s v="Large"/>
    <n v="9.2086000000000006"/>
    <n v="1786.4684000000002"/>
  </r>
  <r>
    <x v="22"/>
    <x v="0"/>
    <x v="3"/>
    <x v="207"/>
    <n v="11102"/>
    <n v="59"/>
    <n v="694"/>
    <x v="3"/>
    <x v="0"/>
    <s v="Small"/>
    <n v="6.0811000000000002"/>
    <n v="4220.2834000000003"/>
  </r>
  <r>
    <x v="16"/>
    <x v="3"/>
    <x v="21"/>
    <x v="207"/>
    <n v="574"/>
    <n v="40"/>
    <n v="29"/>
    <x v="14"/>
    <x v="0"/>
    <s v="Small"/>
    <n v="5.0198"/>
    <n v="145.57419999999999"/>
  </r>
  <r>
    <x v="6"/>
    <x v="5"/>
    <x v="11"/>
    <x v="207"/>
    <n v="19824"/>
    <n v="45"/>
    <n v="1167"/>
    <x v="9"/>
    <x v="2"/>
    <s v="Large"/>
    <n v="2.8195000000000001"/>
    <n v="3290.3565000000003"/>
  </r>
  <r>
    <x v="12"/>
    <x v="1"/>
    <x v="20"/>
    <x v="207"/>
    <n v="343"/>
    <n v="27"/>
    <n v="17"/>
    <x v="2"/>
    <x v="0"/>
    <s v="Large"/>
    <n v="13.3485"/>
    <n v="226.92449999999999"/>
  </r>
  <r>
    <x v="1"/>
    <x v="2"/>
    <x v="19"/>
    <x v="208"/>
    <n v="7637"/>
    <n v="231"/>
    <n v="1091"/>
    <x v="13"/>
    <x v="2"/>
    <s v="Small"/>
    <n v="8.2429000000000006"/>
    <n v="8993.0038999999997"/>
  </r>
  <r>
    <x v="21"/>
    <x v="4"/>
    <x v="14"/>
    <x v="208"/>
    <n v="3745"/>
    <n v="84"/>
    <n v="130"/>
    <x v="11"/>
    <x v="1"/>
    <s v="Large"/>
    <n v="2.4773999999999998"/>
    <n v="322.06199999999995"/>
  </r>
  <r>
    <x v="13"/>
    <x v="5"/>
    <x v="14"/>
    <x v="208"/>
    <n v="8253"/>
    <n v="74"/>
    <n v="331"/>
    <x v="11"/>
    <x v="1"/>
    <s v="Large"/>
    <n v="2.4773999999999998"/>
    <n v="820.01939999999991"/>
  </r>
  <r>
    <x v="8"/>
    <x v="1"/>
    <x v="1"/>
    <x v="208"/>
    <n v="266"/>
    <n v="303"/>
    <n v="19"/>
    <x v="1"/>
    <x v="1"/>
    <s v="Small"/>
    <n v="0.24049999999999999"/>
    <n v="4.5694999999999997"/>
  </r>
  <r>
    <x v="14"/>
    <x v="1"/>
    <x v="1"/>
    <x v="208"/>
    <n v="6153"/>
    <n v="214"/>
    <n v="684"/>
    <x v="1"/>
    <x v="1"/>
    <s v="Small"/>
    <n v="0.24049999999999999"/>
    <n v="164.50199999999998"/>
  </r>
  <r>
    <x v="15"/>
    <x v="5"/>
    <x v="18"/>
    <x v="208"/>
    <n v="1253"/>
    <n v="24"/>
    <n v="90"/>
    <x v="9"/>
    <x v="2"/>
    <s v="Large"/>
    <n v="2.8"/>
    <n v="251.99999999999997"/>
  </r>
  <r>
    <x v="14"/>
    <x v="4"/>
    <x v="12"/>
    <x v="208"/>
    <n v="3752"/>
    <n v="284"/>
    <n v="122"/>
    <x v="8"/>
    <x v="2"/>
    <s v="Large"/>
    <n v="6.3415999999999997"/>
    <n v="773.6751999999999"/>
  </r>
  <r>
    <x v="7"/>
    <x v="2"/>
    <x v="2"/>
    <x v="209"/>
    <n v="5145"/>
    <n v="170"/>
    <n v="286"/>
    <x v="2"/>
    <x v="0"/>
    <s v="Large"/>
    <n v="4.6592000000000002"/>
    <n v="1332.5312000000001"/>
  </r>
  <r>
    <x v="7"/>
    <x v="1"/>
    <x v="2"/>
    <x v="209"/>
    <n v="2156"/>
    <n v="72"/>
    <n v="90"/>
    <x v="2"/>
    <x v="0"/>
    <s v="Large"/>
    <n v="4.6592000000000002"/>
    <n v="419.32800000000003"/>
  </r>
  <r>
    <x v="3"/>
    <x v="1"/>
    <x v="10"/>
    <x v="209"/>
    <n v="1288"/>
    <n v="348"/>
    <n v="108"/>
    <x v="2"/>
    <x v="0"/>
    <s v="Large"/>
    <n v="8.7870000000000008"/>
    <n v="948.99600000000009"/>
  </r>
  <r>
    <x v="17"/>
    <x v="0"/>
    <x v="19"/>
    <x v="209"/>
    <n v="2233"/>
    <n v="162"/>
    <n v="224"/>
    <x v="13"/>
    <x v="2"/>
    <s v="Small"/>
    <n v="8.2429000000000006"/>
    <n v="1846.4096000000002"/>
  </r>
  <r>
    <x v="3"/>
    <x v="5"/>
    <x v="21"/>
    <x v="209"/>
    <n v="2156"/>
    <n v="292"/>
    <n v="154"/>
    <x v="14"/>
    <x v="0"/>
    <s v="Small"/>
    <n v="5.0198"/>
    <n v="773.04920000000004"/>
  </r>
  <r>
    <x v="5"/>
    <x v="2"/>
    <x v="21"/>
    <x v="209"/>
    <n v="9870"/>
    <n v="241"/>
    <n v="581"/>
    <x v="14"/>
    <x v="0"/>
    <s v="Small"/>
    <n v="5.0198"/>
    <n v="2916.5038"/>
  </r>
  <r>
    <x v="19"/>
    <x v="2"/>
    <x v="17"/>
    <x v="209"/>
    <n v="9016"/>
    <n v="17"/>
    <n v="564"/>
    <x v="9"/>
    <x v="0"/>
    <s v="Large"/>
    <n v="1.5934999999999999"/>
    <n v="898.73399999999992"/>
  </r>
  <r>
    <x v="8"/>
    <x v="5"/>
    <x v="16"/>
    <x v="209"/>
    <n v="6482"/>
    <n v="257"/>
    <n v="342"/>
    <x v="12"/>
    <x v="2"/>
    <s v="Small"/>
    <n v="11.4688"/>
    <n v="3922.3296"/>
  </r>
  <r>
    <x v="7"/>
    <x v="5"/>
    <x v="10"/>
    <x v="209"/>
    <n v="8295"/>
    <n v="405"/>
    <n v="1383"/>
    <x v="2"/>
    <x v="0"/>
    <s v="Large"/>
    <n v="8.7870000000000008"/>
    <n v="12152.421"/>
  </r>
  <r>
    <x v="12"/>
    <x v="3"/>
    <x v="13"/>
    <x v="209"/>
    <n v="4830"/>
    <n v="154"/>
    <n v="202"/>
    <x v="10"/>
    <x v="2"/>
    <s v="Large"/>
    <n v="9.2086000000000006"/>
    <n v="1860.1372000000001"/>
  </r>
  <r>
    <x v="0"/>
    <x v="0"/>
    <x v="18"/>
    <x v="209"/>
    <n v="4025"/>
    <n v="152"/>
    <n v="288"/>
    <x v="9"/>
    <x v="2"/>
    <s v="Large"/>
    <n v="2.8"/>
    <n v="806.4"/>
  </r>
  <r>
    <x v="15"/>
    <x v="1"/>
    <x v="10"/>
    <x v="209"/>
    <n v="1309"/>
    <n v="421"/>
    <n v="94"/>
    <x v="2"/>
    <x v="0"/>
    <s v="Large"/>
    <n v="8.7870000000000008"/>
    <n v="825.97800000000007"/>
  </r>
  <r>
    <x v="3"/>
    <x v="3"/>
    <x v="11"/>
    <x v="209"/>
    <n v="4970"/>
    <n v="17"/>
    <n v="277"/>
    <x v="9"/>
    <x v="2"/>
    <s v="Large"/>
    <n v="2.8195000000000001"/>
    <n v="781.00150000000008"/>
  </r>
  <r>
    <x v="19"/>
    <x v="0"/>
    <x v="9"/>
    <x v="209"/>
    <n v="4130"/>
    <n v="61"/>
    <n v="207"/>
    <x v="9"/>
    <x v="0"/>
    <s v="Large"/>
    <n v="2.2656000000000001"/>
    <n v="468.97919999999999"/>
  </r>
  <r>
    <x v="19"/>
    <x v="3"/>
    <x v="2"/>
    <x v="209"/>
    <n v="4739"/>
    <n v="180"/>
    <n v="226"/>
    <x v="2"/>
    <x v="0"/>
    <s v="Large"/>
    <n v="4.6592000000000002"/>
    <n v="1052.9792"/>
  </r>
  <r>
    <x v="21"/>
    <x v="3"/>
    <x v="2"/>
    <x v="210"/>
    <n v="13545"/>
    <n v="69"/>
    <n v="847"/>
    <x v="2"/>
    <x v="0"/>
    <s v="Large"/>
    <n v="4.6592000000000002"/>
    <n v="3946.3424"/>
  </r>
  <r>
    <x v="7"/>
    <x v="1"/>
    <x v="13"/>
    <x v="210"/>
    <n v="6615"/>
    <n v="473"/>
    <n v="331"/>
    <x v="10"/>
    <x v="2"/>
    <s v="Large"/>
    <n v="9.2086000000000006"/>
    <n v="3048.0466000000001"/>
  </r>
  <r>
    <x v="7"/>
    <x v="1"/>
    <x v="0"/>
    <x v="210"/>
    <n v="10101"/>
    <n v="287"/>
    <n v="481"/>
    <x v="0"/>
    <x v="0"/>
    <s v="Large"/>
    <n v="6.0983000000000001"/>
    <n v="2933.2822999999999"/>
  </r>
  <r>
    <x v="12"/>
    <x v="2"/>
    <x v="11"/>
    <x v="210"/>
    <n v="539"/>
    <n v="44"/>
    <n v="34"/>
    <x v="9"/>
    <x v="2"/>
    <s v="Large"/>
    <n v="2.8195000000000001"/>
    <n v="95.863"/>
  </r>
  <r>
    <x v="21"/>
    <x v="0"/>
    <x v="11"/>
    <x v="210"/>
    <n v="4795"/>
    <n v="227"/>
    <n v="343"/>
    <x v="9"/>
    <x v="2"/>
    <s v="Large"/>
    <n v="2.8195000000000001"/>
    <n v="967.08850000000007"/>
  </r>
  <r>
    <x v="17"/>
    <x v="1"/>
    <x v="17"/>
    <x v="210"/>
    <n v="833"/>
    <n v="40"/>
    <n v="65"/>
    <x v="9"/>
    <x v="0"/>
    <s v="Large"/>
    <n v="1.5934999999999999"/>
    <n v="103.5775"/>
  </r>
  <r>
    <x v="1"/>
    <x v="2"/>
    <x v="13"/>
    <x v="210"/>
    <n v="2359"/>
    <n v="35"/>
    <n v="91"/>
    <x v="10"/>
    <x v="2"/>
    <s v="Large"/>
    <n v="9.2086000000000006"/>
    <n v="837.98260000000005"/>
  </r>
  <r>
    <x v="15"/>
    <x v="3"/>
    <x v="0"/>
    <x v="210"/>
    <n v="1484"/>
    <n v="75"/>
    <n v="93"/>
    <x v="0"/>
    <x v="0"/>
    <s v="Large"/>
    <n v="6.0983000000000001"/>
    <n v="567.14189999999996"/>
  </r>
  <r>
    <x v="17"/>
    <x v="0"/>
    <x v="12"/>
    <x v="210"/>
    <n v="14378"/>
    <n v="150"/>
    <n v="533"/>
    <x v="8"/>
    <x v="2"/>
    <s v="Large"/>
    <n v="6.3415999999999997"/>
    <n v="3380.0727999999999"/>
  </r>
  <r>
    <x v="12"/>
    <x v="2"/>
    <x v="20"/>
    <x v="210"/>
    <n v="11039"/>
    <n v="87"/>
    <n v="614"/>
    <x v="2"/>
    <x v="0"/>
    <s v="Large"/>
    <n v="13.3485"/>
    <n v="8195.9789999999994"/>
  </r>
  <r>
    <x v="12"/>
    <x v="5"/>
    <x v="16"/>
    <x v="210"/>
    <n v="1218"/>
    <n v="310"/>
    <n v="77"/>
    <x v="12"/>
    <x v="2"/>
    <s v="Small"/>
    <n v="11.4688"/>
    <n v="883.09759999999994"/>
  </r>
  <r>
    <x v="5"/>
    <x v="3"/>
    <x v="15"/>
    <x v="210"/>
    <n v="5117"/>
    <n v="149"/>
    <n v="214"/>
    <x v="0"/>
    <x v="2"/>
    <s v="Small"/>
    <n v="4.7065000000000001"/>
    <n v="1007.191"/>
  </r>
  <r>
    <x v="6"/>
    <x v="4"/>
    <x v="15"/>
    <x v="210"/>
    <n v="469"/>
    <n v="359"/>
    <n v="25"/>
    <x v="0"/>
    <x v="2"/>
    <s v="Small"/>
    <n v="4.7065000000000001"/>
    <n v="117.66250000000001"/>
  </r>
  <r>
    <x v="22"/>
    <x v="0"/>
    <x v="11"/>
    <x v="210"/>
    <n v="1806"/>
    <n v="8"/>
    <n v="113"/>
    <x v="9"/>
    <x v="2"/>
    <s v="Large"/>
    <n v="2.8195000000000001"/>
    <n v="318.6035"/>
  </r>
  <r>
    <x v="4"/>
    <x v="4"/>
    <x v="12"/>
    <x v="210"/>
    <n v="4739"/>
    <n v="90"/>
    <n v="149"/>
    <x v="8"/>
    <x v="2"/>
    <s v="Large"/>
    <n v="6.3415999999999997"/>
    <n v="944.89839999999992"/>
  </r>
  <r>
    <x v="21"/>
    <x v="4"/>
    <x v="17"/>
    <x v="211"/>
    <n v="4053"/>
    <n v="131"/>
    <n v="271"/>
    <x v="9"/>
    <x v="0"/>
    <s v="Large"/>
    <n v="1.5934999999999999"/>
    <n v="431.83849999999995"/>
  </r>
  <r>
    <x v="3"/>
    <x v="5"/>
    <x v="6"/>
    <x v="211"/>
    <n v="3353"/>
    <n v="245"/>
    <n v="112"/>
    <x v="6"/>
    <x v="1"/>
    <s v="Small"/>
    <n v="1.7625"/>
    <n v="197.4"/>
  </r>
  <r>
    <x v="8"/>
    <x v="0"/>
    <x v="1"/>
    <x v="211"/>
    <n v="10080"/>
    <n v="179"/>
    <n v="1008"/>
    <x v="1"/>
    <x v="1"/>
    <s v="Small"/>
    <n v="0.24049999999999999"/>
    <n v="242.42399999999998"/>
  </r>
  <r>
    <x v="19"/>
    <x v="5"/>
    <x v="8"/>
    <x v="211"/>
    <n v="3367"/>
    <n v="6"/>
    <n v="117"/>
    <x v="8"/>
    <x v="0"/>
    <s v="Large"/>
    <n v="1.8652"/>
    <n v="218.22839999999999"/>
  </r>
  <r>
    <x v="0"/>
    <x v="5"/>
    <x v="11"/>
    <x v="211"/>
    <n v="4011"/>
    <n v="65"/>
    <n v="236"/>
    <x v="9"/>
    <x v="2"/>
    <s v="Large"/>
    <n v="2.8195000000000001"/>
    <n v="665.40200000000004"/>
  </r>
  <r>
    <x v="21"/>
    <x v="1"/>
    <x v="20"/>
    <x v="211"/>
    <n v="22715"/>
    <n v="16"/>
    <n v="1420"/>
    <x v="2"/>
    <x v="0"/>
    <s v="Large"/>
    <n v="13.3485"/>
    <n v="18954.87"/>
  </r>
  <r>
    <x v="21"/>
    <x v="5"/>
    <x v="20"/>
    <x v="211"/>
    <n v="2583"/>
    <n v="193"/>
    <n v="152"/>
    <x v="2"/>
    <x v="0"/>
    <s v="Large"/>
    <n v="13.3485"/>
    <n v="2028.972"/>
  </r>
  <r>
    <x v="17"/>
    <x v="4"/>
    <x v="2"/>
    <x v="211"/>
    <n v="12537"/>
    <n v="243"/>
    <n v="738"/>
    <x v="2"/>
    <x v="0"/>
    <s v="Large"/>
    <n v="4.6592000000000002"/>
    <n v="3438.4896000000003"/>
  </r>
  <r>
    <x v="10"/>
    <x v="5"/>
    <x v="21"/>
    <x v="211"/>
    <n v="6587"/>
    <n v="170"/>
    <n v="330"/>
    <x v="14"/>
    <x v="0"/>
    <s v="Small"/>
    <n v="5.0198"/>
    <n v="1656.5340000000001"/>
  </r>
  <r>
    <x v="3"/>
    <x v="2"/>
    <x v="19"/>
    <x v="211"/>
    <n v="56"/>
    <n v="123"/>
    <n v="6"/>
    <x v="13"/>
    <x v="2"/>
    <s v="Small"/>
    <n v="8.2429000000000006"/>
    <n v="49.457400000000007"/>
  </r>
  <r>
    <x v="2"/>
    <x v="5"/>
    <x v="9"/>
    <x v="211"/>
    <n v="5124"/>
    <n v="206"/>
    <n v="285"/>
    <x v="9"/>
    <x v="0"/>
    <s v="Large"/>
    <n v="2.2656000000000001"/>
    <n v="645.69600000000003"/>
  </r>
  <r>
    <x v="23"/>
    <x v="2"/>
    <x v="0"/>
    <x v="211"/>
    <n v="4970"/>
    <n v="182"/>
    <n v="311"/>
    <x v="0"/>
    <x v="0"/>
    <s v="Large"/>
    <n v="6.0983000000000001"/>
    <n v="1896.5713000000001"/>
  </r>
  <r>
    <x v="2"/>
    <x v="0"/>
    <x v="1"/>
    <x v="211"/>
    <n v="952"/>
    <n v="401"/>
    <n v="74"/>
    <x v="1"/>
    <x v="1"/>
    <s v="Small"/>
    <n v="0.24049999999999999"/>
    <n v="17.797000000000001"/>
  </r>
  <r>
    <x v="18"/>
    <x v="3"/>
    <x v="6"/>
    <x v="211"/>
    <n v="8365"/>
    <n v="60"/>
    <n v="349"/>
    <x v="6"/>
    <x v="1"/>
    <s v="Small"/>
    <n v="1.7625"/>
    <n v="615.11249999999995"/>
  </r>
  <r>
    <x v="24"/>
    <x v="5"/>
    <x v="10"/>
    <x v="211"/>
    <n v="7217"/>
    <n v="219"/>
    <n v="722"/>
    <x v="2"/>
    <x v="0"/>
    <s v="Large"/>
    <n v="8.7870000000000008"/>
    <n v="6344.2140000000009"/>
  </r>
  <r>
    <x v="19"/>
    <x v="4"/>
    <x v="3"/>
    <x v="211"/>
    <n v="8022"/>
    <n v="389"/>
    <n v="502"/>
    <x v="3"/>
    <x v="0"/>
    <s v="Small"/>
    <n v="6.0811000000000002"/>
    <n v="3052.7121999999999"/>
  </r>
  <r>
    <x v="11"/>
    <x v="3"/>
    <x v="0"/>
    <x v="211"/>
    <n v="3360"/>
    <n v="3"/>
    <n v="198"/>
    <x v="0"/>
    <x v="0"/>
    <s v="Large"/>
    <n v="6.0983000000000001"/>
    <n v="1207.4634000000001"/>
  </r>
  <r>
    <x v="18"/>
    <x v="1"/>
    <x v="9"/>
    <x v="212"/>
    <n v="9975"/>
    <n v="65"/>
    <n v="768"/>
    <x v="9"/>
    <x v="0"/>
    <s v="Large"/>
    <n v="2.2656000000000001"/>
    <n v="1739.9808"/>
  </r>
  <r>
    <x v="3"/>
    <x v="2"/>
    <x v="21"/>
    <x v="212"/>
    <n v="6174"/>
    <n v="184"/>
    <n v="441"/>
    <x v="14"/>
    <x v="0"/>
    <s v="Small"/>
    <n v="5.0198"/>
    <n v="2213.7318"/>
  </r>
  <r>
    <x v="22"/>
    <x v="1"/>
    <x v="9"/>
    <x v="212"/>
    <n v="2485"/>
    <n v="234"/>
    <n v="125"/>
    <x v="9"/>
    <x v="0"/>
    <s v="Large"/>
    <n v="2.2656000000000001"/>
    <n v="283.2"/>
  </r>
  <r>
    <x v="8"/>
    <x v="0"/>
    <x v="6"/>
    <x v="212"/>
    <n v="9604"/>
    <n v="49"/>
    <n v="343"/>
    <x v="6"/>
    <x v="1"/>
    <s v="Small"/>
    <n v="1.7625"/>
    <n v="604.53750000000002"/>
  </r>
  <r>
    <x v="12"/>
    <x v="5"/>
    <x v="17"/>
    <x v="212"/>
    <n v="1274"/>
    <n v="209"/>
    <n v="116"/>
    <x v="9"/>
    <x v="0"/>
    <s v="Large"/>
    <n v="1.5934999999999999"/>
    <n v="184.846"/>
  </r>
  <r>
    <x v="18"/>
    <x v="3"/>
    <x v="1"/>
    <x v="212"/>
    <n v="6916"/>
    <n v="350"/>
    <n v="692"/>
    <x v="1"/>
    <x v="1"/>
    <s v="Small"/>
    <n v="0.24049999999999999"/>
    <n v="166.42599999999999"/>
  </r>
  <r>
    <x v="9"/>
    <x v="3"/>
    <x v="9"/>
    <x v="212"/>
    <n v="10682"/>
    <n v="8"/>
    <n v="629"/>
    <x v="9"/>
    <x v="0"/>
    <s v="Large"/>
    <n v="2.2656000000000001"/>
    <n v="1425.0624"/>
  </r>
  <r>
    <x v="1"/>
    <x v="4"/>
    <x v="16"/>
    <x v="212"/>
    <n v="2023"/>
    <n v="240"/>
    <n v="145"/>
    <x v="12"/>
    <x v="2"/>
    <s v="Small"/>
    <n v="11.4688"/>
    <n v="1662.9759999999999"/>
  </r>
  <r>
    <x v="5"/>
    <x v="4"/>
    <x v="21"/>
    <x v="212"/>
    <n v="6034"/>
    <n v="224"/>
    <n v="355"/>
    <x v="14"/>
    <x v="0"/>
    <s v="Small"/>
    <n v="5.0198"/>
    <n v="1782.029"/>
  </r>
  <r>
    <x v="19"/>
    <x v="2"/>
    <x v="3"/>
    <x v="212"/>
    <n v="602"/>
    <n v="107"/>
    <n v="67"/>
    <x v="3"/>
    <x v="0"/>
    <s v="Small"/>
    <n v="6.0811000000000002"/>
    <n v="407.43369999999999"/>
  </r>
  <r>
    <x v="0"/>
    <x v="2"/>
    <x v="11"/>
    <x v="212"/>
    <n v="3864"/>
    <n v="80"/>
    <n v="298"/>
    <x v="9"/>
    <x v="2"/>
    <s v="Large"/>
    <n v="2.8195000000000001"/>
    <n v="840.21100000000001"/>
  </r>
  <r>
    <x v="3"/>
    <x v="3"/>
    <x v="2"/>
    <x v="212"/>
    <n v="8057"/>
    <n v="2"/>
    <n v="504"/>
    <x v="2"/>
    <x v="0"/>
    <s v="Large"/>
    <n v="4.6592000000000002"/>
    <n v="2348.2368000000001"/>
  </r>
  <r>
    <x v="14"/>
    <x v="4"/>
    <x v="4"/>
    <x v="212"/>
    <n v="14000"/>
    <n v="183"/>
    <n v="438"/>
    <x v="4"/>
    <x v="1"/>
    <s v="Small"/>
    <n v="7.8910999999999998"/>
    <n v="3456.3017999999997"/>
  </r>
  <r>
    <x v="23"/>
    <x v="0"/>
    <x v="18"/>
    <x v="212"/>
    <n v="7749"/>
    <n v="75"/>
    <n v="775"/>
    <x v="9"/>
    <x v="2"/>
    <s v="Large"/>
    <n v="2.8"/>
    <n v="2170"/>
  </r>
  <r>
    <x v="16"/>
    <x v="4"/>
    <x v="9"/>
    <x v="212"/>
    <n v="280"/>
    <n v="378"/>
    <n v="19"/>
    <x v="9"/>
    <x v="0"/>
    <s v="Large"/>
    <n v="2.2656000000000001"/>
    <n v="43.046399999999998"/>
  </r>
  <r>
    <x v="18"/>
    <x v="3"/>
    <x v="21"/>
    <x v="212"/>
    <n v="623"/>
    <n v="102"/>
    <n v="30"/>
    <x v="14"/>
    <x v="0"/>
    <s v="Small"/>
    <n v="5.0198"/>
    <n v="150.59399999999999"/>
  </r>
  <r>
    <x v="16"/>
    <x v="3"/>
    <x v="7"/>
    <x v="213"/>
    <n v="6629"/>
    <n v="401"/>
    <n v="277"/>
    <x v="7"/>
    <x v="0"/>
    <s v="Small"/>
    <n v="0.89900000000000002"/>
    <n v="249.023"/>
  </r>
  <r>
    <x v="2"/>
    <x v="5"/>
    <x v="5"/>
    <x v="213"/>
    <n v="8393"/>
    <n v="100"/>
    <n v="365"/>
    <x v="5"/>
    <x v="0"/>
    <s v="Small"/>
    <n v="0.69579999999999997"/>
    <n v="253.96699999999998"/>
  </r>
  <r>
    <x v="11"/>
    <x v="2"/>
    <x v="13"/>
    <x v="213"/>
    <n v="9646"/>
    <n v="528"/>
    <n v="420"/>
    <x v="10"/>
    <x v="2"/>
    <s v="Large"/>
    <n v="9.2086000000000006"/>
    <n v="3867.6120000000001"/>
  </r>
  <r>
    <x v="24"/>
    <x v="3"/>
    <x v="19"/>
    <x v="213"/>
    <n v="8792"/>
    <n v="27"/>
    <n v="1256"/>
    <x v="13"/>
    <x v="2"/>
    <s v="Small"/>
    <n v="8.2429000000000006"/>
    <n v="10353.082400000001"/>
  </r>
  <r>
    <x v="21"/>
    <x v="1"/>
    <x v="17"/>
    <x v="213"/>
    <n v="7623"/>
    <n v="96"/>
    <n v="693"/>
    <x v="9"/>
    <x v="0"/>
    <s v="Large"/>
    <n v="1.5934999999999999"/>
    <n v="1104.2954999999999"/>
  </r>
  <r>
    <x v="12"/>
    <x v="4"/>
    <x v="12"/>
    <x v="213"/>
    <n v="5600"/>
    <n v="176"/>
    <n v="187"/>
    <x v="8"/>
    <x v="2"/>
    <s v="Large"/>
    <n v="6.3415999999999997"/>
    <n v="1185.8791999999999"/>
  </r>
  <r>
    <x v="2"/>
    <x v="4"/>
    <x v="19"/>
    <x v="213"/>
    <n v="6076"/>
    <n v="59"/>
    <n v="868"/>
    <x v="13"/>
    <x v="2"/>
    <s v="Small"/>
    <n v="8.2429000000000006"/>
    <n v="7154.8372000000008"/>
  </r>
  <r>
    <x v="9"/>
    <x v="2"/>
    <x v="0"/>
    <x v="213"/>
    <n v="10269"/>
    <n v="32"/>
    <n v="514"/>
    <x v="0"/>
    <x v="0"/>
    <s v="Large"/>
    <n v="6.0983000000000001"/>
    <n v="3134.5262000000002"/>
  </r>
  <r>
    <x v="6"/>
    <x v="1"/>
    <x v="0"/>
    <x v="213"/>
    <n v="4144"/>
    <n v="177"/>
    <n v="189"/>
    <x v="0"/>
    <x v="0"/>
    <s v="Large"/>
    <n v="6.0983000000000001"/>
    <n v="1152.5787"/>
  </r>
  <r>
    <x v="24"/>
    <x v="1"/>
    <x v="11"/>
    <x v="213"/>
    <n v="11795"/>
    <n v="86"/>
    <n v="562"/>
    <x v="9"/>
    <x v="2"/>
    <s v="Large"/>
    <n v="2.8195000000000001"/>
    <n v="1584.559"/>
  </r>
  <r>
    <x v="11"/>
    <x v="5"/>
    <x v="12"/>
    <x v="213"/>
    <n v="1519"/>
    <n v="76"/>
    <n v="57"/>
    <x v="8"/>
    <x v="2"/>
    <s v="Large"/>
    <n v="6.3415999999999997"/>
    <n v="361.47119999999995"/>
  </r>
  <r>
    <x v="24"/>
    <x v="0"/>
    <x v="11"/>
    <x v="213"/>
    <n v="2121"/>
    <n v="388"/>
    <n v="152"/>
    <x v="9"/>
    <x v="2"/>
    <s v="Large"/>
    <n v="2.8195000000000001"/>
    <n v="428.56400000000002"/>
  </r>
  <r>
    <x v="5"/>
    <x v="2"/>
    <x v="2"/>
    <x v="213"/>
    <n v="2758"/>
    <n v="30"/>
    <n v="173"/>
    <x v="2"/>
    <x v="0"/>
    <s v="Large"/>
    <n v="4.6592000000000002"/>
    <n v="806.04160000000002"/>
  </r>
  <r>
    <x v="2"/>
    <x v="1"/>
    <x v="2"/>
    <x v="214"/>
    <n v="1519"/>
    <n v="231"/>
    <n v="90"/>
    <x v="2"/>
    <x v="0"/>
    <s v="Large"/>
    <n v="4.6592000000000002"/>
    <n v="419.32800000000003"/>
  </r>
  <r>
    <x v="24"/>
    <x v="2"/>
    <x v="3"/>
    <x v="214"/>
    <n v="7427"/>
    <n v="10"/>
    <n v="676"/>
    <x v="3"/>
    <x v="0"/>
    <s v="Small"/>
    <n v="6.0811000000000002"/>
    <n v="4110.8235999999997"/>
  </r>
  <r>
    <x v="5"/>
    <x v="4"/>
    <x v="14"/>
    <x v="214"/>
    <n v="6650"/>
    <n v="22"/>
    <n v="247"/>
    <x v="11"/>
    <x v="1"/>
    <s v="Large"/>
    <n v="2.4773999999999998"/>
    <n v="611.91779999999994"/>
  </r>
  <r>
    <x v="7"/>
    <x v="4"/>
    <x v="10"/>
    <x v="214"/>
    <n v="2520"/>
    <n v="351"/>
    <n v="194"/>
    <x v="2"/>
    <x v="0"/>
    <s v="Large"/>
    <n v="8.7870000000000008"/>
    <n v="1704.6780000000001"/>
  </r>
  <r>
    <x v="19"/>
    <x v="1"/>
    <x v="19"/>
    <x v="214"/>
    <n v="3010"/>
    <n v="171"/>
    <n v="232"/>
    <x v="13"/>
    <x v="2"/>
    <s v="Small"/>
    <n v="8.2429000000000006"/>
    <n v="1912.3528000000001"/>
  </r>
  <r>
    <x v="4"/>
    <x v="4"/>
    <x v="21"/>
    <x v="214"/>
    <n v="9289"/>
    <n v="204"/>
    <n v="517"/>
    <x v="14"/>
    <x v="0"/>
    <s v="Small"/>
    <n v="5.0198"/>
    <n v="2595.2366000000002"/>
  </r>
  <r>
    <x v="14"/>
    <x v="4"/>
    <x v="5"/>
    <x v="214"/>
    <n v="3556"/>
    <n v="232"/>
    <n v="149"/>
    <x v="5"/>
    <x v="0"/>
    <s v="Small"/>
    <n v="0.69579999999999997"/>
    <n v="103.6742"/>
  </r>
  <r>
    <x v="15"/>
    <x v="5"/>
    <x v="7"/>
    <x v="214"/>
    <n v="2639"/>
    <n v="23"/>
    <n v="91"/>
    <x v="7"/>
    <x v="0"/>
    <s v="Small"/>
    <n v="0.89900000000000002"/>
    <n v="81.808999999999997"/>
  </r>
  <r>
    <x v="5"/>
    <x v="2"/>
    <x v="0"/>
    <x v="214"/>
    <n v="1764"/>
    <n v="204"/>
    <n v="89"/>
    <x v="0"/>
    <x v="0"/>
    <s v="Large"/>
    <n v="6.0983000000000001"/>
    <n v="542.74869999999999"/>
  </r>
  <r>
    <x v="19"/>
    <x v="1"/>
    <x v="15"/>
    <x v="214"/>
    <n v="15190"/>
    <n v="66"/>
    <n v="691"/>
    <x v="0"/>
    <x v="2"/>
    <s v="Small"/>
    <n v="4.7065000000000001"/>
    <n v="3252.1914999999999"/>
  </r>
  <r>
    <x v="4"/>
    <x v="1"/>
    <x v="2"/>
    <x v="214"/>
    <n v="6209"/>
    <n v="79"/>
    <n v="389"/>
    <x v="2"/>
    <x v="0"/>
    <s v="Large"/>
    <n v="4.6592000000000002"/>
    <n v="1812.4288000000001"/>
  </r>
  <r>
    <x v="21"/>
    <x v="0"/>
    <x v="14"/>
    <x v="214"/>
    <n v="7028"/>
    <n v="131"/>
    <n v="282"/>
    <x v="11"/>
    <x v="1"/>
    <s v="Large"/>
    <n v="2.4773999999999998"/>
    <n v="698.6268"/>
  </r>
  <r>
    <x v="7"/>
    <x v="1"/>
    <x v="21"/>
    <x v="215"/>
    <n v="9268"/>
    <n v="46"/>
    <n v="618"/>
    <x v="14"/>
    <x v="0"/>
    <s v="Small"/>
    <n v="5.0198"/>
    <n v="3102.2364000000002"/>
  </r>
  <r>
    <x v="1"/>
    <x v="0"/>
    <x v="15"/>
    <x v="215"/>
    <n v="6293"/>
    <n v="157"/>
    <n v="243"/>
    <x v="0"/>
    <x v="2"/>
    <s v="Small"/>
    <n v="4.7065000000000001"/>
    <n v="1143.6795"/>
  </r>
  <r>
    <x v="18"/>
    <x v="4"/>
    <x v="10"/>
    <x v="215"/>
    <n v="3031"/>
    <n v="265"/>
    <n v="337"/>
    <x v="2"/>
    <x v="0"/>
    <s v="Large"/>
    <n v="8.7870000000000008"/>
    <n v="2961.2190000000001"/>
  </r>
  <r>
    <x v="16"/>
    <x v="5"/>
    <x v="12"/>
    <x v="215"/>
    <n v="2583"/>
    <n v="127"/>
    <n v="100"/>
    <x v="8"/>
    <x v="2"/>
    <s v="Large"/>
    <n v="6.3415999999999997"/>
    <n v="634.16"/>
  </r>
  <r>
    <x v="6"/>
    <x v="4"/>
    <x v="16"/>
    <x v="215"/>
    <n v="3850"/>
    <n v="8"/>
    <n v="214"/>
    <x v="12"/>
    <x v="2"/>
    <s v="Small"/>
    <n v="11.4688"/>
    <n v="2454.3231999999998"/>
  </r>
  <r>
    <x v="23"/>
    <x v="0"/>
    <x v="10"/>
    <x v="215"/>
    <n v="17780"/>
    <n v="68"/>
    <n v="1368"/>
    <x v="2"/>
    <x v="0"/>
    <s v="Large"/>
    <n v="8.7870000000000008"/>
    <n v="12020.616000000002"/>
  </r>
  <r>
    <x v="12"/>
    <x v="1"/>
    <x v="7"/>
    <x v="215"/>
    <n v="6153"/>
    <n v="138"/>
    <n v="280"/>
    <x v="7"/>
    <x v="0"/>
    <s v="Small"/>
    <n v="0.89900000000000002"/>
    <n v="251.72"/>
  </r>
  <r>
    <x v="9"/>
    <x v="1"/>
    <x v="14"/>
    <x v="215"/>
    <n v="3514"/>
    <n v="221"/>
    <n v="147"/>
    <x v="11"/>
    <x v="1"/>
    <s v="Large"/>
    <n v="2.4773999999999998"/>
    <n v="364.17779999999999"/>
  </r>
  <r>
    <x v="0"/>
    <x v="2"/>
    <x v="3"/>
    <x v="215"/>
    <n v="1652"/>
    <n v="205"/>
    <n v="128"/>
    <x v="3"/>
    <x v="0"/>
    <s v="Small"/>
    <n v="6.0811000000000002"/>
    <n v="778.38080000000002"/>
  </r>
  <r>
    <x v="7"/>
    <x v="0"/>
    <x v="17"/>
    <x v="215"/>
    <n v="6769"/>
    <n v="464"/>
    <n v="484"/>
    <x v="9"/>
    <x v="0"/>
    <s v="Large"/>
    <n v="1.5934999999999999"/>
    <n v="771.25399999999991"/>
  </r>
  <r>
    <x v="17"/>
    <x v="4"/>
    <x v="8"/>
    <x v="215"/>
    <n v="4494"/>
    <n v="356"/>
    <n v="150"/>
    <x v="8"/>
    <x v="0"/>
    <s v="Large"/>
    <n v="1.8652"/>
    <n v="279.77999999999997"/>
  </r>
  <r>
    <x v="23"/>
    <x v="5"/>
    <x v="3"/>
    <x v="216"/>
    <n v="3199"/>
    <n v="212"/>
    <n v="267"/>
    <x v="3"/>
    <x v="0"/>
    <s v="Small"/>
    <n v="6.0811000000000002"/>
    <n v="1623.6537000000001"/>
  </r>
  <r>
    <x v="7"/>
    <x v="5"/>
    <x v="16"/>
    <x v="216"/>
    <n v="11508"/>
    <n v="141"/>
    <n v="822"/>
    <x v="12"/>
    <x v="2"/>
    <s v="Small"/>
    <n v="11.4688"/>
    <n v="9427.3536000000004"/>
  </r>
  <r>
    <x v="16"/>
    <x v="0"/>
    <x v="10"/>
    <x v="216"/>
    <n v="5712"/>
    <n v="332"/>
    <n v="476"/>
    <x v="2"/>
    <x v="0"/>
    <s v="Large"/>
    <n v="8.7870000000000008"/>
    <n v="4182.6120000000001"/>
  </r>
  <r>
    <x v="0"/>
    <x v="3"/>
    <x v="9"/>
    <x v="216"/>
    <n v="14462"/>
    <n v="532"/>
    <n v="804"/>
    <x v="9"/>
    <x v="0"/>
    <s v="Large"/>
    <n v="2.2656000000000001"/>
    <n v="1821.5424"/>
  </r>
  <r>
    <x v="15"/>
    <x v="0"/>
    <x v="8"/>
    <x v="216"/>
    <n v="8099"/>
    <n v="11"/>
    <n v="312"/>
    <x v="8"/>
    <x v="0"/>
    <s v="Large"/>
    <n v="1.8652"/>
    <n v="581.94240000000002"/>
  </r>
  <r>
    <x v="17"/>
    <x v="1"/>
    <x v="0"/>
    <x v="216"/>
    <n v="700"/>
    <n v="76"/>
    <n v="34"/>
    <x v="0"/>
    <x v="0"/>
    <s v="Large"/>
    <n v="6.0983000000000001"/>
    <n v="207.34219999999999"/>
  </r>
  <r>
    <x v="4"/>
    <x v="0"/>
    <x v="18"/>
    <x v="216"/>
    <n v="3066"/>
    <n v="97"/>
    <n v="384"/>
    <x v="9"/>
    <x v="2"/>
    <s v="Large"/>
    <n v="2.8"/>
    <n v="1075.1999999999998"/>
  </r>
  <r>
    <x v="22"/>
    <x v="2"/>
    <x v="11"/>
    <x v="216"/>
    <n v="14406"/>
    <n v="267"/>
    <n v="901"/>
    <x v="9"/>
    <x v="2"/>
    <s v="Large"/>
    <n v="2.8195000000000001"/>
    <n v="2540.3695000000002"/>
  </r>
  <r>
    <x v="13"/>
    <x v="2"/>
    <x v="5"/>
    <x v="216"/>
    <n v="7224"/>
    <n v="265"/>
    <n v="425"/>
    <x v="5"/>
    <x v="0"/>
    <s v="Small"/>
    <n v="0.69579999999999997"/>
    <n v="295.71499999999997"/>
  </r>
  <r>
    <x v="12"/>
    <x v="3"/>
    <x v="4"/>
    <x v="216"/>
    <n v="6762"/>
    <n v="102"/>
    <n v="212"/>
    <x v="4"/>
    <x v="1"/>
    <s v="Small"/>
    <n v="7.8910999999999998"/>
    <n v="1672.9132"/>
  </r>
  <r>
    <x v="16"/>
    <x v="5"/>
    <x v="19"/>
    <x v="216"/>
    <n v="483"/>
    <n v="213"/>
    <n v="38"/>
    <x v="13"/>
    <x v="2"/>
    <s v="Small"/>
    <n v="8.2429000000000006"/>
    <n v="313.23020000000002"/>
  </r>
  <r>
    <x v="6"/>
    <x v="1"/>
    <x v="7"/>
    <x v="216"/>
    <n v="10990"/>
    <n v="15"/>
    <n v="478"/>
    <x v="7"/>
    <x v="0"/>
    <s v="Small"/>
    <n v="0.89900000000000002"/>
    <n v="429.72200000000004"/>
  </r>
  <r>
    <x v="3"/>
    <x v="4"/>
    <x v="11"/>
    <x v="216"/>
    <n v="3864"/>
    <n v="241"/>
    <n v="184"/>
    <x v="9"/>
    <x v="2"/>
    <s v="Large"/>
    <n v="2.8195000000000001"/>
    <n v="518.78800000000001"/>
  </r>
  <r>
    <x v="1"/>
    <x v="1"/>
    <x v="0"/>
    <x v="216"/>
    <n v="4942"/>
    <n v="232"/>
    <n v="248"/>
    <x v="0"/>
    <x v="0"/>
    <s v="Large"/>
    <n v="6.0983000000000001"/>
    <n v="1512.3784000000001"/>
  </r>
  <r>
    <x v="1"/>
    <x v="3"/>
    <x v="13"/>
    <x v="216"/>
    <n v="9828"/>
    <n v="195"/>
    <n v="351"/>
    <x v="10"/>
    <x v="2"/>
    <s v="Large"/>
    <n v="9.2086000000000006"/>
    <n v="3232.2186000000002"/>
  </r>
  <r>
    <x v="12"/>
    <x v="3"/>
    <x v="9"/>
    <x v="217"/>
    <n v="3528"/>
    <n v="148"/>
    <n v="236"/>
    <x v="9"/>
    <x v="0"/>
    <s v="Large"/>
    <n v="2.2656000000000001"/>
    <n v="534.6816"/>
  </r>
  <r>
    <x v="3"/>
    <x v="2"/>
    <x v="15"/>
    <x v="217"/>
    <n v="7511"/>
    <n v="172"/>
    <n v="418"/>
    <x v="0"/>
    <x v="2"/>
    <s v="Small"/>
    <n v="4.7065000000000001"/>
    <n v="1967.317"/>
  </r>
  <r>
    <x v="19"/>
    <x v="0"/>
    <x v="6"/>
    <x v="217"/>
    <n v="10269"/>
    <n v="234"/>
    <n v="447"/>
    <x v="6"/>
    <x v="1"/>
    <s v="Small"/>
    <n v="1.7625"/>
    <n v="787.83749999999998"/>
  </r>
  <r>
    <x v="23"/>
    <x v="2"/>
    <x v="6"/>
    <x v="217"/>
    <n v="10024"/>
    <n v="10"/>
    <n v="358"/>
    <x v="6"/>
    <x v="1"/>
    <s v="Small"/>
    <n v="1.7625"/>
    <n v="630.97500000000002"/>
  </r>
  <r>
    <x v="2"/>
    <x v="2"/>
    <x v="16"/>
    <x v="217"/>
    <n v="4648"/>
    <n v="232"/>
    <n v="291"/>
    <x v="12"/>
    <x v="2"/>
    <s v="Small"/>
    <n v="11.4688"/>
    <n v="3337.4207999999999"/>
  </r>
  <r>
    <x v="24"/>
    <x v="2"/>
    <x v="16"/>
    <x v="217"/>
    <n v="1771"/>
    <n v="34"/>
    <n v="85"/>
    <x v="12"/>
    <x v="2"/>
    <s v="Small"/>
    <n v="11.4688"/>
    <n v="974.84799999999996"/>
  </r>
  <r>
    <x v="18"/>
    <x v="2"/>
    <x v="15"/>
    <x v="217"/>
    <n v="8869"/>
    <n v="188"/>
    <n v="370"/>
    <x v="0"/>
    <x v="2"/>
    <s v="Small"/>
    <n v="4.7065000000000001"/>
    <n v="1741.405"/>
  </r>
  <r>
    <x v="8"/>
    <x v="2"/>
    <x v="18"/>
    <x v="217"/>
    <n v="8463"/>
    <n v="509"/>
    <n v="529"/>
    <x v="9"/>
    <x v="2"/>
    <s v="Large"/>
    <n v="2.8"/>
    <n v="1481.1999999999998"/>
  </r>
  <r>
    <x v="11"/>
    <x v="2"/>
    <x v="11"/>
    <x v="217"/>
    <n v="8729"/>
    <n v="388"/>
    <n v="546"/>
    <x v="9"/>
    <x v="2"/>
    <s v="Large"/>
    <n v="2.8195000000000001"/>
    <n v="1539.4470000000001"/>
  </r>
  <r>
    <x v="1"/>
    <x v="5"/>
    <x v="15"/>
    <x v="217"/>
    <n v="1708"/>
    <n v="455"/>
    <n v="78"/>
    <x v="0"/>
    <x v="2"/>
    <s v="Small"/>
    <n v="4.7065000000000001"/>
    <n v="367.10700000000003"/>
  </r>
  <r>
    <x v="21"/>
    <x v="2"/>
    <x v="7"/>
    <x v="217"/>
    <n v="196"/>
    <n v="183"/>
    <n v="9"/>
    <x v="7"/>
    <x v="0"/>
    <s v="Small"/>
    <n v="0.89900000000000002"/>
    <n v="8.0910000000000011"/>
  </r>
  <r>
    <x v="7"/>
    <x v="5"/>
    <x v="0"/>
    <x v="217"/>
    <n v="2646"/>
    <n v="298"/>
    <n v="133"/>
    <x v="0"/>
    <x v="0"/>
    <s v="Large"/>
    <n v="6.0983000000000001"/>
    <n v="811.07389999999998"/>
  </r>
  <r>
    <x v="22"/>
    <x v="5"/>
    <x v="3"/>
    <x v="217"/>
    <n v="665"/>
    <n v="8"/>
    <n v="48"/>
    <x v="3"/>
    <x v="0"/>
    <s v="Small"/>
    <n v="6.0811000000000002"/>
    <n v="291.89280000000002"/>
  </r>
  <r>
    <x v="23"/>
    <x v="4"/>
    <x v="2"/>
    <x v="218"/>
    <n v="9856"/>
    <n v="164"/>
    <n v="493"/>
    <x v="2"/>
    <x v="0"/>
    <s v="Large"/>
    <n v="4.6592000000000002"/>
    <n v="2296.9856"/>
  </r>
  <r>
    <x v="12"/>
    <x v="1"/>
    <x v="4"/>
    <x v="218"/>
    <n v="8435"/>
    <n v="96"/>
    <n v="256"/>
    <x v="4"/>
    <x v="1"/>
    <s v="Small"/>
    <n v="7.8910999999999998"/>
    <n v="2020.1215999999999"/>
  </r>
  <r>
    <x v="1"/>
    <x v="5"/>
    <x v="17"/>
    <x v="218"/>
    <n v="5586"/>
    <n v="142"/>
    <n v="430"/>
    <x v="9"/>
    <x v="0"/>
    <s v="Large"/>
    <n v="1.5934999999999999"/>
    <n v="685.20499999999993"/>
  </r>
  <r>
    <x v="8"/>
    <x v="2"/>
    <x v="16"/>
    <x v="218"/>
    <n v="2709"/>
    <n v="230"/>
    <n v="136"/>
    <x v="12"/>
    <x v="2"/>
    <s v="Small"/>
    <n v="11.4688"/>
    <n v="1559.7567999999999"/>
  </r>
  <r>
    <x v="17"/>
    <x v="2"/>
    <x v="17"/>
    <x v="218"/>
    <n v="3724"/>
    <n v="253"/>
    <n v="249"/>
    <x v="9"/>
    <x v="0"/>
    <s v="Large"/>
    <n v="1.5934999999999999"/>
    <n v="396.78149999999999"/>
  </r>
  <r>
    <x v="22"/>
    <x v="1"/>
    <x v="2"/>
    <x v="218"/>
    <n v="4046"/>
    <n v="56"/>
    <n v="184"/>
    <x v="2"/>
    <x v="0"/>
    <s v="Large"/>
    <n v="4.6592000000000002"/>
    <n v="857.29280000000006"/>
  </r>
  <r>
    <x v="10"/>
    <x v="3"/>
    <x v="17"/>
    <x v="218"/>
    <n v="1169"/>
    <n v="279"/>
    <n v="117"/>
    <x v="9"/>
    <x v="0"/>
    <s v="Large"/>
    <n v="1.5934999999999999"/>
    <n v="186.43949999999998"/>
  </r>
  <r>
    <x v="1"/>
    <x v="5"/>
    <x v="10"/>
    <x v="219"/>
    <n v="12474"/>
    <n v="298"/>
    <n v="1560"/>
    <x v="2"/>
    <x v="0"/>
    <s v="Large"/>
    <n v="8.7870000000000008"/>
    <n v="13707.720000000001"/>
  </r>
  <r>
    <x v="23"/>
    <x v="1"/>
    <x v="21"/>
    <x v="219"/>
    <n v="5838"/>
    <n v="79"/>
    <n v="278"/>
    <x v="14"/>
    <x v="0"/>
    <s v="Small"/>
    <n v="5.0198"/>
    <n v="1395.5044"/>
  </r>
  <r>
    <x v="24"/>
    <x v="4"/>
    <x v="21"/>
    <x v="219"/>
    <n v="5488"/>
    <n v="119"/>
    <n v="392"/>
    <x v="14"/>
    <x v="0"/>
    <s v="Small"/>
    <n v="5.0198"/>
    <n v="1967.7616"/>
  </r>
  <r>
    <x v="7"/>
    <x v="0"/>
    <x v="20"/>
    <x v="219"/>
    <n v="539"/>
    <n v="23"/>
    <n v="29"/>
    <x v="2"/>
    <x v="0"/>
    <s v="Large"/>
    <n v="13.3485"/>
    <n v="387.10649999999998"/>
  </r>
  <r>
    <x v="22"/>
    <x v="0"/>
    <x v="20"/>
    <x v="219"/>
    <n v="1211"/>
    <n v="11"/>
    <n v="56"/>
    <x v="2"/>
    <x v="0"/>
    <s v="Large"/>
    <n v="13.3485"/>
    <n v="747.51599999999996"/>
  </r>
  <r>
    <x v="3"/>
    <x v="1"/>
    <x v="17"/>
    <x v="219"/>
    <n v="1841"/>
    <n v="217"/>
    <n v="132"/>
    <x v="9"/>
    <x v="0"/>
    <s v="Large"/>
    <n v="1.5934999999999999"/>
    <n v="210.34199999999998"/>
  </r>
  <r>
    <x v="23"/>
    <x v="1"/>
    <x v="8"/>
    <x v="219"/>
    <n v="14882"/>
    <n v="183"/>
    <n v="532"/>
    <x v="8"/>
    <x v="0"/>
    <s v="Large"/>
    <n v="1.8652"/>
    <n v="992.28639999999996"/>
  </r>
  <r>
    <x v="15"/>
    <x v="2"/>
    <x v="6"/>
    <x v="219"/>
    <n v="2590"/>
    <n v="115"/>
    <n v="90"/>
    <x v="6"/>
    <x v="1"/>
    <s v="Small"/>
    <n v="1.7625"/>
    <n v="158.625"/>
  </r>
  <r>
    <x v="18"/>
    <x v="3"/>
    <x v="14"/>
    <x v="219"/>
    <n v="3829"/>
    <n v="87"/>
    <n v="142"/>
    <x v="11"/>
    <x v="1"/>
    <s v="Large"/>
    <n v="2.4773999999999998"/>
    <n v="351.79079999999999"/>
  </r>
  <r>
    <x v="20"/>
    <x v="2"/>
    <x v="14"/>
    <x v="219"/>
    <n v="4207"/>
    <n v="203"/>
    <n v="169"/>
    <x v="11"/>
    <x v="1"/>
    <s v="Large"/>
    <n v="2.4773999999999998"/>
    <n v="418.68059999999997"/>
  </r>
  <r>
    <x v="23"/>
    <x v="5"/>
    <x v="2"/>
    <x v="219"/>
    <n v="20608"/>
    <n v="10"/>
    <n v="1145"/>
    <x v="2"/>
    <x v="0"/>
    <s v="Large"/>
    <n v="4.6592000000000002"/>
    <n v="5334.7840000000006"/>
  </r>
  <r>
    <x v="11"/>
    <x v="3"/>
    <x v="4"/>
    <x v="219"/>
    <n v="2737"/>
    <n v="96"/>
    <n v="98"/>
    <x v="4"/>
    <x v="1"/>
    <s v="Small"/>
    <n v="7.8910999999999998"/>
    <n v="773.32780000000002"/>
  </r>
  <r>
    <x v="21"/>
    <x v="5"/>
    <x v="0"/>
    <x v="219"/>
    <n v="5873"/>
    <n v="28"/>
    <n v="392"/>
    <x v="0"/>
    <x v="0"/>
    <s v="Large"/>
    <n v="6.0983000000000001"/>
    <n v="2390.5336000000002"/>
  </r>
  <r>
    <x v="4"/>
    <x v="1"/>
    <x v="12"/>
    <x v="219"/>
    <n v="2674"/>
    <n v="44"/>
    <n v="90"/>
    <x v="8"/>
    <x v="2"/>
    <s v="Large"/>
    <n v="6.3415999999999997"/>
    <n v="570.74399999999991"/>
  </r>
  <r>
    <x v="19"/>
    <x v="4"/>
    <x v="7"/>
    <x v="220"/>
    <n v="9982"/>
    <n v="372"/>
    <n v="400"/>
    <x v="7"/>
    <x v="0"/>
    <s v="Small"/>
    <n v="0.89900000000000002"/>
    <n v="359.6"/>
  </r>
  <r>
    <x v="15"/>
    <x v="5"/>
    <x v="8"/>
    <x v="220"/>
    <n v="952"/>
    <n v="500"/>
    <n v="42"/>
    <x v="8"/>
    <x v="0"/>
    <s v="Large"/>
    <n v="1.8652"/>
    <n v="78.338399999999993"/>
  </r>
  <r>
    <x v="0"/>
    <x v="0"/>
    <x v="12"/>
    <x v="220"/>
    <n v="3353"/>
    <n v="235"/>
    <n v="112"/>
    <x v="8"/>
    <x v="2"/>
    <s v="Large"/>
    <n v="6.3415999999999997"/>
    <n v="710.25919999999996"/>
  </r>
  <r>
    <x v="5"/>
    <x v="0"/>
    <x v="6"/>
    <x v="220"/>
    <n v="1960"/>
    <n v="51"/>
    <n v="68"/>
    <x v="6"/>
    <x v="1"/>
    <s v="Small"/>
    <n v="1.7625"/>
    <n v="119.85"/>
  </r>
  <r>
    <x v="6"/>
    <x v="3"/>
    <x v="6"/>
    <x v="220"/>
    <n v="224"/>
    <n v="35"/>
    <n v="8"/>
    <x v="6"/>
    <x v="1"/>
    <s v="Small"/>
    <n v="1.7625"/>
    <n v="14.1"/>
  </r>
  <r>
    <x v="15"/>
    <x v="0"/>
    <x v="12"/>
    <x v="220"/>
    <n v="3178"/>
    <n v="176"/>
    <n v="133"/>
    <x v="8"/>
    <x v="2"/>
    <s v="Large"/>
    <n v="6.3415999999999997"/>
    <n v="843.43279999999993"/>
  </r>
  <r>
    <x v="11"/>
    <x v="0"/>
    <x v="10"/>
    <x v="220"/>
    <n v="12103"/>
    <n v="376"/>
    <n v="1211"/>
    <x v="2"/>
    <x v="0"/>
    <s v="Large"/>
    <n v="8.7870000000000008"/>
    <n v="10641.057000000001"/>
  </r>
  <r>
    <x v="2"/>
    <x v="3"/>
    <x v="11"/>
    <x v="220"/>
    <n v="12642"/>
    <n v="197"/>
    <n v="973"/>
    <x v="9"/>
    <x v="2"/>
    <s v="Large"/>
    <n v="2.8195000000000001"/>
    <n v="2743.3735000000001"/>
  </r>
  <r>
    <x v="8"/>
    <x v="1"/>
    <x v="13"/>
    <x v="220"/>
    <n v="3542"/>
    <n v="283"/>
    <n v="154"/>
    <x v="10"/>
    <x v="2"/>
    <s v="Large"/>
    <n v="9.2086000000000006"/>
    <n v="1418.1244000000002"/>
  </r>
  <r>
    <x v="1"/>
    <x v="3"/>
    <x v="6"/>
    <x v="220"/>
    <n v="8505"/>
    <n v="429"/>
    <n v="294"/>
    <x v="6"/>
    <x v="1"/>
    <s v="Small"/>
    <n v="1.7625"/>
    <n v="518.17499999999995"/>
  </r>
  <r>
    <x v="10"/>
    <x v="2"/>
    <x v="11"/>
    <x v="220"/>
    <n v="16856"/>
    <n v="194"/>
    <n v="937"/>
    <x v="9"/>
    <x v="2"/>
    <s v="Large"/>
    <n v="2.8195000000000001"/>
    <n v="2641.8715000000002"/>
  </r>
  <r>
    <x v="21"/>
    <x v="0"/>
    <x v="6"/>
    <x v="220"/>
    <n v="5306"/>
    <n v="38"/>
    <n v="222"/>
    <x v="6"/>
    <x v="1"/>
    <s v="Small"/>
    <n v="1.7625"/>
    <n v="391.27499999999998"/>
  </r>
  <r>
    <x v="8"/>
    <x v="5"/>
    <x v="21"/>
    <x v="220"/>
    <n v="2198"/>
    <n v="292"/>
    <n v="170"/>
    <x v="14"/>
    <x v="0"/>
    <s v="Small"/>
    <n v="5.0198"/>
    <n v="853.36599999999999"/>
  </r>
  <r>
    <x v="17"/>
    <x v="5"/>
    <x v="6"/>
    <x v="220"/>
    <n v="10304"/>
    <n v="124"/>
    <n v="356"/>
    <x v="6"/>
    <x v="1"/>
    <s v="Small"/>
    <n v="1.7625"/>
    <n v="627.44999999999993"/>
  </r>
  <r>
    <x v="20"/>
    <x v="3"/>
    <x v="16"/>
    <x v="220"/>
    <n v="2765"/>
    <n v="75"/>
    <n v="146"/>
    <x v="12"/>
    <x v="2"/>
    <s v="Small"/>
    <n v="11.4688"/>
    <n v="1674.4448"/>
  </r>
  <r>
    <x v="19"/>
    <x v="3"/>
    <x v="5"/>
    <x v="220"/>
    <n v="5362"/>
    <n v="6"/>
    <n v="269"/>
    <x v="5"/>
    <x v="0"/>
    <s v="Small"/>
    <n v="0.69579999999999997"/>
    <n v="187.17019999999999"/>
  </r>
  <r>
    <x v="2"/>
    <x v="5"/>
    <x v="14"/>
    <x v="220"/>
    <n v="6489"/>
    <n v="117"/>
    <n v="260"/>
    <x v="11"/>
    <x v="1"/>
    <s v="Large"/>
    <n v="2.4773999999999998"/>
    <n v="644.12399999999991"/>
  </r>
  <r>
    <x v="18"/>
    <x v="1"/>
    <x v="14"/>
    <x v="220"/>
    <n v="1239"/>
    <n v="371"/>
    <n v="43"/>
    <x v="11"/>
    <x v="1"/>
    <s v="Large"/>
    <n v="2.4773999999999998"/>
    <n v="106.5282"/>
  </r>
  <r>
    <x v="5"/>
    <x v="4"/>
    <x v="12"/>
    <x v="220"/>
    <n v="2968"/>
    <n v="61"/>
    <n v="110"/>
    <x v="8"/>
    <x v="2"/>
    <s v="Large"/>
    <n v="6.3415999999999997"/>
    <n v="697.57600000000002"/>
  </r>
  <r>
    <x v="14"/>
    <x v="3"/>
    <x v="2"/>
    <x v="220"/>
    <n v="1589"/>
    <n v="54"/>
    <n v="73"/>
    <x v="2"/>
    <x v="0"/>
    <s v="Large"/>
    <n v="4.6592000000000002"/>
    <n v="340.1216"/>
  </r>
  <r>
    <x v="13"/>
    <x v="0"/>
    <x v="13"/>
    <x v="220"/>
    <n v="10353"/>
    <n v="203"/>
    <n v="370"/>
    <x v="10"/>
    <x v="2"/>
    <s v="Large"/>
    <n v="9.2086000000000006"/>
    <n v="3407.1820000000002"/>
  </r>
  <r>
    <x v="9"/>
    <x v="4"/>
    <x v="18"/>
    <x v="220"/>
    <n v="10864"/>
    <n v="498"/>
    <n v="836"/>
    <x v="9"/>
    <x v="2"/>
    <s v="Large"/>
    <n v="2.8"/>
    <n v="2340.7999999999997"/>
  </r>
  <r>
    <x v="15"/>
    <x v="2"/>
    <x v="3"/>
    <x v="220"/>
    <n v="2037"/>
    <n v="124"/>
    <n v="157"/>
    <x v="3"/>
    <x v="0"/>
    <s v="Small"/>
    <n v="6.0811000000000002"/>
    <n v="954.73270000000002"/>
  </r>
  <r>
    <x v="24"/>
    <x v="4"/>
    <x v="12"/>
    <x v="220"/>
    <n v="5306"/>
    <n v="178"/>
    <n v="183"/>
    <x v="8"/>
    <x v="2"/>
    <s v="Large"/>
    <n v="6.3415999999999997"/>
    <n v="1160.5128"/>
  </r>
  <r>
    <x v="9"/>
    <x v="5"/>
    <x v="10"/>
    <x v="221"/>
    <n v="15883"/>
    <n v="160"/>
    <n v="1444"/>
    <x v="2"/>
    <x v="0"/>
    <s v="Large"/>
    <n v="8.7870000000000008"/>
    <n v="12688.428000000002"/>
  </r>
  <r>
    <x v="1"/>
    <x v="5"/>
    <x v="19"/>
    <x v="221"/>
    <n v="4242"/>
    <n v="10"/>
    <n v="327"/>
    <x v="13"/>
    <x v="2"/>
    <s v="Small"/>
    <n v="8.2429000000000006"/>
    <n v="2695.4283"/>
  </r>
  <r>
    <x v="15"/>
    <x v="1"/>
    <x v="14"/>
    <x v="221"/>
    <n v="833"/>
    <n v="75"/>
    <n v="30"/>
    <x v="11"/>
    <x v="1"/>
    <s v="Large"/>
    <n v="2.4773999999999998"/>
    <n v="74.321999999999989"/>
  </r>
  <r>
    <x v="10"/>
    <x v="4"/>
    <x v="19"/>
    <x v="221"/>
    <n v="2653"/>
    <n v="193"/>
    <n v="266"/>
    <x v="13"/>
    <x v="2"/>
    <s v="Small"/>
    <n v="8.2429000000000006"/>
    <n v="2192.6114000000002"/>
  </r>
  <r>
    <x v="2"/>
    <x v="2"/>
    <x v="7"/>
    <x v="221"/>
    <n v="2730"/>
    <n v="96"/>
    <n v="98"/>
    <x v="7"/>
    <x v="0"/>
    <s v="Small"/>
    <n v="0.89900000000000002"/>
    <n v="88.102000000000004"/>
  </r>
  <r>
    <x v="2"/>
    <x v="4"/>
    <x v="9"/>
    <x v="221"/>
    <n v="140"/>
    <n v="61"/>
    <n v="8"/>
    <x v="9"/>
    <x v="0"/>
    <s v="Large"/>
    <n v="2.2656000000000001"/>
    <n v="18.1248"/>
  </r>
  <r>
    <x v="14"/>
    <x v="3"/>
    <x v="11"/>
    <x v="221"/>
    <n v="4102"/>
    <n v="237"/>
    <n v="293"/>
    <x v="9"/>
    <x v="2"/>
    <s v="Large"/>
    <n v="2.8195000000000001"/>
    <n v="826.11350000000004"/>
  </r>
  <r>
    <x v="1"/>
    <x v="3"/>
    <x v="5"/>
    <x v="221"/>
    <n v="8547"/>
    <n v="88"/>
    <n v="503"/>
    <x v="5"/>
    <x v="0"/>
    <s v="Small"/>
    <n v="0.69579999999999997"/>
    <n v="349.98739999999998"/>
  </r>
  <r>
    <x v="10"/>
    <x v="4"/>
    <x v="0"/>
    <x v="222"/>
    <n v="8519"/>
    <n v="375"/>
    <n v="568"/>
    <x v="0"/>
    <x v="0"/>
    <s v="Large"/>
    <n v="6.0983000000000001"/>
    <n v="3463.8344000000002"/>
  </r>
  <r>
    <x v="18"/>
    <x v="5"/>
    <x v="2"/>
    <x v="222"/>
    <n v="413"/>
    <n v="145"/>
    <n v="19"/>
    <x v="2"/>
    <x v="0"/>
    <s v="Large"/>
    <n v="4.6592000000000002"/>
    <n v="88.524799999999999"/>
  </r>
  <r>
    <x v="11"/>
    <x v="0"/>
    <x v="20"/>
    <x v="222"/>
    <n v="8190"/>
    <n v="67"/>
    <n v="390"/>
    <x v="2"/>
    <x v="0"/>
    <s v="Large"/>
    <n v="13.3485"/>
    <n v="5205.915"/>
  </r>
  <r>
    <x v="23"/>
    <x v="0"/>
    <x v="13"/>
    <x v="222"/>
    <n v="1393"/>
    <n v="113"/>
    <n v="50"/>
    <x v="10"/>
    <x v="2"/>
    <s v="Large"/>
    <n v="9.2086000000000006"/>
    <n v="460.43"/>
  </r>
  <r>
    <x v="21"/>
    <x v="3"/>
    <x v="16"/>
    <x v="222"/>
    <n v="3367"/>
    <n v="369"/>
    <n v="154"/>
    <x v="12"/>
    <x v="2"/>
    <s v="Small"/>
    <n v="11.4688"/>
    <n v="1766.1951999999999"/>
  </r>
  <r>
    <x v="12"/>
    <x v="4"/>
    <x v="16"/>
    <x v="222"/>
    <n v="3969"/>
    <n v="293"/>
    <n v="181"/>
    <x v="12"/>
    <x v="2"/>
    <s v="Small"/>
    <n v="11.4688"/>
    <n v="2075.8528000000001"/>
  </r>
  <r>
    <x v="2"/>
    <x v="5"/>
    <x v="1"/>
    <x v="222"/>
    <n v="4550"/>
    <n v="57"/>
    <n v="380"/>
    <x v="1"/>
    <x v="1"/>
    <s v="Small"/>
    <n v="0.24049999999999999"/>
    <n v="91.39"/>
  </r>
  <r>
    <x v="14"/>
    <x v="3"/>
    <x v="0"/>
    <x v="222"/>
    <n v="5796"/>
    <n v="138"/>
    <n v="306"/>
    <x v="0"/>
    <x v="0"/>
    <s v="Large"/>
    <n v="6.0983000000000001"/>
    <n v="1866.0798"/>
  </r>
  <r>
    <x v="21"/>
    <x v="5"/>
    <x v="17"/>
    <x v="222"/>
    <n v="1218"/>
    <n v="167"/>
    <n v="102"/>
    <x v="9"/>
    <x v="0"/>
    <s v="Large"/>
    <n v="1.5934999999999999"/>
    <n v="162.53699999999998"/>
  </r>
  <r>
    <x v="17"/>
    <x v="5"/>
    <x v="15"/>
    <x v="222"/>
    <n v="5488"/>
    <n v="39"/>
    <n v="262"/>
    <x v="0"/>
    <x v="2"/>
    <s v="Small"/>
    <n v="4.7065000000000001"/>
    <n v="1233.1030000000001"/>
  </r>
  <r>
    <x v="17"/>
    <x v="0"/>
    <x v="10"/>
    <x v="222"/>
    <n v="259"/>
    <n v="579"/>
    <n v="26"/>
    <x v="2"/>
    <x v="0"/>
    <s v="Large"/>
    <n v="8.7870000000000008"/>
    <n v="228.46200000000002"/>
  </r>
  <r>
    <x v="8"/>
    <x v="3"/>
    <x v="8"/>
    <x v="222"/>
    <n v="6545"/>
    <n v="311"/>
    <n v="219"/>
    <x v="8"/>
    <x v="0"/>
    <s v="Large"/>
    <n v="1.8652"/>
    <n v="408.47879999999998"/>
  </r>
  <r>
    <x v="24"/>
    <x v="3"/>
    <x v="11"/>
    <x v="223"/>
    <n v="5257"/>
    <n v="212"/>
    <n v="263"/>
    <x v="9"/>
    <x v="2"/>
    <s v="Large"/>
    <n v="2.8195000000000001"/>
    <n v="741.52850000000001"/>
  </r>
  <r>
    <x v="12"/>
    <x v="1"/>
    <x v="5"/>
    <x v="223"/>
    <n v="7875"/>
    <n v="74"/>
    <n v="493"/>
    <x v="5"/>
    <x v="0"/>
    <s v="Small"/>
    <n v="0.69579999999999997"/>
    <n v="343.02940000000001"/>
  </r>
  <r>
    <x v="0"/>
    <x v="5"/>
    <x v="1"/>
    <x v="223"/>
    <n v="1820"/>
    <n v="297"/>
    <n v="203"/>
    <x v="1"/>
    <x v="1"/>
    <s v="Small"/>
    <n v="0.24049999999999999"/>
    <n v="48.8215"/>
  </r>
  <r>
    <x v="0"/>
    <x v="2"/>
    <x v="9"/>
    <x v="223"/>
    <n v="2205"/>
    <n v="6"/>
    <n v="117"/>
    <x v="9"/>
    <x v="0"/>
    <s v="Large"/>
    <n v="2.2656000000000001"/>
    <n v="265.0752"/>
  </r>
  <r>
    <x v="18"/>
    <x v="5"/>
    <x v="8"/>
    <x v="224"/>
    <n v="9044"/>
    <n v="180"/>
    <n v="312"/>
    <x v="8"/>
    <x v="0"/>
    <s v="Large"/>
    <n v="1.8652"/>
    <n v="581.94240000000002"/>
  </r>
  <r>
    <x v="19"/>
    <x v="1"/>
    <x v="9"/>
    <x v="224"/>
    <n v="8799"/>
    <n v="91"/>
    <n v="489"/>
    <x v="9"/>
    <x v="0"/>
    <s v="Large"/>
    <n v="2.2656000000000001"/>
    <n v="1107.8784000000001"/>
  </r>
  <r>
    <x v="1"/>
    <x v="1"/>
    <x v="7"/>
    <x v="224"/>
    <n v="4627"/>
    <n v="42"/>
    <n v="178"/>
    <x v="7"/>
    <x v="0"/>
    <s v="Small"/>
    <n v="0.89900000000000002"/>
    <n v="160.02199999999999"/>
  </r>
  <r>
    <x v="2"/>
    <x v="5"/>
    <x v="16"/>
    <x v="224"/>
    <n v="8015"/>
    <n v="136"/>
    <n v="422"/>
    <x v="12"/>
    <x v="2"/>
    <s v="Small"/>
    <n v="11.4688"/>
    <n v="4839.8335999999999"/>
  </r>
  <r>
    <x v="15"/>
    <x v="4"/>
    <x v="7"/>
    <x v="224"/>
    <n v="840"/>
    <n v="5"/>
    <n v="29"/>
    <x v="7"/>
    <x v="0"/>
    <s v="Small"/>
    <n v="0.89900000000000002"/>
    <n v="26.071000000000002"/>
  </r>
  <r>
    <x v="15"/>
    <x v="2"/>
    <x v="18"/>
    <x v="224"/>
    <n v="12173"/>
    <n v="276"/>
    <n v="1107"/>
    <x v="9"/>
    <x v="2"/>
    <s v="Large"/>
    <n v="2.8"/>
    <n v="3099.6"/>
  </r>
  <r>
    <x v="19"/>
    <x v="3"/>
    <x v="20"/>
    <x v="224"/>
    <n v="8743"/>
    <n v="18"/>
    <n v="398"/>
    <x v="2"/>
    <x v="0"/>
    <s v="Large"/>
    <n v="13.3485"/>
    <n v="5312.7029999999995"/>
  </r>
  <r>
    <x v="3"/>
    <x v="0"/>
    <x v="11"/>
    <x v="224"/>
    <n v="8561"/>
    <n v="3"/>
    <n v="408"/>
    <x v="9"/>
    <x v="2"/>
    <s v="Large"/>
    <n v="2.8195000000000001"/>
    <n v="1150.356"/>
  </r>
  <r>
    <x v="10"/>
    <x v="1"/>
    <x v="2"/>
    <x v="224"/>
    <n v="7357"/>
    <n v="37"/>
    <n v="307"/>
    <x v="2"/>
    <x v="0"/>
    <s v="Large"/>
    <n v="4.6592000000000002"/>
    <n v="1430.3744000000002"/>
  </r>
  <r>
    <x v="7"/>
    <x v="5"/>
    <x v="2"/>
    <x v="224"/>
    <n v="2037"/>
    <n v="9"/>
    <n v="108"/>
    <x v="2"/>
    <x v="0"/>
    <s v="Large"/>
    <n v="4.6592000000000002"/>
    <n v="503.1936"/>
  </r>
  <r>
    <x v="10"/>
    <x v="5"/>
    <x v="5"/>
    <x v="224"/>
    <n v="12012"/>
    <n v="124"/>
    <n v="546"/>
    <x v="5"/>
    <x v="0"/>
    <s v="Small"/>
    <n v="0.69579999999999997"/>
    <n v="379.90679999999998"/>
  </r>
  <r>
    <x v="6"/>
    <x v="5"/>
    <x v="21"/>
    <x v="224"/>
    <n v="6979"/>
    <n v="59"/>
    <n v="499"/>
    <x v="14"/>
    <x v="0"/>
    <s v="Small"/>
    <n v="5.0198"/>
    <n v="2504.8802000000001"/>
  </r>
  <r>
    <x v="12"/>
    <x v="1"/>
    <x v="13"/>
    <x v="224"/>
    <n v="4529"/>
    <n v="394"/>
    <n v="175"/>
    <x v="10"/>
    <x v="2"/>
    <s v="Large"/>
    <n v="9.2086000000000006"/>
    <n v="1611.5050000000001"/>
  </r>
  <r>
    <x v="8"/>
    <x v="5"/>
    <x v="15"/>
    <x v="224"/>
    <n v="14406"/>
    <n v="48"/>
    <n v="759"/>
    <x v="0"/>
    <x v="2"/>
    <s v="Small"/>
    <n v="4.7065000000000001"/>
    <n v="3572.2335000000003"/>
  </r>
  <r>
    <x v="5"/>
    <x v="3"/>
    <x v="0"/>
    <x v="224"/>
    <n v="14511"/>
    <n v="155"/>
    <n v="807"/>
    <x v="0"/>
    <x v="0"/>
    <s v="Large"/>
    <n v="6.0983000000000001"/>
    <n v="4921.3280999999997"/>
  </r>
  <r>
    <x v="2"/>
    <x v="3"/>
    <x v="9"/>
    <x v="224"/>
    <n v="3290"/>
    <n v="16"/>
    <n v="174"/>
    <x v="9"/>
    <x v="0"/>
    <s v="Large"/>
    <n v="2.2656000000000001"/>
    <n v="394.21440000000001"/>
  </r>
  <r>
    <x v="2"/>
    <x v="2"/>
    <x v="1"/>
    <x v="225"/>
    <n v="11557"/>
    <n v="19"/>
    <n v="964"/>
    <x v="1"/>
    <x v="1"/>
    <s v="Small"/>
    <n v="0.24049999999999999"/>
    <n v="231.84199999999998"/>
  </r>
  <r>
    <x v="5"/>
    <x v="3"/>
    <x v="2"/>
    <x v="225"/>
    <n v="9758"/>
    <n v="175"/>
    <n v="465"/>
    <x v="2"/>
    <x v="0"/>
    <s v="Large"/>
    <n v="4.6592000000000002"/>
    <n v="2166.5280000000002"/>
  </r>
  <r>
    <x v="22"/>
    <x v="1"/>
    <x v="19"/>
    <x v="225"/>
    <n v="6195"/>
    <n v="165"/>
    <n v="564"/>
    <x v="13"/>
    <x v="2"/>
    <s v="Small"/>
    <n v="8.2429000000000006"/>
    <n v="4648.9956000000002"/>
  </r>
  <r>
    <x v="23"/>
    <x v="0"/>
    <x v="16"/>
    <x v="225"/>
    <n v="19894"/>
    <n v="320"/>
    <n v="995"/>
    <x v="12"/>
    <x v="2"/>
    <s v="Small"/>
    <n v="11.4688"/>
    <n v="11411.456"/>
  </r>
  <r>
    <x v="7"/>
    <x v="3"/>
    <x v="13"/>
    <x v="225"/>
    <n v="1638"/>
    <n v="72"/>
    <n v="75"/>
    <x v="10"/>
    <x v="2"/>
    <s v="Large"/>
    <n v="9.2086000000000006"/>
    <n v="690.6450000000001"/>
  </r>
  <r>
    <x v="5"/>
    <x v="3"/>
    <x v="1"/>
    <x v="225"/>
    <n v="2163"/>
    <n v="130"/>
    <n v="181"/>
    <x v="1"/>
    <x v="1"/>
    <s v="Small"/>
    <n v="0.24049999999999999"/>
    <n v="43.530499999999996"/>
  </r>
  <r>
    <x v="19"/>
    <x v="4"/>
    <x v="4"/>
    <x v="225"/>
    <n v="4872"/>
    <n v="116"/>
    <n v="174"/>
    <x v="4"/>
    <x v="1"/>
    <s v="Small"/>
    <n v="7.8910999999999998"/>
    <n v="1373.0514000000001"/>
  </r>
  <r>
    <x v="0"/>
    <x v="3"/>
    <x v="14"/>
    <x v="225"/>
    <n v="16240"/>
    <n v="170"/>
    <n v="739"/>
    <x v="11"/>
    <x v="1"/>
    <s v="Large"/>
    <n v="2.4773999999999998"/>
    <n v="1830.7985999999999"/>
  </r>
  <r>
    <x v="21"/>
    <x v="1"/>
    <x v="18"/>
    <x v="225"/>
    <n v="14357"/>
    <n v="153"/>
    <n v="1306"/>
    <x v="9"/>
    <x v="2"/>
    <s v="Large"/>
    <n v="2.8"/>
    <n v="3656.7999999999997"/>
  </r>
  <r>
    <x v="19"/>
    <x v="3"/>
    <x v="7"/>
    <x v="225"/>
    <n v="889"/>
    <n v="78"/>
    <n v="36"/>
    <x v="7"/>
    <x v="0"/>
    <s v="Small"/>
    <n v="0.89900000000000002"/>
    <n v="32.364000000000004"/>
  </r>
  <r>
    <x v="18"/>
    <x v="2"/>
    <x v="9"/>
    <x v="225"/>
    <n v="406"/>
    <n v="96"/>
    <n v="21"/>
    <x v="9"/>
    <x v="0"/>
    <s v="Large"/>
    <n v="2.2656000000000001"/>
    <n v="47.577600000000004"/>
  </r>
  <r>
    <x v="15"/>
    <x v="1"/>
    <x v="0"/>
    <x v="225"/>
    <n v="1932"/>
    <n v="161"/>
    <n v="121"/>
    <x v="0"/>
    <x v="0"/>
    <s v="Large"/>
    <n v="6.0983000000000001"/>
    <n v="737.89430000000004"/>
  </r>
  <r>
    <x v="24"/>
    <x v="4"/>
    <x v="17"/>
    <x v="225"/>
    <n v="9184"/>
    <n v="402"/>
    <n v="511"/>
    <x v="9"/>
    <x v="0"/>
    <s v="Large"/>
    <n v="1.5934999999999999"/>
    <n v="814.27850000000001"/>
  </r>
  <r>
    <x v="18"/>
    <x v="1"/>
    <x v="21"/>
    <x v="225"/>
    <n v="7014"/>
    <n v="280"/>
    <n v="540"/>
    <x v="14"/>
    <x v="0"/>
    <s v="Small"/>
    <n v="5.0198"/>
    <n v="2710.692"/>
  </r>
  <r>
    <x v="19"/>
    <x v="1"/>
    <x v="3"/>
    <x v="225"/>
    <n v="9926"/>
    <n v="170"/>
    <n v="1103"/>
    <x v="3"/>
    <x v="0"/>
    <s v="Small"/>
    <n v="6.0811000000000002"/>
    <n v="6707.4533000000001"/>
  </r>
  <r>
    <x v="16"/>
    <x v="4"/>
    <x v="18"/>
    <x v="225"/>
    <n v="11697"/>
    <n v="619"/>
    <n v="1064"/>
    <x v="9"/>
    <x v="2"/>
    <s v="Large"/>
    <n v="2.8"/>
    <n v="2979.2"/>
  </r>
  <r>
    <x v="12"/>
    <x v="3"/>
    <x v="15"/>
    <x v="225"/>
    <n v="840"/>
    <n v="52"/>
    <n v="42"/>
    <x v="0"/>
    <x v="2"/>
    <s v="Small"/>
    <n v="4.7065000000000001"/>
    <n v="197.673"/>
  </r>
  <r>
    <x v="17"/>
    <x v="5"/>
    <x v="8"/>
    <x v="226"/>
    <n v="4725"/>
    <n v="104"/>
    <n v="197"/>
    <x v="8"/>
    <x v="0"/>
    <s v="Large"/>
    <n v="1.8652"/>
    <n v="367.44439999999997"/>
  </r>
  <r>
    <x v="20"/>
    <x v="5"/>
    <x v="10"/>
    <x v="226"/>
    <n v="8043"/>
    <n v="20"/>
    <n v="1006"/>
    <x v="2"/>
    <x v="0"/>
    <s v="Large"/>
    <n v="8.7870000000000008"/>
    <n v="8839.7220000000016"/>
  </r>
  <r>
    <x v="10"/>
    <x v="1"/>
    <x v="8"/>
    <x v="226"/>
    <n v="994"/>
    <n v="51"/>
    <n v="40"/>
    <x v="8"/>
    <x v="0"/>
    <s v="Large"/>
    <n v="1.8652"/>
    <n v="74.608000000000004"/>
  </r>
  <r>
    <x v="23"/>
    <x v="0"/>
    <x v="4"/>
    <x v="226"/>
    <n v="16359"/>
    <n v="279"/>
    <n v="528"/>
    <x v="4"/>
    <x v="1"/>
    <s v="Small"/>
    <n v="7.8910999999999998"/>
    <n v="4166.5007999999998"/>
  </r>
  <r>
    <x v="23"/>
    <x v="1"/>
    <x v="12"/>
    <x v="226"/>
    <n v="2660"/>
    <n v="72"/>
    <n v="99"/>
    <x v="8"/>
    <x v="2"/>
    <s v="Large"/>
    <n v="6.3415999999999997"/>
    <n v="627.8184"/>
  </r>
  <r>
    <x v="24"/>
    <x v="4"/>
    <x v="18"/>
    <x v="226"/>
    <n v="11431"/>
    <n v="131"/>
    <n v="880"/>
    <x v="9"/>
    <x v="2"/>
    <s v="Large"/>
    <n v="2.8"/>
    <n v="2464"/>
  </r>
  <r>
    <x v="21"/>
    <x v="2"/>
    <x v="1"/>
    <x v="226"/>
    <n v="147"/>
    <n v="47"/>
    <n v="13"/>
    <x v="1"/>
    <x v="1"/>
    <s v="Small"/>
    <n v="0.24049999999999999"/>
    <n v="3.1265000000000001"/>
  </r>
  <r>
    <x v="8"/>
    <x v="0"/>
    <x v="7"/>
    <x v="226"/>
    <n v="161"/>
    <n v="190"/>
    <n v="7"/>
    <x v="7"/>
    <x v="0"/>
    <s v="Small"/>
    <n v="0.89900000000000002"/>
    <n v="6.2930000000000001"/>
  </r>
  <r>
    <x v="9"/>
    <x v="4"/>
    <x v="6"/>
    <x v="226"/>
    <n v="3528"/>
    <n v="275"/>
    <n v="142"/>
    <x v="6"/>
    <x v="1"/>
    <s v="Small"/>
    <n v="1.7625"/>
    <n v="250.27500000000001"/>
  </r>
  <r>
    <x v="15"/>
    <x v="5"/>
    <x v="12"/>
    <x v="226"/>
    <n v="1981"/>
    <n v="117"/>
    <n v="80"/>
    <x v="8"/>
    <x v="2"/>
    <s v="Large"/>
    <n v="6.3415999999999997"/>
    <n v="507.32799999999997"/>
  </r>
  <r>
    <x v="9"/>
    <x v="3"/>
    <x v="1"/>
    <x v="226"/>
    <n v="6139"/>
    <n v="50"/>
    <n v="384"/>
    <x v="1"/>
    <x v="1"/>
    <s v="Small"/>
    <n v="0.24049999999999999"/>
    <n v="92.352000000000004"/>
  </r>
  <r>
    <x v="7"/>
    <x v="5"/>
    <x v="4"/>
    <x v="226"/>
    <n v="1890"/>
    <n v="483"/>
    <n v="66"/>
    <x v="4"/>
    <x v="1"/>
    <s v="Small"/>
    <n v="7.8910999999999998"/>
    <n v="520.81259999999997"/>
  </r>
  <r>
    <x v="11"/>
    <x v="2"/>
    <x v="2"/>
    <x v="226"/>
    <n v="5551"/>
    <n v="118"/>
    <n v="327"/>
    <x v="2"/>
    <x v="0"/>
    <s v="Large"/>
    <n v="4.6592000000000002"/>
    <n v="1523.5584000000001"/>
  </r>
  <r>
    <x v="17"/>
    <x v="0"/>
    <x v="8"/>
    <x v="226"/>
    <n v="14742"/>
    <n v="219"/>
    <n v="546"/>
    <x v="8"/>
    <x v="0"/>
    <s v="Large"/>
    <n v="1.8652"/>
    <n v="1018.3992"/>
  </r>
  <r>
    <x v="19"/>
    <x v="4"/>
    <x v="19"/>
    <x v="226"/>
    <n v="7637"/>
    <n v="115"/>
    <n v="510"/>
    <x v="13"/>
    <x v="2"/>
    <s v="Small"/>
    <n v="8.2429000000000006"/>
    <n v="4203.8789999999999"/>
  </r>
  <r>
    <x v="4"/>
    <x v="1"/>
    <x v="11"/>
    <x v="227"/>
    <n v="11620"/>
    <n v="208"/>
    <n v="684"/>
    <x v="9"/>
    <x v="2"/>
    <s v="Large"/>
    <n v="2.8195000000000001"/>
    <n v="1928.538"/>
  </r>
  <r>
    <x v="4"/>
    <x v="1"/>
    <x v="4"/>
    <x v="227"/>
    <n v="3171"/>
    <n v="294"/>
    <n v="100"/>
    <x v="4"/>
    <x v="1"/>
    <s v="Small"/>
    <n v="7.8910999999999998"/>
    <n v="789.11"/>
  </r>
  <r>
    <x v="2"/>
    <x v="4"/>
    <x v="13"/>
    <x v="227"/>
    <n v="4718"/>
    <n v="281"/>
    <n v="182"/>
    <x v="10"/>
    <x v="2"/>
    <s v="Large"/>
    <n v="9.2086000000000006"/>
    <n v="1675.9652000000001"/>
  </r>
  <r>
    <x v="21"/>
    <x v="1"/>
    <x v="4"/>
    <x v="227"/>
    <n v="7511"/>
    <n v="15"/>
    <n v="243"/>
    <x v="4"/>
    <x v="1"/>
    <s v="Small"/>
    <n v="7.8910999999999998"/>
    <n v="1917.5373"/>
  </r>
  <r>
    <x v="21"/>
    <x v="4"/>
    <x v="0"/>
    <x v="227"/>
    <n v="4858"/>
    <n v="81"/>
    <n v="232"/>
    <x v="0"/>
    <x v="0"/>
    <s v="Large"/>
    <n v="6.0983000000000001"/>
    <n v="1414.8055999999999"/>
  </r>
  <r>
    <x v="23"/>
    <x v="1"/>
    <x v="3"/>
    <x v="227"/>
    <n v="637"/>
    <n v="90"/>
    <n v="46"/>
    <x v="3"/>
    <x v="0"/>
    <s v="Small"/>
    <n v="6.0811000000000002"/>
    <n v="279.73059999999998"/>
  </r>
  <r>
    <x v="8"/>
    <x v="2"/>
    <x v="12"/>
    <x v="227"/>
    <n v="3283"/>
    <n v="79"/>
    <n v="118"/>
    <x v="8"/>
    <x v="2"/>
    <s v="Large"/>
    <n v="6.3415999999999997"/>
    <n v="748.30880000000002"/>
  </r>
  <r>
    <x v="24"/>
    <x v="5"/>
    <x v="20"/>
    <x v="227"/>
    <n v="4760"/>
    <n v="199"/>
    <n v="207"/>
    <x v="2"/>
    <x v="0"/>
    <s v="Large"/>
    <n v="13.3485"/>
    <n v="2763.1394999999998"/>
  </r>
  <r>
    <x v="3"/>
    <x v="4"/>
    <x v="21"/>
    <x v="227"/>
    <n v="4893"/>
    <n v="26"/>
    <n v="258"/>
    <x v="14"/>
    <x v="0"/>
    <s v="Small"/>
    <n v="5.0198"/>
    <n v="1295.1084000000001"/>
  </r>
  <r>
    <x v="9"/>
    <x v="5"/>
    <x v="5"/>
    <x v="227"/>
    <n v="2373"/>
    <n v="83"/>
    <n v="140"/>
    <x v="5"/>
    <x v="0"/>
    <s v="Small"/>
    <n v="0.69579999999999997"/>
    <n v="97.411999999999992"/>
  </r>
  <r>
    <x v="15"/>
    <x v="3"/>
    <x v="15"/>
    <x v="227"/>
    <n v="3689"/>
    <n v="51"/>
    <n v="148"/>
    <x v="0"/>
    <x v="2"/>
    <s v="Small"/>
    <n v="4.7065000000000001"/>
    <n v="696.56200000000001"/>
  </r>
  <r>
    <x v="12"/>
    <x v="2"/>
    <x v="7"/>
    <x v="227"/>
    <n v="1526"/>
    <n v="69"/>
    <n v="67"/>
    <x v="7"/>
    <x v="0"/>
    <s v="Small"/>
    <n v="0.89900000000000002"/>
    <n v="60.233000000000004"/>
  </r>
  <r>
    <x v="3"/>
    <x v="5"/>
    <x v="2"/>
    <x v="227"/>
    <n v="2156"/>
    <n v="171"/>
    <n v="98"/>
    <x v="2"/>
    <x v="0"/>
    <s v="Large"/>
    <n v="4.6592000000000002"/>
    <n v="456.60160000000002"/>
  </r>
  <r>
    <x v="6"/>
    <x v="3"/>
    <x v="7"/>
    <x v="227"/>
    <n v="210"/>
    <n v="167"/>
    <n v="8"/>
    <x v="7"/>
    <x v="0"/>
    <s v="Small"/>
    <n v="0.89900000000000002"/>
    <n v="7.1920000000000002"/>
  </r>
  <r>
    <x v="6"/>
    <x v="5"/>
    <x v="10"/>
    <x v="228"/>
    <n v="7700"/>
    <n v="231"/>
    <n v="963"/>
    <x v="2"/>
    <x v="0"/>
    <s v="Large"/>
    <n v="8.7870000000000008"/>
    <n v="8461.8810000000012"/>
  </r>
  <r>
    <x v="7"/>
    <x v="2"/>
    <x v="10"/>
    <x v="228"/>
    <n v="3766"/>
    <n v="46"/>
    <n v="343"/>
    <x v="2"/>
    <x v="0"/>
    <s v="Large"/>
    <n v="8.7870000000000008"/>
    <n v="3013.9410000000003"/>
  </r>
  <r>
    <x v="18"/>
    <x v="1"/>
    <x v="1"/>
    <x v="228"/>
    <n v="4837"/>
    <n v="25"/>
    <n v="404"/>
    <x v="1"/>
    <x v="1"/>
    <s v="Small"/>
    <n v="0.24049999999999999"/>
    <n v="97.161999999999992"/>
  </r>
  <r>
    <x v="2"/>
    <x v="2"/>
    <x v="11"/>
    <x v="228"/>
    <n v="9016"/>
    <n v="256"/>
    <n v="694"/>
    <x v="9"/>
    <x v="2"/>
    <s v="Large"/>
    <n v="2.8195000000000001"/>
    <n v="1956.7330000000002"/>
  </r>
  <r>
    <x v="13"/>
    <x v="4"/>
    <x v="9"/>
    <x v="228"/>
    <n v="448"/>
    <n v="76"/>
    <n v="23"/>
    <x v="9"/>
    <x v="0"/>
    <s v="Large"/>
    <n v="2.2656000000000001"/>
    <n v="52.108800000000002"/>
  </r>
  <r>
    <x v="12"/>
    <x v="4"/>
    <x v="18"/>
    <x v="228"/>
    <n v="9065"/>
    <n v="47"/>
    <n v="648"/>
    <x v="9"/>
    <x v="2"/>
    <s v="Large"/>
    <n v="2.8"/>
    <n v="1814.3999999999999"/>
  </r>
  <r>
    <x v="18"/>
    <x v="2"/>
    <x v="2"/>
    <x v="229"/>
    <n v="1456"/>
    <n v="542"/>
    <n v="70"/>
    <x v="2"/>
    <x v="0"/>
    <s v="Large"/>
    <n v="4.6592000000000002"/>
    <n v="326.14400000000001"/>
  </r>
  <r>
    <x v="14"/>
    <x v="4"/>
    <x v="21"/>
    <x v="229"/>
    <n v="2464"/>
    <n v="78"/>
    <n v="165"/>
    <x v="14"/>
    <x v="0"/>
    <s v="Small"/>
    <n v="5.0198"/>
    <n v="828.26700000000005"/>
  </r>
  <r>
    <x v="17"/>
    <x v="4"/>
    <x v="1"/>
    <x v="229"/>
    <n v="14161"/>
    <n v="76"/>
    <n v="886"/>
    <x v="1"/>
    <x v="1"/>
    <s v="Small"/>
    <n v="0.24049999999999999"/>
    <n v="213.083"/>
  </r>
  <r>
    <x v="23"/>
    <x v="2"/>
    <x v="9"/>
    <x v="229"/>
    <n v="5481"/>
    <n v="309"/>
    <n v="289"/>
    <x v="9"/>
    <x v="0"/>
    <s v="Large"/>
    <n v="2.2656000000000001"/>
    <n v="654.75840000000005"/>
  </r>
  <r>
    <x v="4"/>
    <x v="0"/>
    <x v="1"/>
    <x v="229"/>
    <n v="2177"/>
    <n v="102"/>
    <n v="156"/>
    <x v="1"/>
    <x v="1"/>
    <s v="Small"/>
    <n v="0.24049999999999999"/>
    <n v="37.518000000000001"/>
  </r>
  <r>
    <x v="18"/>
    <x v="4"/>
    <x v="12"/>
    <x v="229"/>
    <n v="21"/>
    <n v="387"/>
    <n v="1"/>
    <x v="8"/>
    <x v="2"/>
    <s v="Large"/>
    <n v="6.3415999999999997"/>
    <n v="6.3415999999999997"/>
  </r>
  <r>
    <x v="8"/>
    <x v="4"/>
    <x v="8"/>
    <x v="229"/>
    <n v="350"/>
    <n v="41"/>
    <n v="13"/>
    <x v="8"/>
    <x v="0"/>
    <s v="Large"/>
    <n v="1.8652"/>
    <n v="24.247599999999998"/>
  </r>
  <r>
    <x v="15"/>
    <x v="1"/>
    <x v="17"/>
    <x v="229"/>
    <n v="11018"/>
    <n v="270"/>
    <n v="787"/>
    <x v="9"/>
    <x v="0"/>
    <s v="Large"/>
    <n v="1.5934999999999999"/>
    <n v="1254.0844999999999"/>
  </r>
  <r>
    <x v="15"/>
    <x v="0"/>
    <x v="5"/>
    <x v="229"/>
    <n v="4277"/>
    <n v="121"/>
    <n v="204"/>
    <x v="5"/>
    <x v="0"/>
    <s v="Small"/>
    <n v="0.69579999999999997"/>
    <n v="141.94319999999999"/>
  </r>
  <r>
    <x v="11"/>
    <x v="5"/>
    <x v="14"/>
    <x v="229"/>
    <n v="3367"/>
    <n v="330"/>
    <n v="154"/>
    <x v="11"/>
    <x v="1"/>
    <s v="Large"/>
    <n v="2.4773999999999998"/>
    <n v="381.51959999999997"/>
  </r>
  <r>
    <x v="7"/>
    <x v="2"/>
    <x v="4"/>
    <x v="229"/>
    <n v="1925"/>
    <n v="273"/>
    <n v="61"/>
    <x v="4"/>
    <x v="1"/>
    <s v="Small"/>
    <n v="7.8910999999999998"/>
    <n v="481.3571"/>
  </r>
  <r>
    <x v="13"/>
    <x v="4"/>
    <x v="7"/>
    <x v="229"/>
    <n v="9590"/>
    <n v="212"/>
    <n v="384"/>
    <x v="7"/>
    <x v="0"/>
    <s v="Small"/>
    <n v="0.89900000000000002"/>
    <n v="345.21600000000001"/>
  </r>
  <r>
    <x v="15"/>
    <x v="5"/>
    <x v="9"/>
    <x v="229"/>
    <n v="13832"/>
    <n v="71"/>
    <n v="814"/>
    <x v="9"/>
    <x v="0"/>
    <s v="Large"/>
    <n v="2.2656000000000001"/>
    <n v="1844.1984"/>
  </r>
  <r>
    <x v="12"/>
    <x v="5"/>
    <x v="10"/>
    <x v="229"/>
    <n v="8134"/>
    <n v="46"/>
    <n v="814"/>
    <x v="2"/>
    <x v="0"/>
    <s v="Large"/>
    <n v="8.7870000000000008"/>
    <n v="7152.6180000000004"/>
  </r>
  <r>
    <x v="14"/>
    <x v="3"/>
    <x v="20"/>
    <x v="230"/>
    <n v="6685"/>
    <n v="50"/>
    <n v="335"/>
    <x v="2"/>
    <x v="0"/>
    <s v="Large"/>
    <n v="13.3485"/>
    <n v="4471.7474999999995"/>
  </r>
  <r>
    <x v="12"/>
    <x v="2"/>
    <x v="16"/>
    <x v="230"/>
    <n v="2142"/>
    <n v="128"/>
    <n v="134"/>
    <x v="12"/>
    <x v="2"/>
    <s v="Small"/>
    <n v="11.4688"/>
    <n v="1536.8191999999999"/>
  </r>
  <r>
    <x v="4"/>
    <x v="0"/>
    <x v="16"/>
    <x v="230"/>
    <n v="15407"/>
    <n v="32"/>
    <n v="701"/>
    <x v="12"/>
    <x v="2"/>
    <s v="Small"/>
    <n v="11.4688"/>
    <n v="8039.6287999999995"/>
  </r>
  <r>
    <x v="12"/>
    <x v="4"/>
    <x v="19"/>
    <x v="230"/>
    <n v="623"/>
    <n v="234"/>
    <n v="48"/>
    <x v="13"/>
    <x v="2"/>
    <s v="Small"/>
    <n v="8.2429000000000006"/>
    <n v="395.65920000000006"/>
  </r>
  <r>
    <x v="7"/>
    <x v="4"/>
    <x v="2"/>
    <x v="230"/>
    <n v="1085"/>
    <n v="529"/>
    <n v="68"/>
    <x v="2"/>
    <x v="0"/>
    <s v="Large"/>
    <n v="4.6592000000000002"/>
    <n v="316.82560000000001"/>
  </r>
  <r>
    <x v="20"/>
    <x v="1"/>
    <x v="19"/>
    <x v="230"/>
    <n v="2933"/>
    <n v="79"/>
    <n v="226"/>
    <x v="13"/>
    <x v="2"/>
    <s v="Small"/>
    <n v="8.2429000000000006"/>
    <n v="1862.8954000000001"/>
  </r>
  <r>
    <x v="2"/>
    <x v="0"/>
    <x v="13"/>
    <x v="231"/>
    <n v="13860"/>
    <n v="177"/>
    <n v="693"/>
    <x v="10"/>
    <x v="2"/>
    <s v="Large"/>
    <n v="9.2086000000000006"/>
    <n v="6381.5598"/>
  </r>
  <r>
    <x v="14"/>
    <x v="1"/>
    <x v="10"/>
    <x v="231"/>
    <n v="3787"/>
    <n v="126"/>
    <n v="316"/>
    <x v="2"/>
    <x v="0"/>
    <s v="Large"/>
    <n v="8.7870000000000008"/>
    <n v="2776.6920000000005"/>
  </r>
  <r>
    <x v="20"/>
    <x v="1"/>
    <x v="11"/>
    <x v="231"/>
    <n v="1085"/>
    <n v="86"/>
    <n v="73"/>
    <x v="9"/>
    <x v="2"/>
    <s v="Large"/>
    <n v="2.8195000000000001"/>
    <n v="205.8235"/>
  </r>
  <r>
    <x v="2"/>
    <x v="0"/>
    <x v="19"/>
    <x v="231"/>
    <n v="16926"/>
    <n v="164"/>
    <n v="1302"/>
    <x v="13"/>
    <x v="2"/>
    <s v="Small"/>
    <n v="8.2429000000000006"/>
    <n v="10732.255800000001"/>
  </r>
  <r>
    <x v="8"/>
    <x v="4"/>
    <x v="9"/>
    <x v="231"/>
    <n v="3311"/>
    <n v="67"/>
    <n v="255"/>
    <x v="9"/>
    <x v="0"/>
    <s v="Large"/>
    <n v="2.2656000000000001"/>
    <n v="577.72800000000007"/>
  </r>
  <r>
    <x v="12"/>
    <x v="3"/>
    <x v="16"/>
    <x v="231"/>
    <n v="3360"/>
    <n v="66"/>
    <n v="160"/>
    <x v="12"/>
    <x v="2"/>
    <s v="Small"/>
    <n v="11.4688"/>
    <n v="1835.008"/>
  </r>
  <r>
    <x v="14"/>
    <x v="3"/>
    <x v="18"/>
    <x v="231"/>
    <n v="11683"/>
    <n v="230"/>
    <n v="1461"/>
    <x v="9"/>
    <x v="2"/>
    <s v="Large"/>
    <n v="2.8"/>
    <n v="4090.7999999999997"/>
  </r>
  <r>
    <x v="13"/>
    <x v="0"/>
    <x v="21"/>
    <x v="232"/>
    <n v="532"/>
    <n v="125"/>
    <n v="32"/>
    <x v="14"/>
    <x v="0"/>
    <s v="Small"/>
    <n v="5.0198"/>
    <n v="160.6336"/>
  </r>
  <r>
    <x v="7"/>
    <x v="3"/>
    <x v="9"/>
    <x v="232"/>
    <n v="11466"/>
    <n v="21"/>
    <n v="637"/>
    <x v="9"/>
    <x v="0"/>
    <s v="Large"/>
    <n v="2.2656000000000001"/>
    <n v="1443.1872000000001"/>
  </r>
  <r>
    <x v="16"/>
    <x v="1"/>
    <x v="21"/>
    <x v="232"/>
    <n v="574"/>
    <n v="316"/>
    <n v="34"/>
    <x v="14"/>
    <x v="0"/>
    <s v="Small"/>
    <n v="5.0198"/>
    <n v="170.67320000000001"/>
  </r>
  <r>
    <x v="3"/>
    <x v="4"/>
    <x v="2"/>
    <x v="232"/>
    <n v="1547"/>
    <n v="128"/>
    <n v="68"/>
    <x v="2"/>
    <x v="0"/>
    <s v="Large"/>
    <n v="4.6592000000000002"/>
    <n v="316.82560000000001"/>
  </r>
  <r>
    <x v="16"/>
    <x v="0"/>
    <x v="15"/>
    <x v="232"/>
    <n v="6356"/>
    <n v="14"/>
    <n v="255"/>
    <x v="0"/>
    <x v="2"/>
    <s v="Small"/>
    <n v="4.7065000000000001"/>
    <n v="1200.1575"/>
  </r>
  <r>
    <x v="8"/>
    <x v="4"/>
    <x v="15"/>
    <x v="232"/>
    <n v="7833"/>
    <n v="77"/>
    <n v="357"/>
    <x v="0"/>
    <x v="2"/>
    <s v="Small"/>
    <n v="4.7065000000000001"/>
    <n v="1680.2205000000001"/>
  </r>
  <r>
    <x v="17"/>
    <x v="4"/>
    <x v="15"/>
    <x v="232"/>
    <n v="7280"/>
    <n v="179"/>
    <n v="331"/>
    <x v="0"/>
    <x v="2"/>
    <s v="Small"/>
    <n v="4.7065000000000001"/>
    <n v="1557.8515"/>
  </r>
  <r>
    <x v="22"/>
    <x v="2"/>
    <x v="21"/>
    <x v="232"/>
    <n v="686"/>
    <n v="52"/>
    <n v="35"/>
    <x v="14"/>
    <x v="0"/>
    <s v="Small"/>
    <n v="5.0198"/>
    <n v="175.69300000000001"/>
  </r>
  <r>
    <x v="16"/>
    <x v="3"/>
    <x v="12"/>
    <x v="232"/>
    <n v="4480"/>
    <n v="56"/>
    <n v="145"/>
    <x v="8"/>
    <x v="2"/>
    <s v="Large"/>
    <n v="6.3415999999999997"/>
    <n v="919.53199999999993"/>
  </r>
  <r>
    <x v="4"/>
    <x v="5"/>
    <x v="14"/>
    <x v="232"/>
    <n v="4928"/>
    <n v="141"/>
    <n v="215"/>
    <x v="11"/>
    <x v="1"/>
    <s v="Large"/>
    <n v="2.4773999999999998"/>
    <n v="532.64099999999996"/>
  </r>
  <r>
    <x v="5"/>
    <x v="5"/>
    <x v="9"/>
    <x v="232"/>
    <n v="1687"/>
    <n v="16"/>
    <n v="106"/>
    <x v="9"/>
    <x v="0"/>
    <s v="Large"/>
    <n v="2.2656000000000001"/>
    <n v="240.15360000000001"/>
  </r>
  <r>
    <x v="6"/>
    <x v="5"/>
    <x v="4"/>
    <x v="232"/>
    <n v="3738"/>
    <n v="335"/>
    <n v="139"/>
    <x v="4"/>
    <x v="1"/>
    <s v="Small"/>
    <n v="7.8910999999999998"/>
    <n v="1096.8629000000001"/>
  </r>
  <r>
    <x v="24"/>
    <x v="4"/>
    <x v="13"/>
    <x v="232"/>
    <n v="784"/>
    <n v="334"/>
    <n v="30"/>
    <x v="10"/>
    <x v="2"/>
    <s v="Large"/>
    <n v="9.2086000000000006"/>
    <n v="276.25800000000004"/>
  </r>
  <r>
    <x v="6"/>
    <x v="0"/>
    <x v="1"/>
    <x v="232"/>
    <n v="231"/>
    <n v="61"/>
    <n v="17"/>
    <x v="1"/>
    <x v="1"/>
    <s v="Small"/>
    <n v="0.24049999999999999"/>
    <n v="4.0884999999999998"/>
  </r>
  <r>
    <x v="14"/>
    <x v="3"/>
    <x v="5"/>
    <x v="232"/>
    <n v="13825"/>
    <n v="129"/>
    <n v="865"/>
    <x v="5"/>
    <x v="0"/>
    <s v="Small"/>
    <n v="0.69579999999999997"/>
    <n v="601.86699999999996"/>
  </r>
  <r>
    <x v="11"/>
    <x v="5"/>
    <x v="9"/>
    <x v="232"/>
    <n v="10997"/>
    <n v="9"/>
    <n v="647"/>
    <x v="9"/>
    <x v="0"/>
    <s v="Large"/>
    <n v="2.2656000000000001"/>
    <n v="1465.8432"/>
  </r>
  <r>
    <x v="8"/>
    <x v="3"/>
    <x v="20"/>
    <x v="232"/>
    <n v="2569"/>
    <n v="207"/>
    <n v="136"/>
    <x v="2"/>
    <x v="0"/>
    <s v="Large"/>
    <n v="13.3485"/>
    <n v="1815.396"/>
  </r>
  <r>
    <x v="4"/>
    <x v="5"/>
    <x v="11"/>
    <x v="232"/>
    <n v="13958"/>
    <n v="188"/>
    <n v="997"/>
    <x v="9"/>
    <x v="2"/>
    <s v="Large"/>
    <n v="2.8195000000000001"/>
    <n v="2811.0415000000003"/>
  </r>
  <r>
    <x v="13"/>
    <x v="3"/>
    <x v="1"/>
    <x v="232"/>
    <n v="2905"/>
    <n v="432"/>
    <n v="171"/>
    <x v="1"/>
    <x v="1"/>
    <s v="Small"/>
    <n v="0.24049999999999999"/>
    <n v="41.125499999999995"/>
  </r>
  <r>
    <x v="23"/>
    <x v="5"/>
    <x v="6"/>
    <x v="233"/>
    <n v="3801"/>
    <n v="233"/>
    <n v="132"/>
    <x v="6"/>
    <x v="1"/>
    <s v="Small"/>
    <n v="1.7625"/>
    <n v="232.65"/>
  </r>
  <r>
    <x v="16"/>
    <x v="2"/>
    <x v="3"/>
    <x v="233"/>
    <n v="14"/>
    <n v="526"/>
    <n v="1"/>
    <x v="3"/>
    <x v="0"/>
    <s v="Small"/>
    <n v="6.0811000000000002"/>
    <n v="6.0811000000000002"/>
  </r>
  <r>
    <x v="7"/>
    <x v="4"/>
    <x v="0"/>
    <x v="233"/>
    <n v="70"/>
    <n v="194"/>
    <n v="5"/>
    <x v="0"/>
    <x v="0"/>
    <s v="Large"/>
    <n v="6.0983000000000001"/>
    <n v="30.491500000000002"/>
  </r>
  <r>
    <x v="5"/>
    <x v="4"/>
    <x v="4"/>
    <x v="233"/>
    <n v="5138"/>
    <n v="605"/>
    <n v="156"/>
    <x v="4"/>
    <x v="1"/>
    <s v="Small"/>
    <n v="7.8910999999999998"/>
    <n v="1231.0116"/>
  </r>
  <r>
    <x v="10"/>
    <x v="1"/>
    <x v="0"/>
    <x v="233"/>
    <n v="2135"/>
    <n v="53"/>
    <n v="143"/>
    <x v="0"/>
    <x v="0"/>
    <s v="Large"/>
    <n v="6.0983000000000001"/>
    <n v="872.05690000000004"/>
  </r>
  <r>
    <x v="7"/>
    <x v="0"/>
    <x v="11"/>
    <x v="234"/>
    <n v="2331"/>
    <n v="41"/>
    <n v="146"/>
    <x v="9"/>
    <x v="2"/>
    <s v="Large"/>
    <n v="2.8195000000000001"/>
    <n v="411.64699999999999"/>
  </r>
  <r>
    <x v="14"/>
    <x v="0"/>
    <x v="6"/>
    <x v="234"/>
    <n v="7707"/>
    <n v="61"/>
    <n v="249"/>
    <x v="6"/>
    <x v="1"/>
    <s v="Small"/>
    <n v="1.7625"/>
    <n v="438.86250000000001"/>
  </r>
  <r>
    <x v="12"/>
    <x v="1"/>
    <x v="16"/>
    <x v="234"/>
    <n v="9856"/>
    <n v="306"/>
    <n v="658"/>
    <x v="12"/>
    <x v="2"/>
    <s v="Small"/>
    <n v="11.4688"/>
    <n v="7546.4704000000002"/>
  </r>
  <r>
    <x v="5"/>
    <x v="3"/>
    <x v="7"/>
    <x v="234"/>
    <n v="6097"/>
    <n v="213"/>
    <n v="218"/>
    <x v="7"/>
    <x v="0"/>
    <s v="Small"/>
    <n v="0.89900000000000002"/>
    <n v="195.982"/>
  </r>
  <r>
    <x v="5"/>
    <x v="4"/>
    <x v="11"/>
    <x v="234"/>
    <n v="245"/>
    <n v="269"/>
    <n v="18"/>
    <x v="9"/>
    <x v="2"/>
    <s v="Large"/>
    <n v="2.8195000000000001"/>
    <n v="50.751000000000005"/>
  </r>
  <r>
    <x v="19"/>
    <x v="1"/>
    <x v="8"/>
    <x v="234"/>
    <n v="8141"/>
    <n v="66"/>
    <n v="291"/>
    <x v="8"/>
    <x v="0"/>
    <s v="Large"/>
    <n v="1.8652"/>
    <n v="542.77319999999997"/>
  </r>
  <r>
    <x v="8"/>
    <x v="5"/>
    <x v="1"/>
    <x v="234"/>
    <n v="5656"/>
    <n v="20"/>
    <n v="566"/>
    <x v="1"/>
    <x v="1"/>
    <s v="Small"/>
    <n v="0.24049999999999999"/>
    <n v="136.12299999999999"/>
  </r>
  <r>
    <x v="10"/>
    <x v="4"/>
    <x v="6"/>
    <x v="234"/>
    <n v="7357"/>
    <n v="59"/>
    <n v="320"/>
    <x v="6"/>
    <x v="1"/>
    <s v="Small"/>
    <n v="1.7625"/>
    <n v="564"/>
  </r>
  <r>
    <x v="19"/>
    <x v="3"/>
    <x v="17"/>
    <x v="234"/>
    <n v="833"/>
    <n v="23"/>
    <n v="84"/>
    <x v="9"/>
    <x v="0"/>
    <s v="Large"/>
    <n v="1.5934999999999999"/>
    <n v="133.85399999999998"/>
  </r>
  <r>
    <x v="4"/>
    <x v="1"/>
    <x v="21"/>
    <x v="234"/>
    <n v="5299"/>
    <n v="41"/>
    <n v="408"/>
    <x v="14"/>
    <x v="0"/>
    <s v="Small"/>
    <n v="5.0198"/>
    <n v="2048.0783999999999"/>
  </r>
  <r>
    <x v="6"/>
    <x v="5"/>
    <x v="17"/>
    <x v="234"/>
    <n v="1785"/>
    <n v="124"/>
    <n v="149"/>
    <x v="9"/>
    <x v="0"/>
    <s v="Large"/>
    <n v="1.5934999999999999"/>
    <n v="237.4315"/>
  </r>
  <r>
    <x v="10"/>
    <x v="2"/>
    <x v="16"/>
    <x v="235"/>
    <n v="5670"/>
    <n v="328"/>
    <n v="270"/>
    <x v="12"/>
    <x v="2"/>
    <s v="Small"/>
    <n v="11.4688"/>
    <n v="3096.576"/>
  </r>
  <r>
    <x v="3"/>
    <x v="2"/>
    <x v="2"/>
    <x v="235"/>
    <n v="12810"/>
    <n v="196"/>
    <n v="610"/>
    <x v="2"/>
    <x v="0"/>
    <s v="Large"/>
    <n v="4.6592000000000002"/>
    <n v="2842.1120000000001"/>
  </r>
  <r>
    <x v="14"/>
    <x v="2"/>
    <x v="19"/>
    <x v="235"/>
    <n v="11396"/>
    <n v="63"/>
    <n v="1140"/>
    <x v="13"/>
    <x v="2"/>
    <s v="Small"/>
    <n v="8.2429000000000006"/>
    <n v="9396.9060000000009"/>
  </r>
  <r>
    <x v="11"/>
    <x v="4"/>
    <x v="4"/>
    <x v="235"/>
    <n v="707"/>
    <n v="81"/>
    <n v="23"/>
    <x v="4"/>
    <x v="1"/>
    <s v="Small"/>
    <n v="7.8910999999999998"/>
    <n v="181.49529999999999"/>
  </r>
  <r>
    <x v="16"/>
    <x v="5"/>
    <x v="2"/>
    <x v="235"/>
    <n v="2618"/>
    <n v="117"/>
    <n v="146"/>
    <x v="2"/>
    <x v="0"/>
    <s v="Large"/>
    <n v="4.6592000000000002"/>
    <n v="680.2432"/>
  </r>
  <r>
    <x v="10"/>
    <x v="3"/>
    <x v="19"/>
    <x v="235"/>
    <n v="8260"/>
    <n v="61"/>
    <n v="636"/>
    <x v="13"/>
    <x v="2"/>
    <s v="Small"/>
    <n v="8.2429000000000006"/>
    <n v="5242.4844000000003"/>
  </r>
  <r>
    <x v="23"/>
    <x v="5"/>
    <x v="17"/>
    <x v="235"/>
    <n v="8120"/>
    <n v="342"/>
    <n v="625"/>
    <x v="9"/>
    <x v="0"/>
    <s v="Large"/>
    <n v="1.5934999999999999"/>
    <n v="995.9375"/>
  </r>
  <r>
    <x v="4"/>
    <x v="2"/>
    <x v="20"/>
    <x v="235"/>
    <n v="6713"/>
    <n v="111"/>
    <n v="448"/>
    <x v="2"/>
    <x v="0"/>
    <s v="Large"/>
    <n v="13.3485"/>
    <n v="5980.1279999999997"/>
  </r>
  <r>
    <x v="19"/>
    <x v="3"/>
    <x v="1"/>
    <x v="235"/>
    <n v="22512"/>
    <n v="74"/>
    <n v="2047"/>
    <x v="1"/>
    <x v="1"/>
    <s v="Small"/>
    <n v="0.24049999999999999"/>
    <n v="492.30349999999999"/>
  </r>
  <r>
    <x v="15"/>
    <x v="5"/>
    <x v="13"/>
    <x v="236"/>
    <n v="1400"/>
    <n v="116"/>
    <n v="54"/>
    <x v="10"/>
    <x v="2"/>
    <s v="Large"/>
    <n v="9.2086000000000006"/>
    <n v="497.26440000000002"/>
  </r>
  <r>
    <x v="23"/>
    <x v="0"/>
    <x v="19"/>
    <x v="236"/>
    <n v="1540"/>
    <n v="377"/>
    <n v="103"/>
    <x v="13"/>
    <x v="2"/>
    <s v="Small"/>
    <n v="8.2429000000000006"/>
    <n v="849.01870000000008"/>
  </r>
  <r>
    <x v="16"/>
    <x v="5"/>
    <x v="11"/>
    <x v="236"/>
    <n v="903"/>
    <n v="257"/>
    <n v="57"/>
    <x v="9"/>
    <x v="2"/>
    <s v="Large"/>
    <n v="2.8195000000000001"/>
    <n v="160.7115"/>
  </r>
  <r>
    <x v="18"/>
    <x v="1"/>
    <x v="0"/>
    <x v="236"/>
    <n v="3857"/>
    <n v="311"/>
    <n v="227"/>
    <x v="0"/>
    <x v="0"/>
    <s v="Large"/>
    <n v="6.0983000000000001"/>
    <n v="1384.3141000000001"/>
  </r>
  <r>
    <x v="10"/>
    <x v="4"/>
    <x v="18"/>
    <x v="236"/>
    <n v="840"/>
    <n v="120"/>
    <n v="60"/>
    <x v="9"/>
    <x v="2"/>
    <s v="Large"/>
    <n v="2.8"/>
    <n v="168"/>
  </r>
  <r>
    <x v="9"/>
    <x v="4"/>
    <x v="8"/>
    <x v="236"/>
    <n v="119"/>
    <n v="271"/>
    <n v="5"/>
    <x v="8"/>
    <x v="0"/>
    <s v="Large"/>
    <n v="1.8652"/>
    <n v="9.3260000000000005"/>
  </r>
  <r>
    <x v="7"/>
    <x v="5"/>
    <x v="18"/>
    <x v="236"/>
    <n v="3500"/>
    <n v="391"/>
    <n v="270"/>
    <x v="9"/>
    <x v="2"/>
    <s v="Large"/>
    <n v="2.8"/>
    <n v="756"/>
  </r>
  <r>
    <x v="15"/>
    <x v="3"/>
    <x v="1"/>
    <x v="236"/>
    <n v="8435"/>
    <n v="35"/>
    <n v="938"/>
    <x v="1"/>
    <x v="1"/>
    <s v="Small"/>
    <n v="0.24049999999999999"/>
    <n v="225.589"/>
  </r>
  <r>
    <x v="1"/>
    <x v="3"/>
    <x v="1"/>
    <x v="236"/>
    <n v="10640"/>
    <n v="137"/>
    <n v="819"/>
    <x v="1"/>
    <x v="1"/>
    <s v="Small"/>
    <n v="0.24049999999999999"/>
    <n v="196.96949999999998"/>
  </r>
  <r>
    <x v="0"/>
    <x v="2"/>
    <x v="5"/>
    <x v="236"/>
    <n v="1155"/>
    <n v="256"/>
    <n v="49"/>
    <x v="5"/>
    <x v="0"/>
    <s v="Small"/>
    <n v="0.69579999999999997"/>
    <n v="34.094200000000001"/>
  </r>
  <r>
    <x v="2"/>
    <x v="1"/>
    <x v="11"/>
    <x v="236"/>
    <n v="133"/>
    <n v="33"/>
    <n v="7"/>
    <x v="9"/>
    <x v="2"/>
    <s v="Large"/>
    <n v="2.8195000000000001"/>
    <n v="19.736499999999999"/>
  </r>
  <r>
    <x v="13"/>
    <x v="5"/>
    <x v="17"/>
    <x v="236"/>
    <n v="14007"/>
    <n v="400"/>
    <n v="1274"/>
    <x v="9"/>
    <x v="0"/>
    <s v="Large"/>
    <n v="1.5934999999999999"/>
    <n v="2030.1189999999999"/>
  </r>
  <r>
    <x v="19"/>
    <x v="3"/>
    <x v="18"/>
    <x v="237"/>
    <n v="10724"/>
    <n v="111"/>
    <n v="766"/>
    <x v="9"/>
    <x v="2"/>
    <s v="Large"/>
    <n v="2.8"/>
    <n v="2144.7999999999997"/>
  </r>
  <r>
    <x v="18"/>
    <x v="4"/>
    <x v="17"/>
    <x v="237"/>
    <n v="2611"/>
    <n v="108"/>
    <n v="201"/>
    <x v="9"/>
    <x v="0"/>
    <s v="Large"/>
    <n v="1.5934999999999999"/>
    <n v="320.29349999999999"/>
  </r>
  <r>
    <x v="24"/>
    <x v="3"/>
    <x v="20"/>
    <x v="237"/>
    <n v="5663"/>
    <n v="23"/>
    <n v="334"/>
    <x v="2"/>
    <x v="0"/>
    <s v="Large"/>
    <n v="13.3485"/>
    <n v="4458.3989999999994"/>
  </r>
  <r>
    <x v="14"/>
    <x v="0"/>
    <x v="11"/>
    <x v="237"/>
    <n v="12796"/>
    <n v="104"/>
    <n v="640"/>
    <x v="9"/>
    <x v="2"/>
    <s v="Large"/>
    <n v="2.8195000000000001"/>
    <n v="1804.48"/>
  </r>
  <r>
    <x v="19"/>
    <x v="3"/>
    <x v="3"/>
    <x v="237"/>
    <n v="4571"/>
    <n v="139"/>
    <n v="305"/>
    <x v="3"/>
    <x v="0"/>
    <s v="Small"/>
    <n v="6.0811000000000002"/>
    <n v="1854.7355"/>
  </r>
  <r>
    <x v="17"/>
    <x v="5"/>
    <x v="18"/>
    <x v="237"/>
    <n v="5866"/>
    <n v="219"/>
    <n v="652"/>
    <x v="9"/>
    <x v="2"/>
    <s v="Large"/>
    <n v="2.8"/>
    <n v="1825.6"/>
  </r>
  <r>
    <x v="1"/>
    <x v="0"/>
    <x v="0"/>
    <x v="237"/>
    <n v="8309"/>
    <n v="102"/>
    <n v="554"/>
    <x v="0"/>
    <x v="0"/>
    <s v="Large"/>
    <n v="6.0983000000000001"/>
    <n v="3378.4582"/>
  </r>
  <r>
    <x v="24"/>
    <x v="5"/>
    <x v="21"/>
    <x v="237"/>
    <n v="8540"/>
    <n v="149"/>
    <n v="657"/>
    <x v="14"/>
    <x v="0"/>
    <s v="Small"/>
    <n v="5.0198"/>
    <n v="3298.0086000000001"/>
  </r>
  <r>
    <x v="19"/>
    <x v="5"/>
    <x v="12"/>
    <x v="237"/>
    <n v="2310"/>
    <n v="76"/>
    <n v="83"/>
    <x v="8"/>
    <x v="2"/>
    <s v="Large"/>
    <n v="6.3415999999999997"/>
    <n v="526.3528"/>
  </r>
  <r>
    <x v="5"/>
    <x v="3"/>
    <x v="17"/>
    <x v="238"/>
    <n v="2597"/>
    <n v="267"/>
    <n v="200"/>
    <x v="9"/>
    <x v="0"/>
    <s v="Large"/>
    <n v="1.5934999999999999"/>
    <n v="318.7"/>
  </r>
  <r>
    <x v="6"/>
    <x v="5"/>
    <x v="12"/>
    <x v="238"/>
    <n v="2156"/>
    <n v="309"/>
    <n v="77"/>
    <x v="8"/>
    <x v="2"/>
    <s v="Large"/>
    <n v="6.3415999999999997"/>
    <n v="488.30319999999995"/>
  </r>
  <r>
    <x v="23"/>
    <x v="3"/>
    <x v="10"/>
    <x v="238"/>
    <n v="826"/>
    <n v="76"/>
    <n v="76"/>
    <x v="2"/>
    <x v="0"/>
    <s v="Large"/>
    <n v="8.7870000000000008"/>
    <n v="667.81200000000001"/>
  </r>
  <r>
    <x v="12"/>
    <x v="1"/>
    <x v="21"/>
    <x v="238"/>
    <n v="4004"/>
    <n v="131"/>
    <n v="267"/>
    <x v="14"/>
    <x v="0"/>
    <s v="Small"/>
    <n v="5.0198"/>
    <n v="1340.2865999999999"/>
  </r>
  <r>
    <x v="18"/>
    <x v="0"/>
    <x v="21"/>
    <x v="238"/>
    <n v="13636"/>
    <n v="161"/>
    <n v="650"/>
    <x v="14"/>
    <x v="0"/>
    <s v="Small"/>
    <n v="5.0198"/>
    <n v="3262.87"/>
  </r>
  <r>
    <x v="8"/>
    <x v="5"/>
    <x v="18"/>
    <x v="238"/>
    <n v="3808"/>
    <n v="262"/>
    <n v="381"/>
    <x v="9"/>
    <x v="2"/>
    <s v="Large"/>
    <n v="2.8"/>
    <n v="1066.8"/>
  </r>
  <r>
    <x v="21"/>
    <x v="3"/>
    <x v="17"/>
    <x v="238"/>
    <n v="6076"/>
    <n v="234"/>
    <n v="608"/>
    <x v="9"/>
    <x v="0"/>
    <s v="Large"/>
    <n v="1.5934999999999999"/>
    <n v="968.84799999999996"/>
  </r>
  <r>
    <x v="12"/>
    <x v="2"/>
    <x v="13"/>
    <x v="238"/>
    <n v="9051"/>
    <n v="108"/>
    <n v="453"/>
    <x v="10"/>
    <x v="2"/>
    <s v="Large"/>
    <n v="9.2086000000000006"/>
    <n v="4171.4958000000006"/>
  </r>
  <r>
    <x v="18"/>
    <x v="1"/>
    <x v="3"/>
    <x v="238"/>
    <n v="12124"/>
    <n v="98"/>
    <n v="1213"/>
    <x v="3"/>
    <x v="0"/>
    <s v="Small"/>
    <n v="6.0811000000000002"/>
    <n v="7376.3743000000004"/>
  </r>
  <r>
    <x v="5"/>
    <x v="0"/>
    <x v="11"/>
    <x v="239"/>
    <n v="10094"/>
    <n v="87"/>
    <n v="594"/>
    <x v="9"/>
    <x v="2"/>
    <s v="Large"/>
    <n v="2.8195000000000001"/>
    <n v="1674.7830000000001"/>
  </r>
  <r>
    <x v="20"/>
    <x v="3"/>
    <x v="6"/>
    <x v="239"/>
    <n v="1771"/>
    <n v="105"/>
    <n v="58"/>
    <x v="6"/>
    <x v="1"/>
    <s v="Small"/>
    <n v="1.7625"/>
    <n v="102.22499999999999"/>
  </r>
  <r>
    <x v="21"/>
    <x v="5"/>
    <x v="1"/>
    <x v="239"/>
    <n v="5474"/>
    <n v="13"/>
    <n v="498"/>
    <x v="1"/>
    <x v="1"/>
    <s v="Small"/>
    <n v="0.24049999999999999"/>
    <n v="119.76899999999999"/>
  </r>
  <r>
    <x v="3"/>
    <x v="1"/>
    <x v="12"/>
    <x v="240"/>
    <n v="15701"/>
    <n v="179"/>
    <n v="655"/>
    <x v="8"/>
    <x v="2"/>
    <s v="Large"/>
    <n v="6.3415999999999997"/>
    <n v="4153.7479999999996"/>
  </r>
  <r>
    <x v="15"/>
    <x v="4"/>
    <x v="2"/>
    <x v="240"/>
    <n v="8813"/>
    <n v="305"/>
    <n v="441"/>
    <x v="2"/>
    <x v="0"/>
    <s v="Large"/>
    <n v="4.6592000000000002"/>
    <n v="2054.7072000000003"/>
  </r>
  <r>
    <x v="17"/>
    <x v="5"/>
    <x v="14"/>
    <x v="240"/>
    <n v="2009"/>
    <n v="64"/>
    <n v="78"/>
    <x v="11"/>
    <x v="1"/>
    <s v="Large"/>
    <n v="2.4773999999999998"/>
    <n v="193.23719999999997"/>
  </r>
  <r>
    <x v="16"/>
    <x v="3"/>
    <x v="0"/>
    <x v="240"/>
    <n v="8029"/>
    <n v="140"/>
    <n v="383"/>
    <x v="0"/>
    <x v="0"/>
    <s v="Large"/>
    <n v="6.0983000000000001"/>
    <n v="2335.6489000000001"/>
  </r>
  <r>
    <x v="0"/>
    <x v="2"/>
    <x v="12"/>
    <x v="240"/>
    <n v="5264"/>
    <n v="153"/>
    <n v="220"/>
    <x v="8"/>
    <x v="2"/>
    <s v="Large"/>
    <n v="6.3415999999999997"/>
    <n v="1395.152"/>
  </r>
  <r>
    <x v="6"/>
    <x v="4"/>
    <x v="17"/>
    <x v="240"/>
    <n v="2247"/>
    <n v="231"/>
    <n v="188"/>
    <x v="9"/>
    <x v="0"/>
    <s v="Large"/>
    <n v="1.5934999999999999"/>
    <n v="299.57799999999997"/>
  </r>
  <r>
    <x v="19"/>
    <x v="0"/>
    <x v="0"/>
    <x v="240"/>
    <n v="798"/>
    <n v="107"/>
    <n v="45"/>
    <x v="0"/>
    <x v="0"/>
    <s v="Large"/>
    <n v="6.0983000000000001"/>
    <n v="274.42349999999999"/>
  </r>
  <r>
    <x v="9"/>
    <x v="1"/>
    <x v="1"/>
    <x v="241"/>
    <n v="2107"/>
    <n v="111"/>
    <n v="141"/>
    <x v="1"/>
    <x v="1"/>
    <s v="Small"/>
    <n v="0.24049999999999999"/>
    <n v="33.910499999999999"/>
  </r>
  <r>
    <x v="6"/>
    <x v="5"/>
    <x v="19"/>
    <x v="241"/>
    <n v="8946"/>
    <n v="122"/>
    <n v="814"/>
    <x v="13"/>
    <x v="2"/>
    <s v="Small"/>
    <n v="8.2429000000000006"/>
    <n v="6709.7206000000006"/>
  </r>
  <r>
    <x v="21"/>
    <x v="5"/>
    <x v="6"/>
    <x v="241"/>
    <n v="2947"/>
    <n v="359"/>
    <n v="96"/>
    <x v="6"/>
    <x v="1"/>
    <s v="Small"/>
    <n v="1.7625"/>
    <n v="169.2"/>
  </r>
  <r>
    <x v="11"/>
    <x v="0"/>
    <x v="16"/>
    <x v="241"/>
    <n v="12418"/>
    <n v="116"/>
    <n v="654"/>
    <x v="12"/>
    <x v="2"/>
    <s v="Small"/>
    <n v="11.4688"/>
    <n v="7500.5951999999997"/>
  </r>
  <r>
    <x v="15"/>
    <x v="2"/>
    <x v="17"/>
    <x v="241"/>
    <n v="5894"/>
    <n v="67"/>
    <n v="328"/>
    <x v="9"/>
    <x v="0"/>
    <s v="Large"/>
    <n v="1.5934999999999999"/>
    <n v="522.66800000000001"/>
  </r>
  <r>
    <x v="9"/>
    <x v="2"/>
    <x v="5"/>
    <x v="242"/>
    <n v="3171"/>
    <n v="101"/>
    <n v="145"/>
    <x v="5"/>
    <x v="0"/>
    <s v="Small"/>
    <n v="0.69579999999999997"/>
    <n v="100.89099999999999"/>
  </r>
  <r>
    <x v="8"/>
    <x v="2"/>
    <x v="6"/>
    <x v="242"/>
    <n v="10458"/>
    <n v="27"/>
    <n v="419"/>
    <x v="6"/>
    <x v="1"/>
    <s v="Small"/>
    <n v="1.7625"/>
    <n v="738.48749999999995"/>
  </r>
  <r>
    <x v="21"/>
    <x v="5"/>
    <x v="11"/>
    <x v="242"/>
    <n v="420"/>
    <n v="120"/>
    <n v="27"/>
    <x v="9"/>
    <x v="2"/>
    <s v="Large"/>
    <n v="2.8195000000000001"/>
    <n v="76.126500000000007"/>
  </r>
  <r>
    <x v="19"/>
    <x v="5"/>
    <x v="3"/>
    <x v="242"/>
    <n v="1638"/>
    <n v="254"/>
    <n v="126"/>
    <x v="3"/>
    <x v="0"/>
    <s v="Small"/>
    <n v="6.0811000000000002"/>
    <n v="766.21860000000004"/>
  </r>
  <r>
    <x v="18"/>
    <x v="3"/>
    <x v="11"/>
    <x v="242"/>
    <n v="8708"/>
    <n v="129"/>
    <n v="436"/>
    <x v="9"/>
    <x v="2"/>
    <s v="Large"/>
    <n v="2.8195000000000001"/>
    <n v="1229.3020000000001"/>
  </r>
  <r>
    <x v="3"/>
    <x v="5"/>
    <x v="20"/>
    <x v="242"/>
    <n v="5663"/>
    <n v="225"/>
    <n v="334"/>
    <x v="2"/>
    <x v="0"/>
    <s v="Large"/>
    <n v="13.3485"/>
    <n v="4458.3989999999994"/>
  </r>
  <r>
    <x v="15"/>
    <x v="5"/>
    <x v="21"/>
    <x v="242"/>
    <n v="343"/>
    <n v="52"/>
    <n v="21"/>
    <x v="14"/>
    <x v="0"/>
    <s v="Small"/>
    <n v="5.0198"/>
    <n v="105.4158"/>
  </r>
  <r>
    <x v="24"/>
    <x v="2"/>
    <x v="5"/>
    <x v="242"/>
    <n v="1351"/>
    <n v="14"/>
    <n v="68"/>
    <x v="5"/>
    <x v="0"/>
    <s v="Small"/>
    <n v="0.69579999999999997"/>
    <n v="47.314399999999999"/>
  </r>
  <r>
    <x v="3"/>
    <x v="4"/>
    <x v="17"/>
    <x v="242"/>
    <n v="3346"/>
    <n v="143"/>
    <n v="305"/>
    <x v="9"/>
    <x v="0"/>
    <s v="Large"/>
    <n v="1.5934999999999999"/>
    <n v="486.01749999999998"/>
  </r>
  <r>
    <x v="18"/>
    <x v="3"/>
    <x v="19"/>
    <x v="242"/>
    <n v="7917"/>
    <n v="163"/>
    <n v="1131"/>
    <x v="13"/>
    <x v="2"/>
    <s v="Small"/>
    <n v="8.2429000000000006"/>
    <n v="9322.7199000000001"/>
  </r>
  <r>
    <x v="7"/>
    <x v="0"/>
    <x v="0"/>
    <x v="242"/>
    <n v="2527"/>
    <n v="275"/>
    <n v="115"/>
    <x v="0"/>
    <x v="0"/>
    <s v="Large"/>
    <n v="6.0983000000000001"/>
    <n v="701.30449999999996"/>
  </r>
  <r>
    <x v="20"/>
    <x v="0"/>
    <x v="2"/>
    <x v="242"/>
    <n v="6685"/>
    <n v="31"/>
    <n v="304"/>
    <x v="2"/>
    <x v="0"/>
    <s v="Large"/>
    <n v="4.6592000000000002"/>
    <n v="1416.3968"/>
  </r>
  <r>
    <x v="7"/>
    <x v="0"/>
    <x v="10"/>
    <x v="242"/>
    <n v="5145"/>
    <n v="282"/>
    <n v="572"/>
    <x v="2"/>
    <x v="0"/>
    <s v="Large"/>
    <n v="8.7870000000000008"/>
    <n v="5026.1640000000007"/>
  </r>
  <r>
    <x v="8"/>
    <x v="3"/>
    <x v="4"/>
    <x v="242"/>
    <n v="1260"/>
    <n v="104"/>
    <n v="47"/>
    <x v="4"/>
    <x v="1"/>
    <s v="Small"/>
    <n v="7.8910999999999998"/>
    <n v="370.88169999999997"/>
  </r>
  <r>
    <x v="22"/>
    <x v="0"/>
    <x v="7"/>
    <x v="242"/>
    <n v="1344"/>
    <n v="304"/>
    <n v="54"/>
    <x v="7"/>
    <x v="0"/>
    <s v="Small"/>
    <n v="0.89900000000000002"/>
    <n v="48.545999999999999"/>
  </r>
  <r>
    <x v="23"/>
    <x v="1"/>
    <x v="1"/>
    <x v="242"/>
    <n v="17437"/>
    <n v="23"/>
    <n v="1342"/>
    <x v="1"/>
    <x v="1"/>
    <s v="Small"/>
    <n v="0.24049999999999999"/>
    <n v="322.75099999999998"/>
  </r>
  <r>
    <x v="15"/>
    <x v="1"/>
    <x v="11"/>
    <x v="242"/>
    <n v="7658"/>
    <n v="195"/>
    <n v="404"/>
    <x v="9"/>
    <x v="2"/>
    <s v="Large"/>
    <n v="2.8195000000000001"/>
    <n v="1139.078"/>
  </r>
  <r>
    <x v="1"/>
    <x v="4"/>
    <x v="2"/>
    <x v="242"/>
    <n v="7784"/>
    <n v="8"/>
    <n v="390"/>
    <x v="2"/>
    <x v="0"/>
    <s v="Large"/>
    <n v="4.6592000000000002"/>
    <n v="1817.0880000000002"/>
  </r>
  <r>
    <x v="6"/>
    <x v="5"/>
    <x v="0"/>
    <x v="242"/>
    <n v="7889"/>
    <n v="24"/>
    <n v="416"/>
    <x v="0"/>
    <x v="0"/>
    <s v="Large"/>
    <n v="6.0983000000000001"/>
    <n v="2536.8928000000001"/>
  </r>
  <r>
    <x v="13"/>
    <x v="0"/>
    <x v="15"/>
    <x v="242"/>
    <n v="5957"/>
    <n v="206"/>
    <n v="314"/>
    <x v="0"/>
    <x v="2"/>
    <s v="Small"/>
    <n v="4.7065000000000001"/>
    <n v="1477.8410000000001"/>
  </r>
  <r>
    <x v="9"/>
    <x v="3"/>
    <x v="18"/>
    <x v="242"/>
    <n v="2457"/>
    <n v="383"/>
    <n v="273"/>
    <x v="9"/>
    <x v="2"/>
    <s v="Large"/>
    <n v="2.8"/>
    <n v="764.4"/>
  </r>
  <r>
    <x v="24"/>
    <x v="2"/>
    <x v="21"/>
    <x v="242"/>
    <n v="11900"/>
    <n v="310"/>
    <n v="700"/>
    <x v="14"/>
    <x v="0"/>
    <s v="Small"/>
    <n v="5.0198"/>
    <n v="3513.86"/>
  </r>
  <r>
    <x v="10"/>
    <x v="0"/>
    <x v="8"/>
    <x v="242"/>
    <n v="5817"/>
    <n v="41"/>
    <n v="201"/>
    <x v="8"/>
    <x v="0"/>
    <s v="Large"/>
    <n v="1.8652"/>
    <n v="374.90519999999998"/>
  </r>
  <r>
    <x v="24"/>
    <x v="3"/>
    <x v="13"/>
    <x v="242"/>
    <n v="8778"/>
    <n v="121"/>
    <n v="352"/>
    <x v="10"/>
    <x v="2"/>
    <s v="Large"/>
    <n v="9.2086000000000006"/>
    <n v="3241.4272000000001"/>
  </r>
  <r>
    <x v="20"/>
    <x v="3"/>
    <x v="2"/>
    <x v="242"/>
    <n v="819"/>
    <n v="386"/>
    <n v="49"/>
    <x v="2"/>
    <x v="0"/>
    <s v="Large"/>
    <n v="4.6592000000000002"/>
    <n v="228.30080000000001"/>
  </r>
  <r>
    <x v="12"/>
    <x v="3"/>
    <x v="17"/>
    <x v="242"/>
    <n v="2121"/>
    <n v="287"/>
    <n v="152"/>
    <x v="9"/>
    <x v="0"/>
    <s v="Large"/>
    <n v="1.5934999999999999"/>
    <n v="242.21199999999999"/>
  </r>
  <r>
    <x v="10"/>
    <x v="4"/>
    <x v="7"/>
    <x v="242"/>
    <n v="5166"/>
    <n v="218"/>
    <n v="192"/>
    <x v="7"/>
    <x v="0"/>
    <s v="Small"/>
    <n v="0.89900000000000002"/>
    <n v="172.608"/>
  </r>
  <r>
    <x v="3"/>
    <x v="3"/>
    <x v="15"/>
    <x v="243"/>
    <n v="2296"/>
    <n v="145"/>
    <n v="121"/>
    <x v="0"/>
    <x v="2"/>
    <s v="Small"/>
    <n v="4.7065000000000001"/>
    <n v="569.48649999999998"/>
  </r>
  <r>
    <x v="4"/>
    <x v="5"/>
    <x v="9"/>
    <x v="243"/>
    <n v="175"/>
    <n v="177"/>
    <n v="9"/>
    <x v="9"/>
    <x v="0"/>
    <s v="Large"/>
    <n v="2.2656000000000001"/>
    <n v="20.3904"/>
  </r>
  <r>
    <x v="17"/>
    <x v="2"/>
    <x v="21"/>
    <x v="243"/>
    <n v="9961"/>
    <n v="218"/>
    <n v="499"/>
    <x v="14"/>
    <x v="0"/>
    <s v="Small"/>
    <n v="5.0198"/>
    <n v="2504.8802000000001"/>
  </r>
  <r>
    <x v="18"/>
    <x v="0"/>
    <x v="6"/>
    <x v="243"/>
    <n v="2513"/>
    <n v="39"/>
    <n v="84"/>
    <x v="6"/>
    <x v="1"/>
    <s v="Small"/>
    <n v="1.7625"/>
    <n v="148.04999999999998"/>
  </r>
  <r>
    <x v="22"/>
    <x v="1"/>
    <x v="10"/>
    <x v="243"/>
    <n v="8239"/>
    <n v="582"/>
    <n v="1374"/>
    <x v="2"/>
    <x v="0"/>
    <s v="Large"/>
    <n v="8.7870000000000008"/>
    <n v="12073.338000000002"/>
  </r>
  <r>
    <x v="2"/>
    <x v="0"/>
    <x v="11"/>
    <x v="243"/>
    <n v="14532"/>
    <n v="179"/>
    <n v="1118"/>
    <x v="9"/>
    <x v="2"/>
    <s v="Large"/>
    <n v="2.8195000000000001"/>
    <n v="3152.201"/>
  </r>
  <r>
    <x v="1"/>
    <x v="0"/>
    <x v="16"/>
    <x v="243"/>
    <n v="3955"/>
    <n v="318"/>
    <n v="189"/>
    <x v="12"/>
    <x v="2"/>
    <s v="Small"/>
    <n v="11.4688"/>
    <n v="2167.6032"/>
  </r>
  <r>
    <x v="1"/>
    <x v="2"/>
    <x v="7"/>
    <x v="243"/>
    <n v="4186"/>
    <n v="53"/>
    <n v="150"/>
    <x v="7"/>
    <x v="0"/>
    <s v="Small"/>
    <n v="0.89900000000000002"/>
    <n v="134.85"/>
  </r>
  <r>
    <x v="14"/>
    <x v="5"/>
    <x v="5"/>
    <x v="243"/>
    <n v="2156"/>
    <n v="184"/>
    <n v="120"/>
    <x v="5"/>
    <x v="0"/>
    <s v="Small"/>
    <n v="0.69579999999999997"/>
    <n v="83.495999999999995"/>
  </r>
  <r>
    <x v="21"/>
    <x v="5"/>
    <x v="18"/>
    <x v="243"/>
    <n v="2317"/>
    <n v="10"/>
    <n v="194"/>
    <x v="9"/>
    <x v="2"/>
    <s v="Large"/>
    <n v="2.8"/>
    <n v="543.19999999999993"/>
  </r>
  <r>
    <x v="19"/>
    <x v="0"/>
    <x v="5"/>
    <x v="243"/>
    <n v="861"/>
    <n v="361"/>
    <n v="48"/>
    <x v="5"/>
    <x v="0"/>
    <s v="Small"/>
    <n v="0.69579999999999997"/>
    <n v="33.398399999999995"/>
  </r>
  <r>
    <x v="1"/>
    <x v="2"/>
    <x v="15"/>
    <x v="243"/>
    <n v="182"/>
    <n v="275"/>
    <n v="10"/>
    <x v="0"/>
    <x v="2"/>
    <s v="Small"/>
    <n v="4.7065000000000001"/>
    <n v="47.064999999999998"/>
  </r>
  <r>
    <x v="13"/>
    <x v="5"/>
    <x v="1"/>
    <x v="244"/>
    <n v="9002"/>
    <n v="1"/>
    <n v="901"/>
    <x v="1"/>
    <x v="1"/>
    <s v="Small"/>
    <n v="0.24049999999999999"/>
    <n v="216.69049999999999"/>
  </r>
  <r>
    <x v="18"/>
    <x v="2"/>
    <x v="19"/>
    <x v="244"/>
    <n v="2996"/>
    <n v="136"/>
    <n v="200"/>
    <x v="13"/>
    <x v="2"/>
    <s v="Small"/>
    <n v="8.2429000000000006"/>
    <n v="1648.5800000000002"/>
  </r>
  <r>
    <x v="5"/>
    <x v="3"/>
    <x v="21"/>
    <x v="244"/>
    <n v="2653"/>
    <n v="194"/>
    <n v="133"/>
    <x v="14"/>
    <x v="0"/>
    <s v="Small"/>
    <n v="5.0198"/>
    <n v="667.63340000000005"/>
  </r>
  <r>
    <x v="10"/>
    <x v="3"/>
    <x v="8"/>
    <x v="244"/>
    <n v="4648"/>
    <n v="247"/>
    <n v="194"/>
    <x v="8"/>
    <x v="0"/>
    <s v="Large"/>
    <n v="1.8652"/>
    <n v="361.84879999999998"/>
  </r>
  <r>
    <x v="23"/>
    <x v="3"/>
    <x v="12"/>
    <x v="244"/>
    <n v="4410"/>
    <n v="144"/>
    <n v="147"/>
    <x v="8"/>
    <x v="2"/>
    <s v="Large"/>
    <n v="6.3415999999999997"/>
    <n v="932.21519999999998"/>
  </r>
  <r>
    <x v="11"/>
    <x v="1"/>
    <x v="1"/>
    <x v="244"/>
    <n v="168"/>
    <n v="95"/>
    <n v="12"/>
    <x v="1"/>
    <x v="1"/>
    <s v="Small"/>
    <n v="0.24049999999999999"/>
    <n v="2.8860000000000001"/>
  </r>
  <r>
    <x v="5"/>
    <x v="1"/>
    <x v="21"/>
    <x v="244"/>
    <n v="749"/>
    <n v="193"/>
    <n v="54"/>
    <x v="14"/>
    <x v="0"/>
    <s v="Small"/>
    <n v="5.0198"/>
    <n v="271.06920000000002"/>
  </r>
  <r>
    <x v="14"/>
    <x v="0"/>
    <x v="1"/>
    <x v="244"/>
    <n v="8099"/>
    <n v="137"/>
    <n v="507"/>
    <x v="1"/>
    <x v="1"/>
    <s v="Small"/>
    <n v="0.24049999999999999"/>
    <n v="121.9335"/>
  </r>
  <r>
    <x v="13"/>
    <x v="0"/>
    <x v="11"/>
    <x v="244"/>
    <n v="7378"/>
    <n v="22"/>
    <n v="568"/>
    <x v="9"/>
    <x v="2"/>
    <s v="Large"/>
    <n v="2.8195000000000001"/>
    <n v="1601.4760000000001"/>
  </r>
  <r>
    <x v="15"/>
    <x v="4"/>
    <x v="17"/>
    <x v="245"/>
    <n v="11683"/>
    <n v="1"/>
    <n v="974"/>
    <x v="9"/>
    <x v="0"/>
    <s v="Large"/>
    <n v="1.5934999999999999"/>
    <n v="1552.069"/>
  </r>
  <r>
    <x v="14"/>
    <x v="3"/>
    <x v="21"/>
    <x v="245"/>
    <n v="6076"/>
    <n v="290"/>
    <n v="468"/>
    <x v="14"/>
    <x v="0"/>
    <s v="Small"/>
    <n v="5.0198"/>
    <n v="2349.2664"/>
  </r>
  <r>
    <x v="11"/>
    <x v="1"/>
    <x v="19"/>
    <x v="245"/>
    <n v="1190"/>
    <n v="244"/>
    <n v="92"/>
    <x v="13"/>
    <x v="2"/>
    <s v="Small"/>
    <n v="8.2429000000000006"/>
    <n v="758.34680000000003"/>
  </r>
  <r>
    <x v="11"/>
    <x v="5"/>
    <x v="7"/>
    <x v="245"/>
    <n v="5418"/>
    <n v="186"/>
    <n v="247"/>
    <x v="7"/>
    <x v="0"/>
    <s v="Small"/>
    <n v="0.89900000000000002"/>
    <n v="222.053"/>
  </r>
  <r>
    <x v="17"/>
    <x v="0"/>
    <x v="21"/>
    <x v="245"/>
    <n v="8624"/>
    <n v="65"/>
    <n v="454"/>
    <x v="14"/>
    <x v="0"/>
    <s v="Small"/>
    <n v="5.0198"/>
    <n v="2278.9892"/>
  </r>
  <r>
    <x v="16"/>
    <x v="2"/>
    <x v="7"/>
    <x v="245"/>
    <n v="4291"/>
    <n v="289"/>
    <n v="154"/>
    <x v="7"/>
    <x v="0"/>
    <s v="Small"/>
    <n v="0.89900000000000002"/>
    <n v="138.446"/>
  </r>
  <r>
    <x v="6"/>
    <x v="3"/>
    <x v="11"/>
    <x v="246"/>
    <n v="6636"/>
    <n v="185"/>
    <n v="350"/>
    <x v="9"/>
    <x v="2"/>
    <s v="Large"/>
    <n v="2.8195000000000001"/>
    <n v="986.82500000000005"/>
  </r>
  <r>
    <x v="10"/>
    <x v="0"/>
    <x v="21"/>
    <x v="246"/>
    <n v="6734"/>
    <n v="22"/>
    <n v="355"/>
    <x v="14"/>
    <x v="0"/>
    <s v="Small"/>
    <n v="5.0198"/>
    <n v="1782.029"/>
  </r>
  <r>
    <x v="17"/>
    <x v="5"/>
    <x v="2"/>
    <x v="246"/>
    <n v="5327"/>
    <n v="201"/>
    <n v="222"/>
    <x v="2"/>
    <x v="0"/>
    <s v="Large"/>
    <n v="4.6592000000000002"/>
    <n v="1034.3424"/>
  </r>
  <r>
    <x v="8"/>
    <x v="4"/>
    <x v="0"/>
    <x v="246"/>
    <n v="10927"/>
    <n v="42"/>
    <n v="521"/>
    <x v="0"/>
    <x v="0"/>
    <s v="Large"/>
    <n v="6.0983000000000001"/>
    <n v="3177.2143000000001"/>
  </r>
  <r>
    <x v="24"/>
    <x v="1"/>
    <x v="14"/>
    <x v="246"/>
    <n v="1827"/>
    <n v="44"/>
    <n v="61"/>
    <x v="11"/>
    <x v="1"/>
    <s v="Large"/>
    <n v="2.4773999999999998"/>
    <n v="151.12139999999999"/>
  </r>
  <r>
    <x v="3"/>
    <x v="4"/>
    <x v="13"/>
    <x v="246"/>
    <n v="9065"/>
    <n v="163"/>
    <n v="413"/>
    <x v="10"/>
    <x v="2"/>
    <s v="Large"/>
    <n v="9.2086000000000006"/>
    <n v="3803.1518000000001"/>
  </r>
  <r>
    <x v="18"/>
    <x v="3"/>
    <x v="5"/>
    <x v="246"/>
    <n v="1645"/>
    <n v="117"/>
    <n v="69"/>
    <x v="5"/>
    <x v="0"/>
    <s v="Small"/>
    <n v="0.69579999999999997"/>
    <n v="48.010199999999998"/>
  </r>
  <r>
    <x v="8"/>
    <x v="4"/>
    <x v="17"/>
    <x v="246"/>
    <n v="6804"/>
    <n v="271"/>
    <n v="619"/>
    <x v="9"/>
    <x v="0"/>
    <s v="Large"/>
    <n v="1.5934999999999999"/>
    <n v="986.37649999999996"/>
  </r>
  <r>
    <x v="11"/>
    <x v="1"/>
    <x v="2"/>
    <x v="246"/>
    <n v="2933"/>
    <n v="68"/>
    <n v="163"/>
    <x v="2"/>
    <x v="0"/>
    <s v="Large"/>
    <n v="4.6592000000000002"/>
    <n v="759.44960000000003"/>
  </r>
  <r>
    <x v="24"/>
    <x v="0"/>
    <x v="17"/>
    <x v="246"/>
    <n v="18830"/>
    <n v="220"/>
    <n v="1108"/>
    <x v="9"/>
    <x v="0"/>
    <s v="Large"/>
    <n v="1.5934999999999999"/>
    <n v="1765.598"/>
  </r>
  <r>
    <x v="2"/>
    <x v="0"/>
    <x v="18"/>
    <x v="246"/>
    <n v="3311"/>
    <n v="223"/>
    <n v="237"/>
    <x v="9"/>
    <x v="2"/>
    <s v="Large"/>
    <n v="2.8"/>
    <n v="663.59999999999991"/>
  </r>
  <r>
    <x v="4"/>
    <x v="5"/>
    <x v="18"/>
    <x v="246"/>
    <n v="6300"/>
    <n v="29"/>
    <n v="630"/>
    <x v="9"/>
    <x v="2"/>
    <s v="Large"/>
    <n v="2.8"/>
    <n v="1764"/>
  </r>
  <r>
    <x v="11"/>
    <x v="4"/>
    <x v="21"/>
    <x v="247"/>
    <n v="11858"/>
    <n v="19"/>
    <n v="791"/>
    <x v="14"/>
    <x v="0"/>
    <s v="Small"/>
    <n v="5.0198"/>
    <n v="3970.6617999999999"/>
  </r>
  <r>
    <x v="0"/>
    <x v="2"/>
    <x v="19"/>
    <x v="247"/>
    <n v="6601"/>
    <n v="138"/>
    <n v="661"/>
    <x v="13"/>
    <x v="2"/>
    <s v="Small"/>
    <n v="8.2429000000000006"/>
    <n v="5448.5569000000005"/>
  </r>
  <r>
    <x v="11"/>
    <x v="2"/>
    <x v="5"/>
    <x v="247"/>
    <n v="13251"/>
    <n v="61"/>
    <n v="663"/>
    <x v="5"/>
    <x v="0"/>
    <s v="Small"/>
    <n v="0.69579999999999997"/>
    <n v="461.31540000000001"/>
  </r>
  <r>
    <x v="13"/>
    <x v="3"/>
    <x v="6"/>
    <x v="247"/>
    <n v="9422"/>
    <n v="25"/>
    <n v="410"/>
    <x v="6"/>
    <x v="1"/>
    <s v="Small"/>
    <n v="1.7625"/>
    <n v="722.625"/>
  </r>
  <r>
    <x v="15"/>
    <x v="1"/>
    <x v="21"/>
    <x v="247"/>
    <n v="6300"/>
    <n v="367"/>
    <n v="332"/>
    <x v="14"/>
    <x v="0"/>
    <s v="Small"/>
    <n v="5.0198"/>
    <n v="1666.5735999999999"/>
  </r>
  <r>
    <x v="10"/>
    <x v="1"/>
    <x v="18"/>
    <x v="247"/>
    <n v="18508"/>
    <n v="124"/>
    <n v="1683"/>
    <x v="9"/>
    <x v="2"/>
    <s v="Large"/>
    <n v="2.8"/>
    <n v="4712.3999999999996"/>
  </r>
  <r>
    <x v="14"/>
    <x v="5"/>
    <x v="21"/>
    <x v="247"/>
    <n v="15204"/>
    <n v="433"/>
    <n v="951"/>
    <x v="14"/>
    <x v="0"/>
    <s v="Small"/>
    <n v="5.0198"/>
    <n v="4773.8298000000004"/>
  </r>
  <r>
    <x v="10"/>
    <x v="1"/>
    <x v="14"/>
    <x v="247"/>
    <n v="5327"/>
    <n v="66"/>
    <n v="191"/>
    <x v="11"/>
    <x v="1"/>
    <s v="Large"/>
    <n v="2.4773999999999998"/>
    <n v="473.18339999999995"/>
  </r>
  <r>
    <x v="19"/>
    <x v="5"/>
    <x v="4"/>
    <x v="247"/>
    <n v="14616"/>
    <n v="100"/>
    <n v="563"/>
    <x v="4"/>
    <x v="1"/>
    <s v="Small"/>
    <n v="7.8910999999999998"/>
    <n v="4442.6893"/>
  </r>
  <r>
    <x v="12"/>
    <x v="4"/>
    <x v="6"/>
    <x v="247"/>
    <n v="11767"/>
    <n v="257"/>
    <n v="421"/>
    <x v="6"/>
    <x v="1"/>
    <s v="Small"/>
    <n v="1.7625"/>
    <n v="742.01249999999993"/>
  </r>
  <r>
    <x v="15"/>
    <x v="1"/>
    <x v="18"/>
    <x v="247"/>
    <n v="4165"/>
    <n v="99"/>
    <n v="278"/>
    <x v="9"/>
    <x v="2"/>
    <s v="Large"/>
    <n v="2.8"/>
    <n v="778.4"/>
  </r>
  <r>
    <x v="21"/>
    <x v="2"/>
    <x v="14"/>
    <x v="247"/>
    <n v="3157"/>
    <n v="13"/>
    <n v="106"/>
    <x v="11"/>
    <x v="1"/>
    <s v="Large"/>
    <n v="2.4773999999999998"/>
    <n v="262.6044"/>
  </r>
  <r>
    <x v="8"/>
    <x v="0"/>
    <x v="21"/>
    <x v="247"/>
    <n v="2695"/>
    <n v="14"/>
    <n v="129"/>
    <x v="14"/>
    <x v="0"/>
    <s v="Small"/>
    <n v="5.0198"/>
    <n v="647.55420000000004"/>
  </r>
  <r>
    <x v="22"/>
    <x v="5"/>
    <x v="21"/>
    <x v="247"/>
    <n v="8274"/>
    <n v="17"/>
    <n v="518"/>
    <x v="14"/>
    <x v="0"/>
    <s v="Small"/>
    <n v="5.0198"/>
    <n v="2600.2564000000002"/>
  </r>
  <r>
    <x v="22"/>
    <x v="0"/>
    <x v="21"/>
    <x v="248"/>
    <n v="14154"/>
    <n v="138"/>
    <n v="708"/>
    <x v="14"/>
    <x v="0"/>
    <s v="Small"/>
    <n v="5.0198"/>
    <n v="3554.0183999999999"/>
  </r>
  <r>
    <x v="13"/>
    <x v="1"/>
    <x v="18"/>
    <x v="248"/>
    <n v="4634"/>
    <n v="160"/>
    <n v="422"/>
    <x v="9"/>
    <x v="2"/>
    <s v="Large"/>
    <n v="2.8"/>
    <n v="1181.5999999999999"/>
  </r>
  <r>
    <x v="12"/>
    <x v="0"/>
    <x v="12"/>
    <x v="248"/>
    <n v="6657"/>
    <n v="265"/>
    <n v="209"/>
    <x v="8"/>
    <x v="2"/>
    <s v="Large"/>
    <n v="6.3415999999999997"/>
    <n v="1325.3943999999999"/>
  </r>
  <r>
    <x v="0"/>
    <x v="3"/>
    <x v="5"/>
    <x v="248"/>
    <n v="20671"/>
    <n v="42"/>
    <n v="940"/>
    <x v="5"/>
    <x v="0"/>
    <s v="Small"/>
    <n v="0.69579999999999997"/>
    <n v="654.05200000000002"/>
  </r>
  <r>
    <x v="24"/>
    <x v="0"/>
    <x v="12"/>
    <x v="248"/>
    <n v="3087"/>
    <n v="8"/>
    <n v="97"/>
    <x v="8"/>
    <x v="2"/>
    <s v="Large"/>
    <n v="6.3415999999999997"/>
    <n v="615.13519999999994"/>
  </r>
  <r>
    <x v="7"/>
    <x v="4"/>
    <x v="5"/>
    <x v="248"/>
    <n v="7462"/>
    <n v="42"/>
    <n v="393"/>
    <x v="5"/>
    <x v="0"/>
    <s v="Small"/>
    <n v="0.69579999999999997"/>
    <n v="273.44939999999997"/>
  </r>
  <r>
    <x v="5"/>
    <x v="1"/>
    <x v="13"/>
    <x v="248"/>
    <n v="9107"/>
    <n v="349"/>
    <n v="456"/>
    <x v="10"/>
    <x v="2"/>
    <s v="Large"/>
    <n v="9.2086000000000006"/>
    <n v="4199.1216000000004"/>
  </r>
  <r>
    <x v="19"/>
    <x v="1"/>
    <x v="12"/>
    <x v="248"/>
    <n v="1722"/>
    <n v="147"/>
    <n v="72"/>
    <x v="8"/>
    <x v="2"/>
    <s v="Large"/>
    <n v="6.3415999999999997"/>
    <n v="456.59519999999998"/>
  </r>
  <r>
    <x v="17"/>
    <x v="4"/>
    <x v="7"/>
    <x v="248"/>
    <n v="6622"/>
    <n v="32"/>
    <n v="276"/>
    <x v="7"/>
    <x v="0"/>
    <s v="Small"/>
    <n v="0.89900000000000002"/>
    <n v="248.124"/>
  </r>
  <r>
    <x v="5"/>
    <x v="4"/>
    <x v="2"/>
    <x v="248"/>
    <n v="13090"/>
    <n v="134"/>
    <n v="689"/>
    <x v="2"/>
    <x v="0"/>
    <s v="Large"/>
    <n v="4.6592000000000002"/>
    <n v="3210.1888000000004"/>
  </r>
  <r>
    <x v="10"/>
    <x v="4"/>
    <x v="15"/>
    <x v="248"/>
    <n v="15925"/>
    <n v="115"/>
    <n v="759"/>
    <x v="0"/>
    <x v="2"/>
    <s v="Small"/>
    <n v="4.7065000000000001"/>
    <n v="3572.2335000000003"/>
  </r>
  <r>
    <x v="6"/>
    <x v="2"/>
    <x v="13"/>
    <x v="248"/>
    <n v="3248"/>
    <n v="252"/>
    <n v="121"/>
    <x v="10"/>
    <x v="2"/>
    <s v="Large"/>
    <n v="9.2086000000000006"/>
    <n v="1114.2406000000001"/>
  </r>
  <r>
    <x v="14"/>
    <x v="5"/>
    <x v="20"/>
    <x v="248"/>
    <n v="9338"/>
    <n v="48"/>
    <n v="406"/>
    <x v="2"/>
    <x v="0"/>
    <s v="Large"/>
    <n v="13.3485"/>
    <n v="5419.491"/>
  </r>
  <r>
    <x v="2"/>
    <x v="0"/>
    <x v="8"/>
    <x v="248"/>
    <n v="5516"/>
    <n v="145"/>
    <n v="230"/>
    <x v="8"/>
    <x v="0"/>
    <s v="Large"/>
    <n v="1.8652"/>
    <n v="428.99599999999998"/>
  </r>
  <r>
    <x v="24"/>
    <x v="2"/>
    <x v="20"/>
    <x v="248"/>
    <n v="4291"/>
    <n v="147"/>
    <n v="187"/>
    <x v="2"/>
    <x v="0"/>
    <s v="Large"/>
    <n v="13.3485"/>
    <n v="2496.1695"/>
  </r>
  <r>
    <x v="8"/>
    <x v="0"/>
    <x v="16"/>
    <x v="248"/>
    <n v="917"/>
    <n v="35"/>
    <n v="62"/>
    <x v="12"/>
    <x v="2"/>
    <s v="Small"/>
    <n v="11.4688"/>
    <n v="711.06560000000002"/>
  </r>
  <r>
    <x v="23"/>
    <x v="3"/>
    <x v="18"/>
    <x v="248"/>
    <n v="8323"/>
    <n v="149"/>
    <n v="555"/>
    <x v="9"/>
    <x v="2"/>
    <s v="Large"/>
    <n v="2.8"/>
    <n v="1554"/>
  </r>
  <r>
    <x v="11"/>
    <x v="0"/>
    <x v="18"/>
    <x v="248"/>
    <n v="1722"/>
    <n v="60"/>
    <n v="123"/>
    <x v="9"/>
    <x v="2"/>
    <s v="Large"/>
    <n v="2.8"/>
    <n v="344.4"/>
  </r>
  <r>
    <x v="13"/>
    <x v="5"/>
    <x v="11"/>
    <x v="248"/>
    <n v="2695"/>
    <n v="168"/>
    <n v="180"/>
    <x v="9"/>
    <x v="2"/>
    <s v="Large"/>
    <n v="2.8195000000000001"/>
    <n v="507.51000000000005"/>
  </r>
  <r>
    <x v="19"/>
    <x v="2"/>
    <x v="11"/>
    <x v="248"/>
    <n v="5236"/>
    <n v="53"/>
    <n v="250"/>
    <x v="9"/>
    <x v="2"/>
    <s v="Large"/>
    <n v="2.8195000000000001"/>
    <n v="704.875"/>
  </r>
  <r>
    <x v="7"/>
    <x v="3"/>
    <x v="4"/>
    <x v="248"/>
    <n v="2555"/>
    <n v="115"/>
    <n v="83"/>
    <x v="4"/>
    <x v="1"/>
    <s v="Small"/>
    <n v="7.8910999999999998"/>
    <n v="654.96129999999994"/>
  </r>
  <r>
    <x v="9"/>
    <x v="3"/>
    <x v="21"/>
    <x v="248"/>
    <n v="3885"/>
    <n v="43"/>
    <n v="243"/>
    <x v="14"/>
    <x v="0"/>
    <s v="Small"/>
    <n v="5.0198"/>
    <n v="1219.8114"/>
  </r>
  <r>
    <x v="2"/>
    <x v="5"/>
    <x v="20"/>
    <x v="248"/>
    <n v="5026"/>
    <n v="340"/>
    <n v="315"/>
    <x v="2"/>
    <x v="0"/>
    <s v="Large"/>
    <n v="13.3485"/>
    <n v="4204.7775000000001"/>
  </r>
  <r>
    <x v="8"/>
    <x v="1"/>
    <x v="0"/>
    <x v="248"/>
    <n v="3514"/>
    <n v="148"/>
    <n v="196"/>
    <x v="0"/>
    <x v="0"/>
    <s v="Large"/>
    <n v="6.0983000000000001"/>
    <n v="1195.2668000000001"/>
  </r>
  <r>
    <x v="17"/>
    <x v="4"/>
    <x v="18"/>
    <x v="248"/>
    <n v="2002"/>
    <n v="40"/>
    <n v="201"/>
    <x v="9"/>
    <x v="2"/>
    <s v="Large"/>
    <n v="2.8"/>
    <n v="562.79999999999995"/>
  </r>
  <r>
    <x v="6"/>
    <x v="1"/>
    <x v="4"/>
    <x v="248"/>
    <n v="5894"/>
    <n v="9"/>
    <n v="219"/>
    <x v="4"/>
    <x v="1"/>
    <s v="Small"/>
    <n v="7.8910999999999998"/>
    <n v="1728.1508999999999"/>
  </r>
  <r>
    <x v="20"/>
    <x v="5"/>
    <x v="8"/>
    <x v="248"/>
    <n v="3073"/>
    <n v="299"/>
    <n v="106"/>
    <x v="8"/>
    <x v="0"/>
    <s v="Large"/>
    <n v="1.8652"/>
    <n v="197.71119999999999"/>
  </r>
  <r>
    <x v="8"/>
    <x v="0"/>
    <x v="0"/>
    <x v="248"/>
    <n v="7049"/>
    <n v="178"/>
    <n v="371"/>
    <x v="0"/>
    <x v="0"/>
    <s v="Large"/>
    <n v="6.0983000000000001"/>
    <n v="2262.4693000000002"/>
  </r>
  <r>
    <x v="11"/>
    <x v="3"/>
    <x v="20"/>
    <x v="248"/>
    <n v="3654"/>
    <n v="414"/>
    <n v="215"/>
    <x v="2"/>
    <x v="0"/>
    <s v="Large"/>
    <n v="13.3485"/>
    <n v="2869.9274999999998"/>
  </r>
  <r>
    <x v="12"/>
    <x v="3"/>
    <x v="8"/>
    <x v="248"/>
    <n v="8610"/>
    <n v="27"/>
    <n v="278"/>
    <x v="8"/>
    <x v="0"/>
    <s v="Large"/>
    <n v="1.8652"/>
    <n v="518.52559999999994"/>
  </r>
  <r>
    <x v="18"/>
    <x v="5"/>
    <x v="13"/>
    <x v="249"/>
    <n v="1323"/>
    <n v="111"/>
    <n v="56"/>
    <x v="10"/>
    <x v="2"/>
    <s v="Large"/>
    <n v="9.2086000000000006"/>
    <n v="515.6816"/>
  </r>
  <r>
    <x v="5"/>
    <x v="3"/>
    <x v="18"/>
    <x v="249"/>
    <n v="6636"/>
    <n v="19"/>
    <n v="443"/>
    <x v="9"/>
    <x v="2"/>
    <s v="Large"/>
    <n v="2.8"/>
    <n v="1240.3999999999999"/>
  </r>
  <r>
    <x v="21"/>
    <x v="0"/>
    <x v="0"/>
    <x v="249"/>
    <n v="7427"/>
    <n v="164"/>
    <n v="437"/>
    <x v="0"/>
    <x v="0"/>
    <s v="Large"/>
    <n v="6.0983000000000001"/>
    <n v="2664.9571000000001"/>
  </r>
  <r>
    <x v="14"/>
    <x v="5"/>
    <x v="3"/>
    <x v="249"/>
    <n v="2863"/>
    <n v="90"/>
    <n v="205"/>
    <x v="3"/>
    <x v="0"/>
    <s v="Small"/>
    <n v="6.0811000000000002"/>
    <n v="1246.6255000000001"/>
  </r>
  <r>
    <x v="17"/>
    <x v="3"/>
    <x v="6"/>
    <x v="249"/>
    <n v="3206"/>
    <n v="60"/>
    <n v="104"/>
    <x v="6"/>
    <x v="1"/>
    <s v="Small"/>
    <n v="1.7625"/>
    <n v="183.29999999999998"/>
  </r>
  <r>
    <x v="11"/>
    <x v="4"/>
    <x v="6"/>
    <x v="249"/>
    <n v="84"/>
    <n v="101"/>
    <n v="4"/>
    <x v="6"/>
    <x v="1"/>
    <s v="Small"/>
    <n v="1.7625"/>
    <n v="7.05"/>
  </r>
  <r>
    <x v="17"/>
    <x v="5"/>
    <x v="11"/>
    <x v="250"/>
    <n v="5131"/>
    <n v="278"/>
    <n v="257"/>
    <x v="9"/>
    <x v="2"/>
    <s v="Large"/>
    <n v="2.8195000000000001"/>
    <n v="724.61149999999998"/>
  </r>
  <r>
    <x v="6"/>
    <x v="4"/>
    <x v="13"/>
    <x v="250"/>
    <n v="12068"/>
    <n v="206"/>
    <n v="549"/>
    <x v="10"/>
    <x v="2"/>
    <s v="Large"/>
    <n v="9.2086000000000006"/>
    <n v="5055.5214000000005"/>
  </r>
  <r>
    <x v="24"/>
    <x v="1"/>
    <x v="16"/>
    <x v="250"/>
    <n v="5824"/>
    <n v="325"/>
    <n v="364"/>
    <x v="12"/>
    <x v="2"/>
    <s v="Small"/>
    <n v="11.4688"/>
    <n v="4174.6431999999995"/>
  </r>
  <r>
    <x v="14"/>
    <x v="5"/>
    <x v="16"/>
    <x v="250"/>
    <n v="3283"/>
    <n v="455"/>
    <n v="219"/>
    <x v="12"/>
    <x v="2"/>
    <s v="Small"/>
    <n v="11.4688"/>
    <n v="2511.6671999999999"/>
  </r>
  <r>
    <x v="20"/>
    <x v="3"/>
    <x v="21"/>
    <x v="250"/>
    <n v="2030"/>
    <n v="409"/>
    <n v="120"/>
    <x v="14"/>
    <x v="0"/>
    <s v="Small"/>
    <n v="5.0198"/>
    <n v="602.37599999999998"/>
  </r>
  <r>
    <x v="6"/>
    <x v="2"/>
    <x v="19"/>
    <x v="250"/>
    <n v="7294"/>
    <n v="276"/>
    <n v="730"/>
    <x v="13"/>
    <x v="2"/>
    <s v="Small"/>
    <n v="8.2429000000000006"/>
    <n v="6017.317"/>
  </r>
  <r>
    <x v="16"/>
    <x v="1"/>
    <x v="19"/>
    <x v="250"/>
    <n v="966"/>
    <n v="81"/>
    <n v="69"/>
    <x v="13"/>
    <x v="2"/>
    <s v="Small"/>
    <n v="8.2429000000000006"/>
    <n v="568.76010000000008"/>
  </r>
  <r>
    <x v="10"/>
    <x v="0"/>
    <x v="2"/>
    <x v="250"/>
    <n v="9303"/>
    <n v="35"/>
    <n v="490"/>
    <x v="2"/>
    <x v="0"/>
    <s v="Large"/>
    <n v="4.6592000000000002"/>
    <n v="2283.0080000000003"/>
  </r>
  <r>
    <x v="9"/>
    <x v="0"/>
    <x v="21"/>
    <x v="250"/>
    <n v="5936"/>
    <n v="212"/>
    <n v="330"/>
    <x v="14"/>
    <x v="0"/>
    <s v="Small"/>
    <n v="5.0198"/>
    <n v="1656.5340000000001"/>
  </r>
  <r>
    <x v="19"/>
    <x v="2"/>
    <x v="18"/>
    <x v="250"/>
    <n v="6839"/>
    <n v="318"/>
    <n v="622"/>
    <x v="9"/>
    <x v="2"/>
    <s v="Large"/>
    <n v="2.8"/>
    <n v="1741.6"/>
  </r>
  <r>
    <x v="16"/>
    <x v="3"/>
    <x v="15"/>
    <x v="250"/>
    <n v="14980"/>
    <n v="519"/>
    <n v="652"/>
    <x v="0"/>
    <x v="2"/>
    <s v="Small"/>
    <n v="4.7065000000000001"/>
    <n v="3068.6379999999999"/>
  </r>
  <r>
    <x v="13"/>
    <x v="0"/>
    <x v="8"/>
    <x v="250"/>
    <n v="4277"/>
    <n v="97"/>
    <n v="159"/>
    <x v="8"/>
    <x v="0"/>
    <s v="Large"/>
    <n v="1.8652"/>
    <n v="296.5668"/>
  </r>
  <r>
    <x v="18"/>
    <x v="2"/>
    <x v="4"/>
    <x v="250"/>
    <n v="2415"/>
    <n v="472"/>
    <n v="76"/>
    <x v="4"/>
    <x v="1"/>
    <s v="Small"/>
    <n v="7.8910999999999998"/>
    <n v="599.72360000000003"/>
  </r>
  <r>
    <x v="5"/>
    <x v="1"/>
    <x v="0"/>
    <x v="250"/>
    <n v="5194"/>
    <n v="346"/>
    <n v="289"/>
    <x v="0"/>
    <x v="0"/>
    <s v="Large"/>
    <n v="6.0983000000000001"/>
    <n v="1762.4087"/>
  </r>
  <r>
    <x v="16"/>
    <x v="5"/>
    <x v="1"/>
    <x v="250"/>
    <n v="7007"/>
    <n v="58"/>
    <n v="637"/>
    <x v="1"/>
    <x v="1"/>
    <s v="Small"/>
    <n v="0.24049999999999999"/>
    <n v="153.1985"/>
  </r>
  <r>
    <x v="12"/>
    <x v="4"/>
    <x v="7"/>
    <x v="250"/>
    <n v="6545"/>
    <n v="232"/>
    <n v="262"/>
    <x v="7"/>
    <x v="0"/>
    <s v="Small"/>
    <n v="0.89900000000000002"/>
    <n v="235.53800000000001"/>
  </r>
  <r>
    <x v="22"/>
    <x v="3"/>
    <x v="4"/>
    <x v="250"/>
    <n v="917"/>
    <n v="159"/>
    <n v="28"/>
    <x v="4"/>
    <x v="1"/>
    <s v="Small"/>
    <n v="7.8910999999999998"/>
    <n v="220.95079999999999"/>
  </r>
  <r>
    <x v="24"/>
    <x v="3"/>
    <x v="21"/>
    <x v="250"/>
    <n v="644"/>
    <n v="202"/>
    <n v="33"/>
    <x v="14"/>
    <x v="0"/>
    <s v="Small"/>
    <n v="5.0198"/>
    <n v="165.6534"/>
  </r>
  <r>
    <x v="11"/>
    <x v="3"/>
    <x v="21"/>
    <x v="250"/>
    <n v="5719"/>
    <n v="278"/>
    <n v="286"/>
    <x v="14"/>
    <x v="0"/>
    <s v="Small"/>
    <n v="5.0198"/>
    <n v="1435.6628000000001"/>
  </r>
  <r>
    <x v="4"/>
    <x v="4"/>
    <x v="18"/>
    <x v="250"/>
    <n v="6748"/>
    <n v="418"/>
    <n v="750"/>
    <x v="9"/>
    <x v="2"/>
    <s v="Large"/>
    <n v="2.8"/>
    <n v="2100"/>
  </r>
  <r>
    <x v="20"/>
    <x v="3"/>
    <x v="15"/>
    <x v="251"/>
    <n v="896"/>
    <n v="205"/>
    <n v="50"/>
    <x v="0"/>
    <x v="2"/>
    <s v="Small"/>
    <n v="4.7065000000000001"/>
    <n v="235.32500000000002"/>
  </r>
  <r>
    <x v="16"/>
    <x v="1"/>
    <x v="1"/>
    <x v="251"/>
    <n v="2639"/>
    <n v="266"/>
    <n v="156"/>
    <x v="1"/>
    <x v="1"/>
    <s v="Small"/>
    <n v="0.24049999999999999"/>
    <n v="37.518000000000001"/>
  </r>
  <r>
    <x v="10"/>
    <x v="4"/>
    <x v="3"/>
    <x v="251"/>
    <n v="364"/>
    <n v="65"/>
    <n v="23"/>
    <x v="3"/>
    <x v="0"/>
    <s v="Small"/>
    <n v="6.0811000000000002"/>
    <n v="139.86529999999999"/>
  </r>
  <r>
    <x v="6"/>
    <x v="4"/>
    <x v="9"/>
    <x v="251"/>
    <n v="1428"/>
    <n v="12"/>
    <n v="96"/>
    <x v="9"/>
    <x v="0"/>
    <s v="Large"/>
    <n v="2.2656000000000001"/>
    <n v="217.49760000000001"/>
  </r>
  <r>
    <x v="10"/>
    <x v="4"/>
    <x v="9"/>
    <x v="251"/>
    <n v="4466"/>
    <n v="83"/>
    <n v="249"/>
    <x v="9"/>
    <x v="0"/>
    <s v="Large"/>
    <n v="2.2656000000000001"/>
    <n v="564.13440000000003"/>
  </r>
  <r>
    <x v="4"/>
    <x v="2"/>
    <x v="12"/>
    <x v="251"/>
    <n v="1442"/>
    <n v="155"/>
    <n v="52"/>
    <x v="8"/>
    <x v="2"/>
    <s v="Large"/>
    <n v="6.3415999999999997"/>
    <n v="329.76319999999998"/>
  </r>
  <r>
    <x v="16"/>
    <x v="0"/>
    <x v="16"/>
    <x v="251"/>
    <n v="5355"/>
    <n v="425"/>
    <n v="255"/>
    <x v="12"/>
    <x v="2"/>
    <s v="Small"/>
    <n v="11.4688"/>
    <n v="2924.5439999999999"/>
  </r>
  <r>
    <x v="16"/>
    <x v="2"/>
    <x v="18"/>
    <x v="251"/>
    <n v="3815"/>
    <n v="583"/>
    <n v="477"/>
    <x v="9"/>
    <x v="2"/>
    <s v="Large"/>
    <n v="2.8"/>
    <n v="1335.6"/>
  </r>
  <r>
    <x v="4"/>
    <x v="4"/>
    <x v="10"/>
    <x v="251"/>
    <n v="12614"/>
    <n v="242"/>
    <n v="901"/>
    <x v="2"/>
    <x v="0"/>
    <s v="Large"/>
    <n v="8.7870000000000008"/>
    <n v="7917.0870000000004"/>
  </r>
  <r>
    <x v="10"/>
    <x v="3"/>
    <x v="11"/>
    <x v="251"/>
    <n v="623"/>
    <n v="296"/>
    <n v="30"/>
    <x v="9"/>
    <x v="2"/>
    <s v="Large"/>
    <n v="2.8195000000000001"/>
    <n v="84.585000000000008"/>
  </r>
  <r>
    <x v="22"/>
    <x v="3"/>
    <x v="8"/>
    <x v="251"/>
    <n v="4466"/>
    <n v="8"/>
    <n v="179"/>
    <x v="8"/>
    <x v="0"/>
    <s v="Large"/>
    <n v="1.8652"/>
    <n v="333.87079999999997"/>
  </r>
  <r>
    <x v="17"/>
    <x v="3"/>
    <x v="16"/>
    <x v="251"/>
    <n v="7049"/>
    <n v="476"/>
    <n v="336"/>
    <x v="12"/>
    <x v="2"/>
    <s v="Small"/>
    <n v="11.4688"/>
    <n v="3853.5167999999999"/>
  </r>
  <r>
    <x v="16"/>
    <x v="4"/>
    <x v="16"/>
    <x v="251"/>
    <n v="11221"/>
    <n v="461"/>
    <n v="661"/>
    <x v="12"/>
    <x v="2"/>
    <s v="Small"/>
    <n v="11.4688"/>
    <n v="7580.8768"/>
  </r>
  <r>
    <x v="22"/>
    <x v="0"/>
    <x v="17"/>
    <x v="251"/>
    <n v="10521"/>
    <n v="231"/>
    <n v="585"/>
    <x v="9"/>
    <x v="0"/>
    <s v="Large"/>
    <n v="1.5934999999999999"/>
    <n v="932.19749999999999"/>
  </r>
  <r>
    <x v="20"/>
    <x v="0"/>
    <x v="19"/>
    <x v="251"/>
    <n v="14007"/>
    <n v="187"/>
    <n v="1078"/>
    <x v="13"/>
    <x v="2"/>
    <s v="Small"/>
    <n v="8.2429000000000006"/>
    <n v="8885.8462"/>
  </r>
  <r>
    <x v="11"/>
    <x v="3"/>
    <x v="5"/>
    <x v="251"/>
    <n v="10507"/>
    <n v="117"/>
    <n v="657"/>
    <x v="5"/>
    <x v="0"/>
    <s v="Small"/>
    <n v="0.69579999999999997"/>
    <n v="457.14060000000001"/>
  </r>
  <r>
    <x v="0"/>
    <x v="4"/>
    <x v="15"/>
    <x v="251"/>
    <n v="6874"/>
    <n v="50"/>
    <n v="362"/>
    <x v="0"/>
    <x v="2"/>
    <s v="Small"/>
    <n v="4.7065000000000001"/>
    <n v="1703.7530000000002"/>
  </r>
  <r>
    <x v="1"/>
    <x v="4"/>
    <x v="11"/>
    <x v="251"/>
    <n v="9184"/>
    <n v="83"/>
    <n v="707"/>
    <x v="9"/>
    <x v="2"/>
    <s v="Large"/>
    <n v="2.8195000000000001"/>
    <n v="1993.3865000000001"/>
  </r>
  <r>
    <x v="4"/>
    <x v="1"/>
    <x v="14"/>
    <x v="251"/>
    <n v="10542"/>
    <n v="205"/>
    <n v="440"/>
    <x v="11"/>
    <x v="1"/>
    <s v="Large"/>
    <n v="2.4773999999999998"/>
    <n v="1090.0559999999998"/>
  </r>
  <r>
    <x v="7"/>
    <x v="1"/>
    <x v="8"/>
    <x v="251"/>
    <n v="5292"/>
    <n v="200"/>
    <n v="183"/>
    <x v="8"/>
    <x v="0"/>
    <s v="Large"/>
    <n v="1.8652"/>
    <n v="341.33159999999998"/>
  </r>
  <r>
    <x v="15"/>
    <x v="1"/>
    <x v="4"/>
    <x v="251"/>
    <n v="11193"/>
    <n v="397"/>
    <n v="386"/>
    <x v="4"/>
    <x v="1"/>
    <s v="Small"/>
    <n v="7.8910999999999998"/>
    <n v="3045.9645999999998"/>
  </r>
  <r>
    <x v="14"/>
    <x v="0"/>
    <x v="19"/>
    <x v="251"/>
    <n v="686"/>
    <n v="108"/>
    <n v="46"/>
    <x v="13"/>
    <x v="2"/>
    <s v="Small"/>
    <n v="8.2429000000000006"/>
    <n v="379.17340000000002"/>
  </r>
  <r>
    <x v="1"/>
    <x v="5"/>
    <x v="5"/>
    <x v="251"/>
    <n v="14343"/>
    <n v="285"/>
    <n v="755"/>
    <x v="5"/>
    <x v="0"/>
    <s v="Small"/>
    <n v="0.69579999999999997"/>
    <n v="525.32899999999995"/>
  </r>
  <r>
    <x v="23"/>
    <x v="3"/>
    <x v="20"/>
    <x v="251"/>
    <n v="17388"/>
    <n v="142"/>
    <n v="870"/>
    <x v="2"/>
    <x v="0"/>
    <s v="Large"/>
    <n v="13.3485"/>
    <n v="11613.195"/>
  </r>
  <r>
    <x v="4"/>
    <x v="1"/>
    <x v="6"/>
    <x v="252"/>
    <n v="3094"/>
    <n v="197"/>
    <n v="104"/>
    <x v="6"/>
    <x v="1"/>
    <s v="Small"/>
    <n v="1.7625"/>
    <n v="183.29999999999998"/>
  </r>
  <r>
    <x v="24"/>
    <x v="3"/>
    <x v="5"/>
    <x v="252"/>
    <n v="3787"/>
    <n v="414"/>
    <n v="165"/>
    <x v="5"/>
    <x v="0"/>
    <s v="Small"/>
    <n v="0.69579999999999997"/>
    <n v="114.807"/>
  </r>
  <r>
    <x v="13"/>
    <x v="0"/>
    <x v="18"/>
    <x v="252"/>
    <n v="3752"/>
    <n v="285"/>
    <n v="417"/>
    <x v="9"/>
    <x v="2"/>
    <s v="Large"/>
    <n v="2.8"/>
    <n v="1167.5999999999999"/>
  </r>
  <r>
    <x v="10"/>
    <x v="3"/>
    <x v="6"/>
    <x v="252"/>
    <n v="1197"/>
    <n v="229"/>
    <n v="40"/>
    <x v="6"/>
    <x v="1"/>
    <s v="Small"/>
    <n v="1.7625"/>
    <n v="70.5"/>
  </r>
  <r>
    <x v="18"/>
    <x v="0"/>
    <x v="15"/>
    <x v="252"/>
    <n v="7364"/>
    <n v="12"/>
    <n v="410"/>
    <x v="0"/>
    <x v="2"/>
    <s v="Small"/>
    <n v="4.7065000000000001"/>
    <n v="1929.665"/>
  </r>
  <r>
    <x v="16"/>
    <x v="3"/>
    <x v="14"/>
    <x v="252"/>
    <n v="1841"/>
    <n v="13"/>
    <n v="84"/>
    <x v="11"/>
    <x v="1"/>
    <s v="Large"/>
    <n v="2.4773999999999998"/>
    <n v="208.10159999999999"/>
  </r>
  <r>
    <x v="5"/>
    <x v="3"/>
    <x v="13"/>
    <x v="252"/>
    <n v="3836"/>
    <n v="61"/>
    <n v="148"/>
    <x v="10"/>
    <x v="2"/>
    <s v="Large"/>
    <n v="9.2086000000000006"/>
    <n v="1362.8728000000001"/>
  </r>
  <r>
    <x v="20"/>
    <x v="1"/>
    <x v="0"/>
    <x v="252"/>
    <n v="3871"/>
    <n v="231"/>
    <n v="204"/>
    <x v="0"/>
    <x v="0"/>
    <s v="Large"/>
    <n v="6.0983000000000001"/>
    <n v="1244.0532000000001"/>
  </r>
  <r>
    <x v="9"/>
    <x v="5"/>
    <x v="14"/>
    <x v="252"/>
    <n v="1218"/>
    <n v="93"/>
    <n v="46"/>
    <x v="11"/>
    <x v="1"/>
    <s v="Large"/>
    <n v="2.4773999999999998"/>
    <n v="113.96039999999999"/>
  </r>
  <r>
    <x v="19"/>
    <x v="1"/>
    <x v="18"/>
    <x v="252"/>
    <n v="7168"/>
    <n v="133"/>
    <n v="512"/>
    <x v="9"/>
    <x v="2"/>
    <s v="Large"/>
    <n v="2.8"/>
    <n v="1433.6"/>
  </r>
  <r>
    <x v="5"/>
    <x v="1"/>
    <x v="16"/>
    <x v="252"/>
    <n v="1015"/>
    <n v="89"/>
    <n v="64"/>
    <x v="12"/>
    <x v="2"/>
    <s v="Small"/>
    <n v="11.4688"/>
    <n v="734.00319999999999"/>
  </r>
  <r>
    <x v="15"/>
    <x v="2"/>
    <x v="10"/>
    <x v="252"/>
    <n v="2604"/>
    <n v="409"/>
    <n v="261"/>
    <x v="2"/>
    <x v="0"/>
    <s v="Large"/>
    <n v="8.7870000000000008"/>
    <n v="2293.4070000000002"/>
  </r>
  <r>
    <x v="11"/>
    <x v="2"/>
    <x v="17"/>
    <x v="252"/>
    <n v="2177"/>
    <n v="24"/>
    <n v="146"/>
    <x v="9"/>
    <x v="0"/>
    <s v="Large"/>
    <n v="1.5934999999999999"/>
    <n v="232.65099999999998"/>
  </r>
  <r>
    <x v="17"/>
    <x v="3"/>
    <x v="12"/>
    <x v="252"/>
    <n v="7364"/>
    <n v="103"/>
    <n v="307"/>
    <x v="8"/>
    <x v="2"/>
    <s v="Large"/>
    <n v="6.3415999999999997"/>
    <n v="1946.8711999999998"/>
  </r>
  <r>
    <x v="15"/>
    <x v="0"/>
    <x v="10"/>
    <x v="252"/>
    <n v="2058"/>
    <n v="257"/>
    <n v="258"/>
    <x v="2"/>
    <x v="0"/>
    <s v="Large"/>
    <n v="8.7870000000000008"/>
    <n v="2267.0460000000003"/>
  </r>
  <r>
    <x v="13"/>
    <x v="0"/>
    <x v="3"/>
    <x v="252"/>
    <n v="16891"/>
    <n v="134"/>
    <n v="1127"/>
    <x v="3"/>
    <x v="0"/>
    <s v="Small"/>
    <n v="6.0811000000000002"/>
    <n v="6853.3996999999999"/>
  </r>
  <r>
    <x v="18"/>
    <x v="0"/>
    <x v="16"/>
    <x v="252"/>
    <n v="15533"/>
    <n v="71"/>
    <n v="1110"/>
    <x v="12"/>
    <x v="2"/>
    <s v="Small"/>
    <n v="11.4688"/>
    <n v="12730.368"/>
  </r>
  <r>
    <x v="5"/>
    <x v="1"/>
    <x v="7"/>
    <x v="252"/>
    <n v="15694"/>
    <n v="65"/>
    <n v="714"/>
    <x v="7"/>
    <x v="0"/>
    <s v="Small"/>
    <n v="0.89900000000000002"/>
    <n v="641.88599999999997"/>
  </r>
  <r>
    <x v="10"/>
    <x v="5"/>
    <x v="20"/>
    <x v="252"/>
    <n v="5509"/>
    <n v="16"/>
    <n v="276"/>
    <x v="2"/>
    <x v="0"/>
    <s v="Large"/>
    <n v="13.3485"/>
    <n v="3684.1859999999997"/>
  </r>
  <r>
    <x v="18"/>
    <x v="4"/>
    <x v="16"/>
    <x v="252"/>
    <n v="6174"/>
    <n v="209"/>
    <n v="386"/>
    <x v="12"/>
    <x v="2"/>
    <s v="Small"/>
    <n v="11.4688"/>
    <n v="4426.9567999999999"/>
  </r>
  <r>
    <x v="6"/>
    <x v="2"/>
    <x v="10"/>
    <x v="252"/>
    <n v="1295"/>
    <n v="80"/>
    <n v="162"/>
    <x v="2"/>
    <x v="0"/>
    <s v="Large"/>
    <n v="8.7870000000000008"/>
    <n v="1423.4940000000001"/>
  </r>
  <r>
    <x v="5"/>
    <x v="0"/>
    <x v="17"/>
    <x v="252"/>
    <n v="2366"/>
    <n v="11"/>
    <n v="182"/>
    <x v="9"/>
    <x v="0"/>
    <s v="Large"/>
    <n v="1.5934999999999999"/>
    <n v="290.017"/>
  </r>
  <r>
    <x v="17"/>
    <x v="3"/>
    <x v="17"/>
    <x v="252"/>
    <n v="532"/>
    <n v="84"/>
    <n v="45"/>
    <x v="9"/>
    <x v="0"/>
    <s v="Large"/>
    <n v="1.5934999999999999"/>
    <n v="71.707499999999996"/>
  </r>
  <r>
    <x v="15"/>
    <x v="3"/>
    <x v="9"/>
    <x v="252"/>
    <n v="735"/>
    <n v="231"/>
    <n v="53"/>
    <x v="9"/>
    <x v="0"/>
    <s v="Large"/>
    <n v="2.2656000000000001"/>
    <n v="120.07680000000001"/>
  </r>
  <r>
    <x v="19"/>
    <x v="4"/>
    <x v="12"/>
    <x v="253"/>
    <n v="4102"/>
    <n v="145"/>
    <n v="158"/>
    <x v="8"/>
    <x v="2"/>
    <s v="Large"/>
    <n v="6.3415999999999997"/>
    <n v="1001.9728"/>
  </r>
  <r>
    <x v="22"/>
    <x v="4"/>
    <x v="4"/>
    <x v="253"/>
    <n v="4634"/>
    <n v="248"/>
    <n v="160"/>
    <x v="4"/>
    <x v="1"/>
    <s v="Small"/>
    <n v="7.8910999999999998"/>
    <n v="1262.576"/>
  </r>
  <r>
    <x v="16"/>
    <x v="2"/>
    <x v="11"/>
    <x v="253"/>
    <n v="980"/>
    <n v="201"/>
    <n v="76"/>
    <x v="9"/>
    <x v="2"/>
    <s v="Large"/>
    <n v="2.8195000000000001"/>
    <n v="214.28200000000001"/>
  </r>
  <r>
    <x v="7"/>
    <x v="0"/>
    <x v="18"/>
    <x v="253"/>
    <n v="3472"/>
    <n v="112"/>
    <n v="386"/>
    <x v="9"/>
    <x v="2"/>
    <s v="Large"/>
    <n v="2.8"/>
    <n v="1080.8"/>
  </r>
  <r>
    <x v="14"/>
    <x v="3"/>
    <x v="1"/>
    <x v="253"/>
    <n v="15673"/>
    <n v="141"/>
    <n v="1425"/>
    <x v="1"/>
    <x v="1"/>
    <s v="Small"/>
    <n v="0.24049999999999999"/>
    <n v="342.71249999999998"/>
  </r>
  <r>
    <x v="22"/>
    <x v="4"/>
    <x v="1"/>
    <x v="253"/>
    <n v="9177"/>
    <n v="28"/>
    <n v="706"/>
    <x v="1"/>
    <x v="1"/>
    <s v="Small"/>
    <n v="0.24049999999999999"/>
    <n v="169.79300000000001"/>
  </r>
  <r>
    <x v="17"/>
    <x v="2"/>
    <x v="8"/>
    <x v="253"/>
    <n v="1113"/>
    <n v="56"/>
    <n v="36"/>
    <x v="8"/>
    <x v="0"/>
    <s v="Large"/>
    <n v="1.8652"/>
    <n v="67.147199999999998"/>
  </r>
  <r>
    <x v="20"/>
    <x v="2"/>
    <x v="11"/>
    <x v="253"/>
    <n v="2506"/>
    <n v="143"/>
    <n v="140"/>
    <x v="9"/>
    <x v="2"/>
    <s v="Large"/>
    <n v="2.8195000000000001"/>
    <n v="394.73"/>
  </r>
  <r>
    <x v="15"/>
    <x v="1"/>
    <x v="9"/>
    <x v="253"/>
    <n v="658"/>
    <n v="255"/>
    <n v="35"/>
    <x v="9"/>
    <x v="0"/>
    <s v="Large"/>
    <n v="2.2656000000000001"/>
    <n v="79.296000000000006"/>
  </r>
  <r>
    <x v="12"/>
    <x v="5"/>
    <x v="12"/>
    <x v="253"/>
    <n v="4487"/>
    <n v="162"/>
    <n v="167"/>
    <x v="8"/>
    <x v="2"/>
    <s v="Large"/>
    <n v="6.3415999999999997"/>
    <n v="1059.0472"/>
  </r>
  <r>
    <x v="1"/>
    <x v="4"/>
    <x v="4"/>
    <x v="253"/>
    <n v="5866"/>
    <n v="33"/>
    <n v="184"/>
    <x v="4"/>
    <x v="1"/>
    <s v="Small"/>
    <n v="7.8910999999999998"/>
    <n v="1451.9623999999999"/>
  </r>
  <r>
    <x v="4"/>
    <x v="0"/>
    <x v="7"/>
    <x v="253"/>
    <n v="14959"/>
    <n v="142"/>
    <n v="680"/>
    <x v="7"/>
    <x v="0"/>
    <s v="Small"/>
    <n v="0.89900000000000002"/>
    <n v="611.32000000000005"/>
  </r>
  <r>
    <x v="23"/>
    <x v="4"/>
    <x v="18"/>
    <x v="253"/>
    <n v="6356"/>
    <n v="233"/>
    <n v="454"/>
    <x v="9"/>
    <x v="2"/>
    <s v="Large"/>
    <n v="2.8"/>
    <n v="1271.1999999999998"/>
  </r>
  <r>
    <x v="14"/>
    <x v="0"/>
    <x v="7"/>
    <x v="253"/>
    <n v="308"/>
    <n v="80"/>
    <n v="11"/>
    <x v="7"/>
    <x v="0"/>
    <s v="Small"/>
    <n v="0.89900000000000002"/>
    <n v="9.8889999999999993"/>
  </r>
  <r>
    <x v="6"/>
    <x v="5"/>
    <x v="9"/>
    <x v="253"/>
    <n v="7259"/>
    <n v="345"/>
    <n v="519"/>
    <x v="9"/>
    <x v="0"/>
    <s v="Large"/>
    <n v="2.2656000000000001"/>
    <n v="1175.8464000000001"/>
  </r>
  <r>
    <x v="12"/>
    <x v="3"/>
    <x v="14"/>
    <x v="253"/>
    <n v="2954"/>
    <n v="595"/>
    <n v="114"/>
    <x v="11"/>
    <x v="1"/>
    <s v="Large"/>
    <n v="2.4773999999999998"/>
    <n v="282.42359999999996"/>
  </r>
  <r>
    <x v="11"/>
    <x v="5"/>
    <x v="5"/>
    <x v="254"/>
    <n v="490"/>
    <n v="217"/>
    <n v="22"/>
    <x v="5"/>
    <x v="0"/>
    <s v="Small"/>
    <n v="0.69579999999999997"/>
    <n v="15.307599999999999"/>
  </r>
  <r>
    <x v="17"/>
    <x v="0"/>
    <x v="3"/>
    <x v="254"/>
    <n v="9898"/>
    <n v="79"/>
    <n v="1100"/>
    <x v="3"/>
    <x v="0"/>
    <s v="Small"/>
    <n v="6.0811000000000002"/>
    <n v="6689.21"/>
  </r>
  <r>
    <x v="8"/>
    <x v="5"/>
    <x v="8"/>
    <x v="254"/>
    <n v="19789"/>
    <n v="35"/>
    <n v="683"/>
    <x v="8"/>
    <x v="0"/>
    <s v="Large"/>
    <n v="1.8652"/>
    <n v="1273.9315999999999"/>
  </r>
  <r>
    <x v="20"/>
    <x v="1"/>
    <x v="10"/>
    <x v="254"/>
    <n v="2793"/>
    <n v="285"/>
    <n v="399"/>
    <x v="2"/>
    <x v="0"/>
    <s v="Large"/>
    <n v="8.7870000000000008"/>
    <n v="3506.0130000000004"/>
  </r>
  <r>
    <x v="16"/>
    <x v="1"/>
    <x v="3"/>
    <x v="254"/>
    <n v="16443"/>
    <n v="117"/>
    <n v="1645"/>
    <x v="3"/>
    <x v="0"/>
    <s v="Small"/>
    <n v="6.0811000000000002"/>
    <n v="10003.4095"/>
  </r>
  <r>
    <x v="3"/>
    <x v="5"/>
    <x v="11"/>
    <x v="254"/>
    <n v="5012"/>
    <n v="146"/>
    <n v="295"/>
    <x v="9"/>
    <x v="2"/>
    <s v="Large"/>
    <n v="2.8195000000000001"/>
    <n v="831.75250000000005"/>
  </r>
  <r>
    <x v="2"/>
    <x v="5"/>
    <x v="8"/>
    <x v="254"/>
    <n v="861"/>
    <n v="22"/>
    <n v="31"/>
    <x v="8"/>
    <x v="0"/>
    <s v="Large"/>
    <n v="1.8652"/>
    <n v="57.821199999999997"/>
  </r>
  <r>
    <x v="9"/>
    <x v="0"/>
    <x v="18"/>
    <x v="254"/>
    <n v="6370"/>
    <n v="17"/>
    <n v="531"/>
    <x v="9"/>
    <x v="2"/>
    <s v="Large"/>
    <n v="2.8"/>
    <n v="1486.8"/>
  </r>
  <r>
    <x v="19"/>
    <x v="5"/>
    <x v="10"/>
    <x v="254"/>
    <n v="4333"/>
    <n v="127"/>
    <n v="723"/>
    <x v="2"/>
    <x v="0"/>
    <s v="Large"/>
    <n v="8.7870000000000008"/>
    <n v="6353.0010000000002"/>
  </r>
  <r>
    <x v="17"/>
    <x v="3"/>
    <x v="15"/>
    <x v="254"/>
    <n v="2653"/>
    <n v="22"/>
    <n v="103"/>
    <x v="0"/>
    <x v="2"/>
    <s v="Small"/>
    <n v="4.7065000000000001"/>
    <n v="484.76949999999999"/>
  </r>
  <r>
    <x v="24"/>
    <x v="2"/>
    <x v="4"/>
    <x v="254"/>
    <n v="1981"/>
    <n v="28"/>
    <n v="80"/>
    <x v="4"/>
    <x v="1"/>
    <s v="Small"/>
    <n v="7.8910999999999998"/>
    <n v="631.28800000000001"/>
  </r>
  <r>
    <x v="15"/>
    <x v="4"/>
    <x v="10"/>
    <x v="254"/>
    <n v="525"/>
    <n v="3"/>
    <n v="41"/>
    <x v="2"/>
    <x v="0"/>
    <s v="Large"/>
    <n v="8.7870000000000008"/>
    <n v="360.26700000000005"/>
  </r>
  <r>
    <x v="5"/>
    <x v="0"/>
    <x v="2"/>
    <x v="254"/>
    <n v="315"/>
    <n v="166"/>
    <n v="14"/>
    <x v="2"/>
    <x v="0"/>
    <s v="Large"/>
    <n v="4.6592000000000002"/>
    <n v="65.228800000000007"/>
  </r>
  <r>
    <x v="10"/>
    <x v="5"/>
    <x v="10"/>
    <x v="254"/>
    <n v="889"/>
    <n v="31"/>
    <n v="127"/>
    <x v="2"/>
    <x v="0"/>
    <s v="Large"/>
    <n v="8.7870000000000008"/>
    <n v="1115.9490000000001"/>
  </r>
  <r>
    <x v="5"/>
    <x v="1"/>
    <x v="19"/>
    <x v="254"/>
    <n v="2954"/>
    <n v="444"/>
    <n v="269"/>
    <x v="13"/>
    <x v="2"/>
    <s v="Small"/>
    <n v="8.2429000000000006"/>
    <n v="2217.3401000000003"/>
  </r>
  <r>
    <x v="11"/>
    <x v="1"/>
    <x v="3"/>
    <x v="254"/>
    <n v="7497"/>
    <n v="122"/>
    <n v="536"/>
    <x v="3"/>
    <x v="0"/>
    <s v="Small"/>
    <n v="6.0811000000000002"/>
    <n v="3259.4695999999999"/>
  </r>
  <r>
    <x v="9"/>
    <x v="4"/>
    <x v="15"/>
    <x v="254"/>
    <n v="4753"/>
    <n v="197"/>
    <n v="199"/>
    <x v="0"/>
    <x v="2"/>
    <s v="Small"/>
    <n v="4.7065000000000001"/>
    <n v="936.59350000000006"/>
  </r>
  <r>
    <x v="14"/>
    <x v="2"/>
    <x v="7"/>
    <x v="254"/>
    <n v="7490"/>
    <n v="70"/>
    <n v="268"/>
    <x v="7"/>
    <x v="0"/>
    <s v="Small"/>
    <n v="0.89900000000000002"/>
    <n v="240.93200000000002"/>
  </r>
  <r>
    <x v="20"/>
    <x v="0"/>
    <x v="18"/>
    <x v="254"/>
    <n v="5355"/>
    <n v="7"/>
    <n v="536"/>
    <x v="9"/>
    <x v="2"/>
    <s v="Large"/>
    <n v="2.8"/>
    <n v="1500.8"/>
  </r>
  <r>
    <x v="22"/>
    <x v="5"/>
    <x v="6"/>
    <x v="254"/>
    <n v="5642"/>
    <n v="6"/>
    <n v="189"/>
    <x v="6"/>
    <x v="1"/>
    <s v="Small"/>
    <n v="1.7625"/>
    <n v="333.11250000000001"/>
  </r>
  <r>
    <x v="15"/>
    <x v="2"/>
    <x v="2"/>
    <x v="254"/>
    <n v="3885"/>
    <n v="308"/>
    <n v="243"/>
    <x v="2"/>
    <x v="0"/>
    <s v="Large"/>
    <n v="4.6592000000000002"/>
    <n v="1132.1856"/>
  </r>
  <r>
    <x v="22"/>
    <x v="3"/>
    <x v="10"/>
    <x v="254"/>
    <n v="161"/>
    <n v="73"/>
    <n v="27"/>
    <x v="2"/>
    <x v="0"/>
    <s v="Large"/>
    <n v="8.7870000000000008"/>
    <n v="237.24900000000002"/>
  </r>
  <r>
    <x v="0"/>
    <x v="4"/>
    <x v="17"/>
    <x v="254"/>
    <n v="896"/>
    <n v="33"/>
    <n v="60"/>
    <x v="9"/>
    <x v="0"/>
    <s v="Large"/>
    <n v="1.5934999999999999"/>
    <n v="95.61"/>
  </r>
  <r>
    <x v="15"/>
    <x v="4"/>
    <x v="3"/>
    <x v="255"/>
    <n v="938"/>
    <n v="50"/>
    <n v="86"/>
    <x v="3"/>
    <x v="0"/>
    <s v="Small"/>
    <n v="6.0811000000000002"/>
    <n v="522.97460000000001"/>
  </r>
  <r>
    <x v="17"/>
    <x v="0"/>
    <x v="20"/>
    <x v="255"/>
    <n v="11235"/>
    <n v="113"/>
    <n v="489"/>
    <x v="2"/>
    <x v="0"/>
    <s v="Large"/>
    <n v="13.3485"/>
    <n v="6527.4164999999994"/>
  </r>
  <r>
    <x v="14"/>
    <x v="0"/>
    <x v="17"/>
    <x v="255"/>
    <n v="3066"/>
    <n v="125"/>
    <n v="192"/>
    <x v="9"/>
    <x v="0"/>
    <s v="Large"/>
    <n v="1.5934999999999999"/>
    <n v="305.952"/>
  </r>
  <r>
    <x v="19"/>
    <x v="0"/>
    <x v="13"/>
    <x v="255"/>
    <n v="1610"/>
    <n v="29"/>
    <n v="68"/>
    <x v="10"/>
    <x v="2"/>
    <s v="Large"/>
    <n v="9.2086000000000006"/>
    <n v="626.1848"/>
  </r>
  <r>
    <x v="6"/>
    <x v="4"/>
    <x v="2"/>
    <x v="255"/>
    <n v="2450"/>
    <n v="152"/>
    <n v="107"/>
    <x v="2"/>
    <x v="0"/>
    <s v="Large"/>
    <n v="4.6592000000000002"/>
    <n v="498.53440000000001"/>
  </r>
  <r>
    <x v="4"/>
    <x v="2"/>
    <x v="1"/>
    <x v="255"/>
    <n v="5271"/>
    <n v="178"/>
    <n v="406"/>
    <x v="1"/>
    <x v="1"/>
    <s v="Small"/>
    <n v="0.24049999999999999"/>
    <n v="97.643000000000001"/>
  </r>
  <r>
    <x v="13"/>
    <x v="3"/>
    <x v="11"/>
    <x v="255"/>
    <n v="3262"/>
    <n v="282"/>
    <n v="233"/>
    <x v="9"/>
    <x v="2"/>
    <s v="Large"/>
    <n v="2.8195000000000001"/>
    <n v="656.94349999999997"/>
  </r>
  <r>
    <x v="4"/>
    <x v="4"/>
    <x v="4"/>
    <x v="255"/>
    <n v="3647"/>
    <n v="327"/>
    <n v="114"/>
    <x v="4"/>
    <x v="1"/>
    <s v="Small"/>
    <n v="7.8910999999999998"/>
    <n v="899.58539999999994"/>
  </r>
  <r>
    <x v="9"/>
    <x v="1"/>
    <x v="20"/>
    <x v="255"/>
    <n v="875"/>
    <n v="40"/>
    <n v="55"/>
    <x v="2"/>
    <x v="0"/>
    <s v="Large"/>
    <n v="13.3485"/>
    <n v="734.16750000000002"/>
  </r>
  <r>
    <x v="5"/>
    <x v="3"/>
    <x v="8"/>
    <x v="255"/>
    <n v="5271"/>
    <n v="166"/>
    <n v="189"/>
    <x v="8"/>
    <x v="0"/>
    <s v="Large"/>
    <n v="1.8652"/>
    <n v="352.52280000000002"/>
  </r>
  <r>
    <x v="12"/>
    <x v="3"/>
    <x v="21"/>
    <x v="255"/>
    <n v="693"/>
    <n v="289"/>
    <n v="37"/>
    <x v="14"/>
    <x v="0"/>
    <s v="Small"/>
    <n v="5.0198"/>
    <n v="185.73259999999999"/>
  </r>
  <r>
    <x v="12"/>
    <x v="1"/>
    <x v="3"/>
    <x v="255"/>
    <n v="2667"/>
    <n v="231"/>
    <n v="178"/>
    <x v="3"/>
    <x v="0"/>
    <s v="Small"/>
    <n v="6.0811000000000002"/>
    <n v="1082.4358"/>
  </r>
  <r>
    <x v="2"/>
    <x v="1"/>
    <x v="15"/>
    <x v="255"/>
    <n v="1449"/>
    <n v="303"/>
    <n v="61"/>
    <x v="0"/>
    <x v="2"/>
    <s v="Small"/>
    <n v="4.7065000000000001"/>
    <n v="287.09649999999999"/>
  </r>
  <r>
    <x v="15"/>
    <x v="5"/>
    <x v="15"/>
    <x v="255"/>
    <n v="644"/>
    <n v="420"/>
    <n v="27"/>
    <x v="0"/>
    <x v="2"/>
    <s v="Small"/>
    <n v="4.7065000000000001"/>
    <n v="127.07550000000001"/>
  </r>
  <r>
    <x v="20"/>
    <x v="0"/>
    <x v="20"/>
    <x v="255"/>
    <n v="11788"/>
    <n v="195"/>
    <n v="786"/>
    <x v="2"/>
    <x v="0"/>
    <s v="Large"/>
    <n v="13.3485"/>
    <n v="10491.921"/>
  </r>
  <r>
    <x v="2"/>
    <x v="1"/>
    <x v="19"/>
    <x v="255"/>
    <n v="385"/>
    <n v="199"/>
    <n v="33"/>
    <x v="13"/>
    <x v="2"/>
    <s v="Small"/>
    <n v="8.2429000000000006"/>
    <n v="272.01570000000004"/>
  </r>
  <r>
    <x v="6"/>
    <x v="1"/>
    <x v="17"/>
    <x v="255"/>
    <n v="238"/>
    <n v="2"/>
    <n v="14"/>
    <x v="9"/>
    <x v="0"/>
    <s v="Large"/>
    <n v="1.5934999999999999"/>
    <n v="22.308999999999997"/>
  </r>
  <r>
    <x v="12"/>
    <x v="3"/>
    <x v="0"/>
    <x v="255"/>
    <n v="189"/>
    <n v="123"/>
    <n v="9"/>
    <x v="0"/>
    <x v="0"/>
    <s v="Large"/>
    <n v="6.0983000000000001"/>
    <n v="54.884700000000002"/>
  </r>
  <r>
    <x v="0"/>
    <x v="5"/>
    <x v="16"/>
    <x v="255"/>
    <n v="5642"/>
    <n v="7"/>
    <n v="314"/>
    <x v="12"/>
    <x v="2"/>
    <s v="Small"/>
    <n v="11.4688"/>
    <n v="3601.2031999999999"/>
  </r>
  <r>
    <x v="11"/>
    <x v="1"/>
    <x v="5"/>
    <x v="255"/>
    <n v="11858"/>
    <n v="61"/>
    <n v="659"/>
    <x v="5"/>
    <x v="0"/>
    <s v="Small"/>
    <n v="0.69579999999999997"/>
    <n v="458.53219999999999"/>
  </r>
  <r>
    <x v="11"/>
    <x v="5"/>
    <x v="13"/>
    <x v="255"/>
    <n v="3584"/>
    <n v="333"/>
    <n v="171"/>
    <x v="10"/>
    <x v="2"/>
    <s v="Large"/>
    <n v="9.2086000000000006"/>
    <n v="1574.6706000000001"/>
  </r>
  <r>
    <x v="7"/>
    <x v="2"/>
    <x v="1"/>
    <x v="255"/>
    <n v="3808"/>
    <n v="132"/>
    <n v="347"/>
    <x v="1"/>
    <x v="1"/>
    <s v="Small"/>
    <n v="0.24049999999999999"/>
    <n v="83.453499999999991"/>
  </r>
  <r>
    <x v="19"/>
    <x v="3"/>
    <x v="19"/>
    <x v="255"/>
    <n v="2611"/>
    <n v="175"/>
    <n v="238"/>
    <x v="13"/>
    <x v="2"/>
    <s v="Small"/>
    <n v="8.2429000000000006"/>
    <n v="1961.8102000000001"/>
  </r>
  <r>
    <x v="23"/>
    <x v="3"/>
    <x v="15"/>
    <x v="255"/>
    <n v="3045"/>
    <n v="217"/>
    <n v="127"/>
    <x v="0"/>
    <x v="2"/>
    <s v="Small"/>
    <n v="4.7065000000000001"/>
    <n v="597.72550000000001"/>
  </r>
  <r>
    <x v="11"/>
    <x v="3"/>
    <x v="1"/>
    <x v="255"/>
    <n v="5369"/>
    <n v="122"/>
    <n v="448"/>
    <x v="1"/>
    <x v="1"/>
    <s v="Small"/>
    <n v="0.24049999999999999"/>
    <n v="107.744"/>
  </r>
  <r>
    <x v="24"/>
    <x v="3"/>
    <x v="18"/>
    <x v="255"/>
    <n v="10353"/>
    <n v="76"/>
    <n v="1036"/>
    <x v="9"/>
    <x v="2"/>
    <s v="Large"/>
    <n v="2.8"/>
    <n v="2900.7999999999997"/>
  </r>
  <r>
    <x v="23"/>
    <x v="5"/>
    <x v="8"/>
    <x v="255"/>
    <n v="4613"/>
    <n v="211"/>
    <n v="171"/>
    <x v="8"/>
    <x v="0"/>
    <s v="Large"/>
    <n v="1.8652"/>
    <n v="318.94920000000002"/>
  </r>
  <r>
    <x v="12"/>
    <x v="4"/>
    <x v="5"/>
    <x v="255"/>
    <n v="3311"/>
    <n v="113"/>
    <n v="166"/>
    <x v="5"/>
    <x v="0"/>
    <s v="Small"/>
    <n v="0.69579999999999997"/>
    <n v="115.50279999999999"/>
  </r>
  <r>
    <x v="16"/>
    <x v="0"/>
    <x v="0"/>
    <x v="255"/>
    <n v="9212"/>
    <n v="19"/>
    <n v="658"/>
    <x v="0"/>
    <x v="0"/>
    <s v="Large"/>
    <n v="6.0983000000000001"/>
    <n v="4012.6813999999999"/>
  </r>
  <r>
    <x v="3"/>
    <x v="5"/>
    <x v="10"/>
    <x v="255"/>
    <n v="49"/>
    <n v="306"/>
    <n v="4"/>
    <x v="2"/>
    <x v="0"/>
    <s v="Large"/>
    <n v="8.7870000000000008"/>
    <n v="35.148000000000003"/>
  </r>
  <r>
    <x v="11"/>
    <x v="3"/>
    <x v="13"/>
    <x v="255"/>
    <n v="4844"/>
    <n v="40"/>
    <n v="202"/>
    <x v="10"/>
    <x v="2"/>
    <s v="Large"/>
    <n v="9.2086000000000006"/>
    <n v="1860.1372000000001"/>
  </r>
  <r>
    <x v="24"/>
    <x v="2"/>
    <x v="0"/>
    <x v="255"/>
    <n v="2513"/>
    <n v="23"/>
    <n v="120"/>
    <x v="0"/>
    <x v="0"/>
    <s v="Large"/>
    <n v="6.0983000000000001"/>
    <n v="731.79600000000005"/>
  </r>
  <r>
    <x v="22"/>
    <x v="2"/>
    <x v="9"/>
    <x v="255"/>
    <n v="16653"/>
    <n v="13"/>
    <n v="1041"/>
    <x v="9"/>
    <x v="0"/>
    <s v="Large"/>
    <n v="2.2656000000000001"/>
    <n v="2358.4895999999999"/>
  </r>
  <r>
    <x v="14"/>
    <x v="5"/>
    <x v="11"/>
    <x v="255"/>
    <n v="0"/>
    <n v="285"/>
    <n v="0"/>
    <x v="9"/>
    <x v="2"/>
    <s v="Large"/>
    <n v="2.8195000000000001"/>
    <n v="0"/>
  </r>
  <r>
    <x v="16"/>
    <x v="5"/>
    <x v="5"/>
    <x v="255"/>
    <n v="3052"/>
    <n v="64"/>
    <n v="161"/>
    <x v="5"/>
    <x v="0"/>
    <s v="Small"/>
    <n v="0.69579999999999997"/>
    <n v="112.02379999999999"/>
  </r>
  <r>
    <x v="6"/>
    <x v="3"/>
    <x v="3"/>
    <x v="256"/>
    <n v="5600"/>
    <n v="106"/>
    <n v="350"/>
    <x v="3"/>
    <x v="0"/>
    <s v="Small"/>
    <n v="6.0811000000000002"/>
    <n v="2128.3850000000002"/>
  </r>
  <r>
    <x v="13"/>
    <x v="3"/>
    <x v="14"/>
    <x v="256"/>
    <n v="10906"/>
    <n v="7"/>
    <n v="364"/>
    <x v="11"/>
    <x v="1"/>
    <s v="Large"/>
    <n v="2.4773999999999998"/>
    <n v="901.77359999999999"/>
  </r>
  <r>
    <x v="9"/>
    <x v="3"/>
    <x v="20"/>
    <x v="256"/>
    <n v="7658"/>
    <n v="480"/>
    <n v="365"/>
    <x v="2"/>
    <x v="0"/>
    <s v="Large"/>
    <n v="13.3485"/>
    <n v="4872.2024999999994"/>
  </r>
  <r>
    <x v="21"/>
    <x v="1"/>
    <x v="9"/>
    <x v="256"/>
    <n v="1232"/>
    <n v="449"/>
    <n v="59"/>
    <x v="9"/>
    <x v="0"/>
    <s v="Large"/>
    <n v="2.2656000000000001"/>
    <n v="133.6704"/>
  </r>
  <r>
    <x v="24"/>
    <x v="5"/>
    <x v="19"/>
    <x v="256"/>
    <n v="1470"/>
    <n v="213"/>
    <n v="164"/>
    <x v="13"/>
    <x v="2"/>
    <s v="Small"/>
    <n v="8.2429000000000006"/>
    <n v="1351.8356000000001"/>
  </r>
  <r>
    <x v="7"/>
    <x v="0"/>
    <x v="15"/>
    <x v="257"/>
    <n v="3150"/>
    <n v="99"/>
    <n v="126"/>
    <x v="0"/>
    <x v="2"/>
    <s v="Small"/>
    <n v="4.7065000000000001"/>
    <n v="593.01900000000001"/>
  </r>
  <r>
    <x v="21"/>
    <x v="4"/>
    <x v="16"/>
    <x v="257"/>
    <n v="11718"/>
    <n v="74"/>
    <n v="533"/>
    <x v="12"/>
    <x v="2"/>
    <s v="Small"/>
    <n v="11.4688"/>
    <n v="6112.8703999999998"/>
  </r>
  <r>
    <x v="23"/>
    <x v="0"/>
    <x v="21"/>
    <x v="257"/>
    <n v="8575"/>
    <n v="77"/>
    <n v="477"/>
    <x v="14"/>
    <x v="0"/>
    <s v="Small"/>
    <n v="5.0198"/>
    <n v="2394.4445999999998"/>
  </r>
  <r>
    <x v="18"/>
    <x v="3"/>
    <x v="17"/>
    <x v="257"/>
    <n v="5950"/>
    <n v="29"/>
    <n v="458"/>
    <x v="9"/>
    <x v="0"/>
    <s v="Large"/>
    <n v="1.5934999999999999"/>
    <n v="729.82299999999998"/>
  </r>
  <r>
    <x v="11"/>
    <x v="5"/>
    <x v="1"/>
    <x v="257"/>
    <n v="245"/>
    <n v="179"/>
    <n v="25"/>
    <x v="1"/>
    <x v="1"/>
    <s v="Small"/>
    <n v="0.24049999999999999"/>
    <n v="6.0125000000000002"/>
  </r>
  <r>
    <x v="12"/>
    <x v="5"/>
    <x v="8"/>
    <x v="257"/>
    <n v="14189"/>
    <n v="92"/>
    <n v="568"/>
    <x v="8"/>
    <x v="0"/>
    <s v="Large"/>
    <n v="1.8652"/>
    <n v="1059.4336000000001"/>
  </r>
  <r>
    <x v="0"/>
    <x v="0"/>
    <x v="1"/>
    <x v="257"/>
    <n v="6566"/>
    <n v="35"/>
    <n v="657"/>
    <x v="1"/>
    <x v="1"/>
    <s v="Small"/>
    <n v="0.24049999999999999"/>
    <n v="158.0085"/>
  </r>
  <r>
    <x v="23"/>
    <x v="0"/>
    <x v="5"/>
    <x v="257"/>
    <n v="6286"/>
    <n v="9"/>
    <n v="300"/>
    <x v="5"/>
    <x v="0"/>
    <s v="Small"/>
    <n v="0.69579999999999997"/>
    <n v="208.73999999999998"/>
  </r>
  <r>
    <x v="5"/>
    <x v="0"/>
    <x v="14"/>
    <x v="257"/>
    <n v="10836"/>
    <n v="188"/>
    <n v="417"/>
    <x v="11"/>
    <x v="1"/>
    <s v="Large"/>
    <n v="2.4773999999999998"/>
    <n v="1033.0757999999998"/>
  </r>
  <r>
    <x v="0"/>
    <x v="1"/>
    <x v="16"/>
    <x v="257"/>
    <n v="616"/>
    <n v="220"/>
    <n v="44"/>
    <x v="12"/>
    <x v="2"/>
    <s v="Small"/>
    <n v="11.4688"/>
    <n v="504.62720000000002"/>
  </r>
  <r>
    <x v="12"/>
    <x v="5"/>
    <x v="6"/>
    <x v="257"/>
    <n v="3528"/>
    <n v="134"/>
    <n v="147"/>
    <x v="6"/>
    <x v="1"/>
    <s v="Small"/>
    <n v="1.7625"/>
    <n v="259.08749999999998"/>
  </r>
  <r>
    <x v="24"/>
    <x v="4"/>
    <x v="14"/>
    <x v="257"/>
    <n v="3584"/>
    <n v="209"/>
    <n v="163"/>
    <x v="11"/>
    <x v="1"/>
    <s v="Large"/>
    <n v="2.4773999999999998"/>
    <n v="403.81619999999998"/>
  </r>
  <r>
    <x v="6"/>
    <x v="3"/>
    <x v="5"/>
    <x v="257"/>
    <n v="2149"/>
    <n v="224"/>
    <n v="98"/>
    <x v="5"/>
    <x v="0"/>
    <s v="Small"/>
    <n v="0.69579999999999997"/>
    <n v="68.188400000000001"/>
  </r>
  <r>
    <x v="3"/>
    <x v="3"/>
    <x v="16"/>
    <x v="257"/>
    <n v="14476"/>
    <n v="123"/>
    <n v="658"/>
    <x v="12"/>
    <x v="2"/>
    <s v="Small"/>
    <n v="11.4688"/>
    <n v="7546.4704000000002"/>
  </r>
  <r>
    <x v="1"/>
    <x v="3"/>
    <x v="16"/>
    <x v="257"/>
    <n v="11760"/>
    <n v="118"/>
    <n v="840"/>
    <x v="12"/>
    <x v="2"/>
    <s v="Small"/>
    <n v="11.4688"/>
    <n v="9633.7919999999995"/>
  </r>
  <r>
    <x v="10"/>
    <x v="4"/>
    <x v="5"/>
    <x v="257"/>
    <n v="3339"/>
    <n v="257"/>
    <n v="167"/>
    <x v="5"/>
    <x v="0"/>
    <s v="Small"/>
    <n v="0.69579999999999997"/>
    <n v="116.1986"/>
  </r>
  <r>
    <x v="24"/>
    <x v="0"/>
    <x v="9"/>
    <x v="257"/>
    <n v="6510"/>
    <n v="29"/>
    <n v="326"/>
    <x v="9"/>
    <x v="0"/>
    <s v="Large"/>
    <n v="2.2656000000000001"/>
    <n v="738.5856"/>
  </r>
  <r>
    <x v="4"/>
    <x v="1"/>
    <x v="20"/>
    <x v="257"/>
    <n v="7042"/>
    <n v="51"/>
    <n v="307"/>
    <x v="2"/>
    <x v="0"/>
    <s v="Large"/>
    <n v="13.3485"/>
    <n v="4097.9894999999997"/>
  </r>
  <r>
    <x v="22"/>
    <x v="4"/>
    <x v="13"/>
    <x v="257"/>
    <n v="12768"/>
    <n v="19"/>
    <n v="456"/>
    <x v="10"/>
    <x v="2"/>
    <s v="Large"/>
    <n v="9.2086000000000006"/>
    <n v="4199.1216000000004"/>
  </r>
  <r>
    <x v="16"/>
    <x v="0"/>
    <x v="20"/>
    <x v="258"/>
    <n v="4102"/>
    <n v="79"/>
    <n v="196"/>
    <x v="2"/>
    <x v="0"/>
    <s v="Large"/>
    <n v="13.3485"/>
    <n v="2616.306"/>
  </r>
  <r>
    <x v="24"/>
    <x v="1"/>
    <x v="20"/>
    <x v="258"/>
    <n v="12180"/>
    <n v="169"/>
    <n v="580"/>
    <x v="2"/>
    <x v="0"/>
    <s v="Large"/>
    <n v="13.3485"/>
    <n v="7742.13"/>
  </r>
  <r>
    <x v="7"/>
    <x v="4"/>
    <x v="9"/>
    <x v="258"/>
    <n v="9506"/>
    <n v="318"/>
    <n v="529"/>
    <x v="9"/>
    <x v="0"/>
    <s v="Large"/>
    <n v="2.2656000000000001"/>
    <n v="1198.5024000000001"/>
  </r>
  <r>
    <x v="9"/>
    <x v="1"/>
    <x v="8"/>
    <x v="258"/>
    <n v="1162"/>
    <n v="232"/>
    <n v="41"/>
    <x v="8"/>
    <x v="0"/>
    <s v="Large"/>
    <n v="1.8652"/>
    <n v="76.473200000000006"/>
  </r>
  <r>
    <x v="17"/>
    <x v="1"/>
    <x v="19"/>
    <x v="258"/>
    <n v="567"/>
    <n v="52"/>
    <n v="81"/>
    <x v="13"/>
    <x v="2"/>
    <s v="Small"/>
    <n v="8.2429000000000006"/>
    <n v="667.67490000000009"/>
  </r>
  <r>
    <x v="8"/>
    <x v="5"/>
    <x v="19"/>
    <x v="258"/>
    <n v="8365"/>
    <n v="217"/>
    <n v="761"/>
    <x v="13"/>
    <x v="2"/>
    <s v="Small"/>
    <n v="8.2429000000000006"/>
    <n v="6272.8469000000005"/>
  </r>
  <r>
    <x v="12"/>
    <x v="4"/>
    <x v="3"/>
    <x v="258"/>
    <n v="4599"/>
    <n v="113"/>
    <n v="288"/>
    <x v="3"/>
    <x v="0"/>
    <s v="Small"/>
    <n v="6.0811000000000002"/>
    <n v="1751.3568"/>
  </r>
  <r>
    <x v="22"/>
    <x v="5"/>
    <x v="9"/>
    <x v="258"/>
    <n v="7413"/>
    <n v="8"/>
    <n v="391"/>
    <x v="9"/>
    <x v="0"/>
    <s v="Large"/>
    <n v="2.2656000000000001"/>
    <n v="885.84960000000001"/>
  </r>
  <r>
    <x v="18"/>
    <x v="1"/>
    <x v="19"/>
    <x v="258"/>
    <n v="6069"/>
    <n v="453"/>
    <n v="759"/>
    <x v="13"/>
    <x v="2"/>
    <s v="Small"/>
    <n v="8.2429000000000006"/>
    <n v="6256.3611000000001"/>
  </r>
  <r>
    <x v="0"/>
    <x v="3"/>
    <x v="10"/>
    <x v="258"/>
    <n v="5068"/>
    <n v="225"/>
    <n v="724"/>
    <x v="2"/>
    <x v="0"/>
    <s v="Large"/>
    <n v="8.7870000000000008"/>
    <n v="6361.7880000000005"/>
  </r>
  <r>
    <x v="12"/>
    <x v="1"/>
    <x v="15"/>
    <x v="258"/>
    <n v="5474"/>
    <n v="435"/>
    <n v="219"/>
    <x v="0"/>
    <x v="2"/>
    <s v="Small"/>
    <n v="4.7065000000000001"/>
    <n v="1030.7235000000001"/>
  </r>
  <r>
    <x v="6"/>
    <x v="4"/>
    <x v="3"/>
    <x v="259"/>
    <n v="9954"/>
    <n v="369"/>
    <n v="830"/>
    <x v="3"/>
    <x v="0"/>
    <s v="Small"/>
    <n v="6.0811000000000002"/>
    <n v="5047.3130000000001"/>
  </r>
  <r>
    <x v="17"/>
    <x v="3"/>
    <x v="21"/>
    <x v="260"/>
    <n v="11592"/>
    <n v="39"/>
    <n v="682"/>
    <x v="14"/>
    <x v="0"/>
    <s v="Small"/>
    <n v="5.0198"/>
    <n v="3423.5036"/>
  </r>
  <r>
    <x v="0"/>
    <x v="1"/>
    <x v="18"/>
    <x v="261"/>
    <n v="4067"/>
    <n v="87"/>
    <n v="170"/>
    <x v="9"/>
    <x v="2"/>
    <s v="Large"/>
    <n v="2.8"/>
    <n v="475.99999999999994"/>
  </r>
  <r>
    <x v="14"/>
    <x v="1"/>
    <x v="12"/>
    <x v="262"/>
    <n v="14553"/>
    <n v="152"/>
    <n v="910"/>
    <x v="8"/>
    <x v="2"/>
    <s v="Large"/>
    <n v="6.3415999999999997"/>
    <n v="5770.8559999999998"/>
  </r>
  <r>
    <x v="4"/>
    <x v="1"/>
    <x v="19"/>
    <x v="263"/>
    <n v="2730"/>
    <n v="284"/>
    <n v="137"/>
    <x v="13"/>
    <x v="2"/>
    <s v="Small"/>
    <n v="8.2429000000000006"/>
    <n v="1129.2773"/>
  </r>
  <r>
    <x v="19"/>
    <x v="4"/>
    <x v="21"/>
    <x v="264"/>
    <n v="9625"/>
    <n v="155"/>
    <n v="642"/>
    <x v="14"/>
    <x v="0"/>
    <s v="Small"/>
    <n v="5.0198"/>
    <n v="3222.7116000000001"/>
  </r>
  <r>
    <x v="17"/>
    <x v="1"/>
    <x v="15"/>
    <x v="265"/>
    <n v="10255"/>
    <n v="53"/>
    <n v="733"/>
    <x v="0"/>
    <x v="2"/>
    <s v="Small"/>
    <n v="4.7065000000000001"/>
    <n v="3449.8645000000001"/>
  </r>
  <r>
    <x v="14"/>
    <x v="4"/>
    <x v="3"/>
    <x v="262"/>
    <n v="1323"/>
    <n v="83"/>
    <n v="67"/>
    <x v="3"/>
    <x v="0"/>
    <s v="Small"/>
    <n v="6.0811000000000002"/>
    <n v="407.43369999999999"/>
  </r>
  <r>
    <x v="10"/>
    <x v="0"/>
    <x v="9"/>
    <x v="265"/>
    <n v="16800"/>
    <n v="92"/>
    <n v="800"/>
    <x v="9"/>
    <x v="0"/>
    <s v="Large"/>
    <n v="2.2656000000000001"/>
    <n v="1812.48"/>
  </r>
  <r>
    <x v="19"/>
    <x v="2"/>
    <x v="5"/>
    <x v="266"/>
    <n v="2996"/>
    <n v="134"/>
    <n v="428"/>
    <x v="5"/>
    <x v="0"/>
    <s v="Small"/>
    <n v="0.69579999999999997"/>
    <n v="297.80239999999998"/>
  </r>
  <r>
    <x v="17"/>
    <x v="3"/>
    <x v="20"/>
    <x v="267"/>
    <n v="9093"/>
    <n v="10"/>
    <n v="325"/>
    <x v="2"/>
    <x v="0"/>
    <s v="Large"/>
    <n v="13.3485"/>
    <n v="4338.2624999999998"/>
  </r>
  <r>
    <x v="16"/>
    <x v="1"/>
    <x v="15"/>
    <x v="262"/>
    <n v="1400"/>
    <n v="158"/>
    <n v="88"/>
    <x v="0"/>
    <x v="2"/>
    <s v="Small"/>
    <n v="4.7065000000000001"/>
    <n v="414.17200000000003"/>
  </r>
  <r>
    <x v="0"/>
    <x v="3"/>
    <x v="13"/>
    <x v="267"/>
    <n v="2947"/>
    <n v="62"/>
    <n v="328"/>
    <x v="10"/>
    <x v="2"/>
    <s v="Large"/>
    <n v="9.2086000000000006"/>
    <n v="3020.4208000000003"/>
  </r>
  <r>
    <x v="3"/>
    <x v="1"/>
    <x v="7"/>
    <x v="268"/>
    <n v="4830"/>
    <n v="71"/>
    <n v="537"/>
    <x v="7"/>
    <x v="0"/>
    <s v="Small"/>
    <n v="0.89900000000000002"/>
    <n v="482.76300000000003"/>
  </r>
  <r>
    <x v="6"/>
    <x v="0"/>
    <x v="12"/>
    <x v="262"/>
    <n v="3444"/>
    <n v="265"/>
    <n v="173"/>
    <x v="8"/>
    <x v="2"/>
    <s v="Large"/>
    <n v="6.3415999999999997"/>
    <n v="1097.0968"/>
  </r>
  <r>
    <x v="22"/>
    <x v="3"/>
    <x v="18"/>
    <x v="269"/>
    <n v="16121"/>
    <n v="487"/>
    <n v="621"/>
    <x v="9"/>
    <x v="2"/>
    <s v="Large"/>
    <n v="2.8"/>
    <n v="1738.8"/>
  </r>
  <r>
    <x v="22"/>
    <x v="1"/>
    <x v="16"/>
    <x v="270"/>
    <n v="2149"/>
    <n v="192"/>
    <n v="114"/>
    <x v="12"/>
    <x v="2"/>
    <s v="Small"/>
    <n v="11.4688"/>
    <n v="1307.4431999999999"/>
  </r>
  <r>
    <x v="1"/>
    <x v="5"/>
    <x v="10"/>
    <x v="269"/>
    <n v="5649"/>
    <n v="151"/>
    <n v="354"/>
    <x v="2"/>
    <x v="0"/>
    <s v="Large"/>
    <n v="8.7870000000000008"/>
    <n v="3110.5980000000004"/>
  </r>
  <r>
    <x v="21"/>
    <x v="0"/>
    <x v="10"/>
    <x v="265"/>
    <n v="2842"/>
    <n v="72"/>
    <n v="203"/>
    <x v="2"/>
    <x v="0"/>
    <s v="Large"/>
    <n v="8.7870000000000008"/>
    <n v="1783.7610000000002"/>
  </r>
  <r>
    <x v="14"/>
    <x v="3"/>
    <x v="8"/>
    <x v="271"/>
    <n v="2296"/>
    <n v="302"/>
    <n v="144"/>
    <x v="8"/>
    <x v="0"/>
    <s v="Large"/>
    <n v="1.8652"/>
    <n v="268.58879999999999"/>
  </r>
  <r>
    <x v="24"/>
    <x v="2"/>
    <x v="15"/>
    <x v="272"/>
    <n v="12481"/>
    <n v="177"/>
    <n v="1041"/>
    <x v="0"/>
    <x v="2"/>
    <s v="Small"/>
    <n v="4.7065000000000001"/>
    <n v="4899.4665000000005"/>
  </r>
  <r>
    <x v="23"/>
    <x v="5"/>
    <x v="3"/>
    <x v="268"/>
    <n v="8701"/>
    <n v="360"/>
    <n v="363"/>
    <x v="3"/>
    <x v="0"/>
    <s v="Small"/>
    <n v="6.0811000000000002"/>
    <n v="2207.4393"/>
  </r>
  <r>
    <x v="16"/>
    <x v="2"/>
    <x v="21"/>
    <x v="270"/>
    <n v="1337"/>
    <n v="513"/>
    <n v="103"/>
    <x v="14"/>
    <x v="0"/>
    <s v="Small"/>
    <n v="5.0198"/>
    <n v="517.0394"/>
  </r>
  <r>
    <x v="17"/>
    <x v="1"/>
    <x v="7"/>
    <x v="273"/>
    <n v="1470"/>
    <n v="424"/>
    <n v="123"/>
    <x v="7"/>
    <x v="0"/>
    <s v="Small"/>
    <n v="0.89900000000000002"/>
    <n v="110.577"/>
  </r>
  <r>
    <x v="13"/>
    <x v="2"/>
    <x v="3"/>
    <x v="265"/>
    <n v="9373"/>
    <n v="25"/>
    <n v="427"/>
    <x v="3"/>
    <x v="0"/>
    <s v="Small"/>
    <n v="6.0811000000000002"/>
    <n v="2596.6297"/>
  </r>
  <r>
    <x v="6"/>
    <x v="0"/>
    <x v="10"/>
    <x v="273"/>
    <n v="2877"/>
    <n v="100"/>
    <n v="206"/>
    <x v="2"/>
    <x v="0"/>
    <s v="Large"/>
    <n v="8.7870000000000008"/>
    <n v="1810.1220000000001"/>
  </r>
  <r>
    <x v="7"/>
    <x v="5"/>
    <x v="14"/>
    <x v="274"/>
    <n v="8113"/>
    <n v="73"/>
    <n v="1353"/>
    <x v="11"/>
    <x v="1"/>
    <s v="Large"/>
    <n v="2.4773999999999998"/>
    <n v="3351.9222"/>
  </r>
  <r>
    <x v="23"/>
    <x v="4"/>
    <x v="7"/>
    <x v="268"/>
    <n v="12145"/>
    <n v="55"/>
    <n v="1013"/>
    <x v="7"/>
    <x v="0"/>
    <s v="Small"/>
    <n v="0.89900000000000002"/>
    <n v="910.68700000000001"/>
  </r>
  <r>
    <x v="23"/>
    <x v="3"/>
    <x v="7"/>
    <x v="273"/>
    <n v="14665"/>
    <n v="299"/>
    <n v="1467"/>
    <x v="7"/>
    <x v="0"/>
    <s v="Small"/>
    <n v="0.89900000000000002"/>
    <n v="1318.8330000000001"/>
  </r>
  <r>
    <x v="22"/>
    <x v="4"/>
    <x v="14"/>
    <x v="261"/>
    <n v="8421"/>
    <n v="42"/>
    <n v="1404"/>
    <x v="11"/>
    <x v="1"/>
    <s v="Large"/>
    <n v="2.4773999999999998"/>
    <n v="3478.2695999999996"/>
  </r>
  <r>
    <x v="7"/>
    <x v="4"/>
    <x v="4"/>
    <x v="275"/>
    <n v="6307"/>
    <n v="110"/>
    <n v="574"/>
    <x v="4"/>
    <x v="1"/>
    <s v="Small"/>
    <n v="7.8910999999999998"/>
    <n v="4529.4913999999999"/>
  </r>
  <r>
    <x v="2"/>
    <x v="5"/>
    <x v="0"/>
    <x v="268"/>
    <n v="13048"/>
    <n v="154"/>
    <n v="653"/>
    <x v="0"/>
    <x v="0"/>
    <s v="Large"/>
    <n v="6.0983000000000001"/>
    <n v="3982.1898999999999"/>
  </r>
  <r>
    <x v="20"/>
    <x v="4"/>
    <x v="5"/>
    <x v="271"/>
    <n v="10192"/>
    <n v="228"/>
    <n v="1274"/>
    <x v="5"/>
    <x v="0"/>
    <s v="Small"/>
    <n v="0.69579999999999997"/>
    <n v="886.44920000000002"/>
  </r>
  <r>
    <x v="5"/>
    <x v="2"/>
    <x v="4"/>
    <x v="264"/>
    <n v="3857"/>
    <n v="42"/>
    <n v="322"/>
    <x v="4"/>
    <x v="1"/>
    <s v="Small"/>
    <n v="7.8910999999999998"/>
    <n v="2540.9342000000001"/>
  </r>
  <r>
    <x v="4"/>
    <x v="0"/>
    <x v="10"/>
    <x v="263"/>
    <n v="3997"/>
    <n v="119"/>
    <n v="236"/>
    <x v="2"/>
    <x v="0"/>
    <s v="Large"/>
    <n v="8.7870000000000008"/>
    <n v="2073.732"/>
  </r>
  <r>
    <x v="1"/>
    <x v="3"/>
    <x v="9"/>
    <x v="262"/>
    <n v="1183"/>
    <n v="202"/>
    <n v="54"/>
    <x v="9"/>
    <x v="0"/>
    <s v="Large"/>
    <n v="2.2656000000000001"/>
    <n v="122.3424"/>
  </r>
  <r>
    <x v="23"/>
    <x v="0"/>
    <x v="7"/>
    <x v="266"/>
    <n v="9849"/>
    <n v="71"/>
    <n v="1095"/>
    <x v="7"/>
    <x v="0"/>
    <s v="Small"/>
    <n v="0.89900000000000002"/>
    <n v="984.40499999999997"/>
  </r>
  <r>
    <x v="2"/>
    <x v="4"/>
    <x v="12"/>
    <x v="275"/>
    <n v="7756"/>
    <n v="232"/>
    <n v="409"/>
    <x v="8"/>
    <x v="2"/>
    <s v="Large"/>
    <n v="6.3415999999999997"/>
    <n v="2593.7143999999998"/>
  </r>
  <r>
    <x v="6"/>
    <x v="3"/>
    <x v="10"/>
    <x v="269"/>
    <n v="2058"/>
    <n v="147"/>
    <n v="147"/>
    <x v="2"/>
    <x v="0"/>
    <s v="Large"/>
    <n v="8.7870000000000008"/>
    <n v="1291.6890000000001"/>
  </r>
  <r>
    <x v="2"/>
    <x v="0"/>
    <x v="4"/>
    <x v="273"/>
    <n v="8477"/>
    <n v="156"/>
    <n v="707"/>
    <x v="4"/>
    <x v="1"/>
    <s v="Small"/>
    <n v="7.8910999999999998"/>
    <n v="5579.0077000000001"/>
  </r>
  <r>
    <x v="2"/>
    <x v="0"/>
    <x v="10"/>
    <x v="264"/>
    <n v="3647"/>
    <n v="266"/>
    <n v="215"/>
    <x v="2"/>
    <x v="0"/>
    <s v="Large"/>
    <n v="8.7870000000000008"/>
    <n v="1889.2050000000002"/>
  </r>
  <r>
    <x v="23"/>
    <x v="0"/>
    <x v="15"/>
    <x v="271"/>
    <n v="5985"/>
    <n v="194"/>
    <n v="461"/>
    <x v="0"/>
    <x v="2"/>
    <s v="Small"/>
    <n v="4.7065000000000001"/>
    <n v="2169.6965"/>
  </r>
  <r>
    <x v="11"/>
    <x v="1"/>
    <x v="17"/>
    <x v="276"/>
    <n v="8218"/>
    <n v="117"/>
    <n v="822"/>
    <x v="9"/>
    <x v="0"/>
    <s v="Large"/>
    <n v="1.5934999999999999"/>
    <n v="1309.857"/>
  </r>
  <r>
    <x v="14"/>
    <x v="0"/>
    <x v="10"/>
    <x v="267"/>
    <n v="4494"/>
    <n v="131"/>
    <n v="265"/>
    <x v="2"/>
    <x v="0"/>
    <s v="Large"/>
    <n v="8.7870000000000008"/>
    <n v="2328.5550000000003"/>
  </r>
  <r>
    <x v="6"/>
    <x v="5"/>
    <x v="13"/>
    <x v="276"/>
    <n v="4900"/>
    <n v="167"/>
    <n v="700"/>
    <x v="10"/>
    <x v="2"/>
    <s v="Large"/>
    <n v="9.2086000000000006"/>
    <n v="6446.02"/>
  </r>
  <r>
    <x v="24"/>
    <x v="0"/>
    <x v="1"/>
    <x v="273"/>
    <n v="11949"/>
    <n v="175"/>
    <n v="1328"/>
    <x v="1"/>
    <x v="1"/>
    <s v="Small"/>
    <n v="0.24049999999999999"/>
    <n v="319.38400000000001"/>
  </r>
  <r>
    <x v="11"/>
    <x v="5"/>
    <x v="2"/>
    <x v="272"/>
    <n v="13139"/>
    <n v="371"/>
    <n v="939"/>
    <x v="2"/>
    <x v="0"/>
    <s v="Large"/>
    <n v="4.6592000000000002"/>
    <n v="4374.9888000000001"/>
  </r>
  <r>
    <x v="9"/>
    <x v="0"/>
    <x v="1"/>
    <x v="277"/>
    <n v="8288"/>
    <n v="133"/>
    <n v="1382"/>
    <x v="1"/>
    <x v="1"/>
    <s v="Small"/>
    <n v="0.24049999999999999"/>
    <n v="332.37099999999998"/>
  </r>
  <r>
    <x v="5"/>
    <x v="4"/>
    <x v="8"/>
    <x v="275"/>
    <n v="2765"/>
    <n v="127"/>
    <n v="185"/>
    <x v="8"/>
    <x v="0"/>
    <s v="Large"/>
    <n v="1.8652"/>
    <n v="345.06200000000001"/>
  </r>
  <r>
    <x v="22"/>
    <x v="0"/>
    <x v="21"/>
    <x v="264"/>
    <n v="3794"/>
    <n v="288"/>
    <n v="271"/>
    <x v="14"/>
    <x v="0"/>
    <s v="Small"/>
    <n v="5.0198"/>
    <n v="1360.3658"/>
  </r>
  <r>
    <x v="13"/>
    <x v="1"/>
    <x v="18"/>
    <x v="262"/>
    <n v="714"/>
    <n v="46"/>
    <n v="30"/>
    <x v="9"/>
    <x v="2"/>
    <s v="Large"/>
    <n v="2.8"/>
    <n v="84"/>
  </r>
  <r>
    <x v="1"/>
    <x v="5"/>
    <x v="3"/>
    <x v="266"/>
    <n v="9779"/>
    <n v="83"/>
    <n v="426"/>
    <x v="3"/>
    <x v="0"/>
    <s v="Small"/>
    <n v="6.0811000000000002"/>
    <n v="2590.5486000000001"/>
  </r>
  <r>
    <x v="11"/>
    <x v="3"/>
    <x v="8"/>
    <x v="273"/>
    <n v="6237"/>
    <n v="220"/>
    <n v="446"/>
    <x v="8"/>
    <x v="0"/>
    <s v="Large"/>
    <n v="1.8652"/>
    <n v="831.87919999999997"/>
  </r>
  <r>
    <x v="3"/>
    <x v="2"/>
    <x v="17"/>
    <x v="265"/>
    <n v="6573"/>
    <n v="480"/>
    <n v="598"/>
    <x v="9"/>
    <x v="0"/>
    <s v="Large"/>
    <n v="1.5934999999999999"/>
    <n v="952.9129999999999"/>
  </r>
  <r>
    <x v="5"/>
    <x v="2"/>
    <x v="1"/>
    <x v="277"/>
    <n v="14777"/>
    <n v="110"/>
    <n v="2463"/>
    <x v="1"/>
    <x v="1"/>
    <s v="Small"/>
    <n v="0.24049999999999999"/>
    <n v="592.35149999999999"/>
  </r>
  <r>
    <x v="9"/>
    <x v="2"/>
    <x v="16"/>
    <x v="275"/>
    <n v="609"/>
    <n v="429"/>
    <n v="36"/>
    <x v="12"/>
    <x v="2"/>
    <s v="Small"/>
    <n v="11.4688"/>
    <n v="412.8768"/>
  </r>
  <r>
    <x v="15"/>
    <x v="4"/>
    <x v="3"/>
    <x v="273"/>
    <n v="2660"/>
    <n v="123"/>
    <n v="133"/>
    <x v="3"/>
    <x v="0"/>
    <s v="Small"/>
    <n v="6.0811000000000002"/>
    <n v="808.78629999999998"/>
  </r>
  <r>
    <x v="19"/>
    <x v="3"/>
    <x v="18"/>
    <x v="261"/>
    <n v="5208"/>
    <n v="126"/>
    <n v="193"/>
    <x v="9"/>
    <x v="2"/>
    <s v="Large"/>
    <n v="2.8"/>
    <n v="540.4"/>
  </r>
  <r>
    <x v="12"/>
    <x v="0"/>
    <x v="5"/>
    <x v="263"/>
    <n v="231"/>
    <n v="332"/>
    <n v="33"/>
    <x v="5"/>
    <x v="0"/>
    <s v="Small"/>
    <n v="0.69579999999999997"/>
    <n v="22.961399999999998"/>
  </r>
  <r>
    <x v="8"/>
    <x v="2"/>
    <x v="21"/>
    <x v="269"/>
    <n v="12341"/>
    <n v="127"/>
    <n v="1029"/>
    <x v="14"/>
    <x v="0"/>
    <s v="Small"/>
    <n v="5.0198"/>
    <n v="5165.3742000000002"/>
  </r>
  <r>
    <x v="19"/>
    <x v="4"/>
    <x v="6"/>
    <x v="272"/>
    <n v="1799"/>
    <n v="37"/>
    <n v="164"/>
    <x v="6"/>
    <x v="1"/>
    <s v="Small"/>
    <n v="1.7625"/>
    <n v="289.05"/>
  </r>
  <r>
    <x v="4"/>
    <x v="1"/>
    <x v="11"/>
    <x v="267"/>
    <n v="11130"/>
    <n v="83"/>
    <n v="1237"/>
    <x v="9"/>
    <x v="2"/>
    <s v="Large"/>
    <n v="2.8195000000000001"/>
    <n v="3487.7215000000001"/>
  </r>
  <r>
    <x v="24"/>
    <x v="1"/>
    <x v="8"/>
    <x v="272"/>
    <n v="2282"/>
    <n v="37"/>
    <n v="163"/>
    <x v="8"/>
    <x v="0"/>
    <s v="Large"/>
    <n v="1.8652"/>
    <n v="304.02760000000001"/>
  </r>
  <r>
    <x v="15"/>
    <x v="0"/>
    <x v="1"/>
    <x v="274"/>
    <n v="2611"/>
    <n v="92"/>
    <n v="373"/>
    <x v="1"/>
    <x v="1"/>
    <s v="Small"/>
    <n v="0.24049999999999999"/>
    <n v="89.706499999999991"/>
  </r>
  <r>
    <x v="11"/>
    <x v="5"/>
    <x v="5"/>
    <x v="271"/>
    <n v="812"/>
    <n v="147"/>
    <n v="116"/>
    <x v="5"/>
    <x v="0"/>
    <s v="Small"/>
    <n v="0.69579999999999997"/>
    <n v="80.712800000000001"/>
  </r>
  <r>
    <x v="21"/>
    <x v="0"/>
    <x v="16"/>
    <x v="264"/>
    <n v="14196"/>
    <n v="37"/>
    <n v="676"/>
    <x v="12"/>
    <x v="2"/>
    <s v="Small"/>
    <n v="11.4688"/>
    <n v="7752.9088000000002"/>
  </r>
  <r>
    <x v="17"/>
    <x v="0"/>
    <x v="3"/>
    <x v="272"/>
    <n v="9163"/>
    <n v="162"/>
    <n v="382"/>
    <x v="3"/>
    <x v="0"/>
    <s v="Small"/>
    <n v="6.0811000000000002"/>
    <n v="2322.9802"/>
  </r>
  <r>
    <x v="11"/>
    <x v="2"/>
    <x v="15"/>
    <x v="273"/>
    <n v="9219"/>
    <n v="129"/>
    <n v="615"/>
    <x v="0"/>
    <x v="2"/>
    <s v="Small"/>
    <n v="4.7065000000000001"/>
    <n v="2894.4974999999999"/>
  </r>
  <r>
    <x v="13"/>
    <x v="4"/>
    <x v="18"/>
    <x v="266"/>
    <n v="10374"/>
    <n v="311"/>
    <n v="385"/>
    <x v="9"/>
    <x v="2"/>
    <s v="Large"/>
    <n v="2.8"/>
    <n v="1078"/>
  </r>
  <r>
    <x v="6"/>
    <x v="1"/>
    <x v="18"/>
    <x v="262"/>
    <n v="15988"/>
    <n v="72"/>
    <n v="640"/>
    <x v="9"/>
    <x v="2"/>
    <s v="Large"/>
    <n v="2.8"/>
    <n v="1792"/>
  </r>
  <r>
    <x v="11"/>
    <x v="0"/>
    <x v="2"/>
    <x v="266"/>
    <n v="6363"/>
    <n v="281"/>
    <n v="490"/>
    <x v="2"/>
    <x v="0"/>
    <s v="Large"/>
    <n v="4.6592000000000002"/>
    <n v="2283.0080000000003"/>
  </r>
  <r>
    <x v="16"/>
    <x v="0"/>
    <x v="17"/>
    <x v="261"/>
    <n v="3976"/>
    <n v="210"/>
    <n v="398"/>
    <x v="9"/>
    <x v="0"/>
    <s v="Large"/>
    <n v="1.5934999999999999"/>
    <n v="634.21299999999997"/>
  </r>
  <r>
    <x v="20"/>
    <x v="5"/>
    <x v="16"/>
    <x v="277"/>
    <n v="5607"/>
    <n v="136"/>
    <n v="330"/>
    <x v="12"/>
    <x v="2"/>
    <s v="Small"/>
    <n v="11.4688"/>
    <n v="3784.7040000000002"/>
  </r>
  <r>
    <x v="24"/>
    <x v="4"/>
    <x v="3"/>
    <x v="265"/>
    <n v="3598"/>
    <n v="75"/>
    <n v="150"/>
    <x v="3"/>
    <x v="0"/>
    <s v="Small"/>
    <n v="6.0811000000000002"/>
    <n v="912.16500000000008"/>
  </r>
  <r>
    <x v="6"/>
    <x v="2"/>
    <x v="2"/>
    <x v="264"/>
    <n v="3598"/>
    <n v="447"/>
    <n v="277"/>
    <x v="2"/>
    <x v="0"/>
    <s v="Large"/>
    <n v="4.6592000000000002"/>
    <n v="1290.5984000000001"/>
  </r>
  <r>
    <x v="3"/>
    <x v="4"/>
    <x v="5"/>
    <x v="264"/>
    <n v="1981"/>
    <n v="70"/>
    <n v="331"/>
    <x v="5"/>
    <x v="0"/>
    <s v="Small"/>
    <n v="0.69579999999999997"/>
    <n v="230.3098"/>
  </r>
  <r>
    <x v="1"/>
    <x v="4"/>
    <x v="7"/>
    <x v="278"/>
    <n v="9933"/>
    <n v="167"/>
    <n v="1242"/>
    <x v="7"/>
    <x v="0"/>
    <s v="Small"/>
    <n v="0.89900000000000002"/>
    <n v="1116.558"/>
  </r>
  <r>
    <x v="3"/>
    <x v="1"/>
    <x v="1"/>
    <x v="268"/>
    <n v="315"/>
    <n v="12"/>
    <n v="45"/>
    <x v="1"/>
    <x v="1"/>
    <s v="Small"/>
    <n v="0.24049999999999999"/>
    <n v="10.8225"/>
  </r>
  <r>
    <x v="15"/>
    <x v="3"/>
    <x v="10"/>
    <x v="271"/>
    <n v="11144"/>
    <n v="98"/>
    <n v="620"/>
    <x v="2"/>
    <x v="0"/>
    <s v="Large"/>
    <n v="8.7870000000000008"/>
    <n v="5447.9400000000005"/>
  </r>
  <r>
    <x v="17"/>
    <x v="4"/>
    <x v="20"/>
    <x v="263"/>
    <n v="497"/>
    <n v="176"/>
    <n v="20"/>
    <x v="2"/>
    <x v="0"/>
    <s v="Large"/>
    <n v="13.3485"/>
    <n v="266.96999999999997"/>
  </r>
  <r>
    <x v="10"/>
    <x v="1"/>
    <x v="4"/>
    <x v="277"/>
    <n v="2471"/>
    <n v="543"/>
    <n v="177"/>
    <x v="4"/>
    <x v="1"/>
    <s v="Small"/>
    <n v="7.8910999999999998"/>
    <n v="1396.7247"/>
  </r>
  <r>
    <x v="1"/>
    <x v="2"/>
    <x v="14"/>
    <x v="278"/>
    <n v="13363"/>
    <n v="96"/>
    <n v="1485"/>
    <x v="11"/>
    <x v="1"/>
    <s v="Large"/>
    <n v="2.4773999999999998"/>
    <n v="3678.9389999999999"/>
  </r>
  <r>
    <x v="17"/>
    <x v="4"/>
    <x v="14"/>
    <x v="273"/>
    <n v="3402"/>
    <n v="143"/>
    <n v="567"/>
    <x v="11"/>
    <x v="1"/>
    <s v="Large"/>
    <n v="2.4773999999999998"/>
    <n v="1404.6858"/>
  </r>
  <r>
    <x v="0"/>
    <x v="0"/>
    <x v="0"/>
    <x v="273"/>
    <n v="18011"/>
    <n v="222"/>
    <n v="858"/>
    <x v="0"/>
    <x v="0"/>
    <s v="Large"/>
    <n v="6.0983000000000001"/>
    <n v="5232.3414000000002"/>
  </r>
  <r>
    <x v="12"/>
    <x v="1"/>
    <x v="8"/>
    <x v="267"/>
    <n v="6811"/>
    <n v="153"/>
    <n v="379"/>
    <x v="8"/>
    <x v="0"/>
    <s v="Large"/>
    <n v="1.8652"/>
    <n v="706.91079999999999"/>
  </r>
  <r>
    <x v="15"/>
    <x v="0"/>
    <x v="14"/>
    <x v="266"/>
    <n v="11438"/>
    <n v="21"/>
    <n v="1430"/>
    <x v="11"/>
    <x v="1"/>
    <s v="Large"/>
    <n v="2.4773999999999998"/>
    <n v="3542.6819999999998"/>
  </r>
  <r>
    <x v="6"/>
    <x v="4"/>
    <x v="18"/>
    <x v="272"/>
    <n v="210"/>
    <n v="110"/>
    <n v="8"/>
    <x v="9"/>
    <x v="2"/>
    <s v="Large"/>
    <n v="2.8"/>
    <n v="22.4"/>
  </r>
  <r>
    <x v="15"/>
    <x v="1"/>
    <x v="7"/>
    <x v="263"/>
    <n v="3066"/>
    <n v="307"/>
    <n v="307"/>
    <x v="7"/>
    <x v="0"/>
    <s v="Small"/>
    <n v="0.89900000000000002"/>
    <n v="275.99299999999999"/>
  </r>
  <r>
    <x v="13"/>
    <x v="3"/>
    <x v="12"/>
    <x v="271"/>
    <n v="3584"/>
    <n v="85"/>
    <n v="224"/>
    <x v="8"/>
    <x v="2"/>
    <s v="Large"/>
    <n v="6.3415999999999997"/>
    <n v="1420.5183999999999"/>
  </r>
  <r>
    <x v="10"/>
    <x v="2"/>
    <x v="16"/>
    <x v="267"/>
    <n v="7168"/>
    <n v="53"/>
    <n v="378"/>
    <x v="12"/>
    <x v="2"/>
    <s v="Small"/>
    <n v="11.4688"/>
    <n v="4335.2064"/>
  </r>
  <r>
    <x v="7"/>
    <x v="0"/>
    <x v="11"/>
    <x v="266"/>
    <n v="3276"/>
    <n v="50"/>
    <n v="298"/>
    <x v="9"/>
    <x v="2"/>
    <s v="Large"/>
    <n v="2.8195000000000001"/>
    <n v="840.21100000000001"/>
  </r>
  <r>
    <x v="0"/>
    <x v="1"/>
    <x v="13"/>
    <x v="265"/>
    <n v="5138"/>
    <n v="203"/>
    <n v="571"/>
    <x v="10"/>
    <x v="2"/>
    <s v="Large"/>
    <n v="9.2086000000000006"/>
    <n v="5258.1106"/>
  </r>
  <r>
    <x v="1"/>
    <x v="5"/>
    <x v="16"/>
    <x v="275"/>
    <n v="3710"/>
    <n v="120"/>
    <n v="196"/>
    <x v="12"/>
    <x v="2"/>
    <s v="Small"/>
    <n v="11.4688"/>
    <n v="2247.8847999999998"/>
  </r>
  <r>
    <x v="17"/>
    <x v="1"/>
    <x v="12"/>
    <x v="271"/>
    <n v="7588"/>
    <n v="157"/>
    <n v="447"/>
    <x v="8"/>
    <x v="2"/>
    <s v="Large"/>
    <n v="6.3415999999999997"/>
    <n v="2834.6951999999997"/>
  </r>
  <r>
    <x v="16"/>
    <x v="1"/>
    <x v="4"/>
    <x v="276"/>
    <n v="3087"/>
    <n v="112"/>
    <n v="281"/>
    <x v="4"/>
    <x v="1"/>
    <s v="Small"/>
    <n v="7.8910999999999998"/>
    <n v="2217.3991000000001"/>
  </r>
  <r>
    <x v="6"/>
    <x v="3"/>
    <x v="12"/>
    <x v="262"/>
    <n v="0"/>
    <n v="149"/>
    <n v="0"/>
    <x v="8"/>
    <x v="2"/>
    <s v="Large"/>
    <n v="6.3415999999999997"/>
    <n v="0"/>
  </r>
  <r>
    <x v="19"/>
    <x v="0"/>
    <x v="14"/>
    <x v="273"/>
    <n v="4424"/>
    <n v="1"/>
    <n v="632"/>
    <x v="11"/>
    <x v="1"/>
    <s v="Large"/>
    <n v="2.4773999999999998"/>
    <n v="1565.7167999999999"/>
  </r>
  <r>
    <x v="4"/>
    <x v="1"/>
    <x v="6"/>
    <x v="279"/>
    <n v="5152"/>
    <n v="41"/>
    <n v="397"/>
    <x v="6"/>
    <x v="1"/>
    <s v="Small"/>
    <n v="1.7625"/>
    <n v="699.71249999999998"/>
  </r>
  <r>
    <x v="14"/>
    <x v="1"/>
    <x v="8"/>
    <x v="264"/>
    <n v="3409"/>
    <n v="487"/>
    <n v="244"/>
    <x v="8"/>
    <x v="0"/>
    <s v="Large"/>
    <n v="1.8652"/>
    <n v="455.10879999999997"/>
  </r>
  <r>
    <x v="16"/>
    <x v="0"/>
    <x v="20"/>
    <x v="269"/>
    <n v="10486"/>
    <n v="60"/>
    <n v="404"/>
    <x v="2"/>
    <x v="0"/>
    <s v="Large"/>
    <n v="13.3485"/>
    <n v="5392.7939999999999"/>
  </r>
  <r>
    <x v="22"/>
    <x v="2"/>
    <x v="6"/>
    <x v="261"/>
    <n v="9065"/>
    <n v="192"/>
    <n v="698"/>
    <x v="6"/>
    <x v="1"/>
    <s v="Small"/>
    <n v="1.7625"/>
    <n v="1230.2249999999999"/>
  </r>
  <r>
    <x v="2"/>
    <x v="4"/>
    <x v="11"/>
    <x v="269"/>
    <n v="11417"/>
    <n v="26"/>
    <n v="952"/>
    <x v="9"/>
    <x v="2"/>
    <s v="Large"/>
    <n v="2.8195000000000001"/>
    <n v="2684.1640000000002"/>
  </r>
  <r>
    <x v="7"/>
    <x v="0"/>
    <x v="15"/>
    <x v="272"/>
    <n v="6020"/>
    <n v="329"/>
    <n v="430"/>
    <x v="0"/>
    <x v="2"/>
    <s v="Small"/>
    <n v="4.7065000000000001"/>
    <n v="2023.7950000000001"/>
  </r>
  <r>
    <x v="6"/>
    <x v="3"/>
    <x v="11"/>
    <x v="278"/>
    <n v="10045"/>
    <n v="7"/>
    <n v="773"/>
    <x v="9"/>
    <x v="2"/>
    <s v="Large"/>
    <n v="2.8195000000000001"/>
    <n v="2179.4735000000001"/>
  </r>
  <r>
    <x v="16"/>
    <x v="0"/>
    <x v="11"/>
    <x v="277"/>
    <n v="3731"/>
    <n v="85"/>
    <n v="415"/>
    <x v="9"/>
    <x v="2"/>
    <s v="Large"/>
    <n v="2.8195000000000001"/>
    <n v="1170.0925"/>
  </r>
  <r>
    <x v="3"/>
    <x v="5"/>
    <x v="5"/>
    <x v="273"/>
    <n v="6853"/>
    <n v="107"/>
    <n v="1143"/>
    <x v="5"/>
    <x v="0"/>
    <s v="Small"/>
    <n v="0.69579999999999997"/>
    <n v="795.29939999999999"/>
  </r>
  <r>
    <x v="1"/>
    <x v="5"/>
    <x v="21"/>
    <x v="266"/>
    <n v="994"/>
    <n v="93"/>
    <n v="67"/>
    <x v="14"/>
    <x v="0"/>
    <s v="Small"/>
    <n v="5.0198"/>
    <n v="336.32659999999998"/>
  </r>
  <r>
    <x v="15"/>
    <x v="0"/>
    <x v="9"/>
    <x v="267"/>
    <n v="1148"/>
    <n v="159"/>
    <n v="46"/>
    <x v="9"/>
    <x v="0"/>
    <s v="Large"/>
    <n v="2.2656000000000001"/>
    <n v="104.2176"/>
  </r>
  <r>
    <x v="17"/>
    <x v="5"/>
    <x v="8"/>
    <x v="271"/>
    <n v="11564"/>
    <n v="13"/>
    <n v="771"/>
    <x v="8"/>
    <x v="0"/>
    <s v="Large"/>
    <n v="1.8652"/>
    <n v="1438.0691999999999"/>
  </r>
  <r>
    <x v="3"/>
    <x v="0"/>
    <x v="16"/>
    <x v="269"/>
    <n v="10444"/>
    <n v="64"/>
    <n v="581"/>
    <x v="12"/>
    <x v="2"/>
    <s v="Small"/>
    <n v="11.4688"/>
    <n v="6663.3728000000001"/>
  </r>
  <r>
    <x v="20"/>
    <x v="3"/>
    <x v="15"/>
    <x v="269"/>
    <n v="16072"/>
    <n v="342"/>
    <n v="1005"/>
    <x v="0"/>
    <x v="2"/>
    <s v="Small"/>
    <n v="4.7065000000000001"/>
    <n v="4730.0325000000003"/>
  </r>
  <r>
    <x v="11"/>
    <x v="4"/>
    <x v="2"/>
    <x v="263"/>
    <n v="6363"/>
    <n v="104"/>
    <n v="425"/>
    <x v="2"/>
    <x v="0"/>
    <s v="Large"/>
    <n v="4.6592000000000002"/>
    <n v="1980.16"/>
  </r>
  <r>
    <x v="15"/>
    <x v="1"/>
    <x v="6"/>
    <x v="275"/>
    <n v="11137"/>
    <n v="187"/>
    <n v="796"/>
    <x v="6"/>
    <x v="1"/>
    <s v="Small"/>
    <n v="1.7625"/>
    <n v="1402.95"/>
  </r>
  <r>
    <x v="11"/>
    <x v="4"/>
    <x v="12"/>
    <x v="277"/>
    <n v="826"/>
    <n v="186"/>
    <n v="52"/>
    <x v="8"/>
    <x v="2"/>
    <s v="Large"/>
    <n v="6.3415999999999997"/>
    <n v="329.76319999999998"/>
  </r>
  <r>
    <x v="4"/>
    <x v="3"/>
    <x v="6"/>
    <x v="261"/>
    <n v="6517"/>
    <n v="74"/>
    <n v="435"/>
    <x v="6"/>
    <x v="1"/>
    <s v="Small"/>
    <n v="1.7625"/>
    <n v="766.6875"/>
  </r>
  <r>
    <x v="7"/>
    <x v="1"/>
    <x v="21"/>
    <x v="277"/>
    <n v="1715"/>
    <n v="178"/>
    <n v="132"/>
    <x v="14"/>
    <x v="0"/>
    <s v="Small"/>
    <n v="5.0198"/>
    <n v="662.61360000000002"/>
  </r>
  <r>
    <x v="3"/>
    <x v="0"/>
    <x v="17"/>
    <x v="263"/>
    <n v="3213"/>
    <n v="245"/>
    <n v="357"/>
    <x v="9"/>
    <x v="0"/>
    <s v="Large"/>
    <n v="1.5934999999999999"/>
    <n v="568.87950000000001"/>
  </r>
  <r>
    <x v="3"/>
    <x v="4"/>
    <x v="0"/>
    <x v="269"/>
    <n v="9366"/>
    <n v="74"/>
    <n v="521"/>
    <x v="0"/>
    <x v="0"/>
    <s v="Large"/>
    <n v="6.0983000000000001"/>
    <n v="3177.2143000000001"/>
  </r>
  <r>
    <x v="10"/>
    <x v="1"/>
    <x v="6"/>
    <x v="268"/>
    <n v="13202"/>
    <n v="233"/>
    <n v="881"/>
    <x v="6"/>
    <x v="1"/>
    <s v="Small"/>
    <n v="1.7625"/>
    <n v="1552.7625"/>
  </r>
  <r>
    <x v="3"/>
    <x v="4"/>
    <x v="6"/>
    <x v="276"/>
    <n v="3724"/>
    <n v="293"/>
    <n v="249"/>
    <x v="6"/>
    <x v="1"/>
    <s v="Small"/>
    <n v="1.7625"/>
    <n v="438.86250000000001"/>
  </r>
  <r>
    <x v="20"/>
    <x v="4"/>
    <x v="19"/>
    <x v="276"/>
    <n v="5159"/>
    <n v="41"/>
    <n v="246"/>
    <x v="13"/>
    <x v="2"/>
    <s v="Small"/>
    <n v="8.2429000000000006"/>
    <n v="2027.7534000000001"/>
  </r>
  <r>
    <x v="20"/>
    <x v="2"/>
    <x v="5"/>
    <x v="264"/>
    <n v="8064"/>
    <n v="96"/>
    <n v="1613"/>
    <x v="5"/>
    <x v="0"/>
    <s v="Small"/>
    <n v="0.69579999999999997"/>
    <n v="1122.3253999999999"/>
  </r>
  <r>
    <x v="23"/>
    <x v="1"/>
    <x v="21"/>
    <x v="273"/>
    <n v="3773"/>
    <n v="317"/>
    <n v="270"/>
    <x v="14"/>
    <x v="0"/>
    <s v="Small"/>
    <n v="5.0198"/>
    <n v="1355.346"/>
  </r>
  <r>
    <x v="12"/>
    <x v="4"/>
    <x v="0"/>
    <x v="269"/>
    <n v="861"/>
    <n v="105"/>
    <n v="44"/>
    <x v="0"/>
    <x v="0"/>
    <s v="Large"/>
    <n v="6.0983000000000001"/>
    <n v="268.3252"/>
  </r>
  <r>
    <x v="9"/>
    <x v="1"/>
    <x v="13"/>
    <x v="271"/>
    <n v="7245"/>
    <n v="7"/>
    <n v="906"/>
    <x v="10"/>
    <x v="2"/>
    <s v="Large"/>
    <n v="9.2086000000000006"/>
    <n v="8342.9916000000012"/>
  </r>
  <r>
    <x v="10"/>
    <x v="4"/>
    <x v="16"/>
    <x v="263"/>
    <n v="12971"/>
    <n v="309"/>
    <n v="649"/>
    <x v="12"/>
    <x v="2"/>
    <s v="Small"/>
    <n v="11.4688"/>
    <n v="7443.2511999999997"/>
  </r>
  <r>
    <x v="10"/>
    <x v="3"/>
    <x v="21"/>
    <x v="263"/>
    <n v="5544"/>
    <n v="163"/>
    <n v="396"/>
    <x v="14"/>
    <x v="0"/>
    <s v="Small"/>
    <n v="5.0198"/>
    <n v="1987.8407999999999"/>
  </r>
  <r>
    <x v="1"/>
    <x v="2"/>
    <x v="20"/>
    <x v="276"/>
    <n v="5026"/>
    <n v="84"/>
    <n v="194"/>
    <x v="2"/>
    <x v="0"/>
    <s v="Large"/>
    <n v="13.3485"/>
    <n v="2589.6089999999999"/>
  </r>
  <r>
    <x v="7"/>
    <x v="0"/>
    <x v="3"/>
    <x v="275"/>
    <n v="3955"/>
    <n v="99"/>
    <n v="180"/>
    <x v="3"/>
    <x v="0"/>
    <s v="Small"/>
    <n v="6.0811000000000002"/>
    <n v="1094.598"/>
  </r>
  <r>
    <x v="2"/>
    <x v="3"/>
    <x v="8"/>
    <x v="271"/>
    <n v="8260"/>
    <n v="101"/>
    <n v="486"/>
    <x v="8"/>
    <x v="0"/>
    <s v="Large"/>
    <n v="1.8652"/>
    <n v="906.48720000000003"/>
  </r>
  <r>
    <x v="9"/>
    <x v="5"/>
    <x v="16"/>
    <x v="273"/>
    <n v="9905"/>
    <n v="175"/>
    <n v="472"/>
    <x v="12"/>
    <x v="2"/>
    <s v="Small"/>
    <n v="11.4688"/>
    <n v="5413.2735999999995"/>
  </r>
  <r>
    <x v="24"/>
    <x v="1"/>
    <x v="20"/>
    <x v="264"/>
    <n v="3206"/>
    <n v="102"/>
    <n v="119"/>
    <x v="2"/>
    <x v="0"/>
    <s v="Large"/>
    <n v="13.3485"/>
    <n v="1588.4714999999999"/>
  </r>
  <r>
    <x v="16"/>
    <x v="5"/>
    <x v="3"/>
    <x v="272"/>
    <n v="2142"/>
    <n v="88"/>
    <n v="98"/>
    <x v="3"/>
    <x v="0"/>
    <s v="Small"/>
    <n v="6.0811000000000002"/>
    <n v="595.94780000000003"/>
  </r>
  <r>
    <x v="1"/>
    <x v="1"/>
    <x v="1"/>
    <x v="265"/>
    <n v="1547"/>
    <n v="27"/>
    <n v="258"/>
    <x v="1"/>
    <x v="1"/>
    <s v="Small"/>
    <n v="0.24049999999999999"/>
    <n v="62.048999999999999"/>
  </r>
  <r>
    <x v="20"/>
    <x v="3"/>
    <x v="11"/>
    <x v="261"/>
    <n v="5306"/>
    <n v="59"/>
    <n v="409"/>
    <x v="9"/>
    <x v="2"/>
    <s v="Large"/>
    <n v="2.8195000000000001"/>
    <n v="1153.1755000000001"/>
  </r>
  <r>
    <x v="0"/>
    <x v="1"/>
    <x v="20"/>
    <x v="273"/>
    <n v="4284"/>
    <n v="182"/>
    <n v="179"/>
    <x v="2"/>
    <x v="0"/>
    <s v="Large"/>
    <n v="13.3485"/>
    <n v="2389.3815"/>
  </r>
  <r>
    <x v="3"/>
    <x v="5"/>
    <x v="17"/>
    <x v="275"/>
    <n v="182"/>
    <n v="189"/>
    <n v="19"/>
    <x v="9"/>
    <x v="0"/>
    <s v="Large"/>
    <n v="1.5934999999999999"/>
    <n v="30.276499999999999"/>
  </r>
  <r>
    <x v="11"/>
    <x v="0"/>
    <x v="12"/>
    <x v="273"/>
    <n v="7742"/>
    <n v="308"/>
    <n v="388"/>
    <x v="8"/>
    <x v="2"/>
    <s v="Large"/>
    <n v="6.3415999999999997"/>
    <n v="2460.5407999999998"/>
  </r>
  <r>
    <x v="22"/>
    <x v="5"/>
    <x v="17"/>
    <x v="280"/>
    <n v="1897"/>
    <n v="445"/>
    <n v="211"/>
    <x v="9"/>
    <x v="0"/>
    <s v="Large"/>
    <n v="1.5934999999999999"/>
    <n v="336.2285"/>
  </r>
  <r>
    <x v="8"/>
    <x v="5"/>
    <x v="12"/>
    <x v="263"/>
    <n v="1113"/>
    <n v="258"/>
    <n v="70"/>
    <x v="8"/>
    <x v="2"/>
    <s v="Large"/>
    <n v="6.3415999999999997"/>
    <n v="443.91199999999998"/>
  </r>
  <r>
    <x v="13"/>
    <x v="5"/>
    <x v="4"/>
    <x v="272"/>
    <n v="6699"/>
    <n v="185"/>
    <n v="609"/>
    <x v="4"/>
    <x v="1"/>
    <s v="Small"/>
    <n v="7.8910999999999998"/>
    <n v="4805.6799000000001"/>
  </r>
  <r>
    <x v="1"/>
    <x v="2"/>
    <x v="10"/>
    <x v="275"/>
    <n v="7805"/>
    <n v="145"/>
    <n v="488"/>
    <x v="2"/>
    <x v="0"/>
    <s v="Large"/>
    <n v="8.7870000000000008"/>
    <n v="4288.0560000000005"/>
  </r>
  <r>
    <x v="14"/>
    <x v="4"/>
    <x v="13"/>
    <x v="272"/>
    <n v="8134"/>
    <n v="244"/>
    <n v="1162"/>
    <x v="10"/>
    <x v="2"/>
    <s v="Large"/>
    <n v="9.2086000000000006"/>
    <n v="10700.3932"/>
  </r>
  <r>
    <x v="20"/>
    <x v="1"/>
    <x v="2"/>
    <x v="265"/>
    <n v="12901"/>
    <n v="96"/>
    <n v="993"/>
    <x v="2"/>
    <x v="0"/>
    <s v="Large"/>
    <n v="4.6592000000000002"/>
    <n v="4626.5856000000003"/>
  </r>
  <r>
    <x v="8"/>
    <x v="5"/>
    <x v="8"/>
    <x v="275"/>
    <n v="7189"/>
    <n v="359"/>
    <n v="423"/>
    <x v="8"/>
    <x v="0"/>
    <s v="Large"/>
    <n v="1.8652"/>
    <n v="788.9796"/>
  </r>
  <r>
    <x v="14"/>
    <x v="4"/>
    <x v="6"/>
    <x v="269"/>
    <n v="3073"/>
    <n v="9"/>
    <n v="205"/>
    <x v="6"/>
    <x v="1"/>
    <s v="Small"/>
    <n v="1.7625"/>
    <n v="361.3125"/>
  </r>
  <r>
    <x v="3"/>
    <x v="1"/>
    <x v="5"/>
    <x v="279"/>
    <n v="4319"/>
    <n v="129"/>
    <n v="864"/>
    <x v="5"/>
    <x v="0"/>
    <s v="Small"/>
    <n v="0.69579999999999997"/>
    <n v="601.1712"/>
  </r>
  <r>
    <x v="16"/>
    <x v="3"/>
    <x v="6"/>
    <x v="264"/>
    <n v="252"/>
    <n v="203"/>
    <n v="23"/>
    <x v="6"/>
    <x v="1"/>
    <s v="Small"/>
    <n v="1.7625"/>
    <n v="40.537500000000001"/>
  </r>
  <r>
    <x v="5"/>
    <x v="3"/>
    <x v="4"/>
    <x v="273"/>
    <n v="3094"/>
    <n v="184"/>
    <n v="258"/>
    <x v="4"/>
    <x v="1"/>
    <s v="Small"/>
    <n v="7.8910999999999998"/>
    <n v="2035.9038"/>
  </r>
  <r>
    <x v="17"/>
    <x v="3"/>
    <x v="7"/>
    <x v="270"/>
    <n v="4578"/>
    <n v="175"/>
    <n v="509"/>
    <x v="7"/>
    <x v="0"/>
    <s v="Small"/>
    <n v="0.89900000000000002"/>
    <n v="457.59100000000001"/>
  </r>
  <r>
    <x v="10"/>
    <x v="2"/>
    <x v="7"/>
    <x v="261"/>
    <n v="6153"/>
    <n v="60"/>
    <n v="684"/>
    <x v="7"/>
    <x v="0"/>
    <s v="Small"/>
    <n v="0.89900000000000002"/>
    <n v="614.91600000000005"/>
  </r>
  <r>
    <x v="21"/>
    <x v="3"/>
    <x v="2"/>
    <x v="277"/>
    <n v="2401"/>
    <n v="153"/>
    <n v="161"/>
    <x v="2"/>
    <x v="0"/>
    <s v="Large"/>
    <n v="4.6592000000000002"/>
    <n v="750.13120000000004"/>
  </r>
  <r>
    <x v="12"/>
    <x v="5"/>
    <x v="15"/>
    <x v="276"/>
    <n v="5334"/>
    <n v="184"/>
    <n v="411"/>
    <x v="0"/>
    <x v="2"/>
    <s v="Small"/>
    <n v="4.7065000000000001"/>
    <n v="1934.3715"/>
  </r>
  <r>
    <x v="14"/>
    <x v="4"/>
    <x v="16"/>
    <x v="280"/>
    <n v="10766"/>
    <n v="146"/>
    <n v="634"/>
    <x v="12"/>
    <x v="2"/>
    <s v="Small"/>
    <n v="11.4688"/>
    <n v="7271.2191999999995"/>
  </r>
  <r>
    <x v="2"/>
    <x v="4"/>
    <x v="10"/>
    <x v="262"/>
    <n v="7651"/>
    <n v="76"/>
    <n v="511"/>
    <x v="2"/>
    <x v="0"/>
    <s v="Large"/>
    <n v="8.7870000000000008"/>
    <n v="4490.1570000000002"/>
  </r>
  <r>
    <x v="7"/>
    <x v="4"/>
    <x v="21"/>
    <x v="263"/>
    <n v="315"/>
    <n v="7"/>
    <n v="20"/>
    <x v="14"/>
    <x v="0"/>
    <s v="Small"/>
    <n v="5.0198"/>
    <n v="100.396"/>
  </r>
  <r>
    <x v="19"/>
    <x v="2"/>
    <x v="7"/>
    <x v="262"/>
    <n v="7189"/>
    <n v="115"/>
    <n v="654"/>
    <x v="7"/>
    <x v="0"/>
    <s v="Small"/>
    <n v="0.89900000000000002"/>
    <n v="587.94600000000003"/>
  </r>
  <r>
    <x v="14"/>
    <x v="4"/>
    <x v="15"/>
    <x v="263"/>
    <n v="1918"/>
    <n v="172"/>
    <n v="137"/>
    <x v="0"/>
    <x v="2"/>
    <s v="Small"/>
    <n v="4.7065000000000001"/>
    <n v="644.79050000000007"/>
  </r>
  <r>
    <x v="19"/>
    <x v="0"/>
    <x v="4"/>
    <x v="280"/>
    <n v="12376"/>
    <n v="15"/>
    <n v="884"/>
    <x v="4"/>
    <x v="1"/>
    <s v="Small"/>
    <n v="7.8910999999999998"/>
    <n v="6975.7323999999999"/>
  </r>
  <r>
    <x v="17"/>
    <x v="0"/>
    <x v="0"/>
    <x v="264"/>
    <n v="1134"/>
    <n v="302"/>
    <n v="54"/>
    <x v="0"/>
    <x v="0"/>
    <s v="Large"/>
    <n v="6.0983000000000001"/>
    <n v="329.3082"/>
  </r>
  <r>
    <x v="12"/>
    <x v="5"/>
    <x v="0"/>
    <x v="276"/>
    <n v="3248"/>
    <n v="74"/>
    <n v="155"/>
    <x v="0"/>
    <x v="0"/>
    <s v="Large"/>
    <n v="6.0983000000000001"/>
    <n v="945.23649999999998"/>
  </r>
  <r>
    <x v="7"/>
    <x v="5"/>
    <x v="8"/>
    <x v="272"/>
    <n v="5670"/>
    <n v="113"/>
    <n v="405"/>
    <x v="8"/>
    <x v="0"/>
    <s v="Large"/>
    <n v="1.8652"/>
    <n v="755.40599999999995"/>
  </r>
  <r>
    <x v="16"/>
    <x v="3"/>
    <x v="1"/>
    <x v="264"/>
    <n v="5369"/>
    <n v="277"/>
    <n v="1074"/>
    <x v="1"/>
    <x v="1"/>
    <s v="Small"/>
    <n v="0.24049999999999999"/>
    <n v="258.29699999999997"/>
  </r>
  <r>
    <x v="13"/>
    <x v="1"/>
    <x v="0"/>
    <x v="264"/>
    <n v="3913"/>
    <n v="17"/>
    <n v="187"/>
    <x v="0"/>
    <x v="0"/>
    <s v="Large"/>
    <n v="6.0983000000000001"/>
    <n v="1140.3821"/>
  </r>
  <r>
    <x v="7"/>
    <x v="5"/>
    <x v="15"/>
    <x v="272"/>
    <n v="5922"/>
    <n v="169"/>
    <n v="423"/>
    <x v="0"/>
    <x v="2"/>
    <s v="Small"/>
    <n v="4.7065000000000001"/>
    <n v="1990.8495"/>
  </r>
  <r>
    <x v="6"/>
    <x v="1"/>
    <x v="19"/>
    <x v="266"/>
    <n v="1988"/>
    <n v="396"/>
    <n v="87"/>
    <x v="13"/>
    <x v="2"/>
    <s v="Small"/>
    <n v="8.2429000000000006"/>
    <n v="717.1323000000001"/>
  </r>
  <r>
    <x v="12"/>
    <x v="4"/>
    <x v="4"/>
    <x v="264"/>
    <n v="273"/>
    <n v="444"/>
    <n v="28"/>
    <x v="4"/>
    <x v="1"/>
    <s v="Small"/>
    <n v="7.8910999999999998"/>
    <n v="220.95079999999999"/>
  </r>
  <r>
    <x v="20"/>
    <x v="1"/>
    <x v="10"/>
    <x v="266"/>
    <n v="7679"/>
    <n v="161"/>
    <n v="480"/>
    <x v="2"/>
    <x v="0"/>
    <s v="Large"/>
    <n v="8.7870000000000008"/>
    <n v="4217.76"/>
  </r>
  <r>
    <x v="13"/>
    <x v="1"/>
    <x v="6"/>
    <x v="265"/>
    <n v="7161"/>
    <n v="209"/>
    <n v="651"/>
    <x v="6"/>
    <x v="1"/>
    <s v="Small"/>
    <n v="1.7625"/>
    <n v="1147.3875"/>
  </r>
  <r>
    <x v="9"/>
    <x v="3"/>
    <x v="17"/>
    <x v="270"/>
    <n v="2387"/>
    <n v="172"/>
    <n v="299"/>
    <x v="9"/>
    <x v="0"/>
    <s v="Large"/>
    <n v="1.5934999999999999"/>
    <n v="476.45649999999995"/>
  </r>
  <r>
    <x v="21"/>
    <x v="0"/>
    <x v="8"/>
    <x v="278"/>
    <n v="4039"/>
    <n v="17"/>
    <n v="238"/>
    <x v="8"/>
    <x v="0"/>
    <s v="Large"/>
    <n v="1.8652"/>
    <n v="443.91759999999999"/>
  </r>
  <r>
    <x v="12"/>
    <x v="1"/>
    <x v="14"/>
    <x v="264"/>
    <n v="6041"/>
    <n v="16"/>
    <n v="1209"/>
    <x v="11"/>
    <x v="1"/>
    <s v="Large"/>
    <n v="2.4773999999999998"/>
    <n v="2995.1765999999998"/>
  </r>
  <r>
    <x v="22"/>
    <x v="3"/>
    <x v="1"/>
    <x v="261"/>
    <n v="2933"/>
    <n v="181"/>
    <n v="367"/>
    <x v="1"/>
    <x v="1"/>
    <s v="Small"/>
    <n v="0.24049999999999999"/>
    <n v="88.263499999999993"/>
  </r>
  <r>
    <x v="11"/>
    <x v="4"/>
    <x v="3"/>
    <x v="263"/>
    <n v="2772"/>
    <n v="20"/>
    <n v="116"/>
    <x v="3"/>
    <x v="0"/>
    <s v="Small"/>
    <n v="6.0811000000000002"/>
    <n v="705.4076"/>
  </r>
  <r>
    <x v="7"/>
    <x v="0"/>
    <x v="7"/>
    <x v="275"/>
    <n v="2989"/>
    <n v="114"/>
    <n v="374"/>
    <x v="7"/>
    <x v="0"/>
    <s v="Small"/>
    <n v="0.89900000000000002"/>
    <n v="336.226"/>
  </r>
  <r>
    <x v="3"/>
    <x v="1"/>
    <x v="16"/>
    <x v="276"/>
    <n v="5747"/>
    <n v="48"/>
    <n v="320"/>
    <x v="12"/>
    <x v="2"/>
    <s v="Small"/>
    <n v="11.4688"/>
    <n v="3670.0160000000001"/>
  </r>
  <r>
    <x v="18"/>
    <x v="0"/>
    <x v="17"/>
    <x v="275"/>
    <n v="2485"/>
    <n v="55"/>
    <n v="277"/>
    <x v="9"/>
    <x v="0"/>
    <s v="Large"/>
    <n v="1.5934999999999999"/>
    <n v="441.39949999999999"/>
  </r>
  <r>
    <x v="9"/>
    <x v="0"/>
    <x v="10"/>
    <x v="262"/>
    <n v="6475"/>
    <n v="275"/>
    <n v="405"/>
    <x v="2"/>
    <x v="0"/>
    <s v="Large"/>
    <n v="8.7870000000000008"/>
    <n v="3558.7350000000001"/>
  </r>
  <r>
    <x v="15"/>
    <x v="5"/>
    <x v="13"/>
    <x v="261"/>
    <n v="10115"/>
    <n v="51"/>
    <n v="1265"/>
    <x v="10"/>
    <x v="2"/>
    <s v="Large"/>
    <n v="9.2086000000000006"/>
    <n v="11648.879000000001"/>
  </r>
  <r>
    <x v="21"/>
    <x v="4"/>
    <x v="17"/>
    <x v="265"/>
    <n v="11935"/>
    <n v="138"/>
    <n v="1492"/>
    <x v="9"/>
    <x v="0"/>
    <s v="Large"/>
    <n v="1.5934999999999999"/>
    <n v="2377.502"/>
  </r>
  <r>
    <x v="20"/>
    <x v="1"/>
    <x v="5"/>
    <x v="264"/>
    <n v="3052"/>
    <n v="226"/>
    <n v="611"/>
    <x v="5"/>
    <x v="0"/>
    <s v="Small"/>
    <n v="0.69579999999999997"/>
    <n v="425.13380000000001"/>
  </r>
  <r>
    <x v="3"/>
    <x v="1"/>
    <x v="12"/>
    <x v="265"/>
    <n v="5089"/>
    <n v="44"/>
    <n v="268"/>
    <x v="8"/>
    <x v="2"/>
    <s v="Large"/>
    <n v="6.3415999999999997"/>
    <n v="1699.5488"/>
  </r>
  <r>
    <x v="9"/>
    <x v="1"/>
    <x v="1"/>
    <x v="264"/>
    <n v="3108"/>
    <n v="26"/>
    <n v="389"/>
    <x v="1"/>
    <x v="1"/>
    <s v="Small"/>
    <n v="0.24049999999999999"/>
    <n v="93.55449999999999"/>
  </r>
  <r>
    <x v="20"/>
    <x v="3"/>
    <x v="20"/>
    <x v="269"/>
    <n v="5908"/>
    <n v="329"/>
    <n v="247"/>
    <x v="2"/>
    <x v="0"/>
    <s v="Large"/>
    <n v="13.3485"/>
    <n v="3297.0794999999998"/>
  </r>
  <r>
    <x v="24"/>
    <x v="0"/>
    <x v="4"/>
    <x v="262"/>
    <n v="1792"/>
    <n v="225"/>
    <n v="138"/>
    <x v="4"/>
    <x v="1"/>
    <s v="Small"/>
    <n v="7.8910999999999998"/>
    <n v="1088.9718"/>
  </r>
  <r>
    <x v="0"/>
    <x v="0"/>
    <x v="6"/>
    <x v="275"/>
    <n v="6321"/>
    <n v="270"/>
    <n v="575"/>
    <x v="6"/>
    <x v="1"/>
    <s v="Small"/>
    <n v="1.7625"/>
    <n v="1013.4375"/>
  </r>
  <r>
    <x v="16"/>
    <x v="1"/>
    <x v="1"/>
    <x v="264"/>
    <n v="2758"/>
    <n v="362"/>
    <n v="307"/>
    <x v="1"/>
    <x v="1"/>
    <s v="Small"/>
    <n v="0.24049999999999999"/>
    <n v="73.833500000000001"/>
  </r>
  <r>
    <x v="0"/>
    <x v="1"/>
    <x v="15"/>
    <x v="280"/>
    <n v="6811"/>
    <n v="219"/>
    <n v="568"/>
    <x v="0"/>
    <x v="2"/>
    <s v="Small"/>
    <n v="4.7065000000000001"/>
    <n v="2673.2919999999999"/>
  </r>
  <r>
    <x v="17"/>
    <x v="5"/>
    <x v="11"/>
    <x v="262"/>
    <n v="6643"/>
    <n v="65"/>
    <n v="739"/>
    <x v="9"/>
    <x v="2"/>
    <s v="Large"/>
    <n v="2.8195000000000001"/>
    <n v="2083.6105000000002"/>
  </r>
  <r>
    <x v="8"/>
    <x v="2"/>
    <x v="1"/>
    <x v="275"/>
    <n v="13328"/>
    <n v="389"/>
    <n v="1904"/>
    <x v="1"/>
    <x v="1"/>
    <s v="Small"/>
    <n v="0.24049999999999999"/>
    <n v="457.91199999999998"/>
  </r>
  <r>
    <x v="14"/>
    <x v="2"/>
    <x v="11"/>
    <x v="261"/>
    <n v="5355"/>
    <n v="59"/>
    <n v="412"/>
    <x v="9"/>
    <x v="2"/>
    <s v="Large"/>
    <n v="2.8195000000000001"/>
    <n v="1161.634"/>
  </r>
  <r>
    <x v="12"/>
    <x v="0"/>
    <x v="12"/>
    <x v="274"/>
    <n v="13062"/>
    <n v="142"/>
    <n v="817"/>
    <x v="8"/>
    <x v="2"/>
    <s v="Large"/>
    <n v="6.3415999999999997"/>
    <n v="5181.0871999999999"/>
  </r>
  <r>
    <x v="21"/>
    <x v="0"/>
    <x v="3"/>
    <x v="277"/>
    <n v="14609"/>
    <n v="159"/>
    <n v="636"/>
    <x v="3"/>
    <x v="0"/>
    <s v="Small"/>
    <n v="6.0811000000000002"/>
    <n v="3867.5796"/>
  </r>
  <r>
    <x v="1"/>
    <x v="4"/>
    <x v="5"/>
    <x v="264"/>
    <n v="3556"/>
    <n v="96"/>
    <n v="445"/>
    <x v="5"/>
    <x v="0"/>
    <s v="Small"/>
    <n v="0.69579999999999997"/>
    <n v="309.63099999999997"/>
  </r>
  <r>
    <x v="21"/>
    <x v="3"/>
    <x v="6"/>
    <x v="279"/>
    <n v="20741"/>
    <n v="101"/>
    <n v="1596"/>
    <x v="6"/>
    <x v="1"/>
    <s v="Small"/>
    <n v="1.7625"/>
    <n v="2812.95"/>
  </r>
  <r>
    <x v="24"/>
    <x v="3"/>
    <x v="5"/>
    <x v="263"/>
    <n v="11249"/>
    <n v="150"/>
    <n v="1607"/>
    <x v="5"/>
    <x v="0"/>
    <s v="Small"/>
    <n v="0.69579999999999997"/>
    <n v="1118.1505999999999"/>
  </r>
  <r>
    <x v="4"/>
    <x v="3"/>
    <x v="8"/>
    <x v="271"/>
    <n v="1757"/>
    <n v="217"/>
    <n v="104"/>
    <x v="8"/>
    <x v="0"/>
    <s v="Large"/>
    <n v="1.8652"/>
    <n v="193.98079999999999"/>
  </r>
  <r>
    <x v="3"/>
    <x v="5"/>
    <x v="6"/>
    <x v="263"/>
    <n v="350"/>
    <n v="229"/>
    <n v="25"/>
    <x v="6"/>
    <x v="1"/>
    <s v="Small"/>
    <n v="1.7625"/>
    <n v="44.0625"/>
  </r>
  <r>
    <x v="8"/>
    <x v="3"/>
    <x v="3"/>
    <x v="269"/>
    <n v="1400"/>
    <n v="223"/>
    <n v="64"/>
    <x v="3"/>
    <x v="0"/>
    <s v="Small"/>
    <n v="6.0811000000000002"/>
    <n v="389.19040000000001"/>
  </r>
  <r>
    <x v="0"/>
    <x v="3"/>
    <x v="5"/>
    <x v="267"/>
    <n v="6769"/>
    <n v="359"/>
    <n v="847"/>
    <x v="5"/>
    <x v="0"/>
    <s v="Small"/>
    <n v="0.69579999999999997"/>
    <n v="589.34259999999995"/>
  </r>
  <r>
    <x v="0"/>
    <x v="3"/>
    <x v="12"/>
    <x v="261"/>
    <n v="9002"/>
    <n v="122"/>
    <n v="563"/>
    <x v="8"/>
    <x v="2"/>
    <s v="Large"/>
    <n v="6.3415999999999997"/>
    <n v="3570.3208"/>
  </r>
  <r>
    <x v="9"/>
    <x v="1"/>
    <x v="4"/>
    <x v="264"/>
    <n v="9975"/>
    <n v="169"/>
    <n v="713"/>
    <x v="4"/>
    <x v="1"/>
    <s v="Small"/>
    <n v="7.8910999999999998"/>
    <n v="5626.3543"/>
  </r>
  <r>
    <x v="18"/>
    <x v="3"/>
    <x v="8"/>
    <x v="264"/>
    <n v="6307"/>
    <n v="35"/>
    <n v="371"/>
    <x v="8"/>
    <x v="0"/>
    <s v="Large"/>
    <n v="1.8652"/>
    <n v="691.98919999999998"/>
  </r>
  <r>
    <x v="13"/>
    <x v="0"/>
    <x v="18"/>
    <x v="273"/>
    <n v="2079"/>
    <n v="109"/>
    <n v="87"/>
    <x v="9"/>
    <x v="2"/>
    <s v="Large"/>
    <n v="2.8"/>
    <n v="243.6"/>
  </r>
  <r>
    <x v="13"/>
    <x v="5"/>
    <x v="18"/>
    <x v="279"/>
    <n v="4816"/>
    <n v="15"/>
    <n v="186"/>
    <x v="9"/>
    <x v="2"/>
    <s v="Large"/>
    <n v="2.8"/>
    <n v="520.79999999999995"/>
  </r>
  <r>
    <x v="23"/>
    <x v="4"/>
    <x v="2"/>
    <x v="268"/>
    <n v="13426"/>
    <n v="46"/>
    <n v="1033"/>
    <x v="2"/>
    <x v="0"/>
    <s v="Large"/>
    <n v="4.6592000000000002"/>
    <n v="4812.9535999999998"/>
  </r>
  <r>
    <x v="13"/>
    <x v="3"/>
    <x v="18"/>
    <x v="261"/>
    <n v="5775"/>
    <n v="308"/>
    <n v="231"/>
    <x v="9"/>
    <x v="2"/>
    <s v="Large"/>
    <n v="2.8"/>
    <n v="646.79999999999995"/>
  </r>
  <r>
    <x v="24"/>
    <x v="3"/>
    <x v="8"/>
    <x v="273"/>
    <n v="18130"/>
    <n v="24"/>
    <n v="1008"/>
    <x v="8"/>
    <x v="0"/>
    <s v="Large"/>
    <n v="1.8652"/>
    <n v="1880.1215999999999"/>
  </r>
  <r>
    <x v="21"/>
    <x v="3"/>
    <x v="15"/>
    <x v="265"/>
    <n v="9247"/>
    <n v="18"/>
    <n v="578"/>
    <x v="0"/>
    <x v="2"/>
    <s v="Small"/>
    <n v="4.7065000000000001"/>
    <n v="2720.357"/>
  </r>
  <r>
    <x v="22"/>
    <x v="1"/>
    <x v="4"/>
    <x v="281"/>
    <n v="8162"/>
    <n v="489"/>
    <n v="742"/>
    <x v="4"/>
    <x v="1"/>
    <s v="Small"/>
    <n v="7.8910999999999998"/>
    <n v="5855.1961999999994"/>
  </r>
  <r>
    <x v="7"/>
    <x v="2"/>
    <x v="9"/>
    <x v="275"/>
    <n v="812"/>
    <n v="313"/>
    <n v="37"/>
    <x v="9"/>
    <x v="0"/>
    <s v="Large"/>
    <n v="2.2656000000000001"/>
    <n v="83.827200000000005"/>
  </r>
  <r>
    <x v="7"/>
    <x v="1"/>
    <x v="13"/>
    <x v="270"/>
    <n v="10710"/>
    <n v="327"/>
    <n v="1339"/>
    <x v="10"/>
    <x v="2"/>
    <s v="Large"/>
    <n v="9.2086000000000006"/>
    <n v="12330.315400000001"/>
  </r>
  <r>
    <x v="0"/>
    <x v="1"/>
    <x v="12"/>
    <x v="263"/>
    <n v="8617"/>
    <n v="15"/>
    <n v="507"/>
    <x v="8"/>
    <x v="2"/>
    <s v="Large"/>
    <n v="6.3415999999999997"/>
    <n v="3215.1911999999998"/>
  </r>
  <r>
    <x v="13"/>
    <x v="1"/>
    <x v="15"/>
    <x v="265"/>
    <n v="10731"/>
    <n v="332"/>
    <n v="826"/>
    <x v="0"/>
    <x v="2"/>
    <s v="Small"/>
    <n v="4.7065000000000001"/>
    <n v="3887.569"/>
  </r>
  <r>
    <x v="3"/>
    <x v="2"/>
    <x v="2"/>
    <x v="261"/>
    <n v="980"/>
    <n v="123"/>
    <n v="76"/>
    <x v="2"/>
    <x v="0"/>
    <s v="Large"/>
    <n v="4.6592000000000002"/>
    <n v="354.0992"/>
  </r>
  <r>
    <x v="14"/>
    <x v="1"/>
    <x v="9"/>
    <x v="276"/>
    <n v="1393"/>
    <n v="121"/>
    <n v="67"/>
    <x v="9"/>
    <x v="0"/>
    <s v="Large"/>
    <n v="2.2656000000000001"/>
    <n v="151.79519999999999"/>
  </r>
  <r>
    <x v="23"/>
    <x v="0"/>
    <x v="0"/>
    <x v="264"/>
    <n v="8225"/>
    <n v="275"/>
    <n v="433"/>
    <x v="0"/>
    <x v="0"/>
    <s v="Large"/>
    <n v="6.0983000000000001"/>
    <n v="2640.5639000000001"/>
  </r>
  <r>
    <x v="5"/>
    <x v="0"/>
    <x v="0"/>
    <x v="278"/>
    <n v="3339"/>
    <n v="225"/>
    <n v="197"/>
    <x v="0"/>
    <x v="0"/>
    <s v="Large"/>
    <n v="6.0983000000000001"/>
    <n v="1201.3651"/>
  </r>
  <r>
    <x v="23"/>
    <x v="1"/>
    <x v="2"/>
    <x v="261"/>
    <n v="4053"/>
    <n v="276"/>
    <n v="312"/>
    <x v="2"/>
    <x v="0"/>
    <s v="Large"/>
    <n v="4.6592000000000002"/>
    <n v="1453.6704"/>
  </r>
  <r>
    <x v="10"/>
    <x v="0"/>
    <x v="21"/>
    <x v="263"/>
    <n v="5110"/>
    <n v="252"/>
    <n v="394"/>
    <x v="14"/>
    <x v="0"/>
    <s v="Small"/>
    <n v="5.0198"/>
    <n v="1977.8012000000001"/>
  </r>
  <r>
    <x v="2"/>
    <x v="1"/>
    <x v="18"/>
    <x v="271"/>
    <n v="4557"/>
    <n v="14"/>
    <n v="163"/>
    <x v="9"/>
    <x v="2"/>
    <s v="Large"/>
    <n v="2.8"/>
    <n v="456.4"/>
  </r>
  <r>
    <x v="21"/>
    <x v="5"/>
    <x v="4"/>
    <x v="277"/>
    <n v="6727"/>
    <n v="330"/>
    <n v="673"/>
    <x v="4"/>
    <x v="1"/>
    <s v="Small"/>
    <n v="7.8910999999999998"/>
    <n v="5310.7102999999997"/>
  </r>
  <r>
    <x v="9"/>
    <x v="2"/>
    <x v="5"/>
    <x v="271"/>
    <n v="4774"/>
    <n v="257"/>
    <n v="531"/>
    <x v="5"/>
    <x v="0"/>
    <s v="Small"/>
    <n v="0.69579999999999997"/>
    <n v="369.46979999999996"/>
  </r>
  <r>
    <x v="17"/>
    <x v="0"/>
    <x v="20"/>
    <x v="276"/>
    <n v="6447"/>
    <n v="162"/>
    <n v="258"/>
    <x v="2"/>
    <x v="0"/>
    <s v="Large"/>
    <n v="13.3485"/>
    <n v="3443.913"/>
  </r>
  <r>
    <x v="2"/>
    <x v="0"/>
    <x v="9"/>
    <x v="261"/>
    <n v="6034"/>
    <n v="37"/>
    <n v="263"/>
    <x v="9"/>
    <x v="0"/>
    <s v="Large"/>
    <n v="2.2656000000000001"/>
    <n v="595.8528"/>
  </r>
  <r>
    <x v="14"/>
    <x v="5"/>
    <x v="14"/>
    <x v="270"/>
    <n v="15372"/>
    <n v="215"/>
    <n v="3075"/>
    <x v="11"/>
    <x v="1"/>
    <s v="Large"/>
    <n v="2.4773999999999998"/>
    <n v="7618.0049999999992"/>
  </r>
  <r>
    <x v="21"/>
    <x v="4"/>
    <x v="16"/>
    <x v="263"/>
    <n v="4753"/>
    <n v="63"/>
    <n v="251"/>
    <x v="12"/>
    <x v="2"/>
    <s v="Small"/>
    <n v="11.4688"/>
    <n v="2878.6687999999999"/>
  </r>
  <r>
    <x v="17"/>
    <x v="5"/>
    <x v="2"/>
    <x v="266"/>
    <n v="4039"/>
    <n v="182"/>
    <n v="337"/>
    <x v="2"/>
    <x v="0"/>
    <s v="Large"/>
    <n v="4.6592000000000002"/>
    <n v="1570.1504"/>
  </r>
  <r>
    <x v="2"/>
    <x v="0"/>
    <x v="5"/>
    <x v="266"/>
    <n v="735"/>
    <n v="8"/>
    <n v="105"/>
    <x v="5"/>
    <x v="0"/>
    <s v="Small"/>
    <n v="0.69579999999999997"/>
    <n v="73.058999999999997"/>
  </r>
  <r>
    <x v="17"/>
    <x v="4"/>
    <x v="12"/>
    <x v="275"/>
    <n v="2786"/>
    <n v="26"/>
    <n v="175"/>
    <x v="8"/>
    <x v="2"/>
    <s v="Large"/>
    <n v="6.3415999999999997"/>
    <n v="1109.78"/>
  </r>
  <r>
    <x v="9"/>
    <x v="4"/>
    <x v="16"/>
    <x v="272"/>
    <n v="17115"/>
    <n v="513"/>
    <n v="815"/>
    <x v="12"/>
    <x v="2"/>
    <s v="Small"/>
    <n v="11.4688"/>
    <n v="9347.0720000000001"/>
  </r>
  <r>
    <x v="22"/>
    <x v="3"/>
    <x v="14"/>
    <x v="275"/>
    <n v="4774"/>
    <n v="273"/>
    <n v="955"/>
    <x v="11"/>
    <x v="1"/>
    <s v="Large"/>
    <n v="2.4773999999999998"/>
    <n v="2365.9169999999999"/>
  </r>
  <r>
    <x v="5"/>
    <x v="3"/>
    <x v="17"/>
    <x v="268"/>
    <n v="15204"/>
    <n v="7"/>
    <n v="1383"/>
    <x v="9"/>
    <x v="0"/>
    <s v="Large"/>
    <n v="1.5934999999999999"/>
    <n v="2203.8105"/>
  </r>
  <r>
    <x v="23"/>
    <x v="3"/>
    <x v="3"/>
    <x v="276"/>
    <n v="6111"/>
    <n v="210"/>
    <n v="291"/>
    <x v="3"/>
    <x v="0"/>
    <s v="Small"/>
    <n v="6.0811000000000002"/>
    <n v="1769.6001000000001"/>
  </r>
  <r>
    <x v="14"/>
    <x v="0"/>
    <x v="17"/>
    <x v="270"/>
    <n v="945"/>
    <n v="49"/>
    <n v="135"/>
    <x v="9"/>
    <x v="0"/>
    <s v="Large"/>
    <n v="1.5934999999999999"/>
    <n v="215.1225"/>
  </r>
  <r>
    <x v="2"/>
    <x v="2"/>
    <x v="19"/>
    <x v="277"/>
    <n v="1960"/>
    <n v="192"/>
    <n v="86"/>
    <x v="13"/>
    <x v="2"/>
    <s v="Small"/>
    <n v="8.2429000000000006"/>
    <n v="708.88940000000002"/>
  </r>
  <r>
    <x v="19"/>
    <x v="5"/>
    <x v="0"/>
    <x v="276"/>
    <n v="9156"/>
    <n v="375"/>
    <n v="509"/>
    <x v="0"/>
    <x v="0"/>
    <s v="Large"/>
    <n v="6.0983000000000001"/>
    <n v="3104.0347000000002"/>
  </r>
  <r>
    <x v="24"/>
    <x v="5"/>
    <x v="13"/>
    <x v="280"/>
    <n v="4809"/>
    <n v="28"/>
    <n v="802"/>
    <x v="10"/>
    <x v="2"/>
    <s v="Large"/>
    <n v="9.2086000000000006"/>
    <n v="7385.2972000000009"/>
  </r>
  <r>
    <x v="20"/>
    <x v="1"/>
    <x v="15"/>
    <x v="266"/>
    <n v="3381"/>
    <n v="240"/>
    <n v="242"/>
    <x v="0"/>
    <x v="2"/>
    <s v="Small"/>
    <n v="4.7065000000000001"/>
    <n v="1138.973"/>
  </r>
  <r>
    <x v="19"/>
    <x v="0"/>
    <x v="13"/>
    <x v="280"/>
    <n v="8890"/>
    <n v="343"/>
    <n v="1482"/>
    <x v="10"/>
    <x v="2"/>
    <s v="Large"/>
    <n v="9.2086000000000006"/>
    <n v="13647.145200000001"/>
  </r>
  <r>
    <x v="4"/>
    <x v="1"/>
    <x v="4"/>
    <x v="280"/>
    <n v="2065"/>
    <n v="158"/>
    <n v="173"/>
    <x v="4"/>
    <x v="1"/>
    <s v="Small"/>
    <n v="7.8910999999999998"/>
    <n v="1365.1603"/>
  </r>
  <r>
    <x v="24"/>
    <x v="4"/>
    <x v="21"/>
    <x v="277"/>
    <n v="10409"/>
    <n v="33"/>
    <n v="744"/>
    <x v="14"/>
    <x v="0"/>
    <s v="Small"/>
    <n v="5.0198"/>
    <n v="3734.7312000000002"/>
  </r>
  <r>
    <x v="21"/>
    <x v="2"/>
    <x v="21"/>
    <x v="272"/>
    <n v="18788"/>
    <n v="121"/>
    <n v="1342"/>
    <x v="14"/>
    <x v="0"/>
    <s v="Small"/>
    <n v="5.0198"/>
    <n v="6736.5716000000002"/>
  </r>
  <r>
    <x v="13"/>
    <x v="5"/>
    <x v="1"/>
    <x v="271"/>
    <n v="4928"/>
    <n v="71"/>
    <n v="704"/>
    <x v="1"/>
    <x v="1"/>
    <s v="Small"/>
    <n v="0.24049999999999999"/>
    <n v="169.31199999999998"/>
  </r>
  <r>
    <x v="0"/>
    <x v="5"/>
    <x v="6"/>
    <x v="268"/>
    <n v="9394"/>
    <n v="222"/>
    <n v="627"/>
    <x v="6"/>
    <x v="1"/>
    <s v="Small"/>
    <n v="1.7625"/>
    <n v="1105.0874999999999"/>
  </r>
  <r>
    <x v="6"/>
    <x v="5"/>
    <x v="10"/>
    <x v="267"/>
    <n v="5152"/>
    <n v="100"/>
    <n v="304"/>
    <x v="2"/>
    <x v="0"/>
    <s v="Large"/>
    <n v="8.7870000000000008"/>
    <n v="2671.248"/>
  </r>
  <r>
    <x v="21"/>
    <x v="5"/>
    <x v="9"/>
    <x v="268"/>
    <n v="7112"/>
    <n v="58"/>
    <n v="285"/>
    <x v="9"/>
    <x v="0"/>
    <s v="Large"/>
    <n v="2.2656000000000001"/>
    <n v="645.69600000000003"/>
  </r>
  <r>
    <x v="13"/>
    <x v="0"/>
    <x v="21"/>
    <x v="275"/>
    <n v="7028"/>
    <n v="29"/>
    <n v="469"/>
    <x v="14"/>
    <x v="0"/>
    <s v="Small"/>
    <n v="5.0198"/>
    <n v="2354.2862"/>
  </r>
  <r>
    <x v="20"/>
    <x v="0"/>
    <x v="0"/>
    <x v="269"/>
    <n v="20720"/>
    <n v="78"/>
    <n v="1091"/>
    <x v="0"/>
    <x v="0"/>
    <s v="Large"/>
    <n v="6.0983000000000001"/>
    <n v="6653.2453000000005"/>
  </r>
  <r>
    <x v="13"/>
    <x v="5"/>
    <x v="12"/>
    <x v="273"/>
    <n v="3682"/>
    <n v="331"/>
    <n v="217"/>
    <x v="8"/>
    <x v="2"/>
    <s v="Large"/>
    <n v="6.3415999999999997"/>
    <n v="1376.1271999999999"/>
  </r>
  <r>
    <x v="10"/>
    <x v="5"/>
    <x v="1"/>
    <x v="275"/>
    <n v="3220"/>
    <n v="65"/>
    <n v="537"/>
    <x v="1"/>
    <x v="1"/>
    <s v="Small"/>
    <n v="0.24049999999999999"/>
    <n v="129.14849999999998"/>
  </r>
  <r>
    <x v="9"/>
    <x v="3"/>
    <x v="0"/>
    <x v="267"/>
    <n v="10598"/>
    <n v="336"/>
    <n v="589"/>
    <x v="0"/>
    <x v="0"/>
    <s v="Large"/>
    <n v="6.0983000000000001"/>
    <n v="3591.8987000000002"/>
  </r>
  <r>
    <x v="5"/>
    <x v="1"/>
    <x v="2"/>
    <x v="262"/>
    <n v="7651"/>
    <n v="106"/>
    <n v="589"/>
    <x v="2"/>
    <x v="0"/>
    <s v="Large"/>
    <n v="4.6592000000000002"/>
    <n v="2744.2688000000003"/>
  </r>
  <r>
    <x v="10"/>
    <x v="5"/>
    <x v="7"/>
    <x v="261"/>
    <n v="14266"/>
    <n v="74"/>
    <n v="1427"/>
    <x v="7"/>
    <x v="0"/>
    <s v="Small"/>
    <n v="0.89900000000000002"/>
    <n v="1282.873"/>
  </r>
  <r>
    <x v="22"/>
    <x v="1"/>
    <x v="12"/>
    <x v="265"/>
    <n v="9730"/>
    <n v="12"/>
    <n v="609"/>
    <x v="8"/>
    <x v="2"/>
    <s v="Large"/>
    <n v="6.3415999999999997"/>
    <n v="3862.0344"/>
  </r>
  <r>
    <x v="2"/>
    <x v="3"/>
    <x v="7"/>
    <x v="266"/>
    <n v="4200"/>
    <n v="335"/>
    <n v="467"/>
    <x v="7"/>
    <x v="0"/>
    <s v="Small"/>
    <n v="0.89900000000000002"/>
    <n v="419.83300000000003"/>
  </r>
  <r>
    <x v="13"/>
    <x v="3"/>
    <x v="5"/>
    <x v="269"/>
    <n v="13195"/>
    <n v="215"/>
    <n v="2200"/>
    <x v="5"/>
    <x v="0"/>
    <s v="Small"/>
    <n v="0.69579999999999997"/>
    <n v="1530.76"/>
  </r>
  <r>
    <x v="16"/>
    <x v="1"/>
    <x v="9"/>
    <x v="262"/>
    <n v="13986"/>
    <n v="162"/>
    <n v="583"/>
    <x v="9"/>
    <x v="0"/>
    <s v="Large"/>
    <n v="2.2656000000000001"/>
    <n v="1320.8448000000001"/>
  </r>
  <r>
    <x v="16"/>
    <x v="4"/>
    <x v="14"/>
    <x v="268"/>
    <n v="70"/>
    <n v="347"/>
    <n v="12"/>
    <x v="11"/>
    <x v="1"/>
    <s v="Large"/>
    <n v="2.4773999999999998"/>
    <n v="29.7288"/>
  </r>
  <r>
    <x v="6"/>
    <x v="4"/>
    <x v="3"/>
    <x v="272"/>
    <n v="9401"/>
    <n v="164"/>
    <n v="448"/>
    <x v="3"/>
    <x v="0"/>
    <s v="Small"/>
    <n v="6.0811000000000002"/>
    <n v="2724.3328000000001"/>
  </r>
  <r>
    <x v="5"/>
    <x v="5"/>
    <x v="4"/>
    <x v="273"/>
    <n v="1491"/>
    <n v="29"/>
    <n v="136"/>
    <x v="4"/>
    <x v="1"/>
    <s v="Small"/>
    <n v="7.8910999999999998"/>
    <n v="1073.1895999999999"/>
  </r>
  <r>
    <x v="4"/>
    <x v="3"/>
    <x v="20"/>
    <x v="272"/>
    <n v="13874"/>
    <n v="226"/>
    <n v="534"/>
    <x v="2"/>
    <x v="0"/>
    <s v="Large"/>
    <n v="13.3485"/>
    <n v="7128.0990000000002"/>
  </r>
  <r>
    <x v="19"/>
    <x v="5"/>
    <x v="6"/>
    <x v="271"/>
    <n v="1379"/>
    <n v="46"/>
    <n v="99"/>
    <x v="6"/>
    <x v="1"/>
    <s v="Small"/>
    <n v="1.7625"/>
    <n v="174.48749999999998"/>
  </r>
  <r>
    <x v="9"/>
    <x v="4"/>
    <x v="20"/>
    <x v="272"/>
    <n v="5369"/>
    <n v="182"/>
    <n v="199"/>
    <x v="2"/>
    <x v="0"/>
    <s v="Large"/>
    <n v="13.3485"/>
    <n v="2656.3514999999998"/>
  </r>
  <r>
    <x v="6"/>
    <x v="4"/>
    <x v="1"/>
    <x v="262"/>
    <n v="7469"/>
    <n v="11"/>
    <n v="1067"/>
    <x v="1"/>
    <x v="1"/>
    <s v="Small"/>
    <n v="0.24049999999999999"/>
    <n v="256.61349999999999"/>
  </r>
  <r>
    <x v="1"/>
    <x v="3"/>
    <x v="20"/>
    <x v="263"/>
    <n v="4361"/>
    <n v="310"/>
    <n v="156"/>
    <x v="2"/>
    <x v="0"/>
    <s v="Large"/>
    <n v="13.3485"/>
    <n v="2082.366"/>
  </r>
  <r>
    <x v="16"/>
    <x v="3"/>
    <x v="9"/>
    <x v="271"/>
    <n v="6426"/>
    <n v="42"/>
    <n v="268"/>
    <x v="9"/>
    <x v="0"/>
    <s v="Large"/>
    <n v="2.2656000000000001"/>
    <n v="607.18079999999998"/>
  </r>
  <r>
    <x v="10"/>
    <x v="1"/>
    <x v="19"/>
    <x v="276"/>
    <n v="5173"/>
    <n v="85"/>
    <n v="247"/>
    <x v="13"/>
    <x v="2"/>
    <s v="Small"/>
    <n v="8.2429000000000006"/>
    <n v="2035.9963000000002"/>
  </r>
  <r>
    <x v="9"/>
    <x v="4"/>
    <x v="7"/>
    <x v="273"/>
    <n v="3878"/>
    <n v="348"/>
    <n v="485"/>
    <x v="7"/>
    <x v="0"/>
    <s v="Small"/>
    <n v="0.89900000000000002"/>
    <n v="436.01499999999999"/>
  </r>
  <r>
    <x v="21"/>
    <x v="4"/>
    <x v="10"/>
    <x v="261"/>
    <n v="3143"/>
    <n v="210"/>
    <n v="197"/>
    <x v="2"/>
    <x v="0"/>
    <s v="Large"/>
    <n v="8.7870000000000008"/>
    <n v="1731.0390000000002"/>
  </r>
  <r>
    <x v="5"/>
    <x v="5"/>
    <x v="2"/>
    <x v="270"/>
    <n v="2373"/>
    <n v="342"/>
    <n v="159"/>
    <x v="2"/>
    <x v="0"/>
    <s v="Large"/>
    <n v="4.6592000000000002"/>
    <n v="740.81280000000004"/>
  </r>
  <r>
    <x v="4"/>
    <x v="4"/>
    <x v="11"/>
    <x v="268"/>
    <n v="7749"/>
    <n v="15"/>
    <n v="775"/>
    <x v="9"/>
    <x v="2"/>
    <s v="Large"/>
    <n v="2.8195000000000001"/>
    <n v="2185.1125000000002"/>
  </r>
  <r>
    <x v="10"/>
    <x v="1"/>
    <x v="9"/>
    <x v="266"/>
    <n v="6741"/>
    <n v="187"/>
    <n v="307"/>
    <x v="9"/>
    <x v="0"/>
    <s v="Large"/>
    <n v="2.2656000000000001"/>
    <n v="695.53920000000005"/>
  </r>
  <r>
    <x v="10"/>
    <x v="5"/>
    <x v="16"/>
    <x v="278"/>
    <n v="3920"/>
    <n v="270"/>
    <n v="207"/>
    <x v="12"/>
    <x v="2"/>
    <s v="Small"/>
    <n v="11.4688"/>
    <n v="2374.0416"/>
  </r>
  <r>
    <x v="20"/>
    <x v="5"/>
    <x v="7"/>
    <x v="262"/>
    <n v="1316"/>
    <n v="351"/>
    <n v="147"/>
    <x v="7"/>
    <x v="0"/>
    <s v="Small"/>
    <n v="0.89900000000000002"/>
    <n v="132.15299999999999"/>
  </r>
  <r>
    <x v="21"/>
    <x v="2"/>
    <x v="11"/>
    <x v="265"/>
    <n v="3150"/>
    <n v="53"/>
    <n v="287"/>
    <x v="9"/>
    <x v="2"/>
    <s v="Large"/>
    <n v="2.8195000000000001"/>
    <n v="809.19650000000001"/>
  </r>
  <r>
    <x v="0"/>
    <x v="5"/>
    <x v="12"/>
    <x v="262"/>
    <n v="6909"/>
    <n v="166"/>
    <n v="407"/>
    <x v="8"/>
    <x v="2"/>
    <s v="Large"/>
    <n v="6.3415999999999997"/>
    <n v="2581.0311999999999"/>
  </r>
  <r>
    <x v="19"/>
    <x v="5"/>
    <x v="18"/>
    <x v="275"/>
    <n v="4466"/>
    <n v="2"/>
    <n v="187"/>
    <x v="9"/>
    <x v="2"/>
    <s v="Large"/>
    <n v="2.8"/>
    <n v="523.6"/>
  </r>
  <r>
    <x v="2"/>
    <x v="2"/>
    <x v="2"/>
    <x v="265"/>
    <n v="2247"/>
    <n v="190"/>
    <n v="205"/>
    <x v="2"/>
    <x v="0"/>
    <s v="Large"/>
    <n v="4.6592000000000002"/>
    <n v="955.13600000000008"/>
  </r>
  <r>
    <x v="21"/>
    <x v="1"/>
    <x v="1"/>
    <x v="268"/>
    <n v="329"/>
    <n v="158"/>
    <n v="66"/>
    <x v="1"/>
    <x v="1"/>
    <s v="Small"/>
    <n v="0.24049999999999999"/>
    <n v="15.872999999999999"/>
  </r>
  <r>
    <x v="2"/>
    <x v="0"/>
    <x v="2"/>
    <x v="262"/>
    <n v="14959"/>
    <n v="313"/>
    <n v="1069"/>
    <x v="2"/>
    <x v="0"/>
    <s v="Large"/>
    <n v="4.6592000000000002"/>
    <n v="4980.6848"/>
  </r>
  <r>
    <x v="1"/>
    <x v="1"/>
    <x v="10"/>
    <x v="269"/>
    <n v="9674"/>
    <n v="449"/>
    <n v="645"/>
    <x v="2"/>
    <x v="0"/>
    <s v="Large"/>
    <n v="8.7870000000000008"/>
    <n v="5667.6150000000007"/>
  </r>
  <r>
    <x v="2"/>
    <x v="1"/>
    <x v="2"/>
    <x v="270"/>
    <n v="5376"/>
    <n v="353"/>
    <n v="489"/>
    <x v="2"/>
    <x v="0"/>
    <s v="Large"/>
    <n v="4.6592000000000002"/>
    <n v="2278.3488000000002"/>
  </r>
  <r>
    <x v="9"/>
    <x v="0"/>
    <x v="2"/>
    <x v="264"/>
    <n v="9751"/>
    <n v="120"/>
    <n v="813"/>
    <x v="2"/>
    <x v="0"/>
    <s v="Large"/>
    <n v="4.6592000000000002"/>
    <n v="3787.9296000000004"/>
  </r>
  <r>
    <x v="8"/>
    <x v="1"/>
    <x v="21"/>
    <x v="269"/>
    <n v="10031"/>
    <n v="41"/>
    <n v="669"/>
    <x v="14"/>
    <x v="0"/>
    <s v="Small"/>
    <n v="5.0198"/>
    <n v="3358.2462"/>
  </r>
  <r>
    <x v="22"/>
    <x v="1"/>
    <x v="6"/>
    <x v="267"/>
    <n v="9065"/>
    <n v="11"/>
    <n v="756"/>
    <x v="6"/>
    <x v="1"/>
    <s v="Small"/>
    <n v="1.7625"/>
    <n v="1332.45"/>
  </r>
  <r>
    <x v="24"/>
    <x v="0"/>
    <x v="5"/>
    <x v="266"/>
    <n v="8512"/>
    <n v="10"/>
    <n v="946"/>
    <x v="5"/>
    <x v="0"/>
    <s v="Small"/>
    <n v="0.69579999999999997"/>
    <n v="658.22680000000003"/>
  </r>
  <r>
    <x v="2"/>
    <x v="2"/>
    <x v="1"/>
    <x v="273"/>
    <n v="5425"/>
    <n v="48"/>
    <n v="905"/>
    <x v="1"/>
    <x v="1"/>
    <s v="Small"/>
    <n v="0.24049999999999999"/>
    <n v="217.6525"/>
  </r>
  <r>
    <x v="21"/>
    <x v="4"/>
    <x v="7"/>
    <x v="276"/>
    <n v="10563"/>
    <n v="236"/>
    <n v="1174"/>
    <x v="7"/>
    <x v="0"/>
    <s v="Small"/>
    <n v="0.89900000000000002"/>
    <n v="1055.4259999999999"/>
  </r>
  <r>
    <x v="8"/>
    <x v="4"/>
    <x v="4"/>
    <x v="276"/>
    <n v="7693"/>
    <n v="16"/>
    <n v="642"/>
    <x v="4"/>
    <x v="1"/>
    <s v="Small"/>
    <n v="7.8910999999999998"/>
    <n v="5066.0861999999997"/>
  </r>
  <r>
    <x v="13"/>
    <x v="4"/>
    <x v="12"/>
    <x v="269"/>
    <n v="5117"/>
    <n v="138"/>
    <n v="256"/>
    <x v="8"/>
    <x v="2"/>
    <s v="Large"/>
    <n v="6.3415999999999997"/>
    <n v="1623.4495999999999"/>
  </r>
  <r>
    <x v="24"/>
    <x v="1"/>
    <x v="3"/>
    <x v="261"/>
    <n v="4312"/>
    <n v="239"/>
    <n v="206"/>
    <x v="3"/>
    <x v="0"/>
    <s v="Small"/>
    <n v="6.0811000000000002"/>
    <n v="1252.7066"/>
  </r>
  <r>
    <x v="7"/>
    <x v="5"/>
    <x v="9"/>
    <x v="266"/>
    <n v="5670"/>
    <n v="216"/>
    <n v="237"/>
    <x v="9"/>
    <x v="0"/>
    <s v="Large"/>
    <n v="2.2656000000000001"/>
    <n v="536.94720000000007"/>
  </r>
  <r>
    <x v="6"/>
    <x v="4"/>
    <x v="2"/>
    <x v="272"/>
    <n v="1372"/>
    <n v="45"/>
    <n v="92"/>
    <x v="2"/>
    <x v="0"/>
    <s v="Large"/>
    <n v="4.6592000000000002"/>
    <n v="428.64640000000003"/>
  </r>
  <r>
    <x v="4"/>
    <x v="2"/>
    <x v="1"/>
    <x v="261"/>
    <n v="1183"/>
    <n v="16"/>
    <n v="148"/>
    <x v="1"/>
    <x v="1"/>
    <s v="Small"/>
    <n v="0.24049999999999999"/>
    <n v="35.594000000000001"/>
  </r>
  <r>
    <x v="0"/>
    <x v="4"/>
    <x v="11"/>
    <x v="273"/>
    <n v="3052"/>
    <n v="119"/>
    <n v="340"/>
    <x v="9"/>
    <x v="2"/>
    <s v="Large"/>
    <n v="2.8195000000000001"/>
    <n v="958.63"/>
  </r>
  <r>
    <x v="6"/>
    <x v="4"/>
    <x v="13"/>
    <x v="261"/>
    <n v="588"/>
    <n v="9"/>
    <n v="74"/>
    <x v="10"/>
    <x v="2"/>
    <s v="Large"/>
    <n v="9.2086000000000006"/>
    <n v="681.43640000000005"/>
  </r>
  <r>
    <x v="8"/>
    <x v="4"/>
    <x v="0"/>
    <x v="277"/>
    <n v="6552"/>
    <n v="51"/>
    <n v="345"/>
    <x v="0"/>
    <x v="0"/>
    <s v="Large"/>
    <n v="6.0983000000000001"/>
    <n v="2103.9135000000001"/>
  </r>
  <r>
    <x v="15"/>
    <x v="5"/>
    <x v="19"/>
    <x v="271"/>
    <n v="10465"/>
    <n v="142"/>
    <n v="551"/>
    <x v="13"/>
    <x v="2"/>
    <s v="Small"/>
    <n v="8.2429000000000006"/>
    <n v="4541.8379000000004"/>
  </r>
  <r>
    <x v="11"/>
    <x v="5"/>
    <x v="10"/>
    <x v="267"/>
    <n v="13916"/>
    <n v="152"/>
    <n v="928"/>
    <x v="2"/>
    <x v="0"/>
    <s v="Large"/>
    <n v="8.7870000000000008"/>
    <n v="8154.3360000000011"/>
  </r>
  <r>
    <x v="23"/>
    <x v="4"/>
    <x v="0"/>
    <x v="266"/>
    <n v="4137"/>
    <n v="233"/>
    <n v="207"/>
    <x v="0"/>
    <x v="0"/>
    <s v="Large"/>
    <n v="6.0983000000000001"/>
    <n v="1262.3480999999999"/>
  </r>
  <r>
    <x v="5"/>
    <x v="3"/>
    <x v="2"/>
    <x v="276"/>
    <n v="4599"/>
    <n v="33"/>
    <n v="419"/>
    <x v="2"/>
    <x v="0"/>
    <s v="Large"/>
    <n v="4.6592000000000002"/>
    <n v="1952.2048000000002"/>
  </r>
  <r>
    <x v="1"/>
    <x v="5"/>
    <x v="0"/>
    <x v="272"/>
    <n v="17773"/>
    <n v="67"/>
    <n v="988"/>
    <x v="0"/>
    <x v="0"/>
    <s v="Large"/>
    <n v="6.0983000000000001"/>
    <n v="6025.1203999999998"/>
  </r>
  <r>
    <x v="6"/>
    <x v="0"/>
    <x v="17"/>
    <x v="280"/>
    <n v="13160"/>
    <n v="138"/>
    <n v="1880"/>
    <x v="9"/>
    <x v="0"/>
    <s v="Large"/>
    <n v="1.5934999999999999"/>
    <n v="2995.7799999999997"/>
  </r>
  <r>
    <x v="19"/>
    <x v="0"/>
    <x v="17"/>
    <x v="277"/>
    <n v="3192"/>
    <n v="174"/>
    <n v="355"/>
    <x v="9"/>
    <x v="0"/>
    <s v="Large"/>
    <n v="1.5934999999999999"/>
    <n v="565.6925"/>
  </r>
  <r>
    <x v="6"/>
    <x v="2"/>
    <x v="1"/>
    <x v="273"/>
    <n v="3241"/>
    <n v="226"/>
    <n v="541"/>
    <x v="1"/>
    <x v="1"/>
    <s v="Small"/>
    <n v="0.24049999999999999"/>
    <n v="130.1105"/>
  </r>
  <r>
    <x v="20"/>
    <x v="3"/>
    <x v="14"/>
    <x v="270"/>
    <n v="9576"/>
    <n v="13"/>
    <n v="1368"/>
    <x v="11"/>
    <x v="1"/>
    <s v="Large"/>
    <n v="2.4773999999999998"/>
    <n v="3389.0831999999996"/>
  </r>
  <r>
    <x v="22"/>
    <x v="0"/>
    <x v="0"/>
    <x v="275"/>
    <n v="11403"/>
    <n v="367"/>
    <n v="634"/>
    <x v="0"/>
    <x v="0"/>
    <s v="Large"/>
    <n v="6.0983000000000001"/>
    <n v="3866.3222000000001"/>
  </r>
  <r>
    <x v="15"/>
    <x v="3"/>
    <x v="8"/>
    <x v="275"/>
    <n v="98"/>
    <n v="64"/>
    <n v="6"/>
    <x v="8"/>
    <x v="0"/>
    <s v="Large"/>
    <n v="1.8652"/>
    <n v="11.1912"/>
  </r>
  <r>
    <x v="23"/>
    <x v="0"/>
    <x v="19"/>
    <x v="277"/>
    <n v="11389"/>
    <n v="89"/>
    <n v="496"/>
    <x v="13"/>
    <x v="2"/>
    <s v="Small"/>
    <n v="8.2429000000000006"/>
    <n v="4088.4784000000004"/>
  </r>
  <r>
    <x v="15"/>
    <x v="0"/>
    <x v="11"/>
    <x v="273"/>
    <n v="546"/>
    <n v="288"/>
    <n v="55"/>
    <x v="9"/>
    <x v="2"/>
    <s v="Large"/>
    <n v="2.8195000000000001"/>
    <n v="155.07250000000002"/>
  </r>
  <r>
    <x v="10"/>
    <x v="2"/>
    <x v="3"/>
    <x v="266"/>
    <n v="18697"/>
    <n v="197"/>
    <n v="891"/>
    <x v="3"/>
    <x v="0"/>
    <s v="Small"/>
    <n v="6.0811000000000002"/>
    <n v="5418.2601000000004"/>
  </r>
  <r>
    <x v="6"/>
    <x v="3"/>
    <x v="2"/>
    <x v="276"/>
    <n v="3878"/>
    <n v="322"/>
    <n v="277"/>
    <x v="2"/>
    <x v="0"/>
    <s v="Large"/>
    <n v="4.6592000000000002"/>
    <n v="1290.5984000000001"/>
  </r>
  <r>
    <x v="23"/>
    <x v="4"/>
    <x v="15"/>
    <x v="265"/>
    <n v="2765"/>
    <n v="229"/>
    <n v="213"/>
    <x v="0"/>
    <x v="2"/>
    <s v="Small"/>
    <n v="4.7065000000000001"/>
    <n v="1002.4845"/>
  </r>
  <r>
    <x v="15"/>
    <x v="1"/>
    <x v="2"/>
    <x v="268"/>
    <n v="7721"/>
    <n v="241"/>
    <n v="594"/>
    <x v="2"/>
    <x v="0"/>
    <s v="Large"/>
    <n v="4.6592000000000002"/>
    <n v="2767.5648000000001"/>
  </r>
  <r>
    <x v="7"/>
    <x v="1"/>
    <x v="15"/>
    <x v="263"/>
    <n v="12894"/>
    <n v="253"/>
    <n v="1075"/>
    <x v="0"/>
    <x v="2"/>
    <s v="Small"/>
    <n v="4.7065000000000001"/>
    <n v="5059.4875000000002"/>
  </r>
  <r>
    <x v="7"/>
    <x v="2"/>
    <x v="7"/>
    <x v="265"/>
    <n v="7112"/>
    <n v="37"/>
    <n v="647"/>
    <x v="7"/>
    <x v="0"/>
    <s v="Small"/>
    <n v="0.89900000000000002"/>
    <n v="581.65300000000002"/>
  </r>
  <r>
    <x v="3"/>
    <x v="0"/>
    <x v="8"/>
    <x v="273"/>
    <n v="1015"/>
    <n v="421"/>
    <n v="60"/>
    <x v="8"/>
    <x v="0"/>
    <s v="Large"/>
    <n v="1.8652"/>
    <n v="111.91199999999999"/>
  </r>
  <r>
    <x v="21"/>
    <x v="5"/>
    <x v="10"/>
    <x v="276"/>
    <n v="3801"/>
    <n v="173"/>
    <n v="212"/>
    <x v="2"/>
    <x v="0"/>
    <s v="Large"/>
    <n v="8.7870000000000008"/>
    <n v="1862.8440000000003"/>
  </r>
  <r>
    <x v="17"/>
    <x v="3"/>
    <x v="10"/>
    <x v="270"/>
    <n v="2513"/>
    <n v="130"/>
    <n v="158"/>
    <x v="2"/>
    <x v="0"/>
    <s v="Large"/>
    <n v="8.7870000000000008"/>
    <n v="1388.3460000000002"/>
  </r>
  <r>
    <x v="0"/>
    <x v="0"/>
    <x v="3"/>
    <x v="273"/>
    <n v="6566"/>
    <n v="388"/>
    <n v="299"/>
    <x v="3"/>
    <x v="0"/>
    <s v="Small"/>
    <n v="6.0811000000000002"/>
    <n v="1818.2489"/>
  </r>
  <r>
    <x v="9"/>
    <x v="4"/>
    <x v="5"/>
    <x v="278"/>
    <n v="1526"/>
    <n v="238"/>
    <n v="218"/>
    <x v="5"/>
    <x v="0"/>
    <s v="Small"/>
    <n v="0.69579999999999997"/>
    <n v="151.68439999999998"/>
  </r>
  <r>
    <x v="10"/>
    <x v="0"/>
    <x v="15"/>
    <x v="273"/>
    <n v="8204"/>
    <n v="14"/>
    <n v="547"/>
    <x v="0"/>
    <x v="2"/>
    <s v="Small"/>
    <n v="4.7065000000000001"/>
    <n v="2574.4555"/>
  </r>
  <r>
    <x v="19"/>
    <x v="2"/>
    <x v="1"/>
    <x v="276"/>
    <n v="6146"/>
    <n v="418"/>
    <n v="683"/>
    <x v="1"/>
    <x v="1"/>
    <s v="Small"/>
    <n v="0.24049999999999999"/>
    <n v="164.26149999999998"/>
  </r>
  <r>
    <x v="5"/>
    <x v="2"/>
    <x v="3"/>
    <x v="269"/>
    <n v="4977"/>
    <n v="285"/>
    <n v="227"/>
    <x v="3"/>
    <x v="0"/>
    <s v="Small"/>
    <n v="6.0811000000000002"/>
    <n v="1380.4096999999999"/>
  </r>
  <r>
    <x v="17"/>
    <x v="0"/>
    <x v="15"/>
    <x v="273"/>
    <n v="13153"/>
    <n v="86"/>
    <n v="1097"/>
    <x v="0"/>
    <x v="2"/>
    <s v="Small"/>
    <n v="4.7065000000000001"/>
    <n v="5163.0304999999998"/>
  </r>
  <r>
    <x v="6"/>
    <x v="1"/>
    <x v="8"/>
    <x v="276"/>
    <n v="1008"/>
    <n v="212"/>
    <n v="68"/>
    <x v="8"/>
    <x v="0"/>
    <s v="Large"/>
    <n v="1.8652"/>
    <n v="126.8336"/>
  </r>
  <r>
    <x v="12"/>
    <x v="5"/>
    <x v="7"/>
    <x v="271"/>
    <n v="1246"/>
    <n v="24"/>
    <n v="156"/>
    <x v="7"/>
    <x v="0"/>
    <s v="Small"/>
    <n v="0.89900000000000002"/>
    <n v="140.244"/>
  </r>
  <r>
    <x v="10"/>
    <x v="2"/>
    <x v="13"/>
    <x v="280"/>
    <n v="9072"/>
    <n v="68"/>
    <n v="1296"/>
    <x v="10"/>
    <x v="2"/>
    <s v="Large"/>
    <n v="9.2086000000000006"/>
    <n v="11934.345600000001"/>
  </r>
  <r>
    <x v="24"/>
    <x v="0"/>
    <x v="12"/>
    <x v="262"/>
    <n v="6664"/>
    <n v="41"/>
    <n v="334"/>
    <x v="8"/>
    <x v="2"/>
    <s v="Large"/>
    <n v="6.3415999999999997"/>
    <n v="2118.0944"/>
  </r>
  <r>
    <x v="9"/>
    <x v="4"/>
    <x v="4"/>
    <x v="271"/>
    <n v="1666"/>
    <n v="156"/>
    <n v="129"/>
    <x v="4"/>
    <x v="1"/>
    <s v="Small"/>
    <n v="7.8910999999999998"/>
    <n v="1017.9519"/>
  </r>
  <r>
    <x v="16"/>
    <x v="1"/>
    <x v="3"/>
    <x v="278"/>
    <n v="1253"/>
    <n v="90"/>
    <n v="57"/>
    <x v="3"/>
    <x v="0"/>
    <s v="Small"/>
    <n v="6.0811000000000002"/>
    <n v="346.62270000000001"/>
  </r>
  <r>
    <x v="5"/>
    <x v="5"/>
    <x v="13"/>
    <x v="272"/>
    <n v="14105"/>
    <n v="133"/>
    <n v="2015"/>
    <x v="10"/>
    <x v="2"/>
    <s v="Large"/>
    <n v="9.2086000000000006"/>
    <n v="18555.329000000002"/>
  </r>
  <r>
    <x v="13"/>
    <x v="4"/>
    <x v="10"/>
    <x v="269"/>
    <n v="6930"/>
    <n v="215"/>
    <n v="385"/>
    <x v="2"/>
    <x v="0"/>
    <s v="Large"/>
    <n v="8.7870000000000008"/>
    <n v="3382.9950000000003"/>
  </r>
  <r>
    <x v="10"/>
    <x v="3"/>
    <x v="6"/>
    <x v="265"/>
    <n v="3787"/>
    <n v="678"/>
    <n v="345"/>
    <x v="6"/>
    <x v="1"/>
    <s v="Small"/>
    <n v="1.7625"/>
    <n v="608.0625"/>
  </r>
  <r>
    <x v="9"/>
    <x v="5"/>
    <x v="4"/>
    <x v="276"/>
    <n v="469"/>
    <n v="151"/>
    <n v="47"/>
    <x v="4"/>
    <x v="1"/>
    <s v="Small"/>
    <n v="7.8910999999999998"/>
    <n v="370.88169999999997"/>
  </r>
  <r>
    <x v="23"/>
    <x v="0"/>
    <x v="21"/>
    <x v="262"/>
    <n v="6223"/>
    <n v="16"/>
    <n v="389"/>
    <x v="14"/>
    <x v="0"/>
    <s v="Small"/>
    <n v="5.0198"/>
    <n v="1952.7021999999999"/>
  </r>
  <r>
    <x v="24"/>
    <x v="2"/>
    <x v="18"/>
    <x v="275"/>
    <n v="7714"/>
    <n v="211"/>
    <n v="286"/>
    <x v="9"/>
    <x v="2"/>
    <s v="Large"/>
    <n v="2.8"/>
    <n v="800.8"/>
  </r>
  <r>
    <x v="10"/>
    <x v="1"/>
    <x v="7"/>
    <x v="270"/>
    <n v="1232"/>
    <n v="134"/>
    <n v="103"/>
    <x v="7"/>
    <x v="0"/>
    <s v="Small"/>
    <n v="0.89900000000000002"/>
    <n v="92.597000000000008"/>
  </r>
  <r>
    <x v="11"/>
    <x v="5"/>
    <x v="20"/>
    <x v="267"/>
    <n v="4711"/>
    <n v="204"/>
    <n v="182"/>
    <x v="2"/>
    <x v="0"/>
    <s v="Large"/>
    <n v="13.3485"/>
    <n v="2429.4270000000001"/>
  </r>
  <r>
    <x v="18"/>
    <x v="1"/>
    <x v="9"/>
    <x v="279"/>
    <n v="2569"/>
    <n v="36"/>
    <n v="123"/>
    <x v="9"/>
    <x v="0"/>
    <s v="Large"/>
    <n v="2.2656000000000001"/>
    <n v="278.66880000000003"/>
  </r>
  <r>
    <x v="14"/>
    <x v="5"/>
    <x v="9"/>
    <x v="278"/>
    <n v="1477"/>
    <n v="60"/>
    <n v="68"/>
    <x v="9"/>
    <x v="0"/>
    <s v="Large"/>
    <n v="2.2656000000000001"/>
    <n v="154.0608"/>
  </r>
  <r>
    <x v="17"/>
    <x v="3"/>
    <x v="11"/>
    <x v="267"/>
    <n v="8687"/>
    <n v="121"/>
    <n v="869"/>
    <x v="9"/>
    <x v="2"/>
    <s v="Large"/>
    <n v="2.8195000000000001"/>
    <n v="2450.1455000000001"/>
  </r>
  <r>
    <x v="0"/>
    <x v="2"/>
    <x v="10"/>
    <x v="273"/>
    <n v="1288"/>
    <n v="286"/>
    <n v="81"/>
    <x v="2"/>
    <x v="0"/>
    <s v="Large"/>
    <n v="8.7870000000000008"/>
    <n v="711.74700000000007"/>
  </r>
  <r>
    <x v="11"/>
    <x v="5"/>
    <x v="17"/>
    <x v="272"/>
    <n v="2639"/>
    <n v="135"/>
    <n v="240"/>
    <x v="9"/>
    <x v="0"/>
    <s v="Large"/>
    <n v="1.5934999999999999"/>
    <n v="382.44"/>
  </r>
  <r>
    <x v="13"/>
    <x v="4"/>
    <x v="6"/>
    <x v="261"/>
    <n v="3059"/>
    <n v="218"/>
    <n v="204"/>
    <x v="6"/>
    <x v="1"/>
    <s v="Small"/>
    <n v="1.7625"/>
    <n v="359.55"/>
  </r>
  <r>
    <x v="21"/>
    <x v="0"/>
    <x v="1"/>
    <x v="270"/>
    <n v="5306"/>
    <n v="85"/>
    <n v="758"/>
    <x v="1"/>
    <x v="1"/>
    <s v="Small"/>
    <n v="0.24049999999999999"/>
    <n v="182.29900000000001"/>
  </r>
  <r>
    <x v="1"/>
    <x v="0"/>
    <x v="15"/>
    <x v="265"/>
    <n v="2674"/>
    <n v="60"/>
    <n v="168"/>
    <x v="0"/>
    <x v="2"/>
    <s v="Small"/>
    <n v="4.7065000000000001"/>
    <n v="790.69200000000001"/>
  </r>
  <r>
    <x v="23"/>
    <x v="1"/>
    <x v="5"/>
    <x v="273"/>
    <n v="8225"/>
    <n v="283"/>
    <n v="1371"/>
    <x v="5"/>
    <x v="0"/>
    <s v="Small"/>
    <n v="0.69579999999999997"/>
    <n v="953.94179999999994"/>
  </r>
  <r>
    <x v="22"/>
    <x v="5"/>
    <x v="1"/>
    <x v="265"/>
    <n v="378"/>
    <n v="113"/>
    <n v="54"/>
    <x v="1"/>
    <x v="1"/>
    <s v="Small"/>
    <n v="0.24049999999999999"/>
    <n v="12.987"/>
  </r>
  <r>
    <x v="16"/>
    <x v="0"/>
    <x v="1"/>
    <x v="270"/>
    <n v="3808"/>
    <n v="219"/>
    <n v="762"/>
    <x v="1"/>
    <x v="1"/>
    <s v="Small"/>
    <n v="0.24049999999999999"/>
    <n v="183.261"/>
  </r>
  <r>
    <x v="8"/>
    <x v="3"/>
    <x v="7"/>
    <x v="276"/>
    <n v="385"/>
    <n v="128"/>
    <n v="35"/>
    <x v="7"/>
    <x v="0"/>
    <s v="Small"/>
    <n v="0.89900000000000002"/>
    <n v="31.465"/>
  </r>
  <r>
    <x v="5"/>
    <x v="5"/>
    <x v="0"/>
    <x v="261"/>
    <n v="10633"/>
    <n v="25"/>
    <n v="507"/>
    <x v="0"/>
    <x v="0"/>
    <s v="Large"/>
    <n v="6.0983000000000001"/>
    <n v="3091.8380999999999"/>
  </r>
  <r>
    <x v="3"/>
    <x v="3"/>
    <x v="15"/>
    <x v="277"/>
    <n v="5530"/>
    <n v="200"/>
    <n v="369"/>
    <x v="0"/>
    <x v="2"/>
    <s v="Small"/>
    <n v="4.7065000000000001"/>
    <n v="1736.6985"/>
  </r>
  <r>
    <x v="7"/>
    <x v="1"/>
    <x v="18"/>
    <x v="262"/>
    <n v="3731"/>
    <n v="319"/>
    <n v="156"/>
    <x v="9"/>
    <x v="2"/>
    <s v="Large"/>
    <n v="2.8"/>
    <n v="436.79999999999995"/>
  </r>
  <r>
    <x v="8"/>
    <x v="4"/>
    <x v="12"/>
    <x v="267"/>
    <n v="3528"/>
    <n v="250"/>
    <n v="196"/>
    <x v="8"/>
    <x v="2"/>
    <s v="Large"/>
    <n v="6.3415999999999997"/>
    <n v="1242.9535999999998"/>
  </r>
  <r>
    <x v="24"/>
    <x v="1"/>
    <x v="16"/>
    <x v="263"/>
    <n v="3444"/>
    <n v="172"/>
    <n v="182"/>
    <x v="12"/>
    <x v="2"/>
    <s v="Small"/>
    <n v="11.4688"/>
    <n v="2087.3215999999998"/>
  </r>
  <r>
    <x v="9"/>
    <x v="0"/>
    <x v="4"/>
    <x v="269"/>
    <n v="9968"/>
    <n v="135"/>
    <n v="907"/>
    <x v="4"/>
    <x v="1"/>
    <s v="Small"/>
    <n v="7.8910999999999998"/>
    <n v="7157.2276999999995"/>
  </r>
  <r>
    <x v="19"/>
    <x v="4"/>
    <x v="7"/>
    <x v="268"/>
    <n v="5579"/>
    <n v="130"/>
    <n v="558"/>
    <x v="7"/>
    <x v="0"/>
    <s v="Small"/>
    <n v="0.89900000000000002"/>
    <n v="501.642"/>
  </r>
  <r>
    <x v="10"/>
    <x v="0"/>
    <x v="18"/>
    <x v="280"/>
    <n v="3983"/>
    <n v="389"/>
    <n v="160"/>
    <x v="9"/>
    <x v="2"/>
    <s v="Large"/>
    <n v="2.8"/>
    <n v="448"/>
  </r>
  <r>
    <x v="2"/>
    <x v="1"/>
    <x v="17"/>
    <x v="263"/>
    <n v="11900"/>
    <n v="13"/>
    <n v="1700"/>
    <x v="9"/>
    <x v="0"/>
    <s v="Large"/>
    <n v="1.5934999999999999"/>
    <n v="2708.95"/>
  </r>
  <r>
    <x v="19"/>
    <x v="5"/>
    <x v="19"/>
    <x v="267"/>
    <n v="7882"/>
    <n v="209"/>
    <n v="415"/>
    <x v="13"/>
    <x v="2"/>
    <s v="Small"/>
    <n v="8.2429000000000006"/>
    <n v="3420.8035000000004"/>
  </r>
  <r>
    <x v="0"/>
    <x v="1"/>
    <x v="21"/>
    <x v="263"/>
    <n v="10794"/>
    <n v="429"/>
    <n v="771"/>
    <x v="14"/>
    <x v="0"/>
    <s v="Small"/>
    <n v="5.0198"/>
    <n v="3870.2658000000001"/>
  </r>
  <r>
    <x v="16"/>
    <x v="3"/>
    <x v="7"/>
    <x v="275"/>
    <n v="3752"/>
    <n v="7"/>
    <n v="469"/>
    <x v="7"/>
    <x v="0"/>
    <s v="Small"/>
    <n v="0.89900000000000002"/>
    <n v="421.63100000000003"/>
  </r>
  <r>
    <x v="12"/>
    <x v="3"/>
    <x v="12"/>
    <x v="276"/>
    <n v="490"/>
    <n v="41"/>
    <n v="25"/>
    <x v="8"/>
    <x v="2"/>
    <s v="Large"/>
    <n v="6.3415999999999997"/>
    <n v="158.54"/>
  </r>
  <r>
    <x v="4"/>
    <x v="5"/>
    <x v="15"/>
    <x v="269"/>
    <n v="5243"/>
    <n v="35"/>
    <n v="437"/>
    <x v="0"/>
    <x v="2"/>
    <s v="Small"/>
    <n v="4.7065000000000001"/>
    <n v="2056.7404999999999"/>
  </r>
  <r>
    <x v="20"/>
    <x v="1"/>
    <x v="21"/>
    <x v="275"/>
    <n v="6818"/>
    <n v="224"/>
    <n v="487"/>
    <x v="14"/>
    <x v="0"/>
    <s v="Small"/>
    <n v="5.0198"/>
    <n v="2444.6426000000001"/>
  </r>
  <r>
    <x v="12"/>
    <x v="4"/>
    <x v="10"/>
    <x v="270"/>
    <n v="763"/>
    <n v="331"/>
    <n v="48"/>
    <x v="2"/>
    <x v="0"/>
    <s v="Large"/>
    <n v="8.7870000000000008"/>
    <n v="421.77600000000007"/>
  </r>
  <r>
    <x v="9"/>
    <x v="0"/>
    <x v="3"/>
    <x v="267"/>
    <n v="7833"/>
    <n v="330"/>
    <n v="373"/>
    <x v="3"/>
    <x v="0"/>
    <s v="Small"/>
    <n v="6.0811000000000002"/>
    <n v="2268.2503000000002"/>
  </r>
  <r>
    <x v="9"/>
    <x v="3"/>
    <x v="10"/>
    <x v="276"/>
    <n v="5642"/>
    <n v="49"/>
    <n v="314"/>
    <x v="2"/>
    <x v="0"/>
    <s v="Large"/>
    <n v="8.7870000000000008"/>
    <n v="2759.1180000000004"/>
  </r>
  <r>
    <x v="22"/>
    <x v="3"/>
    <x v="17"/>
    <x v="276"/>
    <n v="7266"/>
    <n v="243"/>
    <n v="909"/>
    <x v="9"/>
    <x v="0"/>
    <s v="Large"/>
    <n v="1.5934999999999999"/>
    <n v="1448.4914999999999"/>
  </r>
  <r>
    <x v="11"/>
    <x v="5"/>
    <x v="11"/>
    <x v="262"/>
    <n v="6769"/>
    <n v="196"/>
    <n v="565"/>
    <x v="9"/>
    <x v="2"/>
    <s v="Large"/>
    <n v="2.8195000000000001"/>
    <n v="1593.0175000000002"/>
  </r>
  <r>
    <x v="11"/>
    <x v="3"/>
    <x v="6"/>
    <x v="275"/>
    <n v="840"/>
    <n v="308"/>
    <n v="70"/>
    <x v="6"/>
    <x v="1"/>
    <s v="Small"/>
    <n v="1.7625"/>
    <n v="123.375"/>
  </r>
  <r>
    <x v="8"/>
    <x v="2"/>
    <x v="6"/>
    <x v="261"/>
    <n v="4676"/>
    <n v="72"/>
    <n v="390"/>
    <x v="6"/>
    <x v="1"/>
    <s v="Small"/>
    <n v="1.7625"/>
    <n v="687.375"/>
  </r>
  <r>
    <x v="18"/>
    <x v="3"/>
    <x v="17"/>
    <x v="267"/>
    <n v="3157"/>
    <n v="344"/>
    <n v="351"/>
    <x v="9"/>
    <x v="0"/>
    <s v="Large"/>
    <n v="1.5934999999999999"/>
    <n v="559.31849999999997"/>
  </r>
  <r>
    <x v="14"/>
    <x v="1"/>
    <x v="15"/>
    <x v="277"/>
    <n v="1995"/>
    <n v="159"/>
    <n v="125"/>
    <x v="0"/>
    <x v="2"/>
    <s v="Small"/>
    <n v="4.7065000000000001"/>
    <n v="588.3125"/>
  </r>
  <r>
    <x v="17"/>
    <x v="3"/>
    <x v="5"/>
    <x v="271"/>
    <n v="8855"/>
    <n v="275"/>
    <n v="1771"/>
    <x v="5"/>
    <x v="0"/>
    <s v="Small"/>
    <n v="0.69579999999999997"/>
    <n v="1232.2618"/>
  </r>
  <r>
    <x v="7"/>
    <x v="4"/>
    <x v="5"/>
    <x v="267"/>
    <n v="1043"/>
    <n v="209"/>
    <n v="131"/>
    <x v="5"/>
    <x v="0"/>
    <s v="Small"/>
    <n v="0.69579999999999997"/>
    <n v="91.149799999999999"/>
  </r>
  <r>
    <x v="22"/>
    <x v="0"/>
    <x v="1"/>
    <x v="264"/>
    <n v="2786"/>
    <n v="107"/>
    <n v="310"/>
    <x v="1"/>
    <x v="1"/>
    <s v="Small"/>
    <n v="0.24049999999999999"/>
    <n v="74.554999999999993"/>
  </r>
  <r>
    <x v="1"/>
    <x v="3"/>
    <x v="2"/>
    <x v="276"/>
    <n v="2527"/>
    <n v="143"/>
    <n v="195"/>
    <x v="2"/>
    <x v="0"/>
    <s v="Large"/>
    <n v="4.6592000000000002"/>
    <n v="908.5440000000001"/>
  </r>
  <r>
    <x v="24"/>
    <x v="4"/>
    <x v="7"/>
    <x v="276"/>
    <n v="4242"/>
    <n v="140"/>
    <n v="425"/>
    <x v="7"/>
    <x v="0"/>
    <s v="Small"/>
    <n v="0.89900000000000002"/>
    <n v="382.07499999999999"/>
  </r>
  <r>
    <x v="20"/>
    <x v="2"/>
    <x v="15"/>
    <x v="271"/>
    <n v="15253"/>
    <n v="48"/>
    <n v="954"/>
    <x v="0"/>
    <x v="2"/>
    <s v="Small"/>
    <n v="4.7065000000000001"/>
    <n v="4490.0010000000002"/>
  </r>
  <r>
    <x v="3"/>
    <x v="3"/>
    <x v="4"/>
    <x v="266"/>
    <n v="5495"/>
    <n v="251"/>
    <n v="393"/>
    <x v="4"/>
    <x v="1"/>
    <s v="Small"/>
    <n v="7.8910999999999998"/>
    <n v="3101.2022999999999"/>
  </r>
  <r>
    <x v="2"/>
    <x v="4"/>
    <x v="0"/>
    <x v="265"/>
    <n v="7217"/>
    <n v="245"/>
    <n v="401"/>
    <x v="0"/>
    <x v="0"/>
    <s v="Large"/>
    <n v="6.0983000000000001"/>
    <n v="2445.4182999999998"/>
  </r>
  <r>
    <x v="16"/>
    <x v="0"/>
    <x v="12"/>
    <x v="261"/>
    <n v="6559"/>
    <n v="199"/>
    <n v="328"/>
    <x v="8"/>
    <x v="2"/>
    <s v="Large"/>
    <n v="6.3415999999999997"/>
    <n v="2080.0447999999997"/>
  </r>
  <r>
    <x v="7"/>
    <x v="5"/>
    <x v="16"/>
    <x v="273"/>
    <n v="10318"/>
    <n v="38"/>
    <n v="516"/>
    <x v="12"/>
    <x v="2"/>
    <s v="Small"/>
    <n v="11.4688"/>
    <n v="5917.9008000000003"/>
  </r>
  <r>
    <x v="24"/>
    <x v="3"/>
    <x v="11"/>
    <x v="275"/>
    <n v="2205"/>
    <n v="259"/>
    <n v="170"/>
    <x v="9"/>
    <x v="2"/>
    <s v="Large"/>
    <n v="2.8195000000000001"/>
    <n v="479.315"/>
  </r>
  <r>
    <x v="1"/>
    <x v="1"/>
    <x v="11"/>
    <x v="269"/>
    <n v="3731"/>
    <n v="428"/>
    <n v="374"/>
    <x v="9"/>
    <x v="2"/>
    <s v="Large"/>
    <n v="2.8195000000000001"/>
    <n v="1054.4929999999999"/>
  </r>
  <r>
    <x v="3"/>
    <x v="0"/>
    <x v="14"/>
    <x v="277"/>
    <n v="6328"/>
    <n v="255"/>
    <n v="791"/>
    <x v="11"/>
    <x v="1"/>
    <s v="Large"/>
    <n v="2.4773999999999998"/>
    <n v="1959.6233999999999"/>
  </r>
  <r>
    <x v="3"/>
    <x v="2"/>
    <x v="4"/>
    <x v="263"/>
    <n v="3227"/>
    <n v="31"/>
    <n v="269"/>
    <x v="4"/>
    <x v="1"/>
    <s v="Small"/>
    <n v="7.8910999999999998"/>
    <n v="2122.7058999999999"/>
  </r>
  <r>
    <x v="7"/>
    <x v="1"/>
    <x v="0"/>
    <x v="271"/>
    <n v="1197"/>
    <n v="50"/>
    <n v="60"/>
    <x v="0"/>
    <x v="0"/>
    <s v="Large"/>
    <n v="6.0983000000000001"/>
    <n v="365.89800000000002"/>
  </r>
  <r>
    <x v="4"/>
    <x v="0"/>
    <x v="13"/>
    <x v="266"/>
    <n v="756"/>
    <n v="6"/>
    <n v="95"/>
    <x v="10"/>
    <x v="2"/>
    <s v="Large"/>
    <n v="9.2086000000000006"/>
    <n v="874.81700000000001"/>
  </r>
  <r>
    <x v="14"/>
    <x v="5"/>
    <x v="16"/>
    <x v="269"/>
    <n v="6797"/>
    <n v="153"/>
    <n v="324"/>
    <x v="12"/>
    <x v="2"/>
    <s v="Small"/>
    <n v="11.4688"/>
    <n v="3715.8912"/>
  </r>
  <r>
    <x v="20"/>
    <x v="3"/>
    <x v="8"/>
    <x v="266"/>
    <n v="16121"/>
    <n v="55"/>
    <n v="896"/>
    <x v="8"/>
    <x v="0"/>
    <s v="Large"/>
    <n v="1.8652"/>
    <n v="1671.2192"/>
  </r>
  <r>
    <x v="19"/>
    <x v="4"/>
    <x v="12"/>
    <x v="263"/>
    <n v="1113"/>
    <n v="254"/>
    <n v="66"/>
    <x v="8"/>
    <x v="2"/>
    <s v="Large"/>
    <n v="6.3415999999999997"/>
    <n v="418.54559999999998"/>
  </r>
  <r>
    <x v="7"/>
    <x v="0"/>
    <x v="12"/>
    <x v="271"/>
    <n v="2765"/>
    <n v="186"/>
    <n v="146"/>
    <x v="8"/>
    <x v="2"/>
    <s v="Large"/>
    <n v="6.3415999999999997"/>
    <n v="925.8735999999999"/>
  </r>
  <r>
    <x v="3"/>
    <x v="4"/>
    <x v="10"/>
    <x v="276"/>
    <n v="5033"/>
    <n v="368"/>
    <n v="297"/>
    <x v="2"/>
    <x v="0"/>
    <s v="Large"/>
    <n v="8.7870000000000008"/>
    <n v="2609.739"/>
  </r>
  <r>
    <x v="7"/>
    <x v="2"/>
    <x v="2"/>
    <x v="273"/>
    <n v="3843"/>
    <n v="54"/>
    <n v="275"/>
    <x v="2"/>
    <x v="0"/>
    <s v="Large"/>
    <n v="4.6592000000000002"/>
    <n v="1281.28"/>
  </r>
  <r>
    <x v="19"/>
    <x v="5"/>
    <x v="13"/>
    <x v="273"/>
    <n v="11907"/>
    <n v="186"/>
    <n v="1323"/>
    <x v="10"/>
    <x v="2"/>
    <s v="Large"/>
    <n v="9.2086000000000006"/>
    <n v="12182.977800000001"/>
  </r>
  <r>
    <x v="16"/>
    <x v="2"/>
    <x v="9"/>
    <x v="261"/>
    <n v="9289"/>
    <n v="367"/>
    <n v="443"/>
    <x v="9"/>
    <x v="0"/>
    <s v="Large"/>
    <n v="2.2656000000000001"/>
    <n v="1003.6608"/>
  </r>
  <r>
    <x v="2"/>
    <x v="5"/>
    <x v="5"/>
    <x v="276"/>
    <n v="6580"/>
    <n v="15"/>
    <n v="1316"/>
    <x v="5"/>
    <x v="0"/>
    <s v="Small"/>
    <n v="0.69579999999999997"/>
    <n v="915.67279999999994"/>
  </r>
  <r>
    <x v="5"/>
    <x v="1"/>
    <x v="14"/>
    <x v="270"/>
    <n v="8099"/>
    <n v="86"/>
    <n v="1620"/>
    <x v="11"/>
    <x v="1"/>
    <s v="Large"/>
    <n v="2.4773999999999998"/>
    <n v="4013.3879999999999"/>
  </r>
  <r>
    <x v="20"/>
    <x v="1"/>
    <x v="18"/>
    <x v="261"/>
    <n v="4326"/>
    <n v="10"/>
    <n v="174"/>
    <x v="9"/>
    <x v="2"/>
    <s v="Large"/>
    <n v="2.8"/>
    <n v="487.2"/>
  </r>
  <r>
    <x v="22"/>
    <x v="4"/>
    <x v="2"/>
    <x v="279"/>
    <n v="10206"/>
    <n v="190"/>
    <n v="851"/>
    <x v="2"/>
    <x v="0"/>
    <s v="Large"/>
    <n v="4.6592000000000002"/>
    <n v="3964.9792000000002"/>
  </r>
  <r>
    <x v="16"/>
    <x v="5"/>
    <x v="7"/>
    <x v="275"/>
    <n v="7847"/>
    <n v="3"/>
    <n v="654"/>
    <x v="7"/>
    <x v="0"/>
    <s v="Small"/>
    <n v="0.89900000000000002"/>
    <n v="587.94600000000003"/>
  </r>
  <r>
    <x v="18"/>
    <x v="2"/>
    <x v="2"/>
    <x v="280"/>
    <n v="14070"/>
    <n v="365"/>
    <n v="1280"/>
    <x v="2"/>
    <x v="0"/>
    <s v="Large"/>
    <n v="4.6592000000000002"/>
    <n v="5963.7759999999998"/>
  </r>
  <r>
    <x v="7"/>
    <x v="1"/>
    <x v="20"/>
    <x v="271"/>
    <n v="329"/>
    <n v="318"/>
    <n v="14"/>
    <x v="2"/>
    <x v="0"/>
    <s v="Large"/>
    <n v="13.3485"/>
    <n v="186.87899999999999"/>
  </r>
  <r>
    <x v="6"/>
    <x v="0"/>
    <x v="15"/>
    <x v="263"/>
    <n v="5089"/>
    <n v="156"/>
    <n v="340"/>
    <x v="0"/>
    <x v="2"/>
    <s v="Small"/>
    <n v="4.7065000000000001"/>
    <n v="1600.21"/>
  </r>
  <r>
    <x v="1"/>
    <x v="0"/>
    <x v="13"/>
    <x v="277"/>
    <n v="7539"/>
    <n v="373"/>
    <n v="1077"/>
    <x v="10"/>
    <x v="2"/>
    <s v="Large"/>
    <n v="9.2086000000000006"/>
    <n v="9917.6622000000007"/>
  </r>
  <r>
    <x v="10"/>
    <x v="3"/>
    <x v="9"/>
    <x v="266"/>
    <n v="1407"/>
    <n v="192"/>
    <n v="67"/>
    <x v="9"/>
    <x v="0"/>
    <s v="Large"/>
    <n v="2.2656000000000001"/>
    <n v="151.79519999999999"/>
  </r>
  <r>
    <x v="7"/>
    <x v="1"/>
    <x v="2"/>
    <x v="271"/>
    <n v="9849"/>
    <n v="8"/>
    <n v="758"/>
    <x v="2"/>
    <x v="0"/>
    <s v="Large"/>
    <n v="4.6592000000000002"/>
    <n v="3531.6736000000001"/>
  </r>
  <r>
    <x v="10"/>
    <x v="3"/>
    <x v="16"/>
    <x v="275"/>
    <n v="14875"/>
    <n v="422"/>
    <n v="709"/>
    <x v="12"/>
    <x v="2"/>
    <s v="Small"/>
    <n v="11.4688"/>
    <n v="8131.3792000000003"/>
  </r>
  <r>
    <x v="15"/>
    <x v="2"/>
    <x v="8"/>
    <x v="268"/>
    <n v="7609"/>
    <n v="393"/>
    <n v="448"/>
    <x v="8"/>
    <x v="0"/>
    <s v="Large"/>
    <n v="1.8652"/>
    <n v="835.6096"/>
  </r>
  <r>
    <x v="7"/>
    <x v="2"/>
    <x v="6"/>
    <x v="268"/>
    <n v="420"/>
    <n v="34"/>
    <n v="28"/>
    <x v="6"/>
    <x v="1"/>
    <s v="Small"/>
    <n v="1.7625"/>
    <n v="49.35"/>
  </r>
  <r>
    <x v="20"/>
    <x v="5"/>
    <x v="10"/>
    <x v="267"/>
    <n v="924"/>
    <n v="27"/>
    <n v="66"/>
    <x v="2"/>
    <x v="0"/>
    <s v="Large"/>
    <n v="8.7870000000000008"/>
    <n v="579.94200000000001"/>
  </r>
  <r>
    <x v="12"/>
    <x v="2"/>
    <x v="11"/>
    <x v="269"/>
    <n v="13867"/>
    <n v="34"/>
    <n v="1067"/>
    <x v="9"/>
    <x v="2"/>
    <s v="Large"/>
    <n v="2.8195000000000001"/>
    <n v="3008.4065000000001"/>
  </r>
  <r>
    <x v="23"/>
    <x v="1"/>
    <x v="6"/>
    <x v="280"/>
    <n v="2716"/>
    <n v="29"/>
    <n v="194"/>
    <x v="6"/>
    <x v="1"/>
    <s v="Small"/>
    <n v="1.7625"/>
    <n v="341.92500000000001"/>
  </r>
  <r>
    <x v="11"/>
    <x v="1"/>
    <x v="4"/>
    <x v="272"/>
    <n v="4613"/>
    <n v="70"/>
    <n v="385"/>
    <x v="4"/>
    <x v="1"/>
    <s v="Small"/>
    <n v="7.8910999999999998"/>
    <n v="3038.0735"/>
  </r>
  <r>
    <x v="6"/>
    <x v="5"/>
    <x v="2"/>
    <x v="278"/>
    <n v="15302"/>
    <n v="258"/>
    <n v="1392"/>
    <x v="2"/>
    <x v="0"/>
    <s v="Large"/>
    <n v="4.6592000000000002"/>
    <n v="6485.6064000000006"/>
  </r>
  <r>
    <x v="17"/>
    <x v="2"/>
    <x v="19"/>
    <x v="271"/>
    <n v="434"/>
    <n v="200"/>
    <n v="20"/>
    <x v="13"/>
    <x v="2"/>
    <s v="Small"/>
    <n v="8.2429000000000006"/>
    <n v="164.858"/>
  </r>
  <r>
    <x v="17"/>
    <x v="4"/>
    <x v="13"/>
    <x v="265"/>
    <n v="735"/>
    <n v="106"/>
    <n v="147"/>
    <x v="10"/>
    <x v="2"/>
    <s v="Large"/>
    <n v="9.2086000000000006"/>
    <n v="1353.6642000000002"/>
  </r>
  <r>
    <x v="8"/>
    <x v="0"/>
    <x v="10"/>
    <x v="280"/>
    <n v="7140"/>
    <n v="156"/>
    <n v="447"/>
    <x v="2"/>
    <x v="0"/>
    <s v="Large"/>
    <n v="8.7870000000000008"/>
    <n v="3927.7890000000002"/>
  </r>
  <r>
    <x v="2"/>
    <x v="4"/>
    <x v="8"/>
    <x v="270"/>
    <n v="10171"/>
    <n v="63"/>
    <n v="566"/>
    <x v="8"/>
    <x v="0"/>
    <s v="Large"/>
    <n v="1.8652"/>
    <n v="1055.7031999999999"/>
  </r>
  <r>
    <x v="7"/>
    <x v="3"/>
    <x v="15"/>
    <x v="271"/>
    <n v="2086"/>
    <n v="113"/>
    <n v="131"/>
    <x v="0"/>
    <x v="2"/>
    <s v="Small"/>
    <n v="4.7065000000000001"/>
    <n v="616.55150000000003"/>
  </r>
  <r>
    <x v="1"/>
    <x v="0"/>
    <x v="2"/>
    <x v="268"/>
    <n v="5292"/>
    <n v="99"/>
    <n v="441"/>
    <x v="2"/>
    <x v="0"/>
    <s v="Large"/>
    <n v="4.6592000000000002"/>
    <n v="2054.7072000000003"/>
  </r>
  <r>
    <x v="0"/>
    <x v="3"/>
    <x v="1"/>
    <x v="281"/>
    <n v="2485"/>
    <n v="48"/>
    <n v="355"/>
    <x v="1"/>
    <x v="1"/>
    <s v="Small"/>
    <n v="0.24049999999999999"/>
    <n v="85.377499999999998"/>
  </r>
  <r>
    <x v="6"/>
    <x v="2"/>
    <x v="17"/>
    <x v="261"/>
    <n v="3920"/>
    <n v="77"/>
    <n v="392"/>
    <x v="9"/>
    <x v="0"/>
    <s v="Large"/>
    <n v="1.5934999999999999"/>
    <n v="624.65199999999993"/>
  </r>
  <r>
    <x v="22"/>
    <x v="4"/>
    <x v="4"/>
    <x v="269"/>
    <n v="8785"/>
    <n v="328"/>
    <n v="879"/>
    <x v="4"/>
    <x v="1"/>
    <s v="Small"/>
    <n v="7.8910999999999998"/>
    <n v="6936.2768999999998"/>
  </r>
  <r>
    <x v="21"/>
    <x v="0"/>
    <x v="11"/>
    <x v="276"/>
    <n v="7588"/>
    <n v="108"/>
    <n v="690"/>
    <x v="9"/>
    <x v="2"/>
    <s v="Large"/>
    <n v="2.8195000000000001"/>
    <n v="1945.4550000000002"/>
  </r>
  <r>
    <x v="24"/>
    <x v="4"/>
    <x v="6"/>
    <x v="265"/>
    <n v="4690"/>
    <n v="213"/>
    <n v="427"/>
    <x v="6"/>
    <x v="1"/>
    <s v="Small"/>
    <n v="1.7625"/>
    <n v="752.58749999999998"/>
  </r>
  <r>
    <x v="3"/>
    <x v="3"/>
    <x v="17"/>
    <x v="276"/>
    <n v="3815"/>
    <n v="221"/>
    <n v="382"/>
    <x v="9"/>
    <x v="0"/>
    <s v="Large"/>
    <n v="1.5934999999999999"/>
    <n v="608.71699999999998"/>
  </r>
  <r>
    <x v="13"/>
    <x v="0"/>
    <x v="6"/>
    <x v="268"/>
    <n v="1260"/>
    <n v="336"/>
    <n v="105"/>
    <x v="6"/>
    <x v="1"/>
    <s v="Small"/>
    <n v="1.7625"/>
    <n v="185.0625"/>
  </r>
  <r>
    <x v="2"/>
    <x v="5"/>
    <x v="19"/>
    <x v="276"/>
    <n v="9457"/>
    <n v="12"/>
    <n v="412"/>
    <x v="13"/>
    <x v="2"/>
    <s v="Small"/>
    <n v="8.2429000000000006"/>
    <n v="3396.0748000000003"/>
  </r>
  <r>
    <x v="3"/>
    <x v="1"/>
    <x v="21"/>
    <x v="267"/>
    <n v="1883"/>
    <n v="68"/>
    <n v="118"/>
    <x v="14"/>
    <x v="0"/>
    <s v="Small"/>
    <n v="5.0198"/>
    <n v="592.33640000000003"/>
  </r>
  <r>
    <x v="10"/>
    <x v="2"/>
    <x v="0"/>
    <x v="275"/>
    <n v="2114"/>
    <n v="52"/>
    <n v="118"/>
    <x v="0"/>
    <x v="0"/>
    <s v="Large"/>
    <n v="6.0983000000000001"/>
    <n v="719.59940000000006"/>
  </r>
  <r>
    <x v="2"/>
    <x v="4"/>
    <x v="4"/>
    <x v="265"/>
    <n v="8008"/>
    <n v="261"/>
    <n v="572"/>
    <x v="4"/>
    <x v="1"/>
    <s v="Small"/>
    <n v="7.8910999999999998"/>
    <n v="4513.7092000000002"/>
  </r>
  <r>
    <x v="9"/>
    <x v="4"/>
    <x v="1"/>
    <x v="271"/>
    <n v="973"/>
    <n v="155"/>
    <n v="122"/>
    <x v="1"/>
    <x v="1"/>
    <s v="Small"/>
    <n v="0.24049999999999999"/>
    <n v="29.340999999999998"/>
  </r>
  <r>
    <x v="1"/>
    <x v="2"/>
    <x v="6"/>
    <x v="266"/>
    <n v="4389"/>
    <n v="94"/>
    <n v="366"/>
    <x v="6"/>
    <x v="1"/>
    <s v="Small"/>
    <n v="1.7625"/>
    <n v="645.07499999999993"/>
  </r>
  <r>
    <x v="14"/>
    <x v="2"/>
    <x v="2"/>
    <x v="280"/>
    <n v="6776"/>
    <n v="374"/>
    <n v="522"/>
    <x v="2"/>
    <x v="0"/>
    <s v="Large"/>
    <n v="4.6592000000000002"/>
    <n v="2432.1024000000002"/>
  </r>
  <r>
    <x v="15"/>
    <x v="4"/>
    <x v="17"/>
    <x v="261"/>
    <n v="3549"/>
    <n v="184"/>
    <n v="444"/>
    <x v="9"/>
    <x v="0"/>
    <s v="Large"/>
    <n v="1.5934999999999999"/>
    <n v="707.51400000000001"/>
  </r>
  <r>
    <x v="18"/>
    <x v="1"/>
    <x v="16"/>
    <x v="270"/>
    <n v="6720"/>
    <n v="244"/>
    <n v="396"/>
    <x v="12"/>
    <x v="2"/>
    <s v="Small"/>
    <n v="11.4688"/>
    <n v="4541.6448"/>
  </r>
  <r>
    <x v="16"/>
    <x v="4"/>
    <x v="1"/>
    <x v="262"/>
    <n v="2177"/>
    <n v="214"/>
    <n v="363"/>
    <x v="1"/>
    <x v="1"/>
    <s v="Small"/>
    <n v="0.24049999999999999"/>
    <n v="87.30149999999999"/>
  </r>
  <r>
    <x v="21"/>
    <x v="4"/>
    <x v="3"/>
    <x v="271"/>
    <n v="14819"/>
    <n v="71"/>
    <n v="618"/>
    <x v="3"/>
    <x v="0"/>
    <s v="Small"/>
    <n v="6.0811000000000002"/>
    <n v="3758.1197999999999"/>
  </r>
  <r>
    <x v="7"/>
    <x v="0"/>
    <x v="20"/>
    <x v="266"/>
    <n v="1505"/>
    <n v="107"/>
    <n v="56"/>
    <x v="2"/>
    <x v="0"/>
    <s v="Large"/>
    <n v="13.3485"/>
    <n v="747.51599999999996"/>
  </r>
  <r>
    <x v="16"/>
    <x v="2"/>
    <x v="13"/>
    <x v="266"/>
    <n v="14119"/>
    <n v="213"/>
    <n v="1765"/>
    <x v="10"/>
    <x v="2"/>
    <s v="Large"/>
    <n v="9.2086000000000006"/>
    <n v="16253.179"/>
  </r>
  <r>
    <x v="0"/>
    <x v="3"/>
    <x v="11"/>
    <x v="266"/>
    <n v="2814"/>
    <n v="15"/>
    <n v="282"/>
    <x v="9"/>
    <x v="2"/>
    <s v="Large"/>
    <n v="2.8195000000000001"/>
    <n v="795.09900000000005"/>
  </r>
  <r>
    <x v="10"/>
    <x v="1"/>
    <x v="20"/>
    <x v="261"/>
    <n v="2982"/>
    <n v="326"/>
    <n v="125"/>
    <x v="2"/>
    <x v="0"/>
    <s v="Large"/>
    <n v="13.3485"/>
    <n v="1668.5625"/>
  </r>
  <r>
    <x v="24"/>
    <x v="0"/>
    <x v="18"/>
    <x v="261"/>
    <n v="1715"/>
    <n v="263"/>
    <n v="62"/>
    <x v="9"/>
    <x v="2"/>
    <s v="Large"/>
    <n v="2.8"/>
    <n v="173.6"/>
  </r>
  <r>
    <x v="6"/>
    <x v="0"/>
    <x v="18"/>
    <x v="272"/>
    <n v="5453"/>
    <n v="153"/>
    <n v="195"/>
    <x v="9"/>
    <x v="2"/>
    <s v="Large"/>
    <n v="2.8"/>
    <n v="546"/>
  </r>
  <r>
    <x v="12"/>
    <x v="5"/>
    <x v="3"/>
    <x v="273"/>
    <n v="182"/>
    <n v="210"/>
    <n v="9"/>
    <x v="3"/>
    <x v="0"/>
    <s v="Small"/>
    <n v="6.0811000000000002"/>
    <n v="54.729900000000001"/>
  </r>
  <r>
    <x v="18"/>
    <x v="0"/>
    <x v="3"/>
    <x v="261"/>
    <n v="6762"/>
    <n v="173"/>
    <n v="294"/>
    <x v="3"/>
    <x v="0"/>
    <s v="Small"/>
    <n v="6.0811000000000002"/>
    <n v="1787.8434"/>
  </r>
  <r>
    <x v="14"/>
    <x v="4"/>
    <x v="17"/>
    <x v="274"/>
    <n v="7497"/>
    <n v="40"/>
    <n v="750"/>
    <x v="9"/>
    <x v="0"/>
    <s v="Large"/>
    <n v="1.5934999999999999"/>
    <n v="1195.125"/>
  </r>
  <r>
    <x v="16"/>
    <x v="5"/>
    <x v="6"/>
    <x v="273"/>
    <n v="9527"/>
    <n v="384"/>
    <n v="794"/>
    <x v="6"/>
    <x v="1"/>
    <s v="Small"/>
    <n v="1.7625"/>
    <n v="1399.425"/>
  </r>
  <r>
    <x v="13"/>
    <x v="4"/>
    <x v="0"/>
    <x v="267"/>
    <n v="21490"/>
    <n v="334"/>
    <n v="1132"/>
    <x v="0"/>
    <x v="0"/>
    <s v="Large"/>
    <n v="6.0983000000000001"/>
    <n v="6903.2755999999999"/>
  </r>
  <r>
    <x v="7"/>
    <x v="1"/>
    <x v="17"/>
    <x v="275"/>
    <n v="8974"/>
    <n v="420"/>
    <n v="1122"/>
    <x v="9"/>
    <x v="0"/>
    <s v="Large"/>
    <n v="1.5934999999999999"/>
    <n v="1787.9069999999999"/>
  </r>
  <r>
    <x v="23"/>
    <x v="0"/>
    <x v="14"/>
    <x v="275"/>
    <n v="868"/>
    <n v="500"/>
    <n v="145"/>
    <x v="11"/>
    <x v="1"/>
    <s v="Large"/>
    <n v="2.4773999999999998"/>
    <n v="359.22299999999996"/>
  </r>
  <r>
    <x v="2"/>
    <x v="1"/>
    <x v="0"/>
    <x v="266"/>
    <n v="2331"/>
    <n v="47"/>
    <n v="138"/>
    <x v="0"/>
    <x v="0"/>
    <s v="Large"/>
    <n v="6.0983000000000001"/>
    <n v="841.56539999999995"/>
  </r>
  <r>
    <x v="10"/>
    <x v="3"/>
    <x v="13"/>
    <x v="265"/>
    <n v="12586"/>
    <n v="145"/>
    <n v="2518"/>
    <x v="10"/>
    <x v="2"/>
    <s v="Large"/>
    <n v="9.2086000000000006"/>
    <n v="23187.254800000002"/>
  </r>
  <r>
    <x v="18"/>
    <x v="2"/>
    <x v="7"/>
    <x v="273"/>
    <n v="4921"/>
    <n v="250"/>
    <n v="493"/>
    <x v="7"/>
    <x v="0"/>
    <s v="Small"/>
    <n v="0.89900000000000002"/>
    <n v="443.20699999999999"/>
  </r>
  <r>
    <x v="14"/>
    <x v="1"/>
    <x v="21"/>
    <x v="265"/>
    <n v="1638"/>
    <n v="136"/>
    <n v="103"/>
    <x v="14"/>
    <x v="0"/>
    <s v="Small"/>
    <n v="5.0198"/>
    <n v="517.0394"/>
  </r>
  <r>
    <x v="1"/>
    <x v="2"/>
    <x v="1"/>
    <x v="267"/>
    <n v="959"/>
    <n v="28"/>
    <n v="160"/>
    <x v="1"/>
    <x v="1"/>
    <s v="Small"/>
    <n v="0.24049999999999999"/>
    <n v="38.479999999999997"/>
  </r>
  <r>
    <x v="4"/>
    <x v="4"/>
    <x v="13"/>
    <x v="270"/>
    <n v="4221"/>
    <n v="38"/>
    <n v="469"/>
    <x v="10"/>
    <x v="2"/>
    <s v="Large"/>
    <n v="9.2086000000000006"/>
    <n v="4318.8334000000004"/>
  </r>
  <r>
    <x v="23"/>
    <x v="3"/>
    <x v="6"/>
    <x v="272"/>
    <n v="7406"/>
    <n v="163"/>
    <n v="618"/>
    <x v="6"/>
    <x v="1"/>
    <s v="Small"/>
    <n v="1.7625"/>
    <n v="1089.2249999999999"/>
  </r>
  <r>
    <x v="18"/>
    <x v="0"/>
    <x v="9"/>
    <x v="263"/>
    <n v="5026"/>
    <n v="136"/>
    <n v="229"/>
    <x v="9"/>
    <x v="0"/>
    <s v="Large"/>
    <n v="2.2656000000000001"/>
    <n v="518.82240000000002"/>
  </r>
  <r>
    <x v="19"/>
    <x v="0"/>
    <x v="16"/>
    <x v="275"/>
    <n v="5866"/>
    <n v="220"/>
    <n v="294"/>
    <x v="12"/>
    <x v="2"/>
    <s v="Small"/>
    <n v="11.4688"/>
    <n v="3371.8272000000002"/>
  </r>
  <r>
    <x v="1"/>
    <x v="1"/>
    <x v="16"/>
    <x v="277"/>
    <n v="5481"/>
    <n v="96"/>
    <n v="275"/>
    <x v="12"/>
    <x v="2"/>
    <s v="Small"/>
    <n v="11.4688"/>
    <n v="3153.92"/>
  </r>
  <r>
    <x v="8"/>
    <x v="3"/>
    <x v="5"/>
    <x v="267"/>
    <n v="4452"/>
    <n v="246"/>
    <n v="495"/>
    <x v="5"/>
    <x v="0"/>
    <s v="Small"/>
    <n v="0.69579999999999997"/>
    <n v="344.42099999999999"/>
  </r>
  <r>
    <x v="4"/>
    <x v="3"/>
    <x v="5"/>
    <x v="269"/>
    <n v="10850"/>
    <n v="362"/>
    <n v="1550"/>
    <x v="5"/>
    <x v="0"/>
    <s v="Small"/>
    <n v="0.69579999999999997"/>
    <n v="1078.49"/>
  </r>
  <r>
    <x v="22"/>
    <x v="2"/>
    <x v="4"/>
    <x v="267"/>
    <n v="1484"/>
    <n v="174"/>
    <n v="115"/>
    <x v="4"/>
    <x v="1"/>
    <s v="Small"/>
    <n v="7.8910999999999998"/>
    <n v="907.47649999999999"/>
  </r>
  <r>
    <x v="1"/>
    <x v="4"/>
    <x v="18"/>
    <x v="275"/>
    <n v="4123"/>
    <n v="12"/>
    <n v="148"/>
    <x v="9"/>
    <x v="2"/>
    <s v="Large"/>
    <n v="2.8"/>
    <n v="414.4"/>
  </r>
  <r>
    <x v="18"/>
    <x v="0"/>
    <x v="15"/>
    <x v="273"/>
    <n v="8729"/>
    <n v="133"/>
    <n v="624"/>
    <x v="0"/>
    <x v="2"/>
    <s v="Small"/>
    <n v="4.7065000000000001"/>
    <n v="2936.8560000000002"/>
  </r>
  <r>
    <x v="13"/>
    <x v="0"/>
    <x v="0"/>
    <x v="272"/>
    <n v="4130"/>
    <n v="395"/>
    <n v="230"/>
    <x v="0"/>
    <x v="0"/>
    <s v="Large"/>
    <n v="6.0983000000000001"/>
    <n v="1402.6089999999999"/>
  </r>
  <r>
    <x v="23"/>
    <x v="5"/>
    <x v="6"/>
    <x v="264"/>
    <n v="4872"/>
    <n v="293"/>
    <n v="325"/>
    <x v="6"/>
    <x v="1"/>
    <s v="Small"/>
    <n v="1.7625"/>
    <n v="572.8125"/>
  </r>
  <r>
    <x v="16"/>
    <x v="2"/>
    <x v="11"/>
    <x v="264"/>
    <n v="5558"/>
    <n v="150"/>
    <n v="618"/>
    <x v="9"/>
    <x v="2"/>
    <s v="Large"/>
    <n v="2.8195000000000001"/>
    <n v="1742.451"/>
  </r>
  <r>
    <x v="22"/>
    <x v="1"/>
    <x v="19"/>
    <x v="261"/>
    <n v="6055"/>
    <n v="132"/>
    <n v="303"/>
    <x v="13"/>
    <x v="2"/>
    <s v="Small"/>
    <n v="8.2429000000000006"/>
    <n v="2497.5987"/>
  </r>
  <r>
    <x v="11"/>
    <x v="4"/>
    <x v="14"/>
    <x v="265"/>
    <n v="14413"/>
    <n v="154"/>
    <n v="1802"/>
    <x v="11"/>
    <x v="1"/>
    <s v="Large"/>
    <n v="2.4773999999999998"/>
    <n v="4464.2747999999992"/>
  </r>
  <r>
    <x v="6"/>
    <x v="5"/>
    <x v="19"/>
    <x v="273"/>
    <n v="13209"/>
    <n v="26"/>
    <n v="629"/>
    <x v="13"/>
    <x v="2"/>
    <s v="Small"/>
    <n v="8.2429000000000006"/>
    <n v="5184.7841000000008"/>
  </r>
  <r>
    <x v="23"/>
    <x v="4"/>
    <x v="20"/>
    <x v="273"/>
    <n v="14560"/>
    <n v="3"/>
    <n v="607"/>
    <x v="2"/>
    <x v="0"/>
    <s v="Large"/>
    <n v="13.3485"/>
    <n v="8102.5394999999999"/>
  </r>
  <r>
    <x v="16"/>
    <x v="0"/>
    <x v="14"/>
    <x v="270"/>
    <n v="3787"/>
    <n v="321"/>
    <n v="474"/>
    <x v="11"/>
    <x v="1"/>
    <s v="Large"/>
    <n v="2.4773999999999998"/>
    <n v="1174.2875999999999"/>
  </r>
  <r>
    <x v="12"/>
    <x v="3"/>
    <x v="2"/>
    <x v="278"/>
    <n v="6608"/>
    <n v="216"/>
    <n v="551"/>
    <x v="2"/>
    <x v="0"/>
    <s v="Large"/>
    <n v="4.6592000000000002"/>
    <n v="2567.2192"/>
  </r>
  <r>
    <x v="23"/>
    <x v="0"/>
    <x v="16"/>
    <x v="268"/>
    <n v="9534"/>
    <n v="96"/>
    <n v="477"/>
    <x v="12"/>
    <x v="2"/>
    <s v="Small"/>
    <n v="11.4688"/>
    <n v="5470.6175999999996"/>
  </r>
  <r>
    <x v="22"/>
    <x v="0"/>
    <x v="12"/>
    <x v="267"/>
    <n v="12838"/>
    <n v="275"/>
    <n v="803"/>
    <x v="8"/>
    <x v="2"/>
    <s v="Large"/>
    <n v="6.3415999999999997"/>
    <n v="5092.3047999999999"/>
  </r>
  <r>
    <x v="1"/>
    <x v="4"/>
    <x v="21"/>
    <x v="276"/>
    <n v="8799"/>
    <n v="178"/>
    <n v="550"/>
    <x v="14"/>
    <x v="0"/>
    <s v="Small"/>
    <n v="5.0198"/>
    <n v="2760.89"/>
  </r>
  <r>
    <x v="7"/>
    <x v="0"/>
    <x v="18"/>
    <x v="267"/>
    <n v="16254"/>
    <n v="157"/>
    <n v="602"/>
    <x v="9"/>
    <x v="2"/>
    <s v="Large"/>
    <n v="2.8"/>
    <n v="1685.6"/>
  </r>
  <r>
    <x v="13"/>
    <x v="3"/>
    <x v="20"/>
    <x v="275"/>
    <n v="1666"/>
    <n v="99"/>
    <n v="67"/>
    <x v="2"/>
    <x v="0"/>
    <s v="Large"/>
    <n v="13.3485"/>
    <n v="894.34949999999992"/>
  </r>
  <r>
    <x v="12"/>
    <x v="3"/>
    <x v="20"/>
    <x v="270"/>
    <n v="10724"/>
    <n v="130"/>
    <n v="383"/>
    <x v="2"/>
    <x v="0"/>
    <s v="Large"/>
    <n v="13.3485"/>
    <n v="5112.4754999999996"/>
  </r>
  <r>
    <x v="12"/>
    <x v="2"/>
    <x v="5"/>
    <x v="261"/>
    <n v="11984"/>
    <n v="181"/>
    <n v="1712"/>
    <x v="5"/>
    <x v="0"/>
    <s v="Small"/>
    <n v="0.69579999999999997"/>
    <n v="1191.2095999999999"/>
  </r>
  <r>
    <x v="23"/>
    <x v="4"/>
    <x v="19"/>
    <x v="270"/>
    <n v="8225"/>
    <n v="258"/>
    <n v="412"/>
    <x v="13"/>
    <x v="2"/>
    <s v="Small"/>
    <n v="8.2429000000000006"/>
    <n v="3396.0748000000003"/>
  </r>
  <r>
    <x v="16"/>
    <x v="3"/>
    <x v="14"/>
    <x v="264"/>
    <n v="10682"/>
    <n v="100"/>
    <n v="1526"/>
    <x v="11"/>
    <x v="1"/>
    <s v="Large"/>
    <n v="2.4773999999999998"/>
    <n v="3780.5123999999996"/>
  </r>
  <r>
    <x v="4"/>
    <x v="5"/>
    <x v="9"/>
    <x v="271"/>
    <n v="11746"/>
    <n v="85"/>
    <n v="511"/>
    <x v="9"/>
    <x v="0"/>
    <s v="Large"/>
    <n v="2.2656000000000001"/>
    <n v="1157.7216000000001"/>
  </r>
  <r>
    <x v="14"/>
    <x v="5"/>
    <x v="13"/>
    <x v="268"/>
    <n v="8862"/>
    <n v="182"/>
    <n v="1477"/>
    <x v="10"/>
    <x v="2"/>
    <s v="Large"/>
    <n v="9.2086000000000006"/>
    <n v="13601.102200000001"/>
  </r>
  <r>
    <x v="21"/>
    <x v="0"/>
    <x v="9"/>
    <x v="269"/>
    <n v="11592"/>
    <n v="334"/>
    <n v="527"/>
    <x v="9"/>
    <x v="0"/>
    <s v="Large"/>
    <n v="2.2656000000000001"/>
    <n v="1193.9712"/>
  </r>
  <r>
    <x v="24"/>
    <x v="2"/>
    <x v="13"/>
    <x v="273"/>
    <n v="3871"/>
    <n v="338"/>
    <n v="431"/>
    <x v="10"/>
    <x v="2"/>
    <s v="Large"/>
    <n v="9.2086000000000006"/>
    <n v="3968.906600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Country wise profit %"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rowHeaderCaption="Country">
  <location ref="A22:B28" firstHeaderRow="1" firstDataRow="1" firstDataCol="1"/>
  <pivotFields count="15">
    <pivotField showAll="0"/>
    <pivotField axis="axisRow" showAll="0">
      <items count="7">
        <item x="5"/>
        <item x="1"/>
        <item x="3"/>
        <item x="0"/>
        <item x="4"/>
        <item x="2"/>
        <item t="default"/>
      </items>
    </pivotField>
    <pivotField showAll="0"/>
    <pivotField numFmtId="14" showAll="0">
      <items count="15">
        <item x="0"/>
        <item x="1"/>
        <item x="2"/>
        <item x="3"/>
        <item x="4"/>
        <item x="5"/>
        <item x="6"/>
        <item x="7"/>
        <item x="8"/>
        <item x="9"/>
        <item x="10"/>
        <item x="11"/>
        <item x="12"/>
        <item x="13"/>
        <item t="default"/>
      </items>
    </pivotField>
    <pivotField numFmtId="165" showAll="0"/>
    <pivotField showAll="0"/>
    <pivotField showAll="0"/>
    <pivotField showAll="0"/>
    <pivotField showAll="0">
      <items count="4">
        <item x="0"/>
        <item x="2"/>
        <item x="1"/>
        <item t="default"/>
      </items>
    </pivotField>
    <pivotField showAll="0"/>
    <pivotField numFmtId="164" showAll="0"/>
    <pivotField numFmtId="165" showAll="0" defaultSubtotal="0"/>
    <pivotField dragToRow="0" dragToCol="0" dragToPage="0" showAll="0" defaultSubtotal="0"/>
    <pivotField showAll="0" defaultSubtotal="0">
      <items count="4">
        <item x="0"/>
        <item x="1"/>
        <item x="2"/>
        <item x="3"/>
      </items>
    </pivotField>
    <pivotField dataField="1" dragToRow="0" dragToCol="0" dragToPage="0" showAll="0" defaultSubtotal="0"/>
  </pivotFields>
  <rowFields count="1">
    <field x="1"/>
  </rowFields>
  <rowItems count="6">
    <i>
      <x/>
    </i>
    <i>
      <x v="1"/>
    </i>
    <i>
      <x v="2"/>
    </i>
    <i>
      <x v="3"/>
    </i>
    <i>
      <x v="4"/>
    </i>
    <i>
      <x v="5"/>
    </i>
  </rowItems>
  <colItems count="1">
    <i/>
  </colItems>
  <dataFields count="1">
    <dataField name="Sum of Profit %" fld="14" baseField="0" baseItem="0" numFmtId="169"/>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Months Datasheet"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compact="0" compactData="0" multipleFieldFilters="0" chartFormat="4">
  <location ref="I3:L15" firstHeaderRow="0" firstDataRow="1" firstDataCol="1"/>
  <pivotFields count="15">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name="Months" axis="axisRow" compact="0" numFmtId="14" outline="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dataField="1" compact="0" numFmtId="16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
        <item x="0"/>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dataField="1" compact="0" numFmtId="165" outline="0" showAll="0" defaultSubtotal="0">
      <extLst>
        <ext xmlns:x14="http://schemas.microsoft.com/office/spreadsheetml/2009/9/main" uri="{2946ED86-A175-432a-8AC1-64E0C546D7DE}">
          <x14:pivotField fillDownLabels="1"/>
        </ext>
      </extLst>
    </pivotField>
    <pivotField dataField="1" compact="0" outline="0" dragToRow="0" dragToCol="0" dragToPage="0" showAll="0" defaultSubtotal="0">
      <extLst>
        <ext xmlns:x14="http://schemas.microsoft.com/office/spreadsheetml/2009/9/main" uri="{2946ED86-A175-432a-8AC1-64E0C546D7DE}">
          <x14:pivotField fillDownLabels="1"/>
        </ext>
      </extLst>
    </pivotField>
    <pivotField compact="0" outline="0" showAll="0" sortType="descending" defaultSubtotal="0">
      <items count="4">
        <item x="2"/>
        <item x="1"/>
        <item x="3"/>
        <item x="0"/>
      </items>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s>
  <rowFields count="1">
    <field x="3"/>
  </rowFields>
  <rowItems count="12">
    <i>
      <x v="1"/>
    </i>
    <i>
      <x v="2"/>
    </i>
    <i>
      <x v="3"/>
    </i>
    <i>
      <x v="4"/>
    </i>
    <i>
      <x v="5"/>
    </i>
    <i>
      <x v="6"/>
    </i>
    <i>
      <x v="7"/>
    </i>
    <i>
      <x v="8"/>
    </i>
    <i>
      <x v="9"/>
    </i>
    <i>
      <x v="10"/>
    </i>
    <i>
      <x v="11"/>
    </i>
    <i>
      <x v="12"/>
    </i>
  </rowItems>
  <colFields count="1">
    <field x="-2"/>
  </colFields>
  <colItems count="3">
    <i>
      <x/>
    </i>
    <i i="1">
      <x v="1"/>
    </i>
    <i i="2">
      <x v="2"/>
    </i>
  </colItems>
  <dataFields count="3">
    <dataField name="Total Sales" fld="4" baseField="0" baseItem="0" numFmtId="170"/>
    <dataField name=" Total Cost" fld="11" baseField="0" baseItem="0" numFmtId="167"/>
    <dataField name=" Total Profit" fld="12" baseField="0" baseItem="0" numFmtId="170"/>
  </dataFields>
  <formats count="3">
    <format dxfId="14">
      <pivotArea outline="0" collapsedLevelsAreSubtotals="1" fieldPosition="0">
        <references count="1">
          <reference field="4294967294" count="1" selected="0">
            <x v="0"/>
          </reference>
        </references>
      </pivotArea>
    </format>
    <format dxfId="13">
      <pivotArea outline="0" collapsedLevelsAreSubtotals="1" fieldPosition="0">
        <references count="1">
          <reference field="4294967294" count="1" selected="0">
            <x v="1"/>
          </reference>
        </references>
      </pivotArea>
    </format>
    <format dxfId="12">
      <pivotArea outline="0" collapsedLevelsAreSubtotals="1" fieldPosition="0">
        <references count="1">
          <reference field="4294967294" count="1" selected="0">
            <x v="2"/>
          </reference>
        </references>
      </pivotArea>
    </format>
  </formats>
  <chartFormats count="3">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Lst>
</pivotTableDefinition>
</file>

<file path=xl/pivotTables/pivotTable3.xml><?xml version="1.0" encoding="utf-8"?>
<pivotTableDefinition xmlns="http://schemas.openxmlformats.org/spreadsheetml/2006/main" name="Totals" cacheId="0" dataOnRows="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B10" firstHeaderRow="1" firstDataRow="1" firstDataCol="1"/>
  <pivotFields count="15">
    <pivotField showAll="0"/>
    <pivotField showAll="0"/>
    <pivotField dataField="1" showAll="0"/>
    <pivotField numFmtId="14" showAll="0">
      <items count="15">
        <item x="0"/>
        <item x="1"/>
        <item x="2"/>
        <item x="3"/>
        <item x="4"/>
        <item x="5"/>
        <item x="6"/>
        <item x="7"/>
        <item x="8"/>
        <item x="9"/>
        <item x="10"/>
        <item x="11"/>
        <item x="12"/>
        <item x="13"/>
        <item t="default"/>
      </items>
    </pivotField>
    <pivotField dataField="1" numFmtId="165" showAll="0"/>
    <pivotField dataField="1" showAll="0"/>
    <pivotField dataField="1" showAll="0"/>
    <pivotField showAll="0"/>
    <pivotField showAll="0">
      <items count="4">
        <item x="0"/>
        <item x="2"/>
        <item x="1"/>
        <item t="default"/>
      </items>
    </pivotField>
    <pivotField showAll="0"/>
    <pivotField numFmtId="164" showAll="0"/>
    <pivotField dataField="1" numFmtId="165" showAll="0" defaultSubtotal="0"/>
    <pivotField dataField="1" dragToRow="0" dragToCol="0" dragToPage="0" showAll="0" defaultSubtotal="0"/>
    <pivotField showAll="0" defaultSubtotal="0">
      <items count="4">
        <item x="0"/>
        <item x="1"/>
        <item x="2"/>
        <item x="3"/>
      </items>
    </pivotField>
    <pivotField dataField="1" dragToRow="0" dragToCol="0" dragToPage="0" showAll="0" defaultSubtotal="0"/>
  </pivotFields>
  <rowFields count="1">
    <field x="-2"/>
  </rowFields>
  <rowItems count="7">
    <i>
      <x/>
    </i>
    <i i="1">
      <x v="1"/>
    </i>
    <i i="2">
      <x v="2"/>
    </i>
    <i i="3">
      <x v="3"/>
    </i>
    <i i="4">
      <x v="4"/>
    </i>
    <i i="5">
      <x v="5"/>
    </i>
    <i i="6">
      <x v="6"/>
    </i>
  </rowItems>
  <colItems count="1">
    <i/>
  </colItems>
  <dataFields count="7">
    <dataField name="Sum of Amount" fld="4" baseField="0" baseItem="0"/>
    <dataField name="Sum of Boxes" fld="6" baseField="0" baseItem="0"/>
    <dataField name="Sum of Customers" fld="5" baseField="0" baseItem="0"/>
    <dataField name="Total Shipment" fld="2" subtotal="count" baseField="0" baseItem="0"/>
    <dataField name="Sum of Total Cost" fld="11" baseField="0" baseItem="0"/>
    <dataField name="Sum of Total Profit" fld="12" baseField="0" baseItem="0"/>
    <dataField name="Sum of Profit %" fld="14" baseField="0" baseItem="0"/>
  </dataFields>
  <formats count="5">
    <format dxfId="19">
      <pivotArea collapsedLevelsAreSubtotals="1" fieldPosition="0">
        <references count="1">
          <reference field="4294967294" count="1">
            <x v="5"/>
          </reference>
        </references>
      </pivotArea>
    </format>
    <format dxfId="18">
      <pivotArea collapsedLevelsAreSubtotals="1" fieldPosition="0">
        <references count="1">
          <reference field="4294967294" count="1">
            <x v="5"/>
          </reference>
        </references>
      </pivotArea>
    </format>
    <format dxfId="17">
      <pivotArea collapsedLevelsAreSubtotals="1" fieldPosition="0">
        <references count="1">
          <reference field="4294967294" count="1">
            <x v="4"/>
          </reference>
        </references>
      </pivotArea>
    </format>
    <format dxfId="16">
      <pivotArea collapsedLevelsAreSubtotals="1" fieldPosition="0">
        <references count="1">
          <reference field="4294967294" count="1">
            <x v="0"/>
          </reference>
        </references>
      </pivotArea>
    </format>
    <format dxfId="15">
      <pivotArea collapsedLevelsAreSubtotals="1" fieldPosition="0">
        <references count="1">
          <reference field="4294967294" count="1">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Top 10 Sales Person"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3" rowHeaderCaption="Top 10 Sales Person">
  <location ref="R21:T31" firstHeaderRow="0" firstDataRow="1" firstDataCol="1"/>
  <pivotFields count="15">
    <pivotField axis="axisRow" showAll="0" measureFilter="1">
      <items count="26">
        <item x="13"/>
        <item x="0"/>
        <item x="3"/>
        <item x="7"/>
        <item x="12"/>
        <item x="20"/>
        <item x="8"/>
        <item x="1"/>
        <item x="6"/>
        <item x="22"/>
        <item x="21"/>
        <item x="15"/>
        <item x="19"/>
        <item x="11"/>
        <item x="18"/>
        <item x="2"/>
        <item x="14"/>
        <item x="9"/>
        <item x="24"/>
        <item x="17"/>
        <item x="5"/>
        <item x="4"/>
        <item x="23"/>
        <item x="16"/>
        <item x="10"/>
        <item t="default"/>
      </items>
    </pivotField>
    <pivotField showAll="0">
      <items count="7">
        <item x="5"/>
        <item x="1"/>
        <item x="3"/>
        <item x="0"/>
        <item x="4"/>
        <item x="2"/>
        <item t="default"/>
      </items>
    </pivotField>
    <pivotField showAll="0"/>
    <pivotField numFmtId="14" showAll="0">
      <items count="15">
        <item x="0"/>
        <item x="1"/>
        <item x="2"/>
        <item x="3"/>
        <item x="4"/>
        <item x="5"/>
        <item x="6"/>
        <item x="7"/>
        <item x="8"/>
        <item x="9"/>
        <item x="10"/>
        <item x="11"/>
        <item x="12"/>
        <item x="13"/>
        <item t="default"/>
      </items>
    </pivotField>
    <pivotField dataField="1" numFmtId="165" showAll="0"/>
    <pivotField showAll="0"/>
    <pivotField showAll="0"/>
    <pivotField showAll="0"/>
    <pivotField showAll="0">
      <items count="4">
        <item x="0"/>
        <item x="2"/>
        <item x="1"/>
        <item t="default"/>
      </items>
    </pivotField>
    <pivotField showAll="0"/>
    <pivotField numFmtId="164" showAll="0"/>
    <pivotField numFmtId="165" showAll="0" defaultSubtotal="0"/>
    <pivotField dataField="1" dragToRow="0" dragToCol="0" dragToPage="0" showAll="0" defaultSubtotal="0"/>
    <pivotField showAll="0" defaultSubtotal="0">
      <items count="4">
        <item x="0"/>
        <item x="1"/>
        <item x="2"/>
        <item x="3"/>
      </items>
    </pivotField>
    <pivotField dragToRow="0" dragToCol="0" dragToPage="0" showAll="0" defaultSubtotal="0"/>
  </pivotFields>
  <rowFields count="1">
    <field x="0"/>
  </rowFields>
  <rowItems count="10">
    <i>
      <x v="7"/>
    </i>
    <i>
      <x v="8"/>
    </i>
    <i>
      <x v="9"/>
    </i>
    <i>
      <x v="10"/>
    </i>
    <i>
      <x v="13"/>
    </i>
    <i>
      <x v="15"/>
    </i>
    <i>
      <x v="17"/>
    </i>
    <i>
      <x v="21"/>
    </i>
    <i>
      <x v="22"/>
    </i>
    <i>
      <x v="24"/>
    </i>
  </rowItems>
  <colFields count="1">
    <field x="-2"/>
  </colFields>
  <colItems count="2">
    <i>
      <x/>
    </i>
    <i i="1">
      <x v="1"/>
    </i>
  </colItems>
  <dataFields count="2">
    <dataField name="Total Sales" fld="4" baseField="0" baseItem="0"/>
    <dataField name=" Total Profit" fld="12" baseField="0" baseItem="0" numFmtId="165"/>
  </dataFields>
  <formats count="1">
    <format dxfId="20">
      <pivotArea outline="0" collapsedLevelsAreSubtotals="1" fieldPosition="0"/>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Yearly Profit %"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rowHeaderCaption="Years">
  <location ref="P3:Q5" firstHeaderRow="1" firstDataRow="1" firstDataCol="1"/>
  <pivotFields count="15">
    <pivotField showAll="0"/>
    <pivotField showAll="0">
      <items count="7">
        <item x="5"/>
        <item x="1"/>
        <item x="3"/>
        <item x="0"/>
        <item x="4"/>
        <item x="2"/>
        <item t="default"/>
      </items>
    </pivotField>
    <pivotField showAll="0"/>
    <pivotField numFmtId="14" showAll="0">
      <items count="15">
        <item x="0"/>
        <item x="1"/>
        <item x="2"/>
        <item x="3"/>
        <item x="4"/>
        <item x="5"/>
        <item x="6"/>
        <item x="7"/>
        <item x="8"/>
        <item x="9"/>
        <item x="10"/>
        <item x="11"/>
        <item x="12"/>
        <item x="13"/>
        <item t="default"/>
      </items>
    </pivotField>
    <pivotField numFmtId="165" showAll="0"/>
    <pivotField showAll="0"/>
    <pivotField showAll="0"/>
    <pivotField showAll="0"/>
    <pivotField showAll="0">
      <items count="4">
        <item x="0"/>
        <item x="2"/>
        <item x="1"/>
        <item t="default"/>
      </items>
    </pivotField>
    <pivotField showAll="0"/>
    <pivotField numFmtId="164" showAll="0"/>
    <pivotField numFmtId="165" showAll="0" defaultSubtotal="0"/>
    <pivotField dragToRow="0" dragToCol="0" dragToPage="0" showAll="0" defaultSubtotal="0"/>
    <pivotField axis="axisRow" showAll="0" defaultSubtotal="0">
      <items count="4">
        <item x="0"/>
        <item x="1"/>
        <item x="2"/>
        <item x="3"/>
      </items>
    </pivotField>
    <pivotField dataField="1" dragToRow="0" dragToCol="0" dragToPage="0" showAll="0" defaultSubtotal="0"/>
  </pivotFields>
  <rowFields count="1">
    <field x="13"/>
  </rowFields>
  <rowItems count="2">
    <i>
      <x v="1"/>
    </i>
    <i>
      <x v="2"/>
    </i>
  </rowItems>
  <colItems count="1">
    <i/>
  </colItems>
  <dataFields count="1">
    <dataField name=" Profit %" fld="14" baseField="0" baseItem="0" numFmtId="165"/>
  </dataFields>
  <formats count="1">
    <format dxfId="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Brands Datasheet" cacheId="0" applyNumberFormats="0" applyBorderFormats="0" applyFontFormats="0" applyPatternFormats="0" applyAlignmentFormats="0" applyWidthHeightFormats="1" dataCaption="Values" updatedVersion="4" minRefreshableVersion="3" useAutoFormatting="1" itemPrintTitles="1" createdVersion="4" indent="0" compact="0" compactData="0" multipleFieldFilters="0">
  <location ref="I21:O37" firstHeaderRow="0" firstDataRow="1" firstDataCol="1"/>
  <pivotFields count="15">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name="Months" compact="0" numFmtId="14" outline="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dataField="1" compact="0" numFmtId="16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5">
        <item x="10"/>
        <item x="2"/>
        <item x="3"/>
        <item x="1"/>
        <item x="13"/>
        <item x="9"/>
        <item x="12"/>
        <item x="14"/>
        <item x="0"/>
        <item x="5"/>
        <item x="6"/>
        <item x="8"/>
        <item x="7"/>
        <item x="11"/>
        <item x="4"/>
      </items>
      <extLst>
        <ext xmlns:x14="http://schemas.microsoft.com/office/spreadsheetml/2009/9/main" uri="{2946ED86-A175-432a-8AC1-64E0C546D7DE}">
          <x14:pivotField fillDownLabels="1"/>
        </ext>
      </extLst>
    </pivotField>
    <pivotField compact="0" outline="0" showAll="0" defaultSubtotal="0">
      <items count="3">
        <item x="0"/>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dataField="1" compact="0" numFmtId="165" outline="0" showAll="0" defaultSubtotal="0">
      <extLst>
        <ext xmlns:x14="http://schemas.microsoft.com/office/spreadsheetml/2009/9/main" uri="{2946ED86-A175-432a-8AC1-64E0C546D7DE}">
          <x14:pivotField fillDownLabels="1"/>
        </ext>
      </extLst>
    </pivotField>
    <pivotField dataField="1" compact="0" outline="0" dragToRow="0" dragToCol="0" dragToPage="0" showAll="0" defaultSubtotal="0">
      <extLst>
        <ext xmlns:x14="http://schemas.microsoft.com/office/spreadsheetml/2009/9/main" uri="{2946ED86-A175-432a-8AC1-64E0C546D7DE}">
          <x14:pivotField fillDownLabels="1"/>
        </ext>
      </extLst>
    </pivotField>
    <pivotField compact="0" outline="0" showAll="0" sortType="descending" defaultSubtotal="0">
      <items count="4">
        <item x="2"/>
        <item x="1"/>
        <item x="3"/>
        <item x="0"/>
      </items>
      <extLst>
        <ext xmlns:x14="http://schemas.microsoft.com/office/spreadsheetml/2009/9/main" uri="{2946ED86-A175-432a-8AC1-64E0C546D7DE}">
          <x14:pivotField fillDownLabels="1"/>
        </ext>
      </extLst>
    </pivotField>
    <pivotField dataField="1" compact="0" outline="0" dragToRow="0" dragToCol="0" dragToPage="0" showAll="0" defaultSubtotal="0">
      <extLst>
        <ext xmlns:x14="http://schemas.microsoft.com/office/spreadsheetml/2009/9/main" uri="{2946ED86-A175-432a-8AC1-64E0C546D7DE}">
          <x14:pivotField fillDownLabels="1"/>
        </ext>
      </extLst>
    </pivotField>
  </pivotFields>
  <rowFields count="1">
    <field x="7"/>
  </rowFields>
  <rowItems count="16">
    <i>
      <x/>
    </i>
    <i>
      <x v="1"/>
    </i>
    <i>
      <x v="2"/>
    </i>
    <i>
      <x v="3"/>
    </i>
    <i>
      <x v="4"/>
    </i>
    <i>
      <x v="5"/>
    </i>
    <i>
      <x v="6"/>
    </i>
    <i>
      <x v="7"/>
    </i>
    <i>
      <x v="8"/>
    </i>
    <i>
      <x v="9"/>
    </i>
    <i>
      <x v="10"/>
    </i>
    <i>
      <x v="11"/>
    </i>
    <i>
      <x v="12"/>
    </i>
    <i>
      <x v="13"/>
    </i>
    <i>
      <x v="14"/>
    </i>
    <i t="grand">
      <x/>
    </i>
  </rowItems>
  <colFields count="1">
    <field x="-2"/>
  </colFields>
  <colItems count="6">
    <i>
      <x/>
    </i>
    <i i="1">
      <x v="1"/>
    </i>
    <i i="2">
      <x v="2"/>
    </i>
    <i i="3">
      <x v="3"/>
    </i>
    <i i="4">
      <x v="4"/>
    </i>
    <i i="5">
      <x v="5"/>
    </i>
  </colItems>
  <dataFields count="6">
    <dataField name="Total Sales" fld="4" baseField="0" baseItem="0" numFmtId="165"/>
    <dataField name="Total Boxes" fld="6" baseField="0" baseItem="0"/>
    <dataField name="Total Shipment" fld="2" subtotal="count" baseField="0" baseItem="0"/>
    <dataField name=" Total Cost" fld="11" baseField="0" baseItem="0" numFmtId="165"/>
    <dataField name=" Total Profit" fld="12" baseField="0" baseItem="0" numFmtId="165"/>
    <dataField name=" Profit %" fld="14" baseField="0" baseItem="0" numFmtId="10"/>
  </dataFields>
  <formats count="4">
    <format dxfId="25">
      <pivotArea outline="0" collapsedLevelsAreSubtotals="1" fieldPosition="0">
        <references count="1">
          <reference field="4294967294" count="1" selected="0">
            <x v="0"/>
          </reference>
        </references>
      </pivotArea>
    </format>
    <format dxfId="24">
      <pivotArea outline="0" collapsedLevelsAreSubtotals="1" fieldPosition="0">
        <references count="1">
          <reference field="4294967294" count="1" selected="0">
            <x v="4"/>
          </reference>
        </references>
      </pivotArea>
    </format>
    <format dxfId="23">
      <pivotArea outline="0" collapsedLevelsAreSubtotals="1" fieldPosition="0">
        <references count="1">
          <reference field="4294967294" count="1" selected="0">
            <x v="3"/>
          </reference>
        </references>
      </pivotArea>
    </format>
    <format dxfId="22">
      <pivotArea outline="0" collapsedLevelsAreSubtotals="1" fieldPosition="0">
        <references count="1">
          <reference field="4294967294" count="1" selected="0">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5" name="Months Datasheet"/>
    <pivotTable tabId="5" name="Brands Datasheet"/>
    <pivotTable tabId="5" name="Country wise profit %"/>
    <pivotTable tabId="5" name="Top 10 Sales Person"/>
    <pivotTable tabId="5" name="Totals"/>
    <pivotTable tabId="5" name="Yearly Profit %"/>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style="Choco" rowHeight="320040"/>
</slicers>
</file>

<file path=xl/tables/table1.xml><?xml version="1.0" encoding="utf-8"?>
<table xmlns="http://schemas.openxmlformats.org/spreadsheetml/2006/main" id="1" name="Table1" displayName="Table1" ref="A1:L3792" totalsRowShown="0">
  <autoFilter ref="A1:L3792"/>
  <tableColumns count="12">
    <tableColumn id="1" name="Sales Person">
      <calculatedColumnFormula>'Sales Data'!A2</calculatedColumnFormula>
    </tableColumn>
    <tableColumn id="2" name="Geography">
      <calculatedColumnFormula>'Sales Data'!B2</calculatedColumnFormula>
    </tableColumn>
    <tableColumn id="3" name="Product">
      <calculatedColumnFormula>'Sales Data'!C2</calculatedColumnFormula>
    </tableColumn>
    <tableColumn id="4" name="Date" dataDxfId="10">
      <calculatedColumnFormula>'Sales Data'!D2</calculatedColumnFormula>
    </tableColumn>
    <tableColumn id="5" name="Amount" dataDxfId="9">
      <calculatedColumnFormula>'Sales Data'!E2</calculatedColumnFormula>
    </tableColumn>
    <tableColumn id="6" name="Customers">
      <calculatedColumnFormula>'Sales Data'!F2</calculatedColumnFormula>
    </tableColumn>
    <tableColumn id="7" name="Boxes">
      <calculatedColumnFormula>'Sales Data'!G2</calculatedColumnFormula>
    </tableColumn>
    <tableColumn id="11" name="Brands" dataDxfId="8">
      <calculatedColumnFormula>VLOOKUP($C2,'Product Data'!$A$2:$E$23,COLUMNS('Product Data'!$B$2:C2),0)</calculatedColumnFormula>
    </tableColumn>
    <tableColumn id="8" name="Category">
      <calculatedColumnFormula>VLOOKUP($C2,'Product Data'!$A$2:$E$23,COLUMNS('Product Data'!$B$2:D2),0)</calculatedColumnFormula>
    </tableColumn>
    <tableColumn id="9" name="Size">
      <calculatedColumnFormula>VLOOKUP($C2,'Product Data'!$A$2:$E$23,COLUMNS('Product Data'!$B$2:E2),0)</calculatedColumnFormula>
    </tableColumn>
    <tableColumn id="10" name="Cost per Box" dataDxfId="7">
      <calculatedColumnFormula>VLOOKUP($C2,'Product Data'!$A$2:$E$23,COLUMNS('Product Data'!$B$2:F2),0)</calculatedColumnFormula>
    </tableColumn>
    <tableColumn id="12" name="Total Cost" dataDxfId="6">
      <calculatedColumnFormula>Table1[[#This Row],[Cost per Box]]*Table1[[#This Row],[Boxes]]</calculatedColumnFormula>
    </tableColumn>
  </tableColumns>
  <tableStyleInfo name="TableStyleLight1" showFirstColumn="0" showLastColumn="0" showRowStripes="1" showColumnStripes="0"/>
</table>
</file>

<file path=xl/tables/table2.xml><?xml version="1.0" encoding="utf-8"?>
<table xmlns="http://schemas.openxmlformats.org/spreadsheetml/2006/main" id="3" name="Table3" displayName="Table3" ref="A1:G3792" totalsRowShown="0" headerRowDxfId="5">
  <autoFilter ref="A1:G3792"/>
  <tableColumns count="7">
    <tableColumn id="1" name="Sales Person"/>
    <tableColumn id="2" name="Geography"/>
    <tableColumn id="3" name="Product"/>
    <tableColumn id="4" name="Date" dataDxfId="4"/>
    <tableColumn id="5" name="Amount" dataDxfId="3"/>
    <tableColumn id="6" name="Customers" dataDxfId="2"/>
    <tableColumn id="7" name="Boxes"/>
  </tableColumns>
  <tableStyleInfo name="TableStyleLight1" showFirstColumn="0" showLastColumn="0" showRowStripes="1" showColumnStripes="0"/>
</table>
</file>

<file path=xl/tables/table3.xml><?xml version="1.0" encoding="utf-8"?>
<table xmlns="http://schemas.openxmlformats.org/spreadsheetml/2006/main" id="4" name="Table4" displayName="Table4" ref="A1:E23" totalsRowShown="0">
  <autoFilter ref="A1:E23"/>
  <tableColumns count="5">
    <tableColumn id="1" name="Product"/>
    <tableColumn id="5" name="Brands"/>
    <tableColumn id="2" name="Category"/>
    <tableColumn id="3" name="Size" dataDxfId="1"/>
    <tableColumn id="4" name="Cost per Box"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7"/>
  <sheetViews>
    <sheetView showGridLines="0" tabSelected="1" zoomScale="90" zoomScaleNormal="90" workbookViewId="0">
      <selection activeCell="N34" sqref="N34"/>
    </sheetView>
  </sheetViews>
  <sheetFormatPr defaultRowHeight="15" x14ac:dyDescent="0.25"/>
  <cols>
    <col min="1" max="1" width="9.140625" style="8" customWidth="1"/>
    <col min="2" max="8" width="9.140625" style="8"/>
    <col min="9" max="9" width="18.5703125" style="8" bestFit="1" customWidth="1"/>
    <col min="10" max="10" width="15.7109375" style="8" bestFit="1" customWidth="1"/>
    <col min="11" max="11" width="14.7109375" style="8" bestFit="1" customWidth="1"/>
    <col min="12" max="12" width="18.85546875" style="8" bestFit="1" customWidth="1"/>
    <col min="13" max="13" width="14.28515625" style="8" bestFit="1" customWidth="1"/>
    <col min="14" max="14" width="15.7109375" style="8" bestFit="1" customWidth="1"/>
    <col min="15" max="15" width="11" style="8" bestFit="1" customWidth="1"/>
    <col min="16" max="16" width="10.85546875" style="8" bestFit="1" customWidth="1"/>
    <col min="17" max="16384" width="9.140625" style="8"/>
  </cols>
  <sheetData>
    <row r="1" spans="1:18" ht="18.75" x14ac:dyDescent="0.3">
      <c r="A1" s="18"/>
      <c r="I1" s="27" t="str">
        <f>Reporting!I21</f>
        <v>Brands</v>
      </c>
      <c r="J1" s="27" t="str">
        <f>Reporting!J21</f>
        <v>Total Sales</v>
      </c>
      <c r="K1" s="27" t="str">
        <f>Reporting!K21</f>
        <v>Total Boxes</v>
      </c>
      <c r="L1" s="27" t="str">
        <f>Reporting!L21</f>
        <v>Total Shipment</v>
      </c>
      <c r="M1" s="27" t="str">
        <f>Reporting!M21</f>
        <v xml:space="preserve"> Total Cost</v>
      </c>
      <c r="N1" s="27" t="str">
        <f>Reporting!N21</f>
        <v xml:space="preserve"> Total Profit</v>
      </c>
      <c r="O1" s="27" t="str">
        <f>Reporting!O21</f>
        <v xml:space="preserve"> Profit %</v>
      </c>
      <c r="P1" s="25"/>
    </row>
    <row r="2" spans="1:18" ht="15.75" x14ac:dyDescent="0.25">
      <c r="I2" s="28" t="str">
        <f>Reporting!I22</f>
        <v>Alpenliebe</v>
      </c>
      <c r="J2" s="29">
        <f>Reporting!J22</f>
        <v>1029490</v>
      </c>
      <c r="K2" s="28">
        <f>Reporting!K22</f>
        <v>58052</v>
      </c>
      <c r="L2" s="28">
        <f>Reporting!L22</f>
        <v>171</v>
      </c>
      <c r="M2" s="29">
        <f>Reporting!M22</f>
        <v>534577.64720000024</v>
      </c>
      <c r="N2" s="29">
        <f>Reporting!N22</f>
        <v>494912.35279999976</v>
      </c>
      <c r="O2" s="30">
        <f>Reporting!O22</f>
        <v>0.48073546396759537</v>
      </c>
      <c r="P2" s="26"/>
    </row>
    <row r="3" spans="1:18" ht="15.75" x14ac:dyDescent="0.25">
      <c r="I3" s="28" t="str">
        <f>Reporting!I23</f>
        <v>Amul</v>
      </c>
      <c r="J3" s="29">
        <f>Reporting!J23</f>
        <v>3030461</v>
      </c>
      <c r="K3" s="28">
        <f>Reporting!K23</f>
        <v>210062</v>
      </c>
      <c r="L3" s="28">
        <f>Reporting!L23</f>
        <v>522</v>
      </c>
      <c r="M3" s="29">
        <f>Reporting!M23</f>
        <v>1833257.811100001</v>
      </c>
      <c r="N3" s="29">
        <f>Reporting!N23</f>
        <v>1197203.188899999</v>
      </c>
      <c r="O3" s="30">
        <f>Reporting!O23</f>
        <v>0.39505645804384187</v>
      </c>
      <c r="P3" s="26"/>
      <c r="R3" s="19"/>
    </row>
    <row r="4" spans="1:18" ht="15.75" x14ac:dyDescent="0.25">
      <c r="I4" s="28" t="str">
        <f>Reporting!I24</f>
        <v>Baker's Chocolate</v>
      </c>
      <c r="J4" s="29">
        <f>Reporting!J24</f>
        <v>932491</v>
      </c>
      <c r="K4" s="28">
        <f>Reporting!K24</f>
        <v>75226</v>
      </c>
      <c r="L4" s="28">
        <f>Reporting!L24</f>
        <v>173</v>
      </c>
      <c r="M4" s="29">
        <f>Reporting!M24</f>
        <v>457456.82860000024</v>
      </c>
      <c r="N4" s="29">
        <f>Reporting!N24</f>
        <v>475034.17139999976</v>
      </c>
      <c r="O4" s="30">
        <f>Reporting!O24</f>
        <v>0.50942493965089186</v>
      </c>
      <c r="P4" s="26"/>
    </row>
    <row r="5" spans="1:18" ht="15.75" x14ac:dyDescent="0.25">
      <c r="I5" s="28" t="str">
        <f>Reporting!I25</f>
        <v>Belgian</v>
      </c>
      <c r="J5" s="29">
        <f>Reporting!J25</f>
        <v>979188</v>
      </c>
      <c r="K5" s="28">
        <f>Reporting!K25</f>
        <v>87237</v>
      </c>
      <c r="L5" s="28">
        <f>Reporting!L25</f>
        <v>177</v>
      </c>
      <c r="M5" s="29">
        <f>Reporting!M25</f>
        <v>20980.498500000002</v>
      </c>
      <c r="N5" s="29">
        <f>Reporting!N25</f>
        <v>958207.50150000001</v>
      </c>
      <c r="O5" s="30">
        <f>Reporting!O25</f>
        <v>0.97857357473743556</v>
      </c>
      <c r="P5" s="26"/>
    </row>
    <row r="6" spans="1:18" ht="15.75" x14ac:dyDescent="0.25">
      <c r="I6" s="28" t="str">
        <f>Reporting!I26</f>
        <v>Binge Bites</v>
      </c>
      <c r="J6" s="29">
        <f>Reporting!J26</f>
        <v>938049</v>
      </c>
      <c r="K6" s="28">
        <f>Reporting!K26</f>
        <v>82174</v>
      </c>
      <c r="L6" s="28">
        <f>Reporting!L26</f>
        <v>163</v>
      </c>
      <c r="M6" s="29">
        <f>Reporting!M26</f>
        <v>677352.06459999993</v>
      </c>
      <c r="N6" s="29">
        <f>Reporting!N26</f>
        <v>260696.93540000007</v>
      </c>
      <c r="O6" s="30">
        <f>Reporting!O26</f>
        <v>0.2779139846639142</v>
      </c>
      <c r="P6" s="26"/>
    </row>
    <row r="7" spans="1:18" ht="15.75" x14ac:dyDescent="0.25">
      <c r="I7" s="28" t="str">
        <f>Reporting!I27</f>
        <v>Cadbury</v>
      </c>
      <c r="J7" s="29">
        <f>Reporting!J27</f>
        <v>3855201</v>
      </c>
      <c r="K7" s="28">
        <f>Reporting!K27</f>
        <v>276802</v>
      </c>
      <c r="L7" s="28">
        <f>Reporting!L27</f>
        <v>680</v>
      </c>
      <c r="M7" s="29">
        <f>Reporting!M27</f>
        <v>659411.97680000006</v>
      </c>
      <c r="N7" s="29">
        <f>Reporting!N27</f>
        <v>3195789.0231999997</v>
      </c>
      <c r="O7" s="30">
        <f>Reporting!O27</f>
        <v>0.8289552278078367</v>
      </c>
      <c r="P7" s="26"/>
    </row>
    <row r="8" spans="1:18" ht="15.75" x14ac:dyDescent="0.25">
      <c r="I8" s="28" t="str">
        <f>Reporting!I28</f>
        <v>Effete</v>
      </c>
      <c r="J8" s="29">
        <f>Reporting!J28</f>
        <v>1075109</v>
      </c>
      <c r="K8" s="28">
        <f>Reporting!K28</f>
        <v>59624</v>
      </c>
      <c r="L8" s="28">
        <f>Reporting!L28</f>
        <v>172</v>
      </c>
      <c r="M8" s="29">
        <f>Reporting!M28</f>
        <v>683815.73120000015</v>
      </c>
      <c r="N8" s="29">
        <f>Reporting!N28</f>
        <v>391293.26879999985</v>
      </c>
      <c r="O8" s="30">
        <f>Reporting!O28</f>
        <v>0.36395683488836933</v>
      </c>
      <c r="P8" s="26"/>
    </row>
    <row r="9" spans="1:18" ht="15.75" x14ac:dyDescent="0.25">
      <c r="I9" s="28" t="str">
        <f>Reporting!I29</f>
        <v>Galaxy</v>
      </c>
      <c r="J9" s="29">
        <f>Reporting!J29</f>
        <v>990794</v>
      </c>
      <c r="K9" s="28">
        <f>Reporting!K29</f>
        <v>61790</v>
      </c>
      <c r="L9" s="28">
        <f>Reporting!L29</f>
        <v>170</v>
      </c>
      <c r="M9" s="29">
        <f>Reporting!M29</f>
        <v>310173.44199999992</v>
      </c>
      <c r="N9" s="29">
        <f>Reporting!N29</f>
        <v>680620.55800000008</v>
      </c>
      <c r="O9" s="30">
        <f>Reporting!O29</f>
        <v>0.68694456970873874</v>
      </c>
      <c r="P9" s="26"/>
    </row>
    <row r="10" spans="1:18" ht="15.75" x14ac:dyDescent="0.25">
      <c r="I10" s="28" t="str">
        <f>Reporting!I30</f>
        <v>Hershey</v>
      </c>
      <c r="J10" s="29">
        <f>Reporting!J30</f>
        <v>1992571</v>
      </c>
      <c r="K10" s="28">
        <f>Reporting!K30</f>
        <v>106362</v>
      </c>
      <c r="L10" s="28">
        <f>Reporting!L30</f>
        <v>349</v>
      </c>
      <c r="M10" s="29">
        <f>Reporting!M30</f>
        <v>578099.3114000007</v>
      </c>
      <c r="N10" s="29">
        <f>Reporting!N30</f>
        <v>1414471.6885999993</v>
      </c>
      <c r="O10" s="30">
        <f>Reporting!O30</f>
        <v>0.70987266631904178</v>
      </c>
      <c r="P10" s="26"/>
    </row>
    <row r="11" spans="1:18" ht="15.75" x14ac:dyDescent="0.25">
      <c r="I11" s="28" t="str">
        <f>Reporting!I31</f>
        <v>Lindt Excellence</v>
      </c>
      <c r="J11" s="29">
        <f>Reporting!J31</f>
        <v>1015994</v>
      </c>
      <c r="K11" s="28">
        <f>Reporting!K31</f>
        <v>66004</v>
      </c>
      <c r="L11" s="28">
        <f>Reporting!L31</f>
        <v>174</v>
      </c>
      <c r="M11" s="29">
        <f>Reporting!M31</f>
        <v>45925.583199999994</v>
      </c>
      <c r="N11" s="29">
        <f>Reporting!N31</f>
        <v>970068.41680000001</v>
      </c>
      <c r="O11" s="30">
        <f>Reporting!O31</f>
        <v>0.95479738738614595</v>
      </c>
      <c r="P11" s="26"/>
    </row>
    <row r="12" spans="1:18" ht="15.75" x14ac:dyDescent="0.25">
      <c r="I12" s="28" t="str">
        <f>Reporting!I32</f>
        <v>Monin</v>
      </c>
      <c r="J12" s="29">
        <f>Reporting!J32</f>
        <v>1047011</v>
      </c>
      <c r="K12" s="28">
        <f>Reporting!K32</f>
        <v>45761</v>
      </c>
      <c r="L12" s="28">
        <f>Reporting!L32</f>
        <v>178</v>
      </c>
      <c r="M12" s="29">
        <f>Reporting!M32</f>
        <v>80653.762500000012</v>
      </c>
      <c r="N12" s="29">
        <f>Reporting!N32</f>
        <v>966357.23750000005</v>
      </c>
      <c r="O12" s="30">
        <f>Reporting!O32</f>
        <v>0.92296760731262617</v>
      </c>
      <c r="P12" s="26"/>
    </row>
    <row r="13" spans="1:18" ht="15.75" x14ac:dyDescent="0.25">
      <c r="I13" s="28" t="str">
        <f>Reporting!I33</f>
        <v>Nestle</v>
      </c>
      <c r="J13" s="29">
        <f>Reporting!J33</f>
        <v>1969975</v>
      </c>
      <c r="K13" s="28">
        <f>Reporting!K33</f>
        <v>77528</v>
      </c>
      <c r="L13" s="28">
        <f>Reporting!L33</f>
        <v>345</v>
      </c>
      <c r="M13" s="29">
        <f>Reporting!M33</f>
        <v>323182.25080000033</v>
      </c>
      <c r="N13" s="29">
        <f>Reporting!N33</f>
        <v>1646792.7491999997</v>
      </c>
      <c r="O13" s="30">
        <f>Reporting!O33</f>
        <v>0.83594601413723513</v>
      </c>
      <c r="P13" s="26"/>
    </row>
    <row r="14" spans="1:18" ht="15.75" x14ac:dyDescent="0.25">
      <c r="I14" s="28" t="str">
        <f>Reporting!I34</f>
        <v>Snicker</v>
      </c>
      <c r="J14" s="29">
        <f>Reporting!J34</f>
        <v>994021</v>
      </c>
      <c r="K14" s="28">
        <f>Reporting!K34</f>
        <v>48730</v>
      </c>
      <c r="L14" s="28">
        <f>Reporting!L34</f>
        <v>175</v>
      </c>
      <c r="M14" s="29">
        <f>Reporting!M34</f>
        <v>43808.270000000004</v>
      </c>
      <c r="N14" s="29">
        <f>Reporting!N34</f>
        <v>950212.73</v>
      </c>
      <c r="O14" s="30">
        <f>Reporting!O34</f>
        <v>0.95592822485641649</v>
      </c>
      <c r="P14" s="26"/>
    </row>
    <row r="15" spans="1:18" ht="18.75" x14ac:dyDescent="0.3">
      <c r="I15" s="28" t="str">
        <f>Reporting!I35</f>
        <v>Weikfield</v>
      </c>
      <c r="J15" s="29">
        <f>Reporting!J35</f>
        <v>902384</v>
      </c>
      <c r="K15" s="28">
        <f>Reporting!K35</f>
        <v>50098</v>
      </c>
      <c r="L15" s="28">
        <f>Reporting!L35</f>
        <v>167</v>
      </c>
      <c r="M15" s="29">
        <f>Reporting!M35</f>
        <v>124112.78519999998</v>
      </c>
      <c r="N15" s="29">
        <f>Reporting!N35</f>
        <v>778271.21479999996</v>
      </c>
      <c r="O15" s="30">
        <f>Reporting!O35</f>
        <v>0.86246123025230936</v>
      </c>
      <c r="P15" s="25"/>
    </row>
    <row r="16" spans="1:18" ht="15.75" x14ac:dyDescent="0.25">
      <c r="I16" s="28" t="str">
        <f>Reporting!I36</f>
        <v xml:space="preserve">Whittaker's </v>
      </c>
      <c r="J16" s="29">
        <f>Reporting!J36</f>
        <v>948983</v>
      </c>
      <c r="K16" s="28">
        <f>Reporting!K36</f>
        <v>39124</v>
      </c>
      <c r="L16" s="28">
        <f>Reporting!L36</f>
        <v>175</v>
      </c>
      <c r="M16" s="29">
        <f>Reporting!M36</f>
        <v>308731.39639999991</v>
      </c>
      <c r="N16" s="29">
        <f>Reporting!N36</f>
        <v>640251.60360000003</v>
      </c>
      <c r="O16" s="30">
        <f>Reporting!O36</f>
        <v>0.67467130981271528</v>
      </c>
    </row>
    <row r="17" spans="9:15" ht="15.75" x14ac:dyDescent="0.25">
      <c r="I17" s="33" t="str">
        <f>Reporting!I37</f>
        <v>Grand Total</v>
      </c>
      <c r="J17" s="34">
        <f>Reporting!J37</f>
        <v>21701722</v>
      </c>
      <c r="K17" s="33">
        <f>Reporting!K37</f>
        <v>1344574</v>
      </c>
      <c r="L17" s="33">
        <f>Reporting!L37</f>
        <v>3791</v>
      </c>
      <c r="M17" s="34">
        <f>Reporting!M37</f>
        <v>6681539.3594999975</v>
      </c>
      <c r="N17" s="34">
        <f>Reporting!N37</f>
        <v>15020182.640500002</v>
      </c>
      <c r="O17" s="35">
        <f>Reporting!O37</f>
        <v>0.69211939220767837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U37"/>
  <sheetViews>
    <sheetView topLeftCell="G1" workbookViewId="0">
      <selection activeCell="P3" sqref="P3"/>
    </sheetView>
  </sheetViews>
  <sheetFormatPr defaultRowHeight="15" x14ac:dyDescent="0.25"/>
  <cols>
    <col min="1" max="1" width="17.7109375" customWidth="1"/>
    <col min="2" max="2" width="11.140625" customWidth="1"/>
    <col min="3" max="3" width="14.85546875" customWidth="1"/>
    <col min="4" max="4" width="14.85546875" style="5" customWidth="1"/>
    <col min="5" max="7" width="9.140625" style="5" customWidth="1"/>
    <col min="8" max="8" width="9.140625" customWidth="1"/>
    <col min="9" max="9" width="16.7109375" customWidth="1"/>
    <col min="10" max="11" width="11.140625" customWidth="1"/>
    <col min="12" max="12" width="14.5703125" customWidth="1"/>
    <col min="13" max="13" width="10.140625" customWidth="1"/>
    <col min="14" max="14" width="11.28515625" bestFit="1" customWidth="1"/>
    <col min="15" max="15" width="8.42578125" customWidth="1"/>
    <col min="16" max="16" width="8.140625" customWidth="1"/>
    <col min="17" max="17" width="8.42578125" customWidth="1"/>
    <col min="18" max="18" width="20.85546875" bestFit="1" customWidth="1"/>
    <col min="19" max="19" width="10.42578125" customWidth="1"/>
    <col min="20" max="20" width="11.28515625" customWidth="1"/>
    <col min="21" max="21" width="14.7109375" customWidth="1"/>
    <col min="22" max="24" width="11" bestFit="1" customWidth="1"/>
    <col min="25" max="26" width="12" bestFit="1" customWidth="1"/>
    <col min="27" max="27" width="11" bestFit="1" customWidth="1"/>
    <col min="28" max="28" width="12" bestFit="1" customWidth="1"/>
    <col min="29" max="30" width="11" bestFit="1" customWidth="1"/>
    <col min="31" max="32" width="12" bestFit="1" customWidth="1"/>
    <col min="33" max="33" width="10" bestFit="1" customWidth="1"/>
    <col min="34" max="35" width="12" bestFit="1" customWidth="1"/>
    <col min="36" max="42" width="11" bestFit="1" customWidth="1"/>
    <col min="43" max="43" width="12" bestFit="1" customWidth="1"/>
    <col min="44" max="45" width="11" bestFit="1" customWidth="1"/>
    <col min="46" max="46" width="12" bestFit="1" customWidth="1"/>
    <col min="47" max="53" width="11" bestFit="1" customWidth="1"/>
    <col min="54" max="54" width="10" bestFit="1" customWidth="1"/>
    <col min="55" max="55" width="11" bestFit="1" customWidth="1"/>
    <col min="56" max="56" width="12" bestFit="1" customWidth="1"/>
    <col min="57" max="65" width="11" bestFit="1" customWidth="1"/>
    <col min="66" max="66" width="9" customWidth="1"/>
    <col min="67" max="67" width="11" bestFit="1" customWidth="1"/>
    <col min="68" max="69" width="12" bestFit="1" customWidth="1"/>
    <col min="70" max="73" width="11" bestFit="1" customWidth="1"/>
    <col min="74" max="74" width="10" bestFit="1" customWidth="1"/>
    <col min="75" max="84" width="11" bestFit="1" customWidth="1"/>
    <col min="85" max="85" width="12" bestFit="1" customWidth="1"/>
    <col min="86" max="86" width="10" bestFit="1" customWidth="1"/>
    <col min="87" max="89" width="12" bestFit="1" customWidth="1"/>
    <col min="90" max="91" width="11" bestFit="1" customWidth="1"/>
    <col min="92" max="92" width="12" bestFit="1" customWidth="1"/>
    <col min="93" max="95" width="11" bestFit="1" customWidth="1"/>
    <col min="96" max="96" width="12" bestFit="1" customWidth="1"/>
    <col min="97" max="102" width="11" bestFit="1" customWidth="1"/>
    <col min="103" max="103" width="10" bestFit="1" customWidth="1"/>
    <col min="104" max="105" width="11" bestFit="1" customWidth="1"/>
    <col min="106" max="106" width="12" bestFit="1" customWidth="1"/>
    <col min="107" max="107" width="11" bestFit="1" customWidth="1"/>
    <col min="108" max="108" width="12" bestFit="1" customWidth="1"/>
    <col min="109" max="110" width="11" bestFit="1" customWidth="1"/>
    <col min="111" max="112" width="12" bestFit="1" customWidth="1"/>
    <col min="113" max="115" width="11" bestFit="1" customWidth="1"/>
    <col min="116" max="116" width="12" bestFit="1" customWidth="1"/>
    <col min="117" max="129" width="11" bestFit="1" customWidth="1"/>
    <col min="130" max="130" width="12" bestFit="1" customWidth="1"/>
    <col min="131" max="131" width="11" bestFit="1" customWidth="1"/>
    <col min="132" max="132" width="10" bestFit="1" customWidth="1"/>
    <col min="133" max="133" width="11" bestFit="1" customWidth="1"/>
    <col min="134" max="135" width="12" bestFit="1" customWidth="1"/>
    <col min="136" max="142" width="11" bestFit="1" customWidth="1"/>
    <col min="143" max="144" width="12" bestFit="1" customWidth="1"/>
    <col min="145" max="149" width="11" bestFit="1" customWidth="1"/>
    <col min="150" max="150" width="12" bestFit="1" customWidth="1"/>
    <col min="151" max="151" width="10" bestFit="1" customWidth="1"/>
    <col min="152" max="152" width="11" bestFit="1" customWidth="1"/>
    <col min="153" max="153" width="10" bestFit="1" customWidth="1"/>
    <col min="154" max="158" width="11" bestFit="1" customWidth="1"/>
    <col min="159" max="159" width="12" bestFit="1" customWidth="1"/>
    <col min="160" max="162" width="11" bestFit="1" customWidth="1"/>
    <col min="163" max="163" width="10" bestFit="1" customWidth="1"/>
    <col min="164" max="165" width="11" bestFit="1" customWidth="1"/>
    <col min="166" max="168" width="12" bestFit="1" customWidth="1"/>
    <col min="169" max="169" width="10" bestFit="1" customWidth="1"/>
    <col min="170" max="171" width="11" bestFit="1" customWidth="1"/>
    <col min="172" max="172" width="10" bestFit="1" customWidth="1"/>
    <col min="173" max="179" width="11" bestFit="1" customWidth="1"/>
    <col min="180" max="180" width="10" bestFit="1" customWidth="1"/>
    <col min="181" max="181" width="11" bestFit="1" customWidth="1"/>
    <col min="182" max="182" width="12" bestFit="1" customWidth="1"/>
    <col min="183" max="186" width="11" bestFit="1" customWidth="1"/>
    <col min="187" max="187" width="10" bestFit="1" customWidth="1"/>
    <col min="188" max="190" width="11" bestFit="1" customWidth="1"/>
    <col min="191" max="191" width="12" bestFit="1" customWidth="1"/>
    <col min="192" max="195" width="11" bestFit="1" customWidth="1"/>
    <col min="196" max="196" width="10" bestFit="1" customWidth="1"/>
    <col min="197" max="197" width="11" bestFit="1" customWidth="1"/>
    <col min="198" max="198" width="10" bestFit="1" customWidth="1"/>
    <col min="199" max="199" width="11" bestFit="1" customWidth="1"/>
    <col min="200" max="200" width="10" bestFit="1" customWidth="1"/>
    <col min="201" max="204" width="11" bestFit="1" customWidth="1"/>
    <col min="205" max="205" width="12" bestFit="1" customWidth="1"/>
    <col min="206" max="209" width="11" bestFit="1" customWidth="1"/>
    <col min="210" max="210" width="12" bestFit="1" customWidth="1"/>
    <col min="211" max="216" width="11" bestFit="1" customWidth="1"/>
    <col min="217" max="217" width="12" bestFit="1" customWidth="1"/>
    <col min="218" max="220" width="11" bestFit="1" customWidth="1"/>
    <col min="221" max="221" width="12" bestFit="1" customWidth="1"/>
    <col min="222" max="222" width="10" bestFit="1" customWidth="1"/>
    <col min="223" max="225" width="11" bestFit="1" customWidth="1"/>
    <col min="226" max="226" width="12" bestFit="1" customWidth="1"/>
    <col min="227" max="229" width="11" bestFit="1" customWidth="1"/>
    <col min="230" max="230" width="12" bestFit="1" customWidth="1"/>
    <col min="231" max="233" width="11" bestFit="1" customWidth="1"/>
    <col min="234" max="235" width="12" bestFit="1" customWidth="1"/>
    <col min="236" max="251" width="11" bestFit="1" customWidth="1"/>
    <col min="252" max="252" width="12" bestFit="1" customWidth="1"/>
    <col min="253" max="254" width="11" bestFit="1" customWidth="1"/>
    <col min="255" max="255" width="10" bestFit="1" customWidth="1"/>
    <col min="256" max="256" width="11" bestFit="1" customWidth="1"/>
    <col min="257" max="258" width="12" bestFit="1" customWidth="1"/>
    <col min="259" max="259" width="10" bestFit="1" customWidth="1"/>
    <col min="260" max="262" width="12" bestFit="1" customWidth="1"/>
    <col min="263" max="263" width="11" bestFit="1" customWidth="1"/>
    <col min="264" max="265" width="12" bestFit="1" customWidth="1"/>
    <col min="266" max="266" width="11" bestFit="1" customWidth="1"/>
    <col min="267" max="267" width="12" bestFit="1" customWidth="1"/>
    <col min="268" max="268" width="11" bestFit="1" customWidth="1"/>
    <col min="269" max="269" width="10" bestFit="1" customWidth="1"/>
    <col min="270" max="270" width="11" bestFit="1" customWidth="1"/>
    <col min="271" max="277" width="12" bestFit="1" customWidth="1"/>
    <col min="278" max="278" width="11" bestFit="1" customWidth="1"/>
    <col min="279" max="280" width="12" bestFit="1" customWidth="1"/>
    <col min="281" max="281" width="11" bestFit="1" customWidth="1"/>
    <col min="282" max="283" width="12" bestFit="1" customWidth="1"/>
    <col min="284" max="284" width="10" bestFit="1" customWidth="1"/>
    <col min="285" max="290" width="12" bestFit="1" customWidth="1"/>
    <col min="291" max="291" width="11" bestFit="1" customWidth="1"/>
    <col min="292" max="292" width="12" bestFit="1" customWidth="1"/>
  </cols>
  <sheetData>
    <row r="3" spans="1:21" x14ac:dyDescent="0.25">
      <c r="A3" s="14" t="s">
        <v>87</v>
      </c>
      <c r="I3" s="14" t="s">
        <v>115</v>
      </c>
      <c r="J3" s="5" t="s">
        <v>111</v>
      </c>
      <c r="K3" s="5" t="s">
        <v>113</v>
      </c>
      <c r="L3" s="5" t="s">
        <v>92</v>
      </c>
      <c r="P3" s="14" t="s">
        <v>109</v>
      </c>
      <c r="Q3" t="s">
        <v>114</v>
      </c>
    </row>
    <row r="4" spans="1:21" x14ac:dyDescent="0.25">
      <c r="A4" s="11" t="s">
        <v>84</v>
      </c>
      <c r="B4" s="10">
        <v>21701722</v>
      </c>
      <c r="C4" s="20">
        <f>GETPIVOTDATA("Sum of Amount",$A$3)</f>
        <v>21701722</v>
      </c>
      <c r="I4" s="6" t="s">
        <v>97</v>
      </c>
      <c r="J4" s="31">
        <v>4720863</v>
      </c>
      <c r="K4" s="21">
        <v>1555871.6773999992</v>
      </c>
      <c r="L4" s="31">
        <v>3164991.3226000005</v>
      </c>
      <c r="P4" s="11" t="s">
        <v>95</v>
      </c>
      <c r="Q4" s="24">
        <v>0.69921294833897918</v>
      </c>
      <c r="S4" s="10"/>
      <c r="T4" s="10"/>
      <c r="U4" s="16"/>
    </row>
    <row r="5" spans="1:21" x14ac:dyDescent="0.25">
      <c r="A5" s="11" t="s">
        <v>85</v>
      </c>
      <c r="B5" s="13">
        <v>1344574</v>
      </c>
      <c r="C5" s="22">
        <f>GETPIVOTDATA("Sum of Boxes",$A$3)</f>
        <v>1344574</v>
      </c>
      <c r="I5" s="6" t="s">
        <v>98</v>
      </c>
      <c r="J5" s="31">
        <v>1674323</v>
      </c>
      <c r="K5" s="21">
        <v>466890.55660000001</v>
      </c>
      <c r="L5" s="31">
        <v>1207432.4434</v>
      </c>
      <c r="P5" s="11" t="s">
        <v>96</v>
      </c>
      <c r="Q5" s="24">
        <v>0.64907257337240065</v>
      </c>
      <c r="U5" s="16"/>
    </row>
    <row r="6" spans="1:21" x14ac:dyDescent="0.25">
      <c r="A6" s="11" t="s">
        <v>86</v>
      </c>
      <c r="B6" s="13">
        <v>617694</v>
      </c>
      <c r="C6" s="22">
        <f>GETPIVOTDATA("Sum of Customers",$A$3)</f>
        <v>617694</v>
      </c>
      <c r="I6" s="6" t="s">
        <v>99</v>
      </c>
      <c r="J6" s="31">
        <v>1702281</v>
      </c>
      <c r="K6" s="21">
        <v>516079.68879999995</v>
      </c>
      <c r="L6" s="31">
        <v>1186201.3112000001</v>
      </c>
      <c r="U6" s="16"/>
    </row>
    <row r="7" spans="1:21" x14ac:dyDescent="0.25">
      <c r="A7" s="11" t="s">
        <v>89</v>
      </c>
      <c r="B7" s="13">
        <v>3791</v>
      </c>
      <c r="C7" s="13">
        <f>GETPIVOTDATA("Total Shipment",$A$3)</f>
        <v>3791</v>
      </c>
      <c r="I7" s="6" t="s">
        <v>100</v>
      </c>
      <c r="J7" s="31">
        <v>1575700</v>
      </c>
      <c r="K7" s="21">
        <v>479137.44529999967</v>
      </c>
      <c r="L7" s="31">
        <v>1096562.5547000002</v>
      </c>
      <c r="P7" t="str">
        <f>P4</f>
        <v>2023</v>
      </c>
      <c r="Q7" s="24">
        <f>GETPIVOTDATA("Profit %",$P$3,"Years",2023)</f>
        <v>0.69921294833897918</v>
      </c>
      <c r="S7" s="10"/>
      <c r="T7" s="10"/>
      <c r="U7" s="16"/>
    </row>
    <row r="8" spans="1:21" x14ac:dyDescent="0.25">
      <c r="A8" s="11" t="s">
        <v>88</v>
      </c>
      <c r="B8" s="15">
        <v>6681539.3595000003</v>
      </c>
      <c r="C8" s="20">
        <f>GETPIVOTDATA("Sum of Total Cost",$A$3)</f>
        <v>6681539.3595000003</v>
      </c>
      <c r="I8" s="6" t="s">
        <v>101</v>
      </c>
      <c r="J8" s="31">
        <v>1677242</v>
      </c>
      <c r="K8" s="21">
        <v>489444.19350000017</v>
      </c>
      <c r="L8" s="31">
        <v>1187797.8064999999</v>
      </c>
      <c r="P8" t="str">
        <f>P5</f>
        <v>2024</v>
      </c>
      <c r="Q8" s="24">
        <f>GETPIVOTDATA("Profit %",$P$3,"Years",2024)</f>
        <v>0.64907257337240065</v>
      </c>
      <c r="S8" s="10"/>
      <c r="T8" s="10"/>
      <c r="U8" s="16"/>
    </row>
    <row r="9" spans="1:21" x14ac:dyDescent="0.25">
      <c r="A9" s="11" t="s">
        <v>91</v>
      </c>
      <c r="B9" s="10">
        <v>15020182.6405</v>
      </c>
      <c r="C9" s="20">
        <f>GETPIVOTDATA("Sum of Total Profit",$A$3)</f>
        <v>15020182.6405</v>
      </c>
      <c r="I9" s="6" t="s">
        <v>102</v>
      </c>
      <c r="J9" s="31">
        <v>1360338</v>
      </c>
      <c r="K9" s="21">
        <v>433762.28809999995</v>
      </c>
      <c r="L9" s="31">
        <v>926575.71189999999</v>
      </c>
    </row>
    <row r="10" spans="1:21" x14ac:dyDescent="0.25">
      <c r="A10" s="11" t="s">
        <v>93</v>
      </c>
      <c r="B10" s="24">
        <v>0.69211939220767826</v>
      </c>
      <c r="C10" s="23">
        <f>GETPIVOTDATA("Sum of Profit %",$A$3)</f>
        <v>0.69211939220767826</v>
      </c>
      <c r="I10" s="6" t="s">
        <v>103</v>
      </c>
      <c r="J10" s="31">
        <v>1358504</v>
      </c>
      <c r="K10" s="21">
        <v>418786.3893000001</v>
      </c>
      <c r="L10" s="31">
        <v>939717.61069999984</v>
      </c>
    </row>
    <row r="11" spans="1:21" x14ac:dyDescent="0.25">
      <c r="I11" s="6" t="s">
        <v>104</v>
      </c>
      <c r="J11" s="31">
        <v>1569470</v>
      </c>
      <c r="K11" s="21">
        <v>548557.38809999975</v>
      </c>
      <c r="L11" s="31">
        <v>1020912.6119000003</v>
      </c>
    </row>
    <row r="12" spans="1:21" x14ac:dyDescent="0.25">
      <c r="C12" s="16"/>
      <c r="I12" s="6" t="s">
        <v>105</v>
      </c>
      <c r="J12" s="31">
        <v>1275022</v>
      </c>
      <c r="K12" s="21">
        <v>326302.53719999996</v>
      </c>
      <c r="L12" s="31">
        <v>948719.4628000001</v>
      </c>
    </row>
    <row r="13" spans="1:21" x14ac:dyDescent="0.25">
      <c r="I13" s="6" t="s">
        <v>106</v>
      </c>
      <c r="J13" s="31">
        <v>1478897</v>
      </c>
      <c r="K13" s="21">
        <v>472613.95940000011</v>
      </c>
      <c r="L13" s="31">
        <v>1006283.0405999999</v>
      </c>
    </row>
    <row r="14" spans="1:21" x14ac:dyDescent="0.25">
      <c r="I14" s="6" t="s">
        <v>107</v>
      </c>
      <c r="J14" s="31">
        <v>1482075</v>
      </c>
      <c r="K14" s="21">
        <v>421196.34350000008</v>
      </c>
      <c r="L14" s="31">
        <v>1060878.6565</v>
      </c>
    </row>
    <row r="15" spans="1:21" x14ac:dyDescent="0.25">
      <c r="I15" s="6" t="s">
        <v>108</v>
      </c>
      <c r="J15" s="31">
        <v>1827007</v>
      </c>
      <c r="K15" s="21">
        <v>552896.8922999996</v>
      </c>
      <c r="L15" s="31">
        <v>1274110.1077000005</v>
      </c>
    </row>
    <row r="21" spans="1:20" x14ac:dyDescent="0.25">
      <c r="I21" s="14" t="s">
        <v>83</v>
      </c>
      <c r="J21" s="5" t="s">
        <v>111</v>
      </c>
      <c r="K21" s="5" t="s">
        <v>112</v>
      </c>
      <c r="L21" s="5" t="s">
        <v>89</v>
      </c>
      <c r="M21" s="5" t="s">
        <v>113</v>
      </c>
      <c r="N21" s="5" t="s">
        <v>92</v>
      </c>
      <c r="O21" s="5" t="s">
        <v>114</v>
      </c>
      <c r="R21" s="14" t="s">
        <v>116</v>
      </c>
      <c r="S21" s="5" t="s">
        <v>111</v>
      </c>
      <c r="T21" s="5" t="s">
        <v>92</v>
      </c>
    </row>
    <row r="22" spans="1:20" x14ac:dyDescent="0.25">
      <c r="A22" s="14" t="s">
        <v>110</v>
      </c>
      <c r="B22" t="s">
        <v>93</v>
      </c>
      <c r="I22" s="5" t="s">
        <v>75</v>
      </c>
      <c r="J22" s="10">
        <v>1029490</v>
      </c>
      <c r="K22" s="13">
        <v>58052</v>
      </c>
      <c r="L22" s="13">
        <v>171</v>
      </c>
      <c r="M22" s="10">
        <v>534577.64720000024</v>
      </c>
      <c r="N22" s="10">
        <v>494912.35279999976</v>
      </c>
      <c r="O22" s="17">
        <v>0.48073546396759537</v>
      </c>
      <c r="R22" s="11" t="s">
        <v>10</v>
      </c>
      <c r="S22" s="32">
        <v>890708</v>
      </c>
      <c r="T22" s="32">
        <v>597186.40569999989</v>
      </c>
    </row>
    <row r="23" spans="1:20" x14ac:dyDescent="0.25">
      <c r="A23" s="11" t="s">
        <v>25</v>
      </c>
      <c r="B23" s="24">
        <v>0.6843165872037984</v>
      </c>
      <c r="C23" t="str">
        <f>A23</f>
        <v>Australia</v>
      </c>
      <c r="D23" s="24">
        <f>B23</f>
        <v>0.6843165872037984</v>
      </c>
      <c r="E23" s="24"/>
      <c r="F23" s="24"/>
      <c r="I23" s="5" t="s">
        <v>67</v>
      </c>
      <c r="J23" s="10">
        <v>3030461</v>
      </c>
      <c r="K23" s="13">
        <v>210062</v>
      </c>
      <c r="L23" s="13">
        <v>522</v>
      </c>
      <c r="M23" s="10">
        <v>1833257.811100001</v>
      </c>
      <c r="N23" s="10">
        <v>1197203.188899999</v>
      </c>
      <c r="O23" s="17">
        <v>0.39505645804384187</v>
      </c>
      <c r="R23" s="11" t="s">
        <v>24</v>
      </c>
      <c r="S23" s="32">
        <v>922635</v>
      </c>
      <c r="T23" s="32">
        <v>619837.69369999971</v>
      </c>
    </row>
    <row r="24" spans="1:20" x14ac:dyDescent="0.25">
      <c r="A24" s="11" t="s">
        <v>11</v>
      </c>
      <c r="B24" s="24">
        <v>0.68941683682737409</v>
      </c>
      <c r="C24" s="5" t="str">
        <f t="shared" ref="C24:D28" si="0">A24</f>
        <v>Canada</v>
      </c>
      <c r="D24" s="24">
        <f t="shared" si="0"/>
        <v>0.68941683682737409</v>
      </c>
      <c r="E24" s="24"/>
      <c r="F24" s="24"/>
      <c r="I24" s="5" t="s">
        <v>72</v>
      </c>
      <c r="J24" s="10">
        <v>932491</v>
      </c>
      <c r="K24" s="13">
        <v>75226</v>
      </c>
      <c r="L24" s="13">
        <v>173</v>
      </c>
      <c r="M24" s="10">
        <v>457456.82860000024</v>
      </c>
      <c r="N24" s="10">
        <v>475034.17139999976</v>
      </c>
      <c r="O24" s="17">
        <v>0.50942493965089186</v>
      </c>
      <c r="R24" s="11" t="s">
        <v>56</v>
      </c>
      <c r="S24" s="32">
        <v>925057</v>
      </c>
      <c r="T24" s="32">
        <v>646165.54050000012</v>
      </c>
    </row>
    <row r="25" spans="1:20" x14ac:dyDescent="0.25">
      <c r="A25" s="11" t="s">
        <v>20</v>
      </c>
      <c r="B25" s="24">
        <v>0.69917076265822797</v>
      </c>
      <c r="C25" s="5" t="str">
        <f t="shared" si="0"/>
        <v>India</v>
      </c>
      <c r="D25" s="24">
        <f t="shared" si="0"/>
        <v>0.69917076265822797</v>
      </c>
      <c r="E25" s="24"/>
      <c r="F25" s="24"/>
      <c r="I25" s="5" t="s">
        <v>80</v>
      </c>
      <c r="J25" s="10">
        <v>979188</v>
      </c>
      <c r="K25" s="13">
        <v>87237</v>
      </c>
      <c r="L25" s="13">
        <v>177</v>
      </c>
      <c r="M25" s="10">
        <v>20980.498500000002</v>
      </c>
      <c r="N25" s="10">
        <v>958207.50150000001</v>
      </c>
      <c r="O25" s="17">
        <v>0.97857357473743556</v>
      </c>
      <c r="R25" s="11" t="s">
        <v>55</v>
      </c>
      <c r="S25" s="32">
        <v>913325</v>
      </c>
      <c r="T25" s="32">
        <v>640549.34090000007</v>
      </c>
    </row>
    <row r="26" spans="1:20" x14ac:dyDescent="0.25">
      <c r="A26" s="11" t="s">
        <v>8</v>
      </c>
      <c r="B26" s="24">
        <v>0.67625100734331955</v>
      </c>
      <c r="C26" s="5" t="str">
        <f t="shared" si="0"/>
        <v>New Zealand</v>
      </c>
      <c r="D26" s="24">
        <f t="shared" si="0"/>
        <v>0.67625100734331955</v>
      </c>
      <c r="E26" s="24"/>
      <c r="F26" s="24"/>
      <c r="I26" s="5" t="s">
        <v>77</v>
      </c>
      <c r="J26" s="10">
        <v>938049</v>
      </c>
      <c r="K26" s="13">
        <v>82174</v>
      </c>
      <c r="L26" s="13">
        <v>163</v>
      </c>
      <c r="M26" s="10">
        <v>677352.06459999993</v>
      </c>
      <c r="N26" s="10">
        <v>260696.93540000007</v>
      </c>
      <c r="O26" s="17">
        <v>0.2779139846639142</v>
      </c>
      <c r="R26" s="11" t="s">
        <v>33</v>
      </c>
      <c r="S26" s="32">
        <v>895363</v>
      </c>
      <c r="T26" s="32">
        <v>616665.12589999987</v>
      </c>
    </row>
    <row r="27" spans="1:20" x14ac:dyDescent="0.25">
      <c r="A27" s="11" t="s">
        <v>23</v>
      </c>
      <c r="B27" s="24">
        <v>0.69853347339235949</v>
      </c>
      <c r="C27" s="5" t="str">
        <f t="shared" si="0"/>
        <v>UK</v>
      </c>
      <c r="D27" s="24">
        <f t="shared" si="0"/>
        <v>0.69853347339235949</v>
      </c>
      <c r="E27" s="24"/>
      <c r="F27" s="24"/>
      <c r="I27" s="5" t="s">
        <v>70</v>
      </c>
      <c r="J27" s="10">
        <v>3855201</v>
      </c>
      <c r="K27" s="13">
        <v>276802</v>
      </c>
      <c r="L27" s="13">
        <v>680</v>
      </c>
      <c r="M27" s="10">
        <v>659411.97680000006</v>
      </c>
      <c r="N27" s="10">
        <v>3195789.0231999997</v>
      </c>
      <c r="O27" s="17">
        <v>0.8289552278078367</v>
      </c>
      <c r="R27" s="11" t="s">
        <v>13</v>
      </c>
      <c r="S27" s="32">
        <v>963956</v>
      </c>
      <c r="T27" s="32">
        <v>669657.29139999999</v>
      </c>
    </row>
    <row r="28" spans="1:20" x14ac:dyDescent="0.25">
      <c r="A28" s="11" t="s">
        <v>14</v>
      </c>
      <c r="B28" s="24">
        <v>0.70597317768086809</v>
      </c>
      <c r="C28" s="5" t="str">
        <f t="shared" si="0"/>
        <v>USA</v>
      </c>
      <c r="D28" s="24">
        <f t="shared" si="0"/>
        <v>0.70597317768086809</v>
      </c>
      <c r="E28" s="24"/>
      <c r="F28" s="24"/>
      <c r="I28" s="5" t="s">
        <v>78</v>
      </c>
      <c r="J28" s="10">
        <v>1075109</v>
      </c>
      <c r="K28" s="13">
        <v>59624</v>
      </c>
      <c r="L28" s="13">
        <v>172</v>
      </c>
      <c r="M28" s="10">
        <v>683815.73120000015</v>
      </c>
      <c r="N28" s="10">
        <v>391293.26879999985</v>
      </c>
      <c r="O28" s="17">
        <v>0.36395683488836933</v>
      </c>
      <c r="R28" s="11" t="s">
        <v>31</v>
      </c>
      <c r="S28" s="32">
        <v>897554</v>
      </c>
      <c r="T28" s="32">
        <v>597610.71669999999</v>
      </c>
    </row>
    <row r="29" spans="1:20" x14ac:dyDescent="0.25">
      <c r="I29" s="5" t="s">
        <v>74</v>
      </c>
      <c r="J29" s="10">
        <v>990794</v>
      </c>
      <c r="K29" s="13">
        <v>61790</v>
      </c>
      <c r="L29" s="13">
        <v>170</v>
      </c>
      <c r="M29" s="10">
        <v>310173.44199999992</v>
      </c>
      <c r="N29" s="10">
        <v>680620.55800000008</v>
      </c>
      <c r="O29" s="17">
        <v>0.68694456970873874</v>
      </c>
      <c r="R29" s="11" t="s">
        <v>19</v>
      </c>
      <c r="S29" s="32">
        <v>903616</v>
      </c>
      <c r="T29" s="32">
        <v>646552.99309999996</v>
      </c>
    </row>
    <row r="30" spans="1:20" x14ac:dyDescent="0.25">
      <c r="I30" s="5" t="s">
        <v>69</v>
      </c>
      <c r="J30" s="10">
        <v>1992571</v>
      </c>
      <c r="K30" s="13">
        <v>106362</v>
      </c>
      <c r="L30" s="13">
        <v>349</v>
      </c>
      <c r="M30" s="10">
        <v>578099.3114000007</v>
      </c>
      <c r="N30" s="10">
        <v>1414471.6885999993</v>
      </c>
      <c r="O30" s="17">
        <v>0.70987266631904178</v>
      </c>
      <c r="R30" s="11" t="s">
        <v>57</v>
      </c>
      <c r="S30" s="32">
        <v>957047</v>
      </c>
      <c r="T30" s="32">
        <v>671941.45200000005</v>
      </c>
    </row>
    <row r="31" spans="1:20" x14ac:dyDescent="0.25">
      <c r="I31" s="5" t="s">
        <v>71</v>
      </c>
      <c r="J31" s="10">
        <v>1015994</v>
      </c>
      <c r="K31" s="13">
        <v>66004</v>
      </c>
      <c r="L31" s="13">
        <v>174</v>
      </c>
      <c r="M31" s="10">
        <v>45925.583199999994</v>
      </c>
      <c r="N31" s="10">
        <v>970068.41680000001</v>
      </c>
      <c r="O31" s="17">
        <v>0.95479738738614595</v>
      </c>
      <c r="R31" s="11" t="s">
        <v>32</v>
      </c>
      <c r="S31" s="32">
        <v>944580</v>
      </c>
      <c r="T31" s="32">
        <v>655816.69989999989</v>
      </c>
    </row>
    <row r="32" spans="1:20" x14ac:dyDescent="0.25">
      <c r="I32" s="5" t="s">
        <v>81</v>
      </c>
      <c r="J32" s="10">
        <v>1047011</v>
      </c>
      <c r="K32" s="13">
        <v>45761</v>
      </c>
      <c r="L32" s="13">
        <v>178</v>
      </c>
      <c r="M32" s="10">
        <v>80653.762500000012</v>
      </c>
      <c r="N32" s="10">
        <v>966357.23750000005</v>
      </c>
      <c r="O32" s="17">
        <v>0.92296760731262617</v>
      </c>
    </row>
    <row r="33" spans="9:15" x14ac:dyDescent="0.25">
      <c r="I33" s="5" t="s">
        <v>68</v>
      </c>
      <c r="J33" s="10">
        <v>1969975</v>
      </c>
      <c r="K33" s="13">
        <v>77528</v>
      </c>
      <c r="L33" s="13">
        <v>345</v>
      </c>
      <c r="M33" s="10">
        <v>323182.25080000033</v>
      </c>
      <c r="N33" s="10">
        <v>1646792.7491999997</v>
      </c>
      <c r="O33" s="17">
        <v>0.83594601413723513</v>
      </c>
    </row>
    <row r="34" spans="9:15" x14ac:dyDescent="0.25">
      <c r="I34" s="5" t="s">
        <v>73</v>
      </c>
      <c r="J34" s="10">
        <v>994021</v>
      </c>
      <c r="K34" s="13">
        <v>48730</v>
      </c>
      <c r="L34" s="13">
        <v>175</v>
      </c>
      <c r="M34" s="10">
        <v>43808.270000000004</v>
      </c>
      <c r="N34" s="10">
        <v>950212.73</v>
      </c>
      <c r="O34" s="17">
        <v>0.95592822485641649</v>
      </c>
    </row>
    <row r="35" spans="9:15" x14ac:dyDescent="0.25">
      <c r="I35" s="5" t="s">
        <v>79</v>
      </c>
      <c r="J35" s="10">
        <v>902384</v>
      </c>
      <c r="K35" s="13">
        <v>50098</v>
      </c>
      <c r="L35" s="13">
        <v>167</v>
      </c>
      <c r="M35" s="10">
        <v>124112.78519999998</v>
      </c>
      <c r="N35" s="10">
        <v>778271.21479999996</v>
      </c>
      <c r="O35" s="17">
        <v>0.86246123025230936</v>
      </c>
    </row>
    <row r="36" spans="9:15" x14ac:dyDescent="0.25">
      <c r="I36" s="5" t="s">
        <v>82</v>
      </c>
      <c r="J36" s="10">
        <v>948983</v>
      </c>
      <c r="K36" s="13">
        <v>39124</v>
      </c>
      <c r="L36" s="13">
        <v>175</v>
      </c>
      <c r="M36" s="10">
        <v>308731.39639999991</v>
      </c>
      <c r="N36" s="10">
        <v>640251.60360000003</v>
      </c>
      <c r="O36" s="17">
        <v>0.67467130981271528</v>
      </c>
    </row>
    <row r="37" spans="9:15" x14ac:dyDescent="0.25">
      <c r="I37" s="5" t="s">
        <v>94</v>
      </c>
      <c r="J37" s="10">
        <v>21701722</v>
      </c>
      <c r="K37" s="13">
        <v>1344574</v>
      </c>
      <c r="L37" s="13">
        <v>3791</v>
      </c>
      <c r="M37" s="10">
        <v>6681539.3594999975</v>
      </c>
      <c r="N37" s="10">
        <v>15020182.640500002</v>
      </c>
      <c r="O37" s="17">
        <v>0.69211939220767837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493"/>
  <sheetViews>
    <sheetView workbookViewId="0">
      <selection activeCell="M7" sqref="M7"/>
    </sheetView>
  </sheetViews>
  <sheetFormatPr defaultRowHeight="15" x14ac:dyDescent="0.25"/>
  <cols>
    <col min="1" max="1" width="19.85546875" bestFit="1" customWidth="1"/>
    <col min="2" max="2" width="12.85546875" customWidth="1"/>
    <col min="3" max="3" width="21.85546875" bestFit="1" customWidth="1"/>
    <col min="4" max="4" width="8.42578125" bestFit="1" customWidth="1"/>
    <col min="5" max="5" width="10.28515625" customWidth="1"/>
    <col min="6" max="6" width="12.5703125" customWidth="1"/>
    <col min="7" max="7" width="8.42578125" customWidth="1"/>
    <col min="8" max="8" width="16.7109375" style="5" bestFit="1" customWidth="1"/>
    <col min="9" max="9" width="16.7109375" bestFit="1" customWidth="1"/>
    <col min="10" max="10" width="6.85546875" bestFit="1" customWidth="1"/>
    <col min="11" max="11" width="14.140625" customWidth="1"/>
    <col min="12" max="12" width="11.140625" bestFit="1" customWidth="1"/>
  </cols>
  <sheetData>
    <row r="1" spans="1:12" x14ac:dyDescent="0.25">
      <c r="A1" t="s">
        <v>0</v>
      </c>
      <c r="B1" s="5" t="s">
        <v>1</v>
      </c>
      <c r="C1" s="5" t="s">
        <v>2</v>
      </c>
      <c r="D1" s="5" t="s">
        <v>3</v>
      </c>
      <c r="E1" s="5" t="s">
        <v>4</v>
      </c>
      <c r="F1" s="5" t="s">
        <v>5</v>
      </c>
      <c r="G1" s="5" t="s">
        <v>6</v>
      </c>
      <c r="H1" s="5" t="s">
        <v>83</v>
      </c>
      <c r="I1" t="s">
        <v>59</v>
      </c>
      <c r="J1" s="5" t="s">
        <v>60</v>
      </c>
      <c r="K1" s="5" t="s">
        <v>61</v>
      </c>
      <c r="L1" s="5" t="s">
        <v>90</v>
      </c>
    </row>
    <row r="2" spans="1:12" x14ac:dyDescent="0.25">
      <c r="A2" s="5" t="str">
        <f>'Sales Data'!A2</f>
        <v>Barr Faughny</v>
      </c>
      <c r="B2" s="5" t="str">
        <f>'Sales Data'!B2</f>
        <v>New Zealand</v>
      </c>
      <c r="C2" s="5" t="str">
        <f>'Sales Data'!C2</f>
        <v>Raspberry Choco</v>
      </c>
      <c r="D2" s="6">
        <f>'Sales Data'!D2</f>
        <v>44927</v>
      </c>
      <c r="E2" s="10">
        <f>'Sales Data'!E2</f>
        <v>8414</v>
      </c>
      <c r="F2" s="5">
        <f>'Sales Data'!F2</f>
        <v>276</v>
      </c>
      <c r="G2" s="5">
        <f>'Sales Data'!G2</f>
        <v>495</v>
      </c>
      <c r="H2" s="5" t="str">
        <f>VLOOKUP($C2,'Product Data'!$A$2:$E$23,COLUMNS('Product Data'!$B$2:C2),0)</f>
        <v>Hershey</v>
      </c>
      <c r="I2" s="5" t="str">
        <f>VLOOKUP($C2,'Product Data'!$A$2:$E$23,COLUMNS('Product Data'!$B$2:D2),0)</f>
        <v>Bars</v>
      </c>
      <c r="J2" s="5" t="str">
        <f>VLOOKUP($C2,'Product Data'!$A$2:$E$23,COLUMNS('Product Data'!$B$2:E2),0)</f>
        <v>Large</v>
      </c>
      <c r="K2" s="9">
        <f>VLOOKUP($C2,'Product Data'!$A$2:$E$23,COLUMNS('Product Data'!$B$2:F2),0)</f>
        <v>6.0983000000000001</v>
      </c>
      <c r="L2" s="10">
        <f>Table1[[#This Row],[Cost per Box]]*Table1[[#This Row],[Boxes]]</f>
        <v>3018.6585</v>
      </c>
    </row>
    <row r="3" spans="1:12" x14ac:dyDescent="0.25">
      <c r="A3" s="5" t="str">
        <f>'Sales Data'!A3</f>
        <v>Dennison Crosswaite</v>
      </c>
      <c r="B3" s="5" t="str">
        <f>'Sales Data'!B3</f>
        <v>Canada</v>
      </c>
      <c r="C3" s="5" t="str">
        <f>'Sales Data'!C3</f>
        <v>White Choc</v>
      </c>
      <c r="D3" s="6">
        <f>'Sales Data'!D3</f>
        <v>44927</v>
      </c>
      <c r="E3" s="10">
        <f>'Sales Data'!E3</f>
        <v>532</v>
      </c>
      <c r="F3" s="5">
        <f>'Sales Data'!F3</f>
        <v>317</v>
      </c>
      <c r="G3" s="5">
        <f>'Sales Data'!G3</f>
        <v>54</v>
      </c>
      <c r="H3" s="5" t="str">
        <f>VLOOKUP($C3,'Product Data'!$A$2:$E$23,COLUMNS('Product Data'!$B$2:C3),0)</f>
        <v>Belgian</v>
      </c>
      <c r="I3" s="5" t="str">
        <f>VLOOKUP($C3,'Product Data'!$A$2:$E$23,COLUMNS('Product Data'!$B$2:D3),0)</f>
        <v>Other</v>
      </c>
      <c r="J3" s="5" t="str">
        <f>VLOOKUP($C3,'Product Data'!$A$2:$E$23,COLUMNS('Product Data'!$B$2:E3),0)</f>
        <v>Small</v>
      </c>
      <c r="K3" s="9">
        <f>VLOOKUP($C3,'Product Data'!$A$2:$E$23,COLUMNS('Product Data'!$B$2:F3),0)</f>
        <v>0.24049999999999999</v>
      </c>
      <c r="L3" s="10">
        <f>Table1[[#This Row],[Cost per Box]]*Table1[[#This Row],[Boxes]]</f>
        <v>12.987</v>
      </c>
    </row>
    <row r="4" spans="1:12" x14ac:dyDescent="0.25">
      <c r="A4" s="5" t="str">
        <f>'Sales Data'!A4</f>
        <v>Karlen McCaffrey</v>
      </c>
      <c r="B4" s="5" t="str">
        <f>'Sales Data'!B4</f>
        <v>USA</v>
      </c>
      <c r="C4" s="5" t="str">
        <f>'Sales Data'!C4</f>
        <v>99% Dark &amp; Pure</v>
      </c>
      <c r="D4" s="6">
        <f>'Sales Data'!D4</f>
        <v>44927</v>
      </c>
      <c r="E4" s="10">
        <f>'Sales Data'!E4</f>
        <v>5376</v>
      </c>
      <c r="F4" s="5">
        <f>'Sales Data'!F4</f>
        <v>178</v>
      </c>
      <c r="G4" s="5">
        <f>'Sales Data'!G4</f>
        <v>269</v>
      </c>
      <c r="H4" s="5" t="str">
        <f>VLOOKUP($C4,'Product Data'!$A$2:$E$23,COLUMNS('Product Data'!$B$2:C4),0)</f>
        <v>Amul</v>
      </c>
      <c r="I4" s="5" t="str">
        <f>VLOOKUP($C4,'Product Data'!$A$2:$E$23,COLUMNS('Product Data'!$B$2:D4),0)</f>
        <v>Bars</v>
      </c>
      <c r="J4" s="5" t="str">
        <f>VLOOKUP($C4,'Product Data'!$A$2:$E$23,COLUMNS('Product Data'!$B$2:E4),0)</f>
        <v>Large</v>
      </c>
      <c r="K4" s="9">
        <f>VLOOKUP($C4,'Product Data'!$A$2:$E$23,COLUMNS('Product Data'!$B$2:F4),0)</f>
        <v>4.6592000000000002</v>
      </c>
      <c r="L4" s="10">
        <f>Table1[[#This Row],[Cost per Box]]*Table1[[#This Row],[Boxes]]</f>
        <v>1253.3248000000001</v>
      </c>
    </row>
    <row r="5" spans="1:12" x14ac:dyDescent="0.25">
      <c r="A5" s="5" t="str">
        <f>'Sales Data'!A5</f>
        <v>Barr Faughny</v>
      </c>
      <c r="B5" s="5" t="str">
        <f>'Sales Data'!B5</f>
        <v>New Zealand</v>
      </c>
      <c r="C5" s="5" t="str">
        <f>'Sales Data'!C5</f>
        <v>Baker's Choco Chips</v>
      </c>
      <c r="D5" s="6">
        <f>'Sales Data'!D5</f>
        <v>44927</v>
      </c>
      <c r="E5" s="10">
        <f>'Sales Data'!E5</f>
        <v>259</v>
      </c>
      <c r="F5" s="5">
        <f>'Sales Data'!F5</f>
        <v>32</v>
      </c>
      <c r="G5" s="5">
        <f>'Sales Data'!G5</f>
        <v>22</v>
      </c>
      <c r="H5" s="5" t="str">
        <f>VLOOKUP($C5,'Product Data'!$A$2:$E$23,COLUMNS('Product Data'!$B$2:C5),0)</f>
        <v>Baker's Chocolate</v>
      </c>
      <c r="I5" s="5" t="str">
        <f>VLOOKUP($C5,'Product Data'!$A$2:$E$23,COLUMNS('Product Data'!$B$2:D5),0)</f>
        <v>Bars</v>
      </c>
      <c r="J5" s="5" t="str">
        <f>VLOOKUP($C5,'Product Data'!$A$2:$E$23,COLUMNS('Product Data'!$B$2:E5),0)</f>
        <v>Small</v>
      </c>
      <c r="K5" s="9">
        <f>VLOOKUP($C5,'Product Data'!$A$2:$E$23,COLUMNS('Product Data'!$B$2:F5),0)</f>
        <v>6.0811000000000002</v>
      </c>
      <c r="L5" s="10">
        <f>Table1[[#This Row],[Cost per Box]]*Table1[[#This Row],[Boxes]]</f>
        <v>133.7842</v>
      </c>
    </row>
    <row r="6" spans="1:12" x14ac:dyDescent="0.25">
      <c r="A6" s="5" t="str">
        <f>'Sales Data'!A6</f>
        <v>Beverie Moffet</v>
      </c>
      <c r="B6" s="5" t="str">
        <f>'Sales Data'!B6</f>
        <v>USA</v>
      </c>
      <c r="C6" s="5" t="str">
        <f>'Sales Data'!C6</f>
        <v>Manuka Honey Choco</v>
      </c>
      <c r="D6" s="6">
        <f>'Sales Data'!D6</f>
        <v>44927</v>
      </c>
      <c r="E6" s="10">
        <f>'Sales Data'!E6</f>
        <v>5530</v>
      </c>
      <c r="F6" s="5">
        <f>'Sales Data'!F6</f>
        <v>4</v>
      </c>
      <c r="G6" s="5">
        <f>'Sales Data'!G6</f>
        <v>179</v>
      </c>
      <c r="H6" s="5" t="str">
        <f>VLOOKUP($C6,'Product Data'!$A$2:$E$23,COLUMNS('Product Data'!$B$2:C6),0)</f>
        <v xml:space="preserve">Whittaker's </v>
      </c>
      <c r="I6" s="5" t="str">
        <f>VLOOKUP($C6,'Product Data'!$A$2:$E$23,COLUMNS('Product Data'!$B$2:D6),0)</f>
        <v>Other</v>
      </c>
      <c r="J6" s="5" t="str">
        <f>VLOOKUP($C6,'Product Data'!$A$2:$E$23,COLUMNS('Product Data'!$B$2:E6),0)</f>
        <v>Small</v>
      </c>
      <c r="K6" s="9">
        <f>VLOOKUP($C6,'Product Data'!$A$2:$E$23,COLUMNS('Product Data'!$B$2:F6),0)</f>
        <v>7.8910999999999998</v>
      </c>
      <c r="L6" s="10">
        <f>Table1[[#This Row],[Cost per Box]]*Table1[[#This Row],[Boxes]]</f>
        <v>1412.5068999999999</v>
      </c>
    </row>
    <row r="7" spans="1:12" x14ac:dyDescent="0.25">
      <c r="A7" s="5" t="str">
        <f>'Sales Data'!A7</f>
        <v>Rafaelita Blaksland</v>
      </c>
      <c r="B7" s="5" t="str">
        <f>'Sales Data'!B7</f>
        <v>India</v>
      </c>
      <c r="C7" s="5" t="str">
        <f>'Sales Data'!C7</f>
        <v>85% Dark Bars</v>
      </c>
      <c r="D7" s="6">
        <f>'Sales Data'!D7</f>
        <v>44927</v>
      </c>
      <c r="E7" s="10">
        <f>'Sales Data'!E7</f>
        <v>2184</v>
      </c>
      <c r="F7" s="5">
        <f>'Sales Data'!F7</f>
        <v>63</v>
      </c>
      <c r="G7" s="5">
        <f>'Sales Data'!G7</f>
        <v>122</v>
      </c>
      <c r="H7" s="5" t="str">
        <f>VLOOKUP($C7,'Product Data'!$A$2:$E$23,COLUMNS('Product Data'!$B$2:C7),0)</f>
        <v>Lindt Excellence</v>
      </c>
      <c r="I7" s="5" t="str">
        <f>VLOOKUP($C7,'Product Data'!$A$2:$E$23,COLUMNS('Product Data'!$B$2:D7),0)</f>
        <v>Bars</v>
      </c>
      <c r="J7" s="5" t="str">
        <f>VLOOKUP($C7,'Product Data'!$A$2:$E$23,COLUMNS('Product Data'!$B$2:E7),0)</f>
        <v>Small</v>
      </c>
      <c r="K7" s="9">
        <f>VLOOKUP($C7,'Product Data'!$A$2:$E$23,COLUMNS('Product Data'!$B$2:F7),0)</f>
        <v>0.69579999999999997</v>
      </c>
      <c r="L7" s="10">
        <f>Table1[[#This Row],[Cost per Box]]*Table1[[#This Row],[Boxes]]</f>
        <v>84.887599999999992</v>
      </c>
    </row>
    <row r="8" spans="1:12" x14ac:dyDescent="0.25">
      <c r="A8" s="5" t="str">
        <f>'Sales Data'!A8</f>
        <v>Oby Sorrel</v>
      </c>
      <c r="B8" s="5" t="str">
        <f>'Sales Data'!B8</f>
        <v>UK</v>
      </c>
      <c r="C8" s="5" t="str">
        <f>'Sales Data'!C8</f>
        <v>Raspberry Choco</v>
      </c>
      <c r="D8" s="6">
        <f>'Sales Data'!D8</f>
        <v>44927</v>
      </c>
      <c r="E8" s="10">
        <f>'Sales Data'!E8</f>
        <v>1057</v>
      </c>
      <c r="F8" s="5">
        <f>'Sales Data'!F8</f>
        <v>295</v>
      </c>
      <c r="G8" s="5">
        <f>'Sales Data'!G8</f>
        <v>71</v>
      </c>
      <c r="H8" s="5" t="str">
        <f>VLOOKUP($C8,'Product Data'!$A$2:$E$23,COLUMNS('Product Data'!$B$2:C8),0)</f>
        <v>Hershey</v>
      </c>
      <c r="I8" s="5" t="str">
        <f>VLOOKUP($C8,'Product Data'!$A$2:$E$23,COLUMNS('Product Data'!$B$2:D8),0)</f>
        <v>Bars</v>
      </c>
      <c r="J8" s="5" t="str">
        <f>VLOOKUP($C8,'Product Data'!$A$2:$E$23,COLUMNS('Product Data'!$B$2:E8),0)</f>
        <v>Large</v>
      </c>
      <c r="K8" s="9">
        <f>VLOOKUP($C8,'Product Data'!$A$2:$E$23,COLUMNS('Product Data'!$B$2:F8),0)</f>
        <v>6.0983000000000001</v>
      </c>
      <c r="L8" s="10">
        <f>Table1[[#This Row],[Cost per Box]]*Table1[[#This Row],[Boxes]]</f>
        <v>432.97930000000002</v>
      </c>
    </row>
    <row r="9" spans="1:12" x14ac:dyDescent="0.25">
      <c r="A9" s="5" t="str">
        <f>'Sales Data'!A9</f>
        <v>Dotty Strutley</v>
      </c>
      <c r="B9" s="5" t="str">
        <f>'Sales Data'!B9</f>
        <v>Australia</v>
      </c>
      <c r="C9" s="5" t="str">
        <f>'Sales Data'!C9</f>
        <v>Organic Choco Syrup</v>
      </c>
      <c r="D9" s="6">
        <f>'Sales Data'!D9</f>
        <v>44927</v>
      </c>
      <c r="E9" s="10">
        <f>'Sales Data'!E9</f>
        <v>1036</v>
      </c>
      <c r="F9" s="5">
        <f>'Sales Data'!F9</f>
        <v>370</v>
      </c>
      <c r="G9" s="5">
        <f>'Sales Data'!G9</f>
        <v>37</v>
      </c>
      <c r="H9" s="5" t="str">
        <f>VLOOKUP($C9,'Product Data'!$A$2:$E$23,COLUMNS('Product Data'!$B$2:C9),0)</f>
        <v>Monin</v>
      </c>
      <c r="I9" s="5" t="str">
        <f>VLOOKUP($C9,'Product Data'!$A$2:$E$23,COLUMNS('Product Data'!$B$2:D9),0)</f>
        <v>Other</v>
      </c>
      <c r="J9" s="5" t="str">
        <f>VLOOKUP($C9,'Product Data'!$A$2:$E$23,COLUMNS('Product Data'!$B$2:E9),0)</f>
        <v>Small</v>
      </c>
      <c r="K9" s="9">
        <f>VLOOKUP($C9,'Product Data'!$A$2:$E$23,COLUMNS('Product Data'!$B$2:F9),0)</f>
        <v>1.7625</v>
      </c>
      <c r="L9" s="10">
        <f>Table1[[#This Row],[Cost per Box]]*Table1[[#This Row],[Boxes]]</f>
        <v>65.212499999999991</v>
      </c>
    </row>
    <row r="10" spans="1:12" x14ac:dyDescent="0.25">
      <c r="A10" s="5" t="str">
        <f>'Sales Data'!A10</f>
        <v>Brien Boise</v>
      </c>
      <c r="B10" s="5" t="str">
        <f>'Sales Data'!B10</f>
        <v>Australia</v>
      </c>
      <c r="C10" s="5" t="str">
        <f>'Sales Data'!C10</f>
        <v>Caramel Stuffed Bars</v>
      </c>
      <c r="D10" s="6">
        <f>'Sales Data'!D10</f>
        <v>44927</v>
      </c>
      <c r="E10" s="10">
        <f>'Sales Data'!E10</f>
        <v>4039</v>
      </c>
      <c r="F10" s="5">
        <f>'Sales Data'!F10</f>
        <v>536</v>
      </c>
      <c r="G10" s="5">
        <f>'Sales Data'!G10</f>
        <v>176</v>
      </c>
      <c r="H10" s="5" t="str">
        <f>VLOOKUP($C10,'Product Data'!$A$2:$E$23,COLUMNS('Product Data'!$B$2:C10),0)</f>
        <v>Snicker</v>
      </c>
      <c r="I10" s="5" t="str">
        <f>VLOOKUP($C10,'Product Data'!$A$2:$E$23,COLUMNS('Product Data'!$B$2:D10),0)</f>
        <v>Bars</v>
      </c>
      <c r="J10" s="5" t="str">
        <f>VLOOKUP($C10,'Product Data'!$A$2:$E$23,COLUMNS('Product Data'!$B$2:E10),0)</f>
        <v>Small</v>
      </c>
      <c r="K10" s="9">
        <f>VLOOKUP($C10,'Product Data'!$A$2:$E$23,COLUMNS('Product Data'!$B$2:F10),0)</f>
        <v>0.89900000000000002</v>
      </c>
      <c r="L10" s="10">
        <f>Table1[[#This Row],[Cost per Box]]*Table1[[#This Row],[Boxes]]</f>
        <v>158.22399999999999</v>
      </c>
    </row>
    <row r="11" spans="1:12" x14ac:dyDescent="0.25">
      <c r="A11" s="5" t="str">
        <f>'Sales Data'!A11</f>
        <v>Curtice Advani</v>
      </c>
      <c r="B11" s="5" t="str">
        <f>'Sales Data'!B11</f>
        <v>New Zealand</v>
      </c>
      <c r="C11" s="5" t="str">
        <f>'Sales Data'!C11</f>
        <v>Milk Bars</v>
      </c>
      <c r="D11" s="6">
        <f>'Sales Data'!D11</f>
        <v>44927</v>
      </c>
      <c r="E11" s="10">
        <f>'Sales Data'!E11</f>
        <v>12894</v>
      </c>
      <c r="F11" s="5">
        <f>'Sales Data'!F11</f>
        <v>115</v>
      </c>
      <c r="G11" s="5">
        <f>'Sales Data'!G11</f>
        <v>478</v>
      </c>
      <c r="H11" s="5" t="str">
        <f>VLOOKUP($C11,'Product Data'!$A$2:$E$23,COLUMNS('Product Data'!$B$2:C11),0)</f>
        <v>Nestle</v>
      </c>
      <c r="I11" s="5" t="str">
        <f>VLOOKUP($C11,'Product Data'!$A$2:$E$23,COLUMNS('Product Data'!$B$2:D11),0)</f>
        <v>Bars</v>
      </c>
      <c r="J11" s="5" t="str">
        <f>VLOOKUP($C11,'Product Data'!$A$2:$E$23,COLUMNS('Product Data'!$B$2:E11),0)</f>
        <v>Large</v>
      </c>
      <c r="K11" s="9">
        <f>VLOOKUP($C11,'Product Data'!$A$2:$E$23,COLUMNS('Product Data'!$B$2:F11),0)</f>
        <v>1.8652</v>
      </c>
      <c r="L11" s="10">
        <f>Table1[[#This Row],[Cost per Box]]*Table1[[#This Row],[Boxes]]</f>
        <v>891.56560000000002</v>
      </c>
    </row>
    <row r="12" spans="1:12" x14ac:dyDescent="0.25">
      <c r="A12" s="5" t="str">
        <f>'Sales Data'!A12</f>
        <v>Madelene Upcott</v>
      </c>
      <c r="B12" s="5" t="str">
        <f>'Sales Data'!B12</f>
        <v>USA</v>
      </c>
      <c r="C12" s="5" t="str">
        <f>'Sales Data'!C12</f>
        <v>Milk Bars</v>
      </c>
      <c r="D12" s="6">
        <f>'Sales Data'!D12</f>
        <v>44927</v>
      </c>
      <c r="E12" s="10">
        <f>'Sales Data'!E12</f>
        <v>4669</v>
      </c>
      <c r="F12" s="5">
        <f>'Sales Data'!F12</f>
        <v>121</v>
      </c>
      <c r="G12" s="5">
        <f>'Sales Data'!G12</f>
        <v>180</v>
      </c>
      <c r="H12" s="5" t="str">
        <f>VLOOKUP($C12,'Product Data'!$A$2:$E$23,COLUMNS('Product Data'!$B$2:C12),0)</f>
        <v>Nestle</v>
      </c>
      <c r="I12" s="5" t="str">
        <f>VLOOKUP($C12,'Product Data'!$A$2:$E$23,COLUMNS('Product Data'!$B$2:D12),0)</f>
        <v>Bars</v>
      </c>
      <c r="J12" s="5" t="str">
        <f>VLOOKUP($C12,'Product Data'!$A$2:$E$23,COLUMNS('Product Data'!$B$2:E12),0)</f>
        <v>Large</v>
      </c>
      <c r="K12" s="9">
        <f>VLOOKUP($C12,'Product Data'!$A$2:$E$23,COLUMNS('Product Data'!$B$2:F12),0)</f>
        <v>1.8652</v>
      </c>
      <c r="L12" s="10">
        <f>Table1[[#This Row],[Cost per Box]]*Table1[[#This Row],[Boxes]]</f>
        <v>335.73599999999999</v>
      </c>
    </row>
    <row r="13" spans="1:12" x14ac:dyDescent="0.25">
      <c r="A13" s="5" t="str">
        <f>'Sales Data'!A13</f>
        <v>Wilone O'Kielt</v>
      </c>
      <c r="B13" s="5" t="str">
        <f>'Sales Data'!B13</f>
        <v>New Zealand</v>
      </c>
      <c r="C13" s="5" t="str">
        <f>'Sales Data'!C13</f>
        <v>Organic Choco Syrup</v>
      </c>
      <c r="D13" s="6">
        <f>'Sales Data'!D13</f>
        <v>44927</v>
      </c>
      <c r="E13" s="10">
        <f>'Sales Data'!E13</f>
        <v>6377</v>
      </c>
      <c r="F13" s="5">
        <f>'Sales Data'!F13</f>
        <v>184</v>
      </c>
      <c r="G13" s="5">
        <f>'Sales Data'!G13</f>
        <v>246</v>
      </c>
      <c r="H13" s="5" t="str">
        <f>VLOOKUP($C13,'Product Data'!$A$2:$E$23,COLUMNS('Product Data'!$B$2:C13),0)</f>
        <v>Monin</v>
      </c>
      <c r="I13" s="5" t="str">
        <f>VLOOKUP($C13,'Product Data'!$A$2:$E$23,COLUMNS('Product Data'!$B$2:D13),0)</f>
        <v>Other</v>
      </c>
      <c r="J13" s="5" t="str">
        <f>VLOOKUP($C13,'Product Data'!$A$2:$E$23,COLUMNS('Product Data'!$B$2:E13),0)</f>
        <v>Small</v>
      </c>
      <c r="K13" s="9">
        <f>VLOOKUP($C13,'Product Data'!$A$2:$E$23,COLUMNS('Product Data'!$B$2:F13),0)</f>
        <v>1.7625</v>
      </c>
      <c r="L13" s="10">
        <f>Table1[[#This Row],[Cost per Box]]*Table1[[#This Row],[Boxes]]</f>
        <v>433.57499999999999</v>
      </c>
    </row>
    <row r="14" spans="1:12" x14ac:dyDescent="0.25">
      <c r="A14" s="5" t="str">
        <f>'Sales Data'!A14</f>
        <v>Jehu Rudeforth</v>
      </c>
      <c r="B14" s="5" t="str">
        <f>'Sales Data'!B14</f>
        <v>Canada</v>
      </c>
      <c r="C14" s="5" t="str">
        <f>'Sales Data'!C14</f>
        <v>Mint Chip Choco</v>
      </c>
      <c r="D14" s="6">
        <f>'Sales Data'!D14</f>
        <v>44927</v>
      </c>
      <c r="E14" s="10">
        <f>'Sales Data'!E14</f>
        <v>4599</v>
      </c>
      <c r="F14" s="5">
        <f>'Sales Data'!F14</f>
        <v>106</v>
      </c>
      <c r="G14" s="5">
        <f>'Sales Data'!G14</f>
        <v>256</v>
      </c>
      <c r="H14" s="5" t="str">
        <f>VLOOKUP($C14,'Product Data'!$A$2:$E$23,COLUMNS('Product Data'!$B$2:C14),0)</f>
        <v>Cadbury</v>
      </c>
      <c r="I14" s="5" t="str">
        <f>VLOOKUP($C14,'Product Data'!$A$2:$E$23,COLUMNS('Product Data'!$B$2:D14),0)</f>
        <v>Bars</v>
      </c>
      <c r="J14" s="5" t="str">
        <f>VLOOKUP($C14,'Product Data'!$A$2:$E$23,COLUMNS('Product Data'!$B$2:E14),0)</f>
        <v>Large</v>
      </c>
      <c r="K14" s="9">
        <f>VLOOKUP($C14,'Product Data'!$A$2:$E$23,COLUMNS('Product Data'!$B$2:F14),0)</f>
        <v>2.2656000000000001</v>
      </c>
      <c r="L14" s="10">
        <f>Table1[[#This Row],[Cost per Box]]*Table1[[#This Row],[Boxes]]</f>
        <v>579.99360000000001</v>
      </c>
    </row>
    <row r="15" spans="1:12" x14ac:dyDescent="0.25">
      <c r="A15" s="5" t="str">
        <f>'Sales Data'!A15</f>
        <v>Jehu Rudeforth</v>
      </c>
      <c r="B15" s="5" t="str">
        <f>'Sales Data'!B15</f>
        <v>USA</v>
      </c>
      <c r="C15" s="5" t="str">
        <f>'Sales Data'!C15</f>
        <v>Orange Choco</v>
      </c>
      <c r="D15" s="6">
        <f>'Sales Data'!D15</f>
        <v>44927</v>
      </c>
      <c r="E15" s="10">
        <f>'Sales Data'!E15</f>
        <v>2751</v>
      </c>
      <c r="F15" s="5">
        <f>'Sales Data'!F15</f>
        <v>228</v>
      </c>
      <c r="G15" s="5">
        <f>'Sales Data'!G15</f>
        <v>251</v>
      </c>
      <c r="H15" s="5" t="str">
        <f>VLOOKUP($C15,'Product Data'!$A$2:$E$23,COLUMNS('Product Data'!$B$2:C15),0)</f>
        <v>Amul</v>
      </c>
      <c r="I15" s="5" t="str">
        <f>VLOOKUP($C15,'Product Data'!$A$2:$E$23,COLUMNS('Product Data'!$B$2:D15),0)</f>
        <v>Bars</v>
      </c>
      <c r="J15" s="5" t="str">
        <f>VLOOKUP($C15,'Product Data'!$A$2:$E$23,COLUMNS('Product Data'!$B$2:E15),0)</f>
        <v>Large</v>
      </c>
      <c r="K15" s="9">
        <f>VLOOKUP($C15,'Product Data'!$A$2:$E$23,COLUMNS('Product Data'!$B$2:F15),0)</f>
        <v>8.7870000000000008</v>
      </c>
      <c r="L15" s="10">
        <f>Table1[[#This Row],[Cost per Box]]*Table1[[#This Row],[Boxes]]</f>
        <v>2205.5370000000003</v>
      </c>
    </row>
    <row r="16" spans="1:12" x14ac:dyDescent="0.25">
      <c r="A16" s="5" t="str">
        <f>'Sales Data'!A16</f>
        <v>Brien Boise</v>
      </c>
      <c r="B16" s="5" t="str">
        <f>'Sales Data'!B16</f>
        <v>India</v>
      </c>
      <c r="C16" s="5" t="str">
        <f>'Sales Data'!C16</f>
        <v>Eclairs</v>
      </c>
      <c r="D16" s="6">
        <f>'Sales Data'!D16</f>
        <v>44927</v>
      </c>
      <c r="E16" s="10">
        <f>'Sales Data'!E16</f>
        <v>15596</v>
      </c>
      <c r="F16" s="5">
        <f>'Sales Data'!F16</f>
        <v>32</v>
      </c>
      <c r="G16" s="5">
        <f>'Sales Data'!G16</f>
        <v>975</v>
      </c>
      <c r="H16" s="5" t="str">
        <f>VLOOKUP($C16,'Product Data'!$A$2:$E$23,COLUMNS('Product Data'!$B$2:C16),0)</f>
        <v>Cadbury</v>
      </c>
      <c r="I16" s="5" t="str">
        <f>VLOOKUP($C16,'Product Data'!$A$2:$E$23,COLUMNS('Product Data'!$B$2:D16),0)</f>
        <v>Bites</v>
      </c>
      <c r="J16" s="5" t="str">
        <f>VLOOKUP($C16,'Product Data'!$A$2:$E$23,COLUMNS('Product Data'!$B$2:E16),0)</f>
        <v>Large</v>
      </c>
      <c r="K16" s="9">
        <f>VLOOKUP($C16,'Product Data'!$A$2:$E$23,COLUMNS('Product Data'!$B$2:F16),0)</f>
        <v>2.8195000000000001</v>
      </c>
      <c r="L16" s="10">
        <f>Table1[[#This Row],[Cost per Box]]*Table1[[#This Row],[Boxes]]</f>
        <v>2749.0125000000003</v>
      </c>
    </row>
    <row r="17" spans="1:12" x14ac:dyDescent="0.25">
      <c r="A17" s="5" t="str">
        <f>'Sales Data'!A17</f>
        <v>Curtice Advani</v>
      </c>
      <c r="B17" s="5" t="str">
        <f>'Sales Data'!B17</f>
        <v>India</v>
      </c>
      <c r="C17" s="5" t="str">
        <f>'Sales Data'!C17</f>
        <v>After Eight</v>
      </c>
      <c r="D17" s="6">
        <f>'Sales Data'!D17</f>
        <v>44927</v>
      </c>
      <c r="E17" s="10">
        <f>'Sales Data'!E17</f>
        <v>8561</v>
      </c>
      <c r="F17" s="5">
        <f>'Sales Data'!F17</f>
        <v>111</v>
      </c>
      <c r="G17" s="5">
        <f>'Sales Data'!G17</f>
        <v>330</v>
      </c>
      <c r="H17" s="5" t="str">
        <f>VLOOKUP($C17,'Product Data'!$A$2:$E$23,COLUMNS('Product Data'!$B$2:C17),0)</f>
        <v>Nestle</v>
      </c>
      <c r="I17" s="5" t="str">
        <f>VLOOKUP($C17,'Product Data'!$A$2:$E$23,COLUMNS('Product Data'!$B$2:D17),0)</f>
        <v>Bites</v>
      </c>
      <c r="J17" s="5" t="str">
        <f>VLOOKUP($C17,'Product Data'!$A$2:$E$23,COLUMNS('Product Data'!$B$2:E17),0)</f>
        <v>Large</v>
      </c>
      <c r="K17" s="9">
        <f>VLOOKUP($C17,'Product Data'!$A$2:$E$23,COLUMNS('Product Data'!$B$2:F17),0)</f>
        <v>6.3415999999999997</v>
      </c>
      <c r="L17" s="10">
        <f>Table1[[#This Row],[Cost per Box]]*Table1[[#This Row],[Boxes]]</f>
        <v>2092.7280000000001</v>
      </c>
    </row>
    <row r="18" spans="1:12" x14ac:dyDescent="0.25">
      <c r="A18" s="5" t="str">
        <f>'Sales Data'!A18</f>
        <v>Camilla Castle</v>
      </c>
      <c r="B18" s="5" t="str">
        <f>'Sales Data'!B18</f>
        <v>UK</v>
      </c>
      <c r="C18" s="5" t="str">
        <f>'Sales Data'!C18</f>
        <v>Mint Chip Choco</v>
      </c>
      <c r="D18" s="6">
        <f>'Sales Data'!D18</f>
        <v>44927</v>
      </c>
      <c r="E18" s="10">
        <f>'Sales Data'!E18</f>
        <v>14273</v>
      </c>
      <c r="F18" s="5">
        <f>'Sales Data'!F18</f>
        <v>335</v>
      </c>
      <c r="G18" s="5">
        <f>'Sales Data'!G18</f>
        <v>752</v>
      </c>
      <c r="H18" s="5" t="str">
        <f>VLOOKUP($C18,'Product Data'!$A$2:$E$23,COLUMNS('Product Data'!$B$2:C18),0)</f>
        <v>Cadbury</v>
      </c>
      <c r="I18" s="5" t="str">
        <f>VLOOKUP($C18,'Product Data'!$A$2:$E$23,COLUMNS('Product Data'!$B$2:D18),0)</f>
        <v>Bars</v>
      </c>
      <c r="J18" s="5" t="str">
        <f>VLOOKUP($C18,'Product Data'!$A$2:$E$23,COLUMNS('Product Data'!$B$2:E18),0)</f>
        <v>Large</v>
      </c>
      <c r="K18" s="9">
        <f>VLOOKUP($C18,'Product Data'!$A$2:$E$23,COLUMNS('Product Data'!$B$2:F18),0)</f>
        <v>2.2656000000000001</v>
      </c>
      <c r="L18" s="10">
        <f>Table1[[#This Row],[Cost per Box]]*Table1[[#This Row],[Boxes]]</f>
        <v>1703.7311999999999</v>
      </c>
    </row>
    <row r="19" spans="1:12" x14ac:dyDescent="0.25">
      <c r="A19" s="5" t="str">
        <f>'Sales Data'!A19</f>
        <v>Dennison Crosswaite</v>
      </c>
      <c r="B19" s="5" t="str">
        <f>'Sales Data'!B19</f>
        <v>New Zealand</v>
      </c>
      <c r="C19" s="5" t="str">
        <f>'Sales Data'!C19</f>
        <v>85% Dark Bars</v>
      </c>
      <c r="D19" s="6">
        <f>'Sales Data'!D19</f>
        <v>44927</v>
      </c>
      <c r="E19" s="10">
        <f>'Sales Data'!E19</f>
        <v>2506</v>
      </c>
      <c r="F19" s="5">
        <f>'Sales Data'!F19</f>
        <v>99</v>
      </c>
      <c r="G19" s="5">
        <f>'Sales Data'!G19</f>
        <v>148</v>
      </c>
      <c r="H19" s="5" t="str">
        <f>VLOOKUP($C19,'Product Data'!$A$2:$E$23,COLUMNS('Product Data'!$B$2:C19),0)</f>
        <v>Lindt Excellence</v>
      </c>
      <c r="I19" s="5" t="str">
        <f>VLOOKUP($C19,'Product Data'!$A$2:$E$23,COLUMNS('Product Data'!$B$2:D19),0)</f>
        <v>Bars</v>
      </c>
      <c r="J19" s="5" t="str">
        <f>VLOOKUP($C19,'Product Data'!$A$2:$E$23,COLUMNS('Product Data'!$B$2:E19),0)</f>
        <v>Small</v>
      </c>
      <c r="K19" s="9">
        <f>VLOOKUP($C19,'Product Data'!$A$2:$E$23,COLUMNS('Product Data'!$B$2:F19),0)</f>
        <v>0.69579999999999997</v>
      </c>
      <c r="L19" s="10">
        <f>Table1[[#This Row],[Cost per Box]]*Table1[[#This Row],[Boxes]]</f>
        <v>102.97839999999999</v>
      </c>
    </row>
    <row r="20" spans="1:12" x14ac:dyDescent="0.25">
      <c r="A20" s="5" t="str">
        <f>'Sales Data'!A20</f>
        <v>Beverie Moffet</v>
      </c>
      <c r="B20" s="5" t="str">
        <f>'Sales Data'!B20</f>
        <v>Canada</v>
      </c>
      <c r="C20" s="5" t="str">
        <f>'Sales Data'!C20</f>
        <v>Spicy Special Slims</v>
      </c>
      <c r="D20" s="6">
        <f>'Sales Data'!D20</f>
        <v>44927</v>
      </c>
      <c r="E20" s="10">
        <f>'Sales Data'!E20</f>
        <v>2387</v>
      </c>
      <c r="F20" s="5">
        <f>'Sales Data'!F20</f>
        <v>134</v>
      </c>
      <c r="G20" s="5">
        <f>'Sales Data'!G20</f>
        <v>89</v>
      </c>
      <c r="H20" s="5" t="str">
        <f>VLOOKUP($C20,'Product Data'!$A$2:$E$23,COLUMNS('Product Data'!$B$2:C20),0)</f>
        <v>Alpenliebe</v>
      </c>
      <c r="I20" s="5" t="str">
        <f>VLOOKUP($C20,'Product Data'!$A$2:$E$23,COLUMNS('Product Data'!$B$2:D20),0)</f>
        <v>Bites</v>
      </c>
      <c r="J20" s="5" t="str">
        <f>VLOOKUP($C20,'Product Data'!$A$2:$E$23,COLUMNS('Product Data'!$B$2:E20),0)</f>
        <v>Large</v>
      </c>
      <c r="K20" s="9">
        <f>VLOOKUP($C20,'Product Data'!$A$2:$E$23,COLUMNS('Product Data'!$B$2:F20),0)</f>
        <v>9.2086000000000006</v>
      </c>
      <c r="L20" s="10">
        <f>Table1[[#This Row],[Cost per Box]]*Table1[[#This Row],[Boxes]]</f>
        <v>819.56540000000007</v>
      </c>
    </row>
    <row r="21" spans="1:12" x14ac:dyDescent="0.25">
      <c r="A21" s="5" t="str">
        <f>'Sales Data'!A21</f>
        <v>Andria Kimpton</v>
      </c>
      <c r="B21" s="5" t="str">
        <f>'Sales Data'!B21</f>
        <v>USA</v>
      </c>
      <c r="C21" s="5" t="str">
        <f>'Sales Data'!C21</f>
        <v>Drinking Coco</v>
      </c>
      <c r="D21" s="6">
        <f>'Sales Data'!D21</f>
        <v>44927</v>
      </c>
      <c r="E21" s="10">
        <f>'Sales Data'!E21</f>
        <v>7553</v>
      </c>
      <c r="F21" s="5">
        <f>'Sales Data'!F21</f>
        <v>67</v>
      </c>
      <c r="G21" s="5">
        <f>'Sales Data'!G21</f>
        <v>280</v>
      </c>
      <c r="H21" s="5" t="str">
        <f>VLOOKUP($C21,'Product Data'!$A$2:$E$23,COLUMNS('Product Data'!$B$2:C21),0)</f>
        <v>Weikfield</v>
      </c>
      <c r="I21" s="5" t="str">
        <f>VLOOKUP($C21,'Product Data'!$A$2:$E$23,COLUMNS('Product Data'!$B$2:D21),0)</f>
        <v>Other</v>
      </c>
      <c r="J21" s="5" t="str">
        <f>VLOOKUP($C21,'Product Data'!$A$2:$E$23,COLUMNS('Product Data'!$B$2:E21),0)</f>
        <v>Large</v>
      </c>
      <c r="K21" s="9">
        <f>VLOOKUP($C21,'Product Data'!$A$2:$E$23,COLUMNS('Product Data'!$B$2:F21),0)</f>
        <v>2.4773999999999998</v>
      </c>
      <c r="L21" s="10">
        <f>Table1[[#This Row],[Cost per Box]]*Table1[[#This Row],[Boxes]]</f>
        <v>693.67199999999991</v>
      </c>
    </row>
    <row r="22" spans="1:12" x14ac:dyDescent="0.25">
      <c r="A22" s="5" t="str">
        <f>'Sales Data'!A22</f>
        <v>Jehu Rudeforth</v>
      </c>
      <c r="B22" s="5" t="str">
        <f>'Sales Data'!B22</f>
        <v>New Zealand</v>
      </c>
      <c r="C22" s="5" t="str">
        <f>'Sales Data'!C22</f>
        <v>Peanut Butter Cubes</v>
      </c>
      <c r="D22" s="6">
        <f>'Sales Data'!D22</f>
        <v>44927</v>
      </c>
      <c r="E22" s="10">
        <f>'Sales Data'!E22</f>
        <v>3409</v>
      </c>
      <c r="F22" s="5">
        <f>'Sales Data'!F22</f>
        <v>93</v>
      </c>
      <c r="G22" s="5">
        <f>'Sales Data'!G22</f>
        <v>171</v>
      </c>
      <c r="H22" s="5" t="str">
        <f>VLOOKUP($C22,'Product Data'!$A$2:$E$23,COLUMNS('Product Data'!$B$2:C22),0)</f>
        <v>Hershey</v>
      </c>
      <c r="I22" s="5" t="str">
        <f>VLOOKUP($C22,'Product Data'!$A$2:$E$23,COLUMNS('Product Data'!$B$2:D22),0)</f>
        <v>Bites</v>
      </c>
      <c r="J22" s="5" t="str">
        <f>VLOOKUP($C22,'Product Data'!$A$2:$E$23,COLUMNS('Product Data'!$B$2:E22),0)</f>
        <v>Small</v>
      </c>
      <c r="K22" s="9">
        <f>VLOOKUP($C22,'Product Data'!$A$2:$E$23,COLUMNS('Product Data'!$B$2:F22),0)</f>
        <v>4.7065000000000001</v>
      </c>
      <c r="L22" s="10">
        <f>Table1[[#This Row],[Cost per Box]]*Table1[[#This Row],[Boxes]]</f>
        <v>804.81150000000002</v>
      </c>
    </row>
    <row r="23" spans="1:12" x14ac:dyDescent="0.25">
      <c r="A23" s="5" t="str">
        <f>'Sales Data'!A23</f>
        <v>Kelci Walkden</v>
      </c>
      <c r="B23" s="5" t="str">
        <f>'Sales Data'!B23</f>
        <v>USA</v>
      </c>
      <c r="C23" s="5" t="str">
        <f>'Sales Data'!C23</f>
        <v>Peanut Butter Cubes</v>
      </c>
      <c r="D23" s="6">
        <f>'Sales Data'!D23</f>
        <v>44927</v>
      </c>
      <c r="E23" s="10">
        <f>'Sales Data'!E23</f>
        <v>3878</v>
      </c>
      <c r="F23" s="5">
        <f>'Sales Data'!F23</f>
        <v>24</v>
      </c>
      <c r="G23" s="5">
        <f>'Sales Data'!G23</f>
        <v>216</v>
      </c>
      <c r="H23" s="5" t="str">
        <f>VLOOKUP($C23,'Product Data'!$A$2:$E$23,COLUMNS('Product Data'!$B$2:C23),0)</f>
        <v>Hershey</v>
      </c>
      <c r="I23" s="5" t="str">
        <f>VLOOKUP($C23,'Product Data'!$A$2:$E$23,COLUMNS('Product Data'!$B$2:D23),0)</f>
        <v>Bites</v>
      </c>
      <c r="J23" s="5" t="str">
        <f>VLOOKUP($C23,'Product Data'!$A$2:$E$23,COLUMNS('Product Data'!$B$2:E23),0)</f>
        <v>Small</v>
      </c>
      <c r="K23" s="9">
        <f>VLOOKUP($C23,'Product Data'!$A$2:$E$23,COLUMNS('Product Data'!$B$2:F23),0)</f>
        <v>4.7065000000000001</v>
      </c>
      <c r="L23" s="10">
        <f>Table1[[#This Row],[Cost per Box]]*Table1[[#This Row],[Boxes]]</f>
        <v>1016.604</v>
      </c>
    </row>
    <row r="24" spans="1:12" x14ac:dyDescent="0.25">
      <c r="A24" s="5" t="str">
        <f>'Sales Data'!A24</f>
        <v>Karlen McCaffrey</v>
      </c>
      <c r="B24" s="5" t="str">
        <f>'Sales Data'!B24</f>
        <v>USA</v>
      </c>
      <c r="C24" s="5" t="str">
        <f>'Sales Data'!C24</f>
        <v>Raspberry Choco</v>
      </c>
      <c r="D24" s="6">
        <f>'Sales Data'!D24</f>
        <v>44927</v>
      </c>
      <c r="E24" s="10">
        <f>'Sales Data'!E24</f>
        <v>3052</v>
      </c>
      <c r="F24" s="5">
        <f>'Sales Data'!F24</f>
        <v>76</v>
      </c>
      <c r="G24" s="5">
        <f>'Sales Data'!G24</f>
        <v>204</v>
      </c>
      <c r="H24" s="5" t="str">
        <f>VLOOKUP($C24,'Product Data'!$A$2:$E$23,COLUMNS('Product Data'!$B$2:C24),0)</f>
        <v>Hershey</v>
      </c>
      <c r="I24" s="5" t="str">
        <f>VLOOKUP($C24,'Product Data'!$A$2:$E$23,COLUMNS('Product Data'!$B$2:D24),0)</f>
        <v>Bars</v>
      </c>
      <c r="J24" s="5" t="str">
        <f>VLOOKUP($C24,'Product Data'!$A$2:$E$23,COLUMNS('Product Data'!$B$2:E24),0)</f>
        <v>Large</v>
      </c>
      <c r="K24" s="9">
        <f>VLOOKUP($C24,'Product Data'!$A$2:$E$23,COLUMNS('Product Data'!$B$2:F24),0)</f>
        <v>6.0983000000000001</v>
      </c>
      <c r="L24" s="10">
        <f>Table1[[#This Row],[Cost per Box]]*Table1[[#This Row],[Boxes]]</f>
        <v>1244.0532000000001</v>
      </c>
    </row>
    <row r="25" spans="1:12" x14ac:dyDescent="0.25">
      <c r="A25" s="5" t="str">
        <f>'Sales Data'!A25</f>
        <v>Madelene Upcott</v>
      </c>
      <c r="B25" s="5" t="str">
        <f>'Sales Data'!B25</f>
        <v>USA</v>
      </c>
      <c r="C25" s="5" t="str">
        <f>'Sales Data'!C25</f>
        <v>Choco Coated Almonds</v>
      </c>
      <c r="D25" s="6">
        <f>'Sales Data'!D25</f>
        <v>44930</v>
      </c>
      <c r="E25" s="10">
        <f>'Sales Data'!E25</f>
        <v>19229</v>
      </c>
      <c r="F25" s="5">
        <f>'Sales Data'!F25</f>
        <v>64</v>
      </c>
      <c r="G25" s="5">
        <f>'Sales Data'!G25</f>
        <v>1013</v>
      </c>
      <c r="H25" s="5" t="str">
        <f>VLOOKUP($C25,'Product Data'!$A$2:$E$23,COLUMNS('Product Data'!$B$2:C25),0)</f>
        <v>Effete</v>
      </c>
      <c r="I25" s="5" t="str">
        <f>VLOOKUP($C25,'Product Data'!$A$2:$E$23,COLUMNS('Product Data'!$B$2:D25),0)</f>
        <v>Bites</v>
      </c>
      <c r="J25" s="5" t="str">
        <f>VLOOKUP($C25,'Product Data'!$A$2:$E$23,COLUMNS('Product Data'!$B$2:E25),0)</f>
        <v>Small</v>
      </c>
      <c r="K25" s="9">
        <f>VLOOKUP($C25,'Product Data'!$A$2:$E$23,COLUMNS('Product Data'!$B$2:F25),0)</f>
        <v>11.4688</v>
      </c>
      <c r="L25" s="10">
        <f>Table1[[#This Row],[Cost per Box]]*Table1[[#This Row],[Boxes]]</f>
        <v>11617.894399999999</v>
      </c>
    </row>
    <row r="26" spans="1:12" x14ac:dyDescent="0.25">
      <c r="A26" s="5" t="str">
        <f>'Sales Data'!A26</f>
        <v>Kelci Walkden</v>
      </c>
      <c r="B26" s="5" t="str">
        <f>'Sales Data'!B26</f>
        <v>UK</v>
      </c>
      <c r="C26" s="5" t="str">
        <f>'Sales Data'!C26</f>
        <v>Choco Coated Almonds</v>
      </c>
      <c r="D26" s="6">
        <f>'Sales Data'!D26</f>
        <v>44930</v>
      </c>
      <c r="E26" s="10">
        <f>'Sales Data'!E26</f>
        <v>1988</v>
      </c>
      <c r="F26" s="5">
        <f>'Sales Data'!F26</f>
        <v>179</v>
      </c>
      <c r="G26" s="5">
        <f>'Sales Data'!G26</f>
        <v>95</v>
      </c>
      <c r="H26" s="5" t="str">
        <f>VLOOKUP($C26,'Product Data'!$A$2:$E$23,COLUMNS('Product Data'!$B$2:C26),0)</f>
        <v>Effete</v>
      </c>
      <c r="I26" s="5" t="str">
        <f>VLOOKUP($C26,'Product Data'!$A$2:$E$23,COLUMNS('Product Data'!$B$2:D26),0)</f>
        <v>Bites</v>
      </c>
      <c r="J26" s="5" t="str">
        <f>VLOOKUP($C26,'Product Data'!$A$2:$E$23,COLUMNS('Product Data'!$B$2:E26),0)</f>
        <v>Small</v>
      </c>
      <c r="K26" s="9">
        <f>VLOOKUP($C26,'Product Data'!$A$2:$E$23,COLUMNS('Product Data'!$B$2:F26),0)</f>
        <v>11.4688</v>
      </c>
      <c r="L26" s="10">
        <f>Table1[[#This Row],[Cost per Box]]*Table1[[#This Row],[Boxes]]</f>
        <v>1089.5360000000001</v>
      </c>
    </row>
    <row r="27" spans="1:12" x14ac:dyDescent="0.25">
      <c r="A27" s="5" t="str">
        <f>'Sales Data'!A27</f>
        <v>Karlen McCaffrey</v>
      </c>
      <c r="B27" s="5" t="str">
        <f>'Sales Data'!B27</f>
        <v>UK</v>
      </c>
      <c r="C27" s="5" t="str">
        <f>'Sales Data'!C27</f>
        <v>Orange Choco</v>
      </c>
      <c r="D27" s="6">
        <f>'Sales Data'!D27</f>
        <v>44930</v>
      </c>
      <c r="E27" s="10">
        <f>'Sales Data'!E27</f>
        <v>147</v>
      </c>
      <c r="F27" s="5">
        <f>'Sales Data'!F27</f>
        <v>9</v>
      </c>
      <c r="G27" s="5">
        <f>'Sales Data'!G27</f>
        <v>11</v>
      </c>
      <c r="H27" s="5" t="str">
        <f>VLOOKUP($C27,'Product Data'!$A$2:$E$23,COLUMNS('Product Data'!$B$2:C27),0)</f>
        <v>Amul</v>
      </c>
      <c r="I27" s="5" t="str">
        <f>VLOOKUP($C27,'Product Data'!$A$2:$E$23,COLUMNS('Product Data'!$B$2:D27),0)</f>
        <v>Bars</v>
      </c>
      <c r="J27" s="5" t="str">
        <f>VLOOKUP($C27,'Product Data'!$A$2:$E$23,COLUMNS('Product Data'!$B$2:E27),0)</f>
        <v>Large</v>
      </c>
      <c r="K27" s="9">
        <f>VLOOKUP($C27,'Product Data'!$A$2:$E$23,COLUMNS('Product Data'!$B$2:F27),0)</f>
        <v>8.7870000000000008</v>
      </c>
      <c r="L27" s="10">
        <f>Table1[[#This Row],[Cost per Box]]*Table1[[#This Row],[Boxes]]</f>
        <v>96.657000000000011</v>
      </c>
    </row>
    <row r="28" spans="1:12" x14ac:dyDescent="0.25">
      <c r="A28" s="5" t="str">
        <f>'Sales Data'!A28</f>
        <v>Oby Sorrel</v>
      </c>
      <c r="B28" s="5" t="str">
        <f>'Sales Data'!B28</f>
        <v>UK</v>
      </c>
      <c r="C28" s="5" t="str">
        <f>'Sales Data'!C28</f>
        <v>Fruit &amp; Nut Bars</v>
      </c>
      <c r="D28" s="6">
        <f>'Sales Data'!D28</f>
        <v>44930</v>
      </c>
      <c r="E28" s="10">
        <f>'Sales Data'!E28</f>
        <v>2401</v>
      </c>
      <c r="F28" s="5">
        <f>'Sales Data'!F28</f>
        <v>407</v>
      </c>
      <c r="G28" s="5">
        <f>'Sales Data'!G28</f>
        <v>134</v>
      </c>
      <c r="H28" s="5" t="str">
        <f>VLOOKUP($C28,'Product Data'!$A$2:$E$23,COLUMNS('Product Data'!$B$2:C28),0)</f>
        <v>Cadbury</v>
      </c>
      <c r="I28" s="5" t="str">
        <f>VLOOKUP($C28,'Product Data'!$A$2:$E$23,COLUMNS('Product Data'!$B$2:D28),0)</f>
        <v>Bars</v>
      </c>
      <c r="J28" s="5" t="str">
        <f>VLOOKUP($C28,'Product Data'!$A$2:$E$23,COLUMNS('Product Data'!$B$2:E28),0)</f>
        <v>Large</v>
      </c>
      <c r="K28" s="9">
        <f>VLOOKUP($C28,'Product Data'!$A$2:$E$23,COLUMNS('Product Data'!$B$2:F28),0)</f>
        <v>1.5934999999999999</v>
      </c>
      <c r="L28" s="10">
        <f>Table1[[#This Row],[Cost per Box]]*Table1[[#This Row],[Boxes]]</f>
        <v>213.529</v>
      </c>
    </row>
    <row r="29" spans="1:12" x14ac:dyDescent="0.25">
      <c r="A29" s="5" t="str">
        <f>'Sales Data'!A29</f>
        <v>Husein Augar</v>
      </c>
      <c r="B29" s="5" t="str">
        <f>'Sales Data'!B29</f>
        <v>USA</v>
      </c>
      <c r="C29" s="5" t="str">
        <f>'Sales Data'!C29</f>
        <v>Caramel Stuffed Bars</v>
      </c>
      <c r="D29" s="6">
        <f>'Sales Data'!D29</f>
        <v>44930</v>
      </c>
      <c r="E29" s="10">
        <f>'Sales Data'!E29</f>
        <v>2814</v>
      </c>
      <c r="F29" s="5">
        <f>'Sales Data'!F29</f>
        <v>296</v>
      </c>
      <c r="G29" s="5">
        <f>'Sales Data'!G29</f>
        <v>94</v>
      </c>
      <c r="H29" s="5" t="str">
        <f>VLOOKUP($C29,'Product Data'!$A$2:$E$23,COLUMNS('Product Data'!$B$2:C29),0)</f>
        <v>Snicker</v>
      </c>
      <c r="I29" s="5" t="str">
        <f>VLOOKUP($C29,'Product Data'!$A$2:$E$23,COLUMNS('Product Data'!$B$2:D29),0)</f>
        <v>Bars</v>
      </c>
      <c r="J29" s="5" t="str">
        <f>VLOOKUP($C29,'Product Data'!$A$2:$E$23,COLUMNS('Product Data'!$B$2:E29),0)</f>
        <v>Small</v>
      </c>
      <c r="K29" s="9">
        <f>VLOOKUP($C29,'Product Data'!$A$2:$E$23,COLUMNS('Product Data'!$B$2:F29),0)</f>
        <v>0.89900000000000002</v>
      </c>
      <c r="L29" s="10">
        <f>Table1[[#This Row],[Cost per Box]]*Table1[[#This Row],[Boxes]]</f>
        <v>84.506</v>
      </c>
    </row>
    <row r="30" spans="1:12" x14ac:dyDescent="0.25">
      <c r="A30" s="5" t="str">
        <f>'Sales Data'!A30</f>
        <v>Curtice Advani</v>
      </c>
      <c r="B30" s="5" t="str">
        <f>'Sales Data'!B30</f>
        <v>UK</v>
      </c>
      <c r="C30" s="5" t="str">
        <f>'Sales Data'!C30</f>
        <v>Caramel Stuffed Bars</v>
      </c>
      <c r="D30" s="6">
        <f>'Sales Data'!D30</f>
        <v>44930</v>
      </c>
      <c r="E30" s="10">
        <f>'Sales Data'!E30</f>
        <v>5390</v>
      </c>
      <c r="F30" s="5">
        <f>'Sales Data'!F30</f>
        <v>61</v>
      </c>
      <c r="G30" s="5">
        <f>'Sales Data'!G30</f>
        <v>216</v>
      </c>
      <c r="H30" s="5" t="str">
        <f>VLOOKUP($C30,'Product Data'!$A$2:$E$23,COLUMNS('Product Data'!$B$2:C30),0)</f>
        <v>Snicker</v>
      </c>
      <c r="I30" s="5" t="str">
        <f>VLOOKUP($C30,'Product Data'!$A$2:$E$23,COLUMNS('Product Data'!$B$2:D30),0)</f>
        <v>Bars</v>
      </c>
      <c r="J30" s="5" t="str">
        <f>VLOOKUP($C30,'Product Data'!$A$2:$E$23,COLUMNS('Product Data'!$B$2:E30),0)</f>
        <v>Small</v>
      </c>
      <c r="K30" s="9">
        <f>VLOOKUP($C30,'Product Data'!$A$2:$E$23,COLUMNS('Product Data'!$B$2:F30),0)</f>
        <v>0.89900000000000002</v>
      </c>
      <c r="L30" s="10">
        <f>Table1[[#This Row],[Cost per Box]]*Table1[[#This Row],[Boxes]]</f>
        <v>194.184</v>
      </c>
    </row>
    <row r="31" spans="1:12" x14ac:dyDescent="0.25">
      <c r="A31" s="5" t="str">
        <f>'Sales Data'!A31</f>
        <v>Van Tuxwell</v>
      </c>
      <c r="B31" s="5" t="str">
        <f>'Sales Data'!B31</f>
        <v>Canada</v>
      </c>
      <c r="C31" s="5" t="str">
        <f>'Sales Data'!C31</f>
        <v>50% Dark Bites</v>
      </c>
      <c r="D31" s="6">
        <f>'Sales Data'!D31</f>
        <v>44930</v>
      </c>
      <c r="E31" s="10">
        <f>'Sales Data'!E31</f>
        <v>3920</v>
      </c>
      <c r="F31" s="5">
        <f>'Sales Data'!F31</f>
        <v>16</v>
      </c>
      <c r="G31" s="5">
        <f>'Sales Data'!G31</f>
        <v>262</v>
      </c>
      <c r="H31" s="5" t="str">
        <f>VLOOKUP($C31,'Product Data'!$A$2:$E$23,COLUMNS('Product Data'!$B$2:C31),0)</f>
        <v>Cadbury</v>
      </c>
      <c r="I31" s="5" t="str">
        <f>VLOOKUP($C31,'Product Data'!$A$2:$E$23,COLUMNS('Product Data'!$B$2:D31),0)</f>
        <v>Bites</v>
      </c>
      <c r="J31" s="5" t="str">
        <f>VLOOKUP($C31,'Product Data'!$A$2:$E$23,COLUMNS('Product Data'!$B$2:E31),0)</f>
        <v>Large</v>
      </c>
      <c r="K31" s="9">
        <f>VLOOKUP($C31,'Product Data'!$A$2:$E$23,COLUMNS('Product Data'!$B$2:F31),0)</f>
        <v>2.8</v>
      </c>
      <c r="L31" s="10">
        <f>Table1[[#This Row],[Cost per Box]]*Table1[[#This Row],[Boxes]]</f>
        <v>733.59999999999991</v>
      </c>
    </row>
    <row r="32" spans="1:12" x14ac:dyDescent="0.25">
      <c r="A32" s="5" t="str">
        <f>'Sales Data'!A32</f>
        <v>Beverie Moffet</v>
      </c>
      <c r="B32" s="5" t="str">
        <f>'Sales Data'!B32</f>
        <v>Canada</v>
      </c>
      <c r="C32" s="5" t="str">
        <f>'Sales Data'!C32</f>
        <v>70% Dark Bites</v>
      </c>
      <c r="D32" s="6">
        <f>'Sales Data'!D32</f>
        <v>44930</v>
      </c>
      <c r="E32" s="10">
        <f>'Sales Data'!E32</f>
        <v>7539</v>
      </c>
      <c r="F32" s="5">
        <f>'Sales Data'!F32</f>
        <v>502</v>
      </c>
      <c r="G32" s="5">
        <f>'Sales Data'!G32</f>
        <v>943</v>
      </c>
      <c r="H32" s="5" t="str">
        <f>VLOOKUP($C32,'Product Data'!$A$2:$E$23,COLUMNS('Product Data'!$B$2:C32),0)</f>
        <v>Binge Bites</v>
      </c>
      <c r="I32" s="5" t="str">
        <f>VLOOKUP($C32,'Product Data'!$A$2:$E$23,COLUMNS('Product Data'!$B$2:D32),0)</f>
        <v>Bites</v>
      </c>
      <c r="J32" s="5" t="str">
        <f>VLOOKUP($C32,'Product Data'!$A$2:$E$23,COLUMNS('Product Data'!$B$2:E32),0)</f>
        <v>Small</v>
      </c>
      <c r="K32" s="9">
        <f>VLOOKUP($C32,'Product Data'!$A$2:$E$23,COLUMNS('Product Data'!$B$2:F32),0)</f>
        <v>8.2429000000000006</v>
      </c>
      <c r="L32" s="10">
        <f>Table1[[#This Row],[Cost per Box]]*Table1[[#This Row],[Boxes]]</f>
        <v>7773.0547000000006</v>
      </c>
    </row>
    <row r="33" spans="1:12" x14ac:dyDescent="0.25">
      <c r="A33" s="5" t="str">
        <f>'Sales Data'!A33</f>
        <v>Van Tuxwell</v>
      </c>
      <c r="B33" s="5" t="str">
        <f>'Sales Data'!B33</f>
        <v>India</v>
      </c>
      <c r="C33" s="5" t="str">
        <f>'Sales Data'!C33</f>
        <v>Organic Choco Syrup</v>
      </c>
      <c r="D33" s="6">
        <f>'Sales Data'!D33</f>
        <v>44931</v>
      </c>
      <c r="E33" s="10">
        <f>'Sales Data'!E33</f>
        <v>17248</v>
      </c>
      <c r="F33" s="5">
        <f>'Sales Data'!F33</f>
        <v>163</v>
      </c>
      <c r="G33" s="5">
        <f>'Sales Data'!G33</f>
        <v>664</v>
      </c>
      <c r="H33" s="5" t="str">
        <f>VLOOKUP($C33,'Product Data'!$A$2:$E$23,COLUMNS('Product Data'!$B$2:C33),0)</f>
        <v>Monin</v>
      </c>
      <c r="I33" s="5" t="str">
        <f>VLOOKUP($C33,'Product Data'!$A$2:$E$23,COLUMNS('Product Data'!$B$2:D33),0)</f>
        <v>Other</v>
      </c>
      <c r="J33" s="5" t="str">
        <f>VLOOKUP($C33,'Product Data'!$A$2:$E$23,COLUMNS('Product Data'!$B$2:E33),0)</f>
        <v>Small</v>
      </c>
      <c r="K33" s="9">
        <f>VLOOKUP($C33,'Product Data'!$A$2:$E$23,COLUMNS('Product Data'!$B$2:F33),0)</f>
        <v>1.7625</v>
      </c>
      <c r="L33" s="10">
        <f>Table1[[#This Row],[Cost per Box]]*Table1[[#This Row],[Boxes]]</f>
        <v>1170.3</v>
      </c>
    </row>
    <row r="34" spans="1:12" x14ac:dyDescent="0.25">
      <c r="A34" s="5" t="str">
        <f>'Sales Data'!A34</f>
        <v>Madelene Upcott</v>
      </c>
      <c r="B34" s="5" t="str">
        <f>'Sales Data'!B34</f>
        <v>UK</v>
      </c>
      <c r="C34" s="5" t="str">
        <f>'Sales Data'!C34</f>
        <v>Almond Choco</v>
      </c>
      <c r="D34" s="6">
        <f>'Sales Data'!D34</f>
        <v>44931</v>
      </c>
      <c r="E34" s="10">
        <f>'Sales Data'!E34</f>
        <v>1176</v>
      </c>
      <c r="F34" s="5">
        <f>'Sales Data'!F34</f>
        <v>152</v>
      </c>
      <c r="G34" s="5">
        <f>'Sales Data'!G34</f>
        <v>66</v>
      </c>
      <c r="H34" s="5" t="str">
        <f>VLOOKUP($C34,'Product Data'!$A$2:$E$23,COLUMNS('Product Data'!$B$2:C34),0)</f>
        <v>Amul</v>
      </c>
      <c r="I34" s="5" t="str">
        <f>VLOOKUP($C34,'Product Data'!$A$2:$E$23,COLUMNS('Product Data'!$B$2:D34),0)</f>
        <v>Bars</v>
      </c>
      <c r="J34" s="5" t="str">
        <f>VLOOKUP($C34,'Product Data'!$A$2:$E$23,COLUMNS('Product Data'!$B$2:E34),0)</f>
        <v>Large</v>
      </c>
      <c r="K34" s="9">
        <f>VLOOKUP($C34,'Product Data'!$A$2:$E$23,COLUMNS('Product Data'!$B$2:F34),0)</f>
        <v>13.3485</v>
      </c>
      <c r="L34" s="10">
        <f>Table1[[#This Row],[Cost per Box]]*Table1[[#This Row],[Boxes]]</f>
        <v>881.00099999999998</v>
      </c>
    </row>
    <row r="35" spans="1:12" x14ac:dyDescent="0.25">
      <c r="A35" s="5" t="str">
        <f>'Sales Data'!A35</f>
        <v>Rafaelita Blaksland</v>
      </c>
      <c r="B35" s="5" t="str">
        <f>'Sales Data'!B35</f>
        <v>Australia</v>
      </c>
      <c r="C35" s="5" t="str">
        <f>'Sales Data'!C35</f>
        <v>85% Dark Bars</v>
      </c>
      <c r="D35" s="6">
        <f>'Sales Data'!D35</f>
        <v>44931</v>
      </c>
      <c r="E35" s="10">
        <f>'Sales Data'!E35</f>
        <v>9730</v>
      </c>
      <c r="F35" s="5">
        <f>'Sales Data'!F35</f>
        <v>361</v>
      </c>
      <c r="G35" s="5">
        <f>'Sales Data'!G35</f>
        <v>573</v>
      </c>
      <c r="H35" s="5" t="str">
        <f>VLOOKUP($C35,'Product Data'!$A$2:$E$23,COLUMNS('Product Data'!$B$2:C35),0)</f>
        <v>Lindt Excellence</v>
      </c>
      <c r="I35" s="5" t="str">
        <f>VLOOKUP($C35,'Product Data'!$A$2:$E$23,COLUMNS('Product Data'!$B$2:D35),0)</f>
        <v>Bars</v>
      </c>
      <c r="J35" s="5" t="str">
        <f>VLOOKUP($C35,'Product Data'!$A$2:$E$23,COLUMNS('Product Data'!$B$2:E35),0)</f>
        <v>Small</v>
      </c>
      <c r="K35" s="9">
        <f>VLOOKUP($C35,'Product Data'!$A$2:$E$23,COLUMNS('Product Data'!$B$2:F35),0)</f>
        <v>0.69579999999999997</v>
      </c>
      <c r="L35" s="10">
        <f>Table1[[#This Row],[Cost per Box]]*Table1[[#This Row],[Boxes]]</f>
        <v>398.6934</v>
      </c>
    </row>
    <row r="36" spans="1:12" x14ac:dyDescent="0.25">
      <c r="A36" s="5" t="str">
        <f>'Sales Data'!A36</f>
        <v>Marney O'Breen</v>
      </c>
      <c r="B36" s="5" t="str">
        <f>'Sales Data'!B36</f>
        <v>New Zealand</v>
      </c>
      <c r="C36" s="5" t="str">
        <f>'Sales Data'!C36</f>
        <v>85% Dark Bars</v>
      </c>
      <c r="D36" s="6">
        <f>'Sales Data'!D36</f>
        <v>44931</v>
      </c>
      <c r="E36" s="10">
        <f>'Sales Data'!E36</f>
        <v>2226</v>
      </c>
      <c r="F36" s="5">
        <f>'Sales Data'!F36</f>
        <v>129</v>
      </c>
      <c r="G36" s="5">
        <f>'Sales Data'!G36</f>
        <v>140</v>
      </c>
      <c r="H36" s="5" t="str">
        <f>VLOOKUP($C36,'Product Data'!$A$2:$E$23,COLUMNS('Product Data'!$B$2:C36),0)</f>
        <v>Lindt Excellence</v>
      </c>
      <c r="I36" s="5" t="str">
        <f>VLOOKUP($C36,'Product Data'!$A$2:$E$23,COLUMNS('Product Data'!$B$2:D36),0)</f>
        <v>Bars</v>
      </c>
      <c r="J36" s="5" t="str">
        <f>VLOOKUP($C36,'Product Data'!$A$2:$E$23,COLUMNS('Product Data'!$B$2:E36),0)</f>
        <v>Small</v>
      </c>
      <c r="K36" s="9">
        <f>VLOOKUP($C36,'Product Data'!$A$2:$E$23,COLUMNS('Product Data'!$B$2:F36),0)</f>
        <v>0.69579999999999997</v>
      </c>
      <c r="L36" s="10">
        <f>Table1[[#This Row],[Cost per Box]]*Table1[[#This Row],[Boxes]]</f>
        <v>97.411999999999992</v>
      </c>
    </row>
    <row r="37" spans="1:12" x14ac:dyDescent="0.25">
      <c r="A37" s="5" t="str">
        <f>'Sales Data'!A37</f>
        <v>Madelene Upcott</v>
      </c>
      <c r="B37" s="5" t="str">
        <f>'Sales Data'!B37</f>
        <v>UK</v>
      </c>
      <c r="C37" s="5" t="str">
        <f>'Sales Data'!C37</f>
        <v>Fruit &amp; Nut Bars</v>
      </c>
      <c r="D37" s="6">
        <f>'Sales Data'!D37</f>
        <v>44931</v>
      </c>
      <c r="E37" s="10">
        <f>'Sales Data'!E37</f>
        <v>7063</v>
      </c>
      <c r="F37" s="5">
        <f>'Sales Data'!F37</f>
        <v>250</v>
      </c>
      <c r="G37" s="5">
        <f>'Sales Data'!G37</f>
        <v>643</v>
      </c>
      <c r="H37" s="5" t="str">
        <f>VLOOKUP($C37,'Product Data'!$A$2:$E$23,COLUMNS('Product Data'!$B$2:C37),0)</f>
        <v>Cadbury</v>
      </c>
      <c r="I37" s="5" t="str">
        <f>VLOOKUP($C37,'Product Data'!$A$2:$E$23,COLUMNS('Product Data'!$B$2:D37),0)</f>
        <v>Bars</v>
      </c>
      <c r="J37" s="5" t="str">
        <f>VLOOKUP($C37,'Product Data'!$A$2:$E$23,COLUMNS('Product Data'!$B$2:E37),0)</f>
        <v>Large</v>
      </c>
      <c r="K37" s="9">
        <f>VLOOKUP($C37,'Product Data'!$A$2:$E$23,COLUMNS('Product Data'!$B$2:F37),0)</f>
        <v>1.5934999999999999</v>
      </c>
      <c r="L37" s="10">
        <f>Table1[[#This Row],[Cost per Box]]*Table1[[#This Row],[Boxes]]</f>
        <v>1024.6205</v>
      </c>
    </row>
    <row r="38" spans="1:12" x14ac:dyDescent="0.25">
      <c r="A38" s="5" t="str">
        <f>'Sales Data'!A38</f>
        <v>Kaine Padly</v>
      </c>
      <c r="B38" s="5" t="str">
        <f>'Sales Data'!B38</f>
        <v>New Zealand</v>
      </c>
      <c r="C38" s="5" t="str">
        <f>'Sales Data'!C38</f>
        <v>After Eight</v>
      </c>
      <c r="D38" s="6">
        <f>'Sales Data'!D38</f>
        <v>44931</v>
      </c>
      <c r="E38" s="10">
        <f>'Sales Data'!E38</f>
        <v>7399</v>
      </c>
      <c r="F38" s="5">
        <f>'Sales Data'!F38</f>
        <v>420</v>
      </c>
      <c r="G38" s="5">
        <f>'Sales Data'!G38</f>
        <v>275</v>
      </c>
      <c r="H38" s="5" t="str">
        <f>VLOOKUP($C38,'Product Data'!$A$2:$E$23,COLUMNS('Product Data'!$B$2:C38),0)</f>
        <v>Nestle</v>
      </c>
      <c r="I38" s="5" t="str">
        <f>VLOOKUP($C38,'Product Data'!$A$2:$E$23,COLUMNS('Product Data'!$B$2:D38),0)</f>
        <v>Bites</v>
      </c>
      <c r="J38" s="5" t="str">
        <f>VLOOKUP($C38,'Product Data'!$A$2:$E$23,COLUMNS('Product Data'!$B$2:E38),0)</f>
        <v>Large</v>
      </c>
      <c r="K38" s="9">
        <f>VLOOKUP($C38,'Product Data'!$A$2:$E$23,COLUMNS('Product Data'!$B$2:F38),0)</f>
        <v>6.3415999999999997</v>
      </c>
      <c r="L38" s="10">
        <f>Table1[[#This Row],[Cost per Box]]*Table1[[#This Row],[Boxes]]</f>
        <v>1743.9399999999998</v>
      </c>
    </row>
    <row r="39" spans="1:12" x14ac:dyDescent="0.25">
      <c r="A39" s="5" t="str">
        <f>'Sales Data'!A39</f>
        <v>Wilone O'Kielt</v>
      </c>
      <c r="B39" s="5" t="str">
        <f>'Sales Data'!B39</f>
        <v>USA</v>
      </c>
      <c r="C39" s="5" t="str">
        <f>'Sales Data'!C39</f>
        <v>Orange Choco</v>
      </c>
      <c r="D39" s="6">
        <f>'Sales Data'!D39</f>
        <v>44931</v>
      </c>
      <c r="E39" s="10">
        <f>'Sales Data'!E39</f>
        <v>4284</v>
      </c>
      <c r="F39" s="5">
        <f>'Sales Data'!F39</f>
        <v>230</v>
      </c>
      <c r="G39" s="5">
        <f>'Sales Data'!G39</f>
        <v>306</v>
      </c>
      <c r="H39" s="5" t="str">
        <f>VLOOKUP($C39,'Product Data'!$A$2:$E$23,COLUMNS('Product Data'!$B$2:C39),0)</f>
        <v>Amul</v>
      </c>
      <c r="I39" s="5" t="str">
        <f>VLOOKUP($C39,'Product Data'!$A$2:$E$23,COLUMNS('Product Data'!$B$2:D39),0)</f>
        <v>Bars</v>
      </c>
      <c r="J39" s="5" t="str">
        <f>VLOOKUP($C39,'Product Data'!$A$2:$E$23,COLUMNS('Product Data'!$B$2:E39),0)</f>
        <v>Large</v>
      </c>
      <c r="K39" s="9">
        <f>VLOOKUP($C39,'Product Data'!$A$2:$E$23,COLUMNS('Product Data'!$B$2:F39),0)</f>
        <v>8.7870000000000008</v>
      </c>
      <c r="L39" s="10">
        <f>Table1[[#This Row],[Cost per Box]]*Table1[[#This Row],[Boxes]]</f>
        <v>2688.8220000000001</v>
      </c>
    </row>
    <row r="40" spans="1:12" x14ac:dyDescent="0.25">
      <c r="A40" s="5" t="str">
        <f>'Sales Data'!A40</f>
        <v>Kaine Padly</v>
      </c>
      <c r="B40" s="5" t="str">
        <f>'Sales Data'!B40</f>
        <v>New Zealand</v>
      </c>
      <c r="C40" s="5" t="str">
        <f>'Sales Data'!C40</f>
        <v>Raspberry Choco</v>
      </c>
      <c r="D40" s="6">
        <f>'Sales Data'!D40</f>
        <v>44931</v>
      </c>
      <c r="E40" s="10">
        <f>'Sales Data'!E40</f>
        <v>4865</v>
      </c>
      <c r="F40" s="5">
        <f>'Sales Data'!F40</f>
        <v>168</v>
      </c>
      <c r="G40" s="5">
        <f>'Sales Data'!G40</f>
        <v>271</v>
      </c>
      <c r="H40" s="5" t="str">
        <f>VLOOKUP($C40,'Product Data'!$A$2:$E$23,COLUMNS('Product Data'!$B$2:C40),0)</f>
        <v>Hershey</v>
      </c>
      <c r="I40" s="5" t="str">
        <f>VLOOKUP($C40,'Product Data'!$A$2:$E$23,COLUMNS('Product Data'!$B$2:D40),0)</f>
        <v>Bars</v>
      </c>
      <c r="J40" s="5" t="str">
        <f>VLOOKUP($C40,'Product Data'!$A$2:$E$23,COLUMNS('Product Data'!$B$2:E40),0)</f>
        <v>Large</v>
      </c>
      <c r="K40" s="9">
        <f>VLOOKUP($C40,'Product Data'!$A$2:$E$23,COLUMNS('Product Data'!$B$2:F40),0)</f>
        <v>6.0983000000000001</v>
      </c>
      <c r="L40" s="10">
        <f>Table1[[#This Row],[Cost per Box]]*Table1[[#This Row],[Boxes]]</f>
        <v>1652.6393</v>
      </c>
    </row>
    <row r="41" spans="1:12" x14ac:dyDescent="0.25">
      <c r="A41" s="5" t="str">
        <f>'Sales Data'!A41</f>
        <v>Curtice Advani</v>
      </c>
      <c r="B41" s="5" t="str">
        <f>'Sales Data'!B41</f>
        <v>New Zealand</v>
      </c>
      <c r="C41" s="5" t="str">
        <f>'Sales Data'!C41</f>
        <v>70% Dark Bites</v>
      </c>
      <c r="D41" s="6">
        <f>'Sales Data'!D41</f>
        <v>44931</v>
      </c>
      <c r="E41" s="10">
        <f>'Sales Data'!E41</f>
        <v>3780</v>
      </c>
      <c r="F41" s="5">
        <f>'Sales Data'!F41</f>
        <v>111</v>
      </c>
      <c r="G41" s="5">
        <f>'Sales Data'!G41</f>
        <v>315</v>
      </c>
      <c r="H41" s="5" t="str">
        <f>VLOOKUP($C41,'Product Data'!$A$2:$E$23,COLUMNS('Product Data'!$B$2:C41),0)</f>
        <v>Binge Bites</v>
      </c>
      <c r="I41" s="5" t="str">
        <f>VLOOKUP($C41,'Product Data'!$A$2:$E$23,COLUMNS('Product Data'!$B$2:D41),0)</f>
        <v>Bites</v>
      </c>
      <c r="J41" s="5" t="str">
        <f>VLOOKUP($C41,'Product Data'!$A$2:$E$23,COLUMNS('Product Data'!$B$2:E41),0)</f>
        <v>Small</v>
      </c>
      <c r="K41" s="9">
        <f>VLOOKUP($C41,'Product Data'!$A$2:$E$23,COLUMNS('Product Data'!$B$2:F41),0)</f>
        <v>8.2429000000000006</v>
      </c>
      <c r="L41" s="10">
        <f>Table1[[#This Row],[Cost per Box]]*Table1[[#This Row],[Boxes]]</f>
        <v>2596.5135</v>
      </c>
    </row>
    <row r="42" spans="1:12" x14ac:dyDescent="0.25">
      <c r="A42" s="5" t="str">
        <f>'Sales Data'!A42</f>
        <v>Jan Morforth</v>
      </c>
      <c r="B42" s="5" t="str">
        <f>'Sales Data'!B42</f>
        <v>India</v>
      </c>
      <c r="C42" s="5" t="str">
        <f>'Sales Data'!C42</f>
        <v>Orange Choco</v>
      </c>
      <c r="D42" s="6">
        <f>'Sales Data'!D42</f>
        <v>44931</v>
      </c>
      <c r="E42" s="10">
        <f>'Sales Data'!E42</f>
        <v>3059</v>
      </c>
      <c r="F42" s="5">
        <f>'Sales Data'!F42</f>
        <v>484</v>
      </c>
      <c r="G42" s="5">
        <f>'Sales Data'!G42</f>
        <v>279</v>
      </c>
      <c r="H42" s="5" t="str">
        <f>VLOOKUP($C42,'Product Data'!$A$2:$E$23,COLUMNS('Product Data'!$B$2:C42),0)</f>
        <v>Amul</v>
      </c>
      <c r="I42" s="5" t="str">
        <f>VLOOKUP($C42,'Product Data'!$A$2:$E$23,COLUMNS('Product Data'!$B$2:D42),0)</f>
        <v>Bars</v>
      </c>
      <c r="J42" s="5" t="str">
        <f>VLOOKUP($C42,'Product Data'!$A$2:$E$23,COLUMNS('Product Data'!$B$2:E42),0)</f>
        <v>Large</v>
      </c>
      <c r="K42" s="9">
        <f>VLOOKUP($C42,'Product Data'!$A$2:$E$23,COLUMNS('Product Data'!$B$2:F42),0)</f>
        <v>8.7870000000000008</v>
      </c>
      <c r="L42" s="10">
        <f>Table1[[#This Row],[Cost per Box]]*Table1[[#This Row],[Boxes]]</f>
        <v>2451.5730000000003</v>
      </c>
    </row>
    <row r="43" spans="1:12" x14ac:dyDescent="0.25">
      <c r="A43" s="5" t="str">
        <f>'Sales Data'!A43</f>
        <v>Husein Augar</v>
      </c>
      <c r="B43" s="5" t="str">
        <f>'Sales Data'!B43</f>
        <v>UK</v>
      </c>
      <c r="C43" s="5" t="str">
        <f>'Sales Data'!C43</f>
        <v>After Eight</v>
      </c>
      <c r="D43" s="6">
        <f>'Sales Data'!D43</f>
        <v>44931</v>
      </c>
      <c r="E43" s="10">
        <f>'Sales Data'!E43</f>
        <v>6622</v>
      </c>
      <c r="F43" s="5">
        <f>'Sales Data'!F43</f>
        <v>57</v>
      </c>
      <c r="G43" s="5">
        <f>'Sales Data'!G43</f>
        <v>276</v>
      </c>
      <c r="H43" s="5" t="str">
        <f>VLOOKUP($C43,'Product Data'!$A$2:$E$23,COLUMNS('Product Data'!$B$2:C43),0)</f>
        <v>Nestle</v>
      </c>
      <c r="I43" s="5" t="str">
        <f>VLOOKUP($C43,'Product Data'!$A$2:$E$23,COLUMNS('Product Data'!$B$2:D43),0)</f>
        <v>Bites</v>
      </c>
      <c r="J43" s="5" t="str">
        <f>VLOOKUP($C43,'Product Data'!$A$2:$E$23,COLUMNS('Product Data'!$B$2:E43),0)</f>
        <v>Large</v>
      </c>
      <c r="K43" s="9">
        <f>VLOOKUP($C43,'Product Data'!$A$2:$E$23,COLUMNS('Product Data'!$B$2:F43),0)</f>
        <v>6.3415999999999997</v>
      </c>
      <c r="L43" s="10">
        <f>Table1[[#This Row],[Cost per Box]]*Table1[[#This Row],[Boxes]]</f>
        <v>1750.2815999999998</v>
      </c>
    </row>
    <row r="44" spans="1:12" x14ac:dyDescent="0.25">
      <c r="A44" s="5" t="str">
        <f>'Sales Data'!A44</f>
        <v>Wilone O'Kielt</v>
      </c>
      <c r="B44" s="5" t="str">
        <f>'Sales Data'!B44</f>
        <v>India</v>
      </c>
      <c r="C44" s="5" t="str">
        <f>'Sales Data'!C44</f>
        <v>Smooth Sliky Salty</v>
      </c>
      <c r="D44" s="6">
        <f>'Sales Data'!D44</f>
        <v>44932</v>
      </c>
      <c r="E44" s="10">
        <f>'Sales Data'!E44</f>
        <v>644</v>
      </c>
      <c r="F44" s="5">
        <f>'Sales Data'!F44</f>
        <v>116</v>
      </c>
      <c r="G44" s="5">
        <f>'Sales Data'!G44</f>
        <v>34</v>
      </c>
      <c r="H44" s="5" t="str">
        <f>VLOOKUP($C44,'Product Data'!$A$2:$E$23,COLUMNS('Product Data'!$B$2:C44),0)</f>
        <v>Galaxy</v>
      </c>
      <c r="I44" s="5" t="str">
        <f>VLOOKUP($C44,'Product Data'!$A$2:$E$23,COLUMNS('Product Data'!$B$2:D44),0)</f>
        <v>Bars</v>
      </c>
      <c r="J44" s="5" t="str">
        <f>VLOOKUP($C44,'Product Data'!$A$2:$E$23,COLUMNS('Product Data'!$B$2:E44),0)</f>
        <v>Small</v>
      </c>
      <c r="K44" s="9">
        <f>VLOOKUP($C44,'Product Data'!$A$2:$E$23,COLUMNS('Product Data'!$B$2:F44),0)</f>
        <v>5.0198</v>
      </c>
      <c r="L44" s="10">
        <f>Table1[[#This Row],[Cost per Box]]*Table1[[#This Row],[Boxes]]</f>
        <v>170.67320000000001</v>
      </c>
    </row>
    <row r="45" spans="1:12" x14ac:dyDescent="0.25">
      <c r="A45" s="5" t="str">
        <f>'Sales Data'!A45</f>
        <v>Ches Bonnell</v>
      </c>
      <c r="B45" s="5" t="str">
        <f>'Sales Data'!B45</f>
        <v>India</v>
      </c>
      <c r="C45" s="5" t="str">
        <f>'Sales Data'!C45</f>
        <v>After Eight</v>
      </c>
      <c r="D45" s="6">
        <f>'Sales Data'!D45</f>
        <v>44932</v>
      </c>
      <c r="E45" s="10">
        <f>'Sales Data'!E45</f>
        <v>4935</v>
      </c>
      <c r="F45" s="5">
        <f>'Sales Data'!F45</f>
        <v>87</v>
      </c>
      <c r="G45" s="5">
        <f>'Sales Data'!G45</f>
        <v>171</v>
      </c>
      <c r="H45" s="5" t="str">
        <f>VLOOKUP($C45,'Product Data'!$A$2:$E$23,COLUMNS('Product Data'!$B$2:C45),0)</f>
        <v>Nestle</v>
      </c>
      <c r="I45" s="5" t="str">
        <f>VLOOKUP($C45,'Product Data'!$A$2:$E$23,COLUMNS('Product Data'!$B$2:D45),0)</f>
        <v>Bites</v>
      </c>
      <c r="J45" s="5" t="str">
        <f>VLOOKUP($C45,'Product Data'!$A$2:$E$23,COLUMNS('Product Data'!$B$2:E45),0)</f>
        <v>Large</v>
      </c>
      <c r="K45" s="9">
        <f>VLOOKUP($C45,'Product Data'!$A$2:$E$23,COLUMNS('Product Data'!$B$2:F45),0)</f>
        <v>6.3415999999999997</v>
      </c>
      <c r="L45" s="10">
        <f>Table1[[#This Row],[Cost per Box]]*Table1[[#This Row],[Boxes]]</f>
        <v>1084.4135999999999</v>
      </c>
    </row>
    <row r="46" spans="1:12" x14ac:dyDescent="0.25">
      <c r="A46" s="5" t="str">
        <f>'Sales Data'!A46</f>
        <v>Jan Morforth</v>
      </c>
      <c r="B46" s="5" t="str">
        <f>'Sales Data'!B46</f>
        <v>UK</v>
      </c>
      <c r="C46" s="5" t="str">
        <f>'Sales Data'!C46</f>
        <v>Peanut Butter Cubes</v>
      </c>
      <c r="D46" s="6">
        <f>'Sales Data'!D46</f>
        <v>44932</v>
      </c>
      <c r="E46" s="10">
        <f>'Sales Data'!E46</f>
        <v>7182</v>
      </c>
      <c r="F46" s="5">
        <f>'Sales Data'!F46</f>
        <v>29</v>
      </c>
      <c r="G46" s="5">
        <f>'Sales Data'!G46</f>
        <v>378</v>
      </c>
      <c r="H46" s="5" t="str">
        <f>VLOOKUP($C46,'Product Data'!$A$2:$E$23,COLUMNS('Product Data'!$B$2:C46),0)</f>
        <v>Hershey</v>
      </c>
      <c r="I46" s="5" t="str">
        <f>VLOOKUP($C46,'Product Data'!$A$2:$E$23,COLUMNS('Product Data'!$B$2:D46),0)</f>
        <v>Bites</v>
      </c>
      <c r="J46" s="5" t="str">
        <f>VLOOKUP($C46,'Product Data'!$A$2:$E$23,COLUMNS('Product Data'!$B$2:E46),0)</f>
        <v>Small</v>
      </c>
      <c r="K46" s="9">
        <f>VLOOKUP($C46,'Product Data'!$A$2:$E$23,COLUMNS('Product Data'!$B$2:F46),0)</f>
        <v>4.7065000000000001</v>
      </c>
      <c r="L46" s="10">
        <f>Table1[[#This Row],[Cost per Box]]*Table1[[#This Row],[Boxes]]</f>
        <v>1779.057</v>
      </c>
    </row>
    <row r="47" spans="1:12" x14ac:dyDescent="0.25">
      <c r="A47" s="5" t="str">
        <f>'Sales Data'!A47</f>
        <v>Andria Kimpton</v>
      </c>
      <c r="B47" s="5" t="str">
        <f>'Sales Data'!B47</f>
        <v>Australia</v>
      </c>
      <c r="C47" s="5" t="str">
        <f>'Sales Data'!C47</f>
        <v>Orange Choco</v>
      </c>
      <c r="D47" s="6">
        <f>'Sales Data'!D47</f>
        <v>44932</v>
      </c>
      <c r="E47" s="10">
        <f>'Sales Data'!E47</f>
        <v>539</v>
      </c>
      <c r="F47" s="5">
        <f>'Sales Data'!F47</f>
        <v>10</v>
      </c>
      <c r="G47" s="5">
        <f>'Sales Data'!G47</f>
        <v>77</v>
      </c>
      <c r="H47" s="5" t="str">
        <f>VLOOKUP($C47,'Product Data'!$A$2:$E$23,COLUMNS('Product Data'!$B$2:C47),0)</f>
        <v>Amul</v>
      </c>
      <c r="I47" s="5" t="str">
        <f>VLOOKUP($C47,'Product Data'!$A$2:$E$23,COLUMNS('Product Data'!$B$2:D47),0)</f>
        <v>Bars</v>
      </c>
      <c r="J47" s="5" t="str">
        <f>VLOOKUP($C47,'Product Data'!$A$2:$E$23,COLUMNS('Product Data'!$B$2:E47),0)</f>
        <v>Large</v>
      </c>
      <c r="K47" s="9">
        <f>VLOOKUP($C47,'Product Data'!$A$2:$E$23,COLUMNS('Product Data'!$B$2:F47),0)</f>
        <v>8.7870000000000008</v>
      </c>
      <c r="L47" s="10">
        <f>Table1[[#This Row],[Cost per Box]]*Table1[[#This Row],[Boxes]]</f>
        <v>676.59900000000005</v>
      </c>
    </row>
    <row r="48" spans="1:12" x14ac:dyDescent="0.25">
      <c r="A48" s="5" t="str">
        <f>'Sales Data'!A48</f>
        <v>Oby Sorrel</v>
      </c>
      <c r="B48" s="5" t="str">
        <f>'Sales Data'!B48</f>
        <v>UK</v>
      </c>
      <c r="C48" s="5" t="str">
        <f>'Sales Data'!C48</f>
        <v>70% Dark Bites</v>
      </c>
      <c r="D48" s="6">
        <f>'Sales Data'!D48</f>
        <v>44932</v>
      </c>
      <c r="E48" s="10">
        <f>'Sales Data'!E48</f>
        <v>637</v>
      </c>
      <c r="F48" s="5">
        <f>'Sales Data'!F48</f>
        <v>79</v>
      </c>
      <c r="G48" s="5">
        <f>'Sales Data'!G48</f>
        <v>91</v>
      </c>
      <c r="H48" s="5" t="str">
        <f>VLOOKUP($C48,'Product Data'!$A$2:$E$23,COLUMNS('Product Data'!$B$2:C48),0)</f>
        <v>Binge Bites</v>
      </c>
      <c r="I48" s="5" t="str">
        <f>VLOOKUP($C48,'Product Data'!$A$2:$E$23,COLUMNS('Product Data'!$B$2:D48),0)</f>
        <v>Bites</v>
      </c>
      <c r="J48" s="5" t="str">
        <f>VLOOKUP($C48,'Product Data'!$A$2:$E$23,COLUMNS('Product Data'!$B$2:E48),0)</f>
        <v>Small</v>
      </c>
      <c r="K48" s="9">
        <f>VLOOKUP($C48,'Product Data'!$A$2:$E$23,COLUMNS('Product Data'!$B$2:F48),0)</f>
        <v>8.2429000000000006</v>
      </c>
      <c r="L48" s="10">
        <f>Table1[[#This Row],[Cost per Box]]*Table1[[#This Row],[Boxes]]</f>
        <v>750.10390000000007</v>
      </c>
    </row>
    <row r="49" spans="1:12" x14ac:dyDescent="0.25">
      <c r="A49" s="5" t="str">
        <f>'Sales Data'!A49</f>
        <v>Kaine Padly</v>
      </c>
      <c r="B49" s="5" t="str">
        <f>'Sales Data'!B49</f>
        <v>USA</v>
      </c>
      <c r="C49" s="5" t="str">
        <f>'Sales Data'!C49</f>
        <v>Baker's Choco Chips</v>
      </c>
      <c r="D49" s="6">
        <f>'Sales Data'!D49</f>
        <v>44932</v>
      </c>
      <c r="E49" s="10">
        <f>'Sales Data'!E49</f>
        <v>1470</v>
      </c>
      <c r="F49" s="5">
        <f>'Sales Data'!F49</f>
        <v>57</v>
      </c>
      <c r="G49" s="5">
        <f>'Sales Data'!G49</f>
        <v>184</v>
      </c>
      <c r="H49" s="5" t="str">
        <f>VLOOKUP($C49,'Product Data'!$A$2:$E$23,COLUMNS('Product Data'!$B$2:C49),0)</f>
        <v>Baker's Chocolate</v>
      </c>
      <c r="I49" s="5" t="str">
        <f>VLOOKUP($C49,'Product Data'!$A$2:$E$23,COLUMNS('Product Data'!$B$2:D49),0)</f>
        <v>Bars</v>
      </c>
      <c r="J49" s="5" t="str">
        <f>VLOOKUP($C49,'Product Data'!$A$2:$E$23,COLUMNS('Product Data'!$B$2:E49),0)</f>
        <v>Small</v>
      </c>
      <c r="K49" s="9">
        <f>VLOOKUP($C49,'Product Data'!$A$2:$E$23,COLUMNS('Product Data'!$B$2:F49),0)</f>
        <v>6.0811000000000002</v>
      </c>
      <c r="L49" s="10">
        <f>Table1[[#This Row],[Cost per Box]]*Table1[[#This Row],[Boxes]]</f>
        <v>1118.9223999999999</v>
      </c>
    </row>
    <row r="50" spans="1:12" x14ac:dyDescent="0.25">
      <c r="A50" s="5" t="str">
        <f>'Sales Data'!A50</f>
        <v>Brien Boise</v>
      </c>
      <c r="B50" s="5" t="str">
        <f>'Sales Data'!B50</f>
        <v>USA</v>
      </c>
      <c r="C50" s="5" t="str">
        <f>'Sales Data'!C50</f>
        <v>85% Dark Bars</v>
      </c>
      <c r="D50" s="6">
        <f>'Sales Data'!D50</f>
        <v>44932</v>
      </c>
      <c r="E50" s="10">
        <f>'Sales Data'!E50</f>
        <v>1442</v>
      </c>
      <c r="F50" s="5">
        <f>'Sales Data'!F50</f>
        <v>108</v>
      </c>
      <c r="G50" s="5">
        <f>'Sales Data'!G50</f>
        <v>61</v>
      </c>
      <c r="H50" s="5" t="str">
        <f>VLOOKUP($C50,'Product Data'!$A$2:$E$23,COLUMNS('Product Data'!$B$2:C50),0)</f>
        <v>Lindt Excellence</v>
      </c>
      <c r="I50" s="5" t="str">
        <f>VLOOKUP($C50,'Product Data'!$A$2:$E$23,COLUMNS('Product Data'!$B$2:D50),0)</f>
        <v>Bars</v>
      </c>
      <c r="J50" s="5" t="str">
        <f>VLOOKUP($C50,'Product Data'!$A$2:$E$23,COLUMNS('Product Data'!$B$2:E50),0)</f>
        <v>Small</v>
      </c>
      <c r="K50" s="9">
        <f>VLOOKUP($C50,'Product Data'!$A$2:$E$23,COLUMNS('Product Data'!$B$2:F50),0)</f>
        <v>0.69579999999999997</v>
      </c>
      <c r="L50" s="10">
        <f>Table1[[#This Row],[Cost per Box]]*Table1[[#This Row],[Boxes]]</f>
        <v>42.443799999999996</v>
      </c>
    </row>
    <row r="51" spans="1:12" x14ac:dyDescent="0.25">
      <c r="A51" s="5" t="str">
        <f>'Sales Data'!A51</f>
        <v>Husein Augar</v>
      </c>
      <c r="B51" s="5" t="str">
        <f>'Sales Data'!B51</f>
        <v>USA</v>
      </c>
      <c r="C51" s="5" t="str">
        <f>'Sales Data'!C51</f>
        <v>Smooth Sliky Salty</v>
      </c>
      <c r="D51" s="6">
        <f>'Sales Data'!D51</f>
        <v>44932</v>
      </c>
      <c r="E51" s="10">
        <f>'Sales Data'!E51</f>
        <v>9023</v>
      </c>
      <c r="F51" s="5">
        <f>'Sales Data'!F51</f>
        <v>224</v>
      </c>
      <c r="G51" s="5">
        <f>'Sales Data'!G51</f>
        <v>564</v>
      </c>
      <c r="H51" s="5" t="str">
        <f>VLOOKUP($C51,'Product Data'!$A$2:$E$23,COLUMNS('Product Data'!$B$2:C51),0)</f>
        <v>Galaxy</v>
      </c>
      <c r="I51" s="5" t="str">
        <f>VLOOKUP($C51,'Product Data'!$A$2:$E$23,COLUMNS('Product Data'!$B$2:D51),0)</f>
        <v>Bars</v>
      </c>
      <c r="J51" s="5" t="str">
        <f>VLOOKUP($C51,'Product Data'!$A$2:$E$23,COLUMNS('Product Data'!$B$2:E51),0)</f>
        <v>Small</v>
      </c>
      <c r="K51" s="9">
        <f>VLOOKUP($C51,'Product Data'!$A$2:$E$23,COLUMNS('Product Data'!$B$2:F51),0)</f>
        <v>5.0198</v>
      </c>
      <c r="L51" s="10">
        <f>Table1[[#This Row],[Cost per Box]]*Table1[[#This Row],[Boxes]]</f>
        <v>2831.1671999999999</v>
      </c>
    </row>
    <row r="52" spans="1:12" x14ac:dyDescent="0.25">
      <c r="A52" s="5" t="str">
        <f>'Sales Data'!A52</f>
        <v>Gunar Cockshoot</v>
      </c>
      <c r="B52" s="5" t="str">
        <f>'Sales Data'!B52</f>
        <v>UK</v>
      </c>
      <c r="C52" s="5" t="str">
        <f>'Sales Data'!C52</f>
        <v>Milk Bars</v>
      </c>
      <c r="D52" s="6">
        <f>'Sales Data'!D52</f>
        <v>44932</v>
      </c>
      <c r="E52" s="10">
        <f>'Sales Data'!E52</f>
        <v>2709</v>
      </c>
      <c r="F52" s="5">
        <f>'Sales Data'!F52</f>
        <v>27</v>
      </c>
      <c r="G52" s="5">
        <f>'Sales Data'!G52</f>
        <v>101</v>
      </c>
      <c r="H52" s="5" t="str">
        <f>VLOOKUP($C52,'Product Data'!$A$2:$E$23,COLUMNS('Product Data'!$B$2:C52),0)</f>
        <v>Nestle</v>
      </c>
      <c r="I52" s="5" t="str">
        <f>VLOOKUP($C52,'Product Data'!$A$2:$E$23,COLUMNS('Product Data'!$B$2:D52),0)</f>
        <v>Bars</v>
      </c>
      <c r="J52" s="5" t="str">
        <f>VLOOKUP($C52,'Product Data'!$A$2:$E$23,COLUMNS('Product Data'!$B$2:E52),0)</f>
        <v>Large</v>
      </c>
      <c r="K52" s="9">
        <f>VLOOKUP($C52,'Product Data'!$A$2:$E$23,COLUMNS('Product Data'!$B$2:F52),0)</f>
        <v>1.8652</v>
      </c>
      <c r="L52" s="10">
        <f>Table1[[#This Row],[Cost per Box]]*Table1[[#This Row],[Boxes]]</f>
        <v>188.3852</v>
      </c>
    </row>
    <row r="53" spans="1:12" x14ac:dyDescent="0.25">
      <c r="A53" s="5" t="str">
        <f>'Sales Data'!A53</f>
        <v>Beverie Moffet</v>
      </c>
      <c r="B53" s="5" t="str">
        <f>'Sales Data'!B53</f>
        <v>Canada</v>
      </c>
      <c r="C53" s="5" t="str">
        <f>'Sales Data'!C53</f>
        <v>Choco Coated Almonds</v>
      </c>
      <c r="D53" s="6">
        <f>'Sales Data'!D53</f>
        <v>44933</v>
      </c>
      <c r="E53" s="10">
        <f>'Sales Data'!E53</f>
        <v>5733</v>
      </c>
      <c r="F53" s="5">
        <f>'Sales Data'!F53</f>
        <v>193</v>
      </c>
      <c r="G53" s="5">
        <f>'Sales Data'!G53</f>
        <v>338</v>
      </c>
      <c r="H53" s="5" t="str">
        <f>VLOOKUP($C53,'Product Data'!$A$2:$E$23,COLUMNS('Product Data'!$B$2:C53),0)</f>
        <v>Effete</v>
      </c>
      <c r="I53" s="5" t="str">
        <f>VLOOKUP($C53,'Product Data'!$A$2:$E$23,COLUMNS('Product Data'!$B$2:D53),0)</f>
        <v>Bites</v>
      </c>
      <c r="J53" s="5" t="str">
        <f>VLOOKUP($C53,'Product Data'!$A$2:$E$23,COLUMNS('Product Data'!$B$2:E53),0)</f>
        <v>Small</v>
      </c>
      <c r="K53" s="9">
        <f>VLOOKUP($C53,'Product Data'!$A$2:$E$23,COLUMNS('Product Data'!$B$2:F53),0)</f>
        <v>11.4688</v>
      </c>
      <c r="L53" s="10">
        <f>Table1[[#This Row],[Cost per Box]]*Table1[[#This Row],[Boxes]]</f>
        <v>3876.4544000000001</v>
      </c>
    </row>
    <row r="54" spans="1:12" x14ac:dyDescent="0.25">
      <c r="A54" s="5" t="str">
        <f>'Sales Data'!A54</f>
        <v>Gigi Bohling</v>
      </c>
      <c r="B54" s="5" t="str">
        <f>'Sales Data'!B54</f>
        <v>Canada</v>
      </c>
      <c r="C54" s="5" t="str">
        <f>'Sales Data'!C54</f>
        <v>50% Dark Bites</v>
      </c>
      <c r="D54" s="6">
        <f>'Sales Data'!D54</f>
        <v>44933</v>
      </c>
      <c r="E54" s="10">
        <f>'Sales Data'!E54</f>
        <v>10451</v>
      </c>
      <c r="F54" s="5">
        <f>'Sales Data'!F54</f>
        <v>155</v>
      </c>
      <c r="G54" s="5">
        <f>'Sales Data'!G54</f>
        <v>1307</v>
      </c>
      <c r="H54" s="5" t="str">
        <f>VLOOKUP($C54,'Product Data'!$A$2:$E$23,COLUMNS('Product Data'!$B$2:C54),0)</f>
        <v>Cadbury</v>
      </c>
      <c r="I54" s="5" t="str">
        <f>VLOOKUP($C54,'Product Data'!$A$2:$E$23,COLUMNS('Product Data'!$B$2:D54),0)</f>
        <v>Bites</v>
      </c>
      <c r="J54" s="5" t="str">
        <f>VLOOKUP($C54,'Product Data'!$A$2:$E$23,COLUMNS('Product Data'!$B$2:E54),0)</f>
        <v>Large</v>
      </c>
      <c r="K54" s="9">
        <f>VLOOKUP($C54,'Product Data'!$A$2:$E$23,COLUMNS('Product Data'!$B$2:F54),0)</f>
        <v>2.8</v>
      </c>
      <c r="L54" s="10">
        <f>Table1[[#This Row],[Cost per Box]]*Table1[[#This Row],[Boxes]]</f>
        <v>3659.6</v>
      </c>
    </row>
    <row r="55" spans="1:12" x14ac:dyDescent="0.25">
      <c r="A55" s="5" t="str">
        <f>'Sales Data'!A55</f>
        <v>Madelene Upcott</v>
      </c>
      <c r="B55" s="5" t="str">
        <f>'Sales Data'!B55</f>
        <v>India</v>
      </c>
      <c r="C55" s="5" t="str">
        <f>'Sales Data'!C55</f>
        <v>Manuka Honey Choco</v>
      </c>
      <c r="D55" s="6">
        <f>'Sales Data'!D55</f>
        <v>44933</v>
      </c>
      <c r="E55" s="10">
        <f>'Sales Data'!E55</f>
        <v>11228</v>
      </c>
      <c r="F55" s="5">
        <f>'Sales Data'!F55</f>
        <v>236</v>
      </c>
      <c r="G55" s="5">
        <f>'Sales Data'!G55</f>
        <v>388</v>
      </c>
      <c r="H55" s="5" t="str">
        <f>VLOOKUP($C55,'Product Data'!$A$2:$E$23,COLUMNS('Product Data'!$B$2:C55),0)</f>
        <v xml:space="preserve">Whittaker's </v>
      </c>
      <c r="I55" s="5" t="str">
        <f>VLOOKUP($C55,'Product Data'!$A$2:$E$23,COLUMNS('Product Data'!$B$2:D55),0)</f>
        <v>Other</v>
      </c>
      <c r="J55" s="5" t="str">
        <f>VLOOKUP($C55,'Product Data'!$A$2:$E$23,COLUMNS('Product Data'!$B$2:E55),0)</f>
        <v>Small</v>
      </c>
      <c r="K55" s="9">
        <f>VLOOKUP($C55,'Product Data'!$A$2:$E$23,COLUMNS('Product Data'!$B$2:F55),0)</f>
        <v>7.8910999999999998</v>
      </c>
      <c r="L55" s="10">
        <f>Table1[[#This Row],[Cost per Box]]*Table1[[#This Row],[Boxes]]</f>
        <v>3061.7467999999999</v>
      </c>
    </row>
    <row r="56" spans="1:12" x14ac:dyDescent="0.25">
      <c r="A56" s="5" t="str">
        <f>'Sales Data'!A56</f>
        <v>Kelci Walkden</v>
      </c>
      <c r="B56" s="5" t="str">
        <f>'Sales Data'!B56</f>
        <v>UK</v>
      </c>
      <c r="C56" s="5" t="str">
        <f>'Sales Data'!C56</f>
        <v>Caramel Stuffed Bars</v>
      </c>
      <c r="D56" s="6">
        <f>'Sales Data'!D56</f>
        <v>44933</v>
      </c>
      <c r="E56" s="10">
        <f>'Sales Data'!E56</f>
        <v>3073</v>
      </c>
      <c r="F56" s="5">
        <f>'Sales Data'!F56</f>
        <v>137</v>
      </c>
      <c r="G56" s="5">
        <f>'Sales Data'!G56</f>
        <v>129</v>
      </c>
      <c r="H56" s="5" t="str">
        <f>VLOOKUP($C56,'Product Data'!$A$2:$E$23,COLUMNS('Product Data'!$B$2:C56),0)</f>
        <v>Snicker</v>
      </c>
      <c r="I56" s="5" t="str">
        <f>VLOOKUP($C56,'Product Data'!$A$2:$E$23,COLUMNS('Product Data'!$B$2:D56),0)</f>
        <v>Bars</v>
      </c>
      <c r="J56" s="5" t="str">
        <f>VLOOKUP($C56,'Product Data'!$A$2:$E$23,COLUMNS('Product Data'!$B$2:E56),0)</f>
        <v>Small</v>
      </c>
      <c r="K56" s="9">
        <f>VLOOKUP($C56,'Product Data'!$A$2:$E$23,COLUMNS('Product Data'!$B$2:F56),0)</f>
        <v>0.89900000000000002</v>
      </c>
      <c r="L56" s="10">
        <f>Table1[[#This Row],[Cost per Box]]*Table1[[#This Row],[Boxes]]</f>
        <v>115.971</v>
      </c>
    </row>
    <row r="57" spans="1:12" x14ac:dyDescent="0.25">
      <c r="A57" s="5" t="str">
        <f>'Sales Data'!A57</f>
        <v>Andria Kimpton</v>
      </c>
      <c r="B57" s="5" t="str">
        <f>'Sales Data'!B57</f>
        <v>Australia</v>
      </c>
      <c r="C57" s="5" t="str">
        <f>'Sales Data'!C57</f>
        <v>85% Dark Bars</v>
      </c>
      <c r="D57" s="6">
        <f>'Sales Data'!D57</f>
        <v>44933</v>
      </c>
      <c r="E57" s="10">
        <f>'Sales Data'!E57</f>
        <v>5467</v>
      </c>
      <c r="F57" s="5">
        <f>'Sales Data'!F57</f>
        <v>109</v>
      </c>
      <c r="G57" s="5">
        <f>'Sales Data'!G57</f>
        <v>288</v>
      </c>
      <c r="H57" s="5" t="str">
        <f>VLOOKUP($C57,'Product Data'!$A$2:$E$23,COLUMNS('Product Data'!$B$2:C57),0)</f>
        <v>Lindt Excellence</v>
      </c>
      <c r="I57" s="5" t="str">
        <f>VLOOKUP($C57,'Product Data'!$A$2:$E$23,COLUMNS('Product Data'!$B$2:D57),0)</f>
        <v>Bars</v>
      </c>
      <c r="J57" s="5" t="str">
        <f>VLOOKUP($C57,'Product Data'!$A$2:$E$23,COLUMNS('Product Data'!$B$2:E57),0)</f>
        <v>Small</v>
      </c>
      <c r="K57" s="9">
        <f>VLOOKUP($C57,'Product Data'!$A$2:$E$23,COLUMNS('Product Data'!$B$2:F57),0)</f>
        <v>0.69579999999999997</v>
      </c>
      <c r="L57" s="10">
        <f>Table1[[#This Row],[Cost per Box]]*Table1[[#This Row],[Boxes]]</f>
        <v>200.3904</v>
      </c>
    </row>
    <row r="58" spans="1:12" x14ac:dyDescent="0.25">
      <c r="A58" s="5" t="str">
        <f>'Sales Data'!A58</f>
        <v>Ches Bonnell</v>
      </c>
      <c r="B58" s="5" t="str">
        <f>'Sales Data'!B58</f>
        <v>USA</v>
      </c>
      <c r="C58" s="5" t="str">
        <f>'Sales Data'!C58</f>
        <v>Smooth Sliky Salty</v>
      </c>
      <c r="D58" s="6">
        <f>'Sales Data'!D58</f>
        <v>44933</v>
      </c>
      <c r="E58" s="10">
        <f>'Sales Data'!E58</f>
        <v>4067</v>
      </c>
      <c r="F58" s="5">
        <f>'Sales Data'!F58</f>
        <v>272</v>
      </c>
      <c r="G58" s="5">
        <f>'Sales Data'!G58</f>
        <v>226</v>
      </c>
      <c r="H58" s="5" t="str">
        <f>VLOOKUP($C58,'Product Data'!$A$2:$E$23,COLUMNS('Product Data'!$B$2:C58),0)</f>
        <v>Galaxy</v>
      </c>
      <c r="I58" s="5" t="str">
        <f>VLOOKUP($C58,'Product Data'!$A$2:$E$23,COLUMNS('Product Data'!$B$2:D58),0)</f>
        <v>Bars</v>
      </c>
      <c r="J58" s="5" t="str">
        <f>VLOOKUP($C58,'Product Data'!$A$2:$E$23,COLUMNS('Product Data'!$B$2:E58),0)</f>
        <v>Small</v>
      </c>
      <c r="K58" s="9">
        <f>VLOOKUP($C58,'Product Data'!$A$2:$E$23,COLUMNS('Product Data'!$B$2:F58),0)</f>
        <v>5.0198</v>
      </c>
      <c r="L58" s="10">
        <f>Table1[[#This Row],[Cost per Box]]*Table1[[#This Row],[Boxes]]</f>
        <v>1134.4748</v>
      </c>
    </row>
    <row r="59" spans="1:12" x14ac:dyDescent="0.25">
      <c r="A59" s="5" t="str">
        <f>'Sales Data'!A59</f>
        <v>Dennison Crosswaite</v>
      </c>
      <c r="B59" s="5" t="str">
        <f>'Sales Data'!B59</f>
        <v>India</v>
      </c>
      <c r="C59" s="5" t="str">
        <f>'Sales Data'!C59</f>
        <v>Mint Chip Choco</v>
      </c>
      <c r="D59" s="6">
        <f>'Sales Data'!D59</f>
        <v>44934</v>
      </c>
      <c r="E59" s="10">
        <f>'Sales Data'!E59</f>
        <v>2814</v>
      </c>
      <c r="F59" s="5">
        <f>'Sales Data'!F59</f>
        <v>69</v>
      </c>
      <c r="G59" s="5">
        <f>'Sales Data'!G59</f>
        <v>149</v>
      </c>
      <c r="H59" s="5" t="str">
        <f>VLOOKUP($C59,'Product Data'!$A$2:$E$23,COLUMNS('Product Data'!$B$2:C59),0)</f>
        <v>Cadbury</v>
      </c>
      <c r="I59" s="5" t="str">
        <f>VLOOKUP($C59,'Product Data'!$A$2:$E$23,COLUMNS('Product Data'!$B$2:D59),0)</f>
        <v>Bars</v>
      </c>
      <c r="J59" s="5" t="str">
        <f>VLOOKUP($C59,'Product Data'!$A$2:$E$23,COLUMNS('Product Data'!$B$2:E59),0)</f>
        <v>Large</v>
      </c>
      <c r="K59" s="9">
        <f>VLOOKUP($C59,'Product Data'!$A$2:$E$23,COLUMNS('Product Data'!$B$2:F59),0)</f>
        <v>2.2656000000000001</v>
      </c>
      <c r="L59" s="10">
        <f>Table1[[#This Row],[Cost per Box]]*Table1[[#This Row],[Boxes]]</f>
        <v>337.57440000000003</v>
      </c>
    </row>
    <row r="60" spans="1:12" x14ac:dyDescent="0.25">
      <c r="A60" s="5" t="str">
        <f>'Sales Data'!A60</f>
        <v>Roddy Speechley</v>
      </c>
      <c r="B60" s="5" t="str">
        <f>'Sales Data'!B60</f>
        <v>New Zealand</v>
      </c>
      <c r="C60" s="5" t="str">
        <f>'Sales Data'!C60</f>
        <v>Caramel Stuffed Bars</v>
      </c>
      <c r="D60" s="6">
        <f>'Sales Data'!D60</f>
        <v>44934</v>
      </c>
      <c r="E60" s="10">
        <f>'Sales Data'!E60</f>
        <v>2716</v>
      </c>
      <c r="F60" s="5">
        <f>'Sales Data'!F60</f>
        <v>299</v>
      </c>
      <c r="G60" s="5">
        <f>'Sales Data'!G60</f>
        <v>105</v>
      </c>
      <c r="H60" s="5" t="str">
        <f>VLOOKUP($C60,'Product Data'!$A$2:$E$23,COLUMNS('Product Data'!$B$2:C60),0)</f>
        <v>Snicker</v>
      </c>
      <c r="I60" s="5" t="str">
        <f>VLOOKUP($C60,'Product Data'!$A$2:$E$23,COLUMNS('Product Data'!$B$2:D60),0)</f>
        <v>Bars</v>
      </c>
      <c r="J60" s="5" t="str">
        <f>VLOOKUP($C60,'Product Data'!$A$2:$E$23,COLUMNS('Product Data'!$B$2:E60),0)</f>
        <v>Small</v>
      </c>
      <c r="K60" s="9">
        <f>VLOOKUP($C60,'Product Data'!$A$2:$E$23,COLUMNS('Product Data'!$B$2:F60),0)</f>
        <v>0.89900000000000002</v>
      </c>
      <c r="L60" s="10">
        <f>Table1[[#This Row],[Cost per Box]]*Table1[[#This Row],[Boxes]]</f>
        <v>94.394999999999996</v>
      </c>
    </row>
    <row r="61" spans="1:12" x14ac:dyDescent="0.25">
      <c r="A61" s="5" t="str">
        <f>'Sales Data'!A61</f>
        <v>Jehu Rudeforth</v>
      </c>
      <c r="B61" s="5" t="str">
        <f>'Sales Data'!B61</f>
        <v>Australia</v>
      </c>
      <c r="C61" s="5" t="str">
        <f>'Sales Data'!C61</f>
        <v>Orange Choco</v>
      </c>
      <c r="D61" s="6">
        <f>'Sales Data'!D61</f>
        <v>44934</v>
      </c>
      <c r="E61" s="10">
        <f>'Sales Data'!E61</f>
        <v>3570</v>
      </c>
      <c r="F61" s="5">
        <f>'Sales Data'!F61</f>
        <v>61</v>
      </c>
      <c r="G61" s="5">
        <f>'Sales Data'!G61</f>
        <v>325</v>
      </c>
      <c r="H61" s="5" t="str">
        <f>VLOOKUP($C61,'Product Data'!$A$2:$E$23,COLUMNS('Product Data'!$B$2:C61),0)</f>
        <v>Amul</v>
      </c>
      <c r="I61" s="5" t="str">
        <f>VLOOKUP($C61,'Product Data'!$A$2:$E$23,COLUMNS('Product Data'!$B$2:D61),0)</f>
        <v>Bars</v>
      </c>
      <c r="J61" s="5" t="str">
        <f>VLOOKUP($C61,'Product Data'!$A$2:$E$23,COLUMNS('Product Data'!$B$2:E61),0)</f>
        <v>Large</v>
      </c>
      <c r="K61" s="9">
        <f>VLOOKUP($C61,'Product Data'!$A$2:$E$23,COLUMNS('Product Data'!$B$2:F61),0)</f>
        <v>8.7870000000000008</v>
      </c>
      <c r="L61" s="10">
        <f>Table1[[#This Row],[Cost per Box]]*Table1[[#This Row],[Boxes]]</f>
        <v>2855.7750000000001</v>
      </c>
    </row>
    <row r="62" spans="1:12" x14ac:dyDescent="0.25">
      <c r="A62" s="5" t="str">
        <f>'Sales Data'!A62</f>
        <v>Karlen McCaffrey</v>
      </c>
      <c r="B62" s="5" t="str">
        <f>'Sales Data'!B62</f>
        <v>India</v>
      </c>
      <c r="C62" s="5" t="str">
        <f>'Sales Data'!C62</f>
        <v>85% Dark Bars</v>
      </c>
      <c r="D62" s="6">
        <f>'Sales Data'!D62</f>
        <v>44934</v>
      </c>
      <c r="E62" s="10">
        <f>'Sales Data'!E62</f>
        <v>9562</v>
      </c>
      <c r="F62" s="5">
        <f>'Sales Data'!F62</f>
        <v>123</v>
      </c>
      <c r="G62" s="5">
        <f>'Sales Data'!G62</f>
        <v>479</v>
      </c>
      <c r="H62" s="5" t="str">
        <f>VLOOKUP($C62,'Product Data'!$A$2:$E$23,COLUMNS('Product Data'!$B$2:C62),0)</f>
        <v>Lindt Excellence</v>
      </c>
      <c r="I62" s="5" t="str">
        <f>VLOOKUP($C62,'Product Data'!$A$2:$E$23,COLUMNS('Product Data'!$B$2:D62),0)</f>
        <v>Bars</v>
      </c>
      <c r="J62" s="5" t="str">
        <f>VLOOKUP($C62,'Product Data'!$A$2:$E$23,COLUMNS('Product Data'!$B$2:E62),0)</f>
        <v>Small</v>
      </c>
      <c r="K62" s="9">
        <f>VLOOKUP($C62,'Product Data'!$A$2:$E$23,COLUMNS('Product Data'!$B$2:F62),0)</f>
        <v>0.69579999999999997</v>
      </c>
      <c r="L62" s="10">
        <f>Table1[[#This Row],[Cost per Box]]*Table1[[#This Row],[Boxes]]</f>
        <v>333.28819999999996</v>
      </c>
    </row>
    <row r="63" spans="1:12" x14ac:dyDescent="0.25">
      <c r="A63" s="5" t="str">
        <f>'Sales Data'!A63</f>
        <v>Rafaelita Blaksland</v>
      </c>
      <c r="B63" s="5" t="str">
        <f>'Sales Data'!B63</f>
        <v>New Zealand</v>
      </c>
      <c r="C63" s="5" t="str">
        <f>'Sales Data'!C63</f>
        <v>Peanut Butter Cubes</v>
      </c>
      <c r="D63" s="6">
        <f>'Sales Data'!D63</f>
        <v>44934</v>
      </c>
      <c r="E63" s="10">
        <f>'Sales Data'!E63</f>
        <v>2373</v>
      </c>
      <c r="F63" s="5">
        <f>'Sales Data'!F63</f>
        <v>2</v>
      </c>
      <c r="G63" s="5">
        <f>'Sales Data'!G63</f>
        <v>104</v>
      </c>
      <c r="H63" s="5" t="str">
        <f>VLOOKUP($C63,'Product Data'!$A$2:$E$23,COLUMNS('Product Data'!$B$2:C63),0)</f>
        <v>Hershey</v>
      </c>
      <c r="I63" s="5" t="str">
        <f>VLOOKUP($C63,'Product Data'!$A$2:$E$23,COLUMNS('Product Data'!$B$2:D63),0)</f>
        <v>Bites</v>
      </c>
      <c r="J63" s="5" t="str">
        <f>VLOOKUP($C63,'Product Data'!$A$2:$E$23,COLUMNS('Product Data'!$B$2:E63),0)</f>
        <v>Small</v>
      </c>
      <c r="K63" s="9">
        <f>VLOOKUP($C63,'Product Data'!$A$2:$E$23,COLUMNS('Product Data'!$B$2:F63),0)</f>
        <v>4.7065000000000001</v>
      </c>
      <c r="L63" s="10">
        <f>Table1[[#This Row],[Cost per Box]]*Table1[[#This Row],[Boxes]]</f>
        <v>489.476</v>
      </c>
    </row>
    <row r="64" spans="1:12" x14ac:dyDescent="0.25">
      <c r="A64" s="5" t="str">
        <f>'Sales Data'!A64</f>
        <v>Ches Bonnell</v>
      </c>
      <c r="B64" s="5" t="str">
        <f>'Sales Data'!B64</f>
        <v>India</v>
      </c>
      <c r="C64" s="5" t="str">
        <f>'Sales Data'!C64</f>
        <v>Caramel Stuffed Bars</v>
      </c>
      <c r="D64" s="6">
        <f>'Sales Data'!D64</f>
        <v>44934</v>
      </c>
      <c r="E64" s="10">
        <f>'Sales Data'!E64</f>
        <v>2807</v>
      </c>
      <c r="F64" s="5">
        <f>'Sales Data'!F64</f>
        <v>236</v>
      </c>
      <c r="G64" s="5">
        <f>'Sales Data'!G64</f>
        <v>123</v>
      </c>
      <c r="H64" s="5" t="str">
        <f>VLOOKUP($C64,'Product Data'!$A$2:$E$23,COLUMNS('Product Data'!$B$2:C64),0)</f>
        <v>Snicker</v>
      </c>
      <c r="I64" s="5" t="str">
        <f>VLOOKUP($C64,'Product Data'!$A$2:$E$23,COLUMNS('Product Data'!$B$2:D64),0)</f>
        <v>Bars</v>
      </c>
      <c r="J64" s="5" t="str">
        <f>VLOOKUP($C64,'Product Data'!$A$2:$E$23,COLUMNS('Product Data'!$B$2:E64),0)</f>
        <v>Small</v>
      </c>
      <c r="K64" s="9">
        <f>VLOOKUP($C64,'Product Data'!$A$2:$E$23,COLUMNS('Product Data'!$B$2:F64),0)</f>
        <v>0.89900000000000002</v>
      </c>
      <c r="L64" s="10">
        <f>Table1[[#This Row],[Cost per Box]]*Table1[[#This Row],[Boxes]]</f>
        <v>110.577</v>
      </c>
    </row>
    <row r="65" spans="1:12" x14ac:dyDescent="0.25">
      <c r="A65" s="5" t="str">
        <f>'Sales Data'!A65</f>
        <v>Brien Boise</v>
      </c>
      <c r="B65" s="5" t="str">
        <f>'Sales Data'!B65</f>
        <v>USA</v>
      </c>
      <c r="C65" s="5" t="str">
        <f>'Sales Data'!C65</f>
        <v>Milk Bars</v>
      </c>
      <c r="D65" s="6">
        <f>'Sales Data'!D65</f>
        <v>44934</v>
      </c>
      <c r="E65" s="10">
        <f>'Sales Data'!E65</f>
        <v>420</v>
      </c>
      <c r="F65" s="5">
        <f>'Sales Data'!F65</f>
        <v>196</v>
      </c>
      <c r="G65" s="5">
        <f>'Sales Data'!G65</f>
        <v>14</v>
      </c>
      <c r="H65" s="5" t="str">
        <f>VLOOKUP($C65,'Product Data'!$A$2:$E$23,COLUMNS('Product Data'!$B$2:C65),0)</f>
        <v>Nestle</v>
      </c>
      <c r="I65" s="5" t="str">
        <f>VLOOKUP($C65,'Product Data'!$A$2:$E$23,COLUMNS('Product Data'!$B$2:D65),0)</f>
        <v>Bars</v>
      </c>
      <c r="J65" s="5" t="str">
        <f>VLOOKUP($C65,'Product Data'!$A$2:$E$23,COLUMNS('Product Data'!$B$2:E65),0)</f>
        <v>Large</v>
      </c>
      <c r="K65" s="9">
        <f>VLOOKUP($C65,'Product Data'!$A$2:$E$23,COLUMNS('Product Data'!$B$2:F65),0)</f>
        <v>1.8652</v>
      </c>
      <c r="L65" s="10">
        <f>Table1[[#This Row],[Cost per Box]]*Table1[[#This Row],[Boxes]]</f>
        <v>26.1128</v>
      </c>
    </row>
    <row r="66" spans="1:12" x14ac:dyDescent="0.25">
      <c r="A66" s="5" t="str">
        <f>'Sales Data'!A66</f>
        <v>Curtice Advani</v>
      </c>
      <c r="B66" s="5" t="str">
        <f>'Sales Data'!B66</f>
        <v>USA</v>
      </c>
      <c r="C66" s="5" t="str">
        <f>'Sales Data'!C66</f>
        <v>Raspberry Choco</v>
      </c>
      <c r="D66" s="6">
        <f>'Sales Data'!D66</f>
        <v>44934</v>
      </c>
      <c r="E66" s="10">
        <f>'Sales Data'!E66</f>
        <v>8239</v>
      </c>
      <c r="F66" s="5">
        <f>'Sales Data'!F66</f>
        <v>157</v>
      </c>
      <c r="G66" s="5">
        <f>'Sales Data'!G66</f>
        <v>515</v>
      </c>
      <c r="H66" s="5" t="str">
        <f>VLOOKUP($C66,'Product Data'!$A$2:$E$23,COLUMNS('Product Data'!$B$2:C66),0)</f>
        <v>Hershey</v>
      </c>
      <c r="I66" s="5" t="str">
        <f>VLOOKUP($C66,'Product Data'!$A$2:$E$23,COLUMNS('Product Data'!$B$2:D66),0)</f>
        <v>Bars</v>
      </c>
      <c r="J66" s="5" t="str">
        <f>VLOOKUP($C66,'Product Data'!$A$2:$E$23,COLUMNS('Product Data'!$B$2:E66),0)</f>
        <v>Large</v>
      </c>
      <c r="K66" s="9">
        <f>VLOOKUP($C66,'Product Data'!$A$2:$E$23,COLUMNS('Product Data'!$B$2:F66),0)</f>
        <v>6.0983000000000001</v>
      </c>
      <c r="L66" s="10">
        <f>Table1[[#This Row],[Cost per Box]]*Table1[[#This Row],[Boxes]]</f>
        <v>3140.6244999999999</v>
      </c>
    </row>
    <row r="67" spans="1:12" x14ac:dyDescent="0.25">
      <c r="A67" s="5" t="str">
        <f>'Sales Data'!A67</f>
        <v>Gigi Bohling</v>
      </c>
      <c r="B67" s="5" t="str">
        <f>'Sales Data'!B67</f>
        <v>New Zealand</v>
      </c>
      <c r="C67" s="5" t="str">
        <f>'Sales Data'!C67</f>
        <v>50% Dark Bites</v>
      </c>
      <c r="D67" s="6">
        <f>'Sales Data'!D67</f>
        <v>44934</v>
      </c>
      <c r="E67" s="10">
        <f>'Sales Data'!E67</f>
        <v>6797</v>
      </c>
      <c r="F67" s="5">
        <f>'Sales Data'!F67</f>
        <v>114</v>
      </c>
      <c r="G67" s="5">
        <f>'Sales Data'!G67</f>
        <v>486</v>
      </c>
      <c r="H67" s="5" t="str">
        <f>VLOOKUP($C67,'Product Data'!$A$2:$E$23,COLUMNS('Product Data'!$B$2:C67),0)</f>
        <v>Cadbury</v>
      </c>
      <c r="I67" s="5" t="str">
        <f>VLOOKUP($C67,'Product Data'!$A$2:$E$23,COLUMNS('Product Data'!$B$2:D67),0)</f>
        <v>Bites</v>
      </c>
      <c r="J67" s="5" t="str">
        <f>VLOOKUP($C67,'Product Data'!$A$2:$E$23,COLUMNS('Product Data'!$B$2:E67),0)</f>
        <v>Large</v>
      </c>
      <c r="K67" s="9">
        <f>VLOOKUP($C67,'Product Data'!$A$2:$E$23,COLUMNS('Product Data'!$B$2:F67),0)</f>
        <v>2.8</v>
      </c>
      <c r="L67" s="10">
        <f>Table1[[#This Row],[Cost per Box]]*Table1[[#This Row],[Boxes]]</f>
        <v>1360.8</v>
      </c>
    </row>
    <row r="68" spans="1:12" x14ac:dyDescent="0.25">
      <c r="A68" s="5" t="str">
        <f>'Sales Data'!A68</f>
        <v>Jehu Rudeforth</v>
      </c>
      <c r="B68" s="5" t="str">
        <f>'Sales Data'!B68</f>
        <v>New Zealand</v>
      </c>
      <c r="C68" s="5" t="str">
        <f>'Sales Data'!C68</f>
        <v>85% Dark Bars</v>
      </c>
      <c r="D68" s="6">
        <f>'Sales Data'!D68</f>
        <v>44934</v>
      </c>
      <c r="E68" s="10">
        <f>'Sales Data'!E68</f>
        <v>6048</v>
      </c>
      <c r="F68" s="5">
        <f>'Sales Data'!F68</f>
        <v>56</v>
      </c>
      <c r="G68" s="5">
        <f>'Sales Data'!G68</f>
        <v>319</v>
      </c>
      <c r="H68" s="5" t="str">
        <f>VLOOKUP($C68,'Product Data'!$A$2:$E$23,COLUMNS('Product Data'!$B$2:C68),0)</f>
        <v>Lindt Excellence</v>
      </c>
      <c r="I68" s="5" t="str">
        <f>VLOOKUP($C68,'Product Data'!$A$2:$E$23,COLUMNS('Product Data'!$B$2:D68),0)</f>
        <v>Bars</v>
      </c>
      <c r="J68" s="5" t="str">
        <f>VLOOKUP($C68,'Product Data'!$A$2:$E$23,COLUMNS('Product Data'!$B$2:E68),0)</f>
        <v>Small</v>
      </c>
      <c r="K68" s="9">
        <f>VLOOKUP($C68,'Product Data'!$A$2:$E$23,COLUMNS('Product Data'!$B$2:F68),0)</f>
        <v>0.69579999999999997</v>
      </c>
      <c r="L68" s="10">
        <f>Table1[[#This Row],[Cost per Box]]*Table1[[#This Row],[Boxes]]</f>
        <v>221.96019999999999</v>
      </c>
    </row>
    <row r="69" spans="1:12" x14ac:dyDescent="0.25">
      <c r="A69" s="5" t="str">
        <f>'Sales Data'!A69</f>
        <v>Gigi Bohling</v>
      </c>
      <c r="B69" s="5" t="str">
        <f>'Sales Data'!B69</f>
        <v>Australia</v>
      </c>
      <c r="C69" s="5" t="str">
        <f>'Sales Data'!C69</f>
        <v>Raspberry Choco</v>
      </c>
      <c r="D69" s="6">
        <f>'Sales Data'!D69</f>
        <v>44934</v>
      </c>
      <c r="E69" s="10">
        <f>'Sales Data'!E69</f>
        <v>364</v>
      </c>
      <c r="F69" s="5">
        <f>'Sales Data'!F69</f>
        <v>14</v>
      </c>
      <c r="G69" s="5">
        <f>'Sales Data'!G69</f>
        <v>21</v>
      </c>
      <c r="H69" s="5" t="str">
        <f>VLOOKUP($C69,'Product Data'!$A$2:$E$23,COLUMNS('Product Data'!$B$2:C69),0)</f>
        <v>Hershey</v>
      </c>
      <c r="I69" s="5" t="str">
        <f>VLOOKUP($C69,'Product Data'!$A$2:$E$23,COLUMNS('Product Data'!$B$2:D69),0)</f>
        <v>Bars</v>
      </c>
      <c r="J69" s="5" t="str">
        <f>VLOOKUP($C69,'Product Data'!$A$2:$E$23,COLUMNS('Product Data'!$B$2:E69),0)</f>
        <v>Large</v>
      </c>
      <c r="K69" s="9">
        <f>VLOOKUP($C69,'Product Data'!$A$2:$E$23,COLUMNS('Product Data'!$B$2:F69),0)</f>
        <v>6.0983000000000001</v>
      </c>
      <c r="L69" s="10">
        <f>Table1[[#This Row],[Cost per Box]]*Table1[[#This Row],[Boxes]]</f>
        <v>128.0643</v>
      </c>
    </row>
    <row r="70" spans="1:12" x14ac:dyDescent="0.25">
      <c r="A70" s="5" t="str">
        <f>'Sales Data'!A70</f>
        <v>Beverie Moffet</v>
      </c>
      <c r="B70" s="5" t="str">
        <f>'Sales Data'!B70</f>
        <v>Australia</v>
      </c>
      <c r="C70" s="5" t="str">
        <f>'Sales Data'!C70</f>
        <v>White Choc</v>
      </c>
      <c r="D70" s="6">
        <f>'Sales Data'!D70</f>
        <v>44934</v>
      </c>
      <c r="E70" s="10">
        <f>'Sales Data'!E70</f>
        <v>6496</v>
      </c>
      <c r="F70" s="5">
        <f>'Sales Data'!F70</f>
        <v>15</v>
      </c>
      <c r="G70" s="5">
        <f>'Sales Data'!G70</f>
        <v>406</v>
      </c>
      <c r="H70" s="5" t="str">
        <f>VLOOKUP($C70,'Product Data'!$A$2:$E$23,COLUMNS('Product Data'!$B$2:C70),0)</f>
        <v>Belgian</v>
      </c>
      <c r="I70" s="5" t="str">
        <f>VLOOKUP($C70,'Product Data'!$A$2:$E$23,COLUMNS('Product Data'!$B$2:D70),0)</f>
        <v>Other</v>
      </c>
      <c r="J70" s="5" t="str">
        <f>VLOOKUP($C70,'Product Data'!$A$2:$E$23,COLUMNS('Product Data'!$B$2:E70),0)</f>
        <v>Small</v>
      </c>
      <c r="K70" s="9">
        <f>VLOOKUP($C70,'Product Data'!$A$2:$E$23,COLUMNS('Product Data'!$B$2:F70),0)</f>
        <v>0.24049999999999999</v>
      </c>
      <c r="L70" s="10">
        <f>Table1[[#This Row],[Cost per Box]]*Table1[[#This Row],[Boxes]]</f>
        <v>97.643000000000001</v>
      </c>
    </row>
    <row r="71" spans="1:12" x14ac:dyDescent="0.25">
      <c r="A71" s="5" t="str">
        <f>'Sales Data'!A71</f>
        <v>Roddy Speechley</v>
      </c>
      <c r="B71" s="5" t="str">
        <f>'Sales Data'!B71</f>
        <v>USA</v>
      </c>
      <c r="C71" s="5" t="str">
        <f>'Sales Data'!C71</f>
        <v>Orange Choco</v>
      </c>
      <c r="D71" s="6">
        <f>'Sales Data'!D71</f>
        <v>44934</v>
      </c>
      <c r="E71" s="10">
        <f>'Sales Data'!E71</f>
        <v>1057</v>
      </c>
      <c r="F71" s="5">
        <f>'Sales Data'!F71</f>
        <v>45</v>
      </c>
      <c r="G71" s="5">
        <f>'Sales Data'!G71</f>
        <v>106</v>
      </c>
      <c r="H71" s="5" t="str">
        <f>VLOOKUP($C71,'Product Data'!$A$2:$E$23,COLUMNS('Product Data'!$B$2:C71),0)</f>
        <v>Amul</v>
      </c>
      <c r="I71" s="5" t="str">
        <f>VLOOKUP($C71,'Product Data'!$A$2:$E$23,COLUMNS('Product Data'!$B$2:D71),0)</f>
        <v>Bars</v>
      </c>
      <c r="J71" s="5" t="str">
        <f>VLOOKUP($C71,'Product Data'!$A$2:$E$23,COLUMNS('Product Data'!$B$2:E71),0)</f>
        <v>Large</v>
      </c>
      <c r="K71" s="9">
        <f>VLOOKUP($C71,'Product Data'!$A$2:$E$23,COLUMNS('Product Data'!$B$2:F71),0)</f>
        <v>8.7870000000000008</v>
      </c>
      <c r="L71" s="10">
        <f>Table1[[#This Row],[Cost per Box]]*Table1[[#This Row],[Boxes]]</f>
        <v>931.42200000000014</v>
      </c>
    </row>
    <row r="72" spans="1:12" x14ac:dyDescent="0.25">
      <c r="A72" s="5" t="str">
        <f>'Sales Data'!A72</f>
        <v>Ches Bonnell</v>
      </c>
      <c r="B72" s="5" t="str">
        <f>'Sales Data'!B72</f>
        <v>UK</v>
      </c>
      <c r="C72" s="5" t="str">
        <f>'Sales Data'!C72</f>
        <v>Raspberry Choco</v>
      </c>
      <c r="D72" s="6">
        <f>'Sales Data'!D72</f>
        <v>44934</v>
      </c>
      <c r="E72" s="10">
        <f>'Sales Data'!E72</f>
        <v>357</v>
      </c>
      <c r="F72" s="5">
        <f>'Sales Data'!F72</f>
        <v>185</v>
      </c>
      <c r="G72" s="5">
        <f>'Sales Data'!G72</f>
        <v>17</v>
      </c>
      <c r="H72" s="5" t="str">
        <f>VLOOKUP($C72,'Product Data'!$A$2:$E$23,COLUMNS('Product Data'!$B$2:C72),0)</f>
        <v>Hershey</v>
      </c>
      <c r="I72" s="5" t="str">
        <f>VLOOKUP($C72,'Product Data'!$A$2:$E$23,COLUMNS('Product Data'!$B$2:D72),0)</f>
        <v>Bars</v>
      </c>
      <c r="J72" s="5" t="str">
        <f>VLOOKUP($C72,'Product Data'!$A$2:$E$23,COLUMNS('Product Data'!$B$2:E72),0)</f>
        <v>Large</v>
      </c>
      <c r="K72" s="9">
        <f>VLOOKUP($C72,'Product Data'!$A$2:$E$23,COLUMNS('Product Data'!$B$2:F72),0)</f>
        <v>6.0983000000000001</v>
      </c>
      <c r="L72" s="10">
        <f>Table1[[#This Row],[Cost per Box]]*Table1[[#This Row],[Boxes]]</f>
        <v>103.6711</v>
      </c>
    </row>
    <row r="73" spans="1:12" x14ac:dyDescent="0.25">
      <c r="A73" s="5" t="str">
        <f>'Sales Data'!A73</f>
        <v>Ches Bonnell</v>
      </c>
      <c r="B73" s="5" t="str">
        <f>'Sales Data'!B73</f>
        <v>Australia</v>
      </c>
      <c r="C73" s="5" t="str">
        <f>'Sales Data'!C73</f>
        <v>Drinking Coco</v>
      </c>
      <c r="D73" s="6">
        <f>'Sales Data'!D73</f>
        <v>44934</v>
      </c>
      <c r="E73" s="10">
        <f>'Sales Data'!E73</f>
        <v>6419</v>
      </c>
      <c r="F73" s="5">
        <f>'Sales Data'!F73</f>
        <v>359</v>
      </c>
      <c r="G73" s="5">
        <f>'Sales Data'!G73</f>
        <v>257</v>
      </c>
      <c r="H73" s="5" t="str">
        <f>VLOOKUP($C73,'Product Data'!$A$2:$E$23,COLUMNS('Product Data'!$B$2:C73),0)</f>
        <v>Weikfield</v>
      </c>
      <c r="I73" s="5" t="str">
        <f>VLOOKUP($C73,'Product Data'!$A$2:$E$23,COLUMNS('Product Data'!$B$2:D73),0)</f>
        <v>Other</v>
      </c>
      <c r="J73" s="5" t="str">
        <f>VLOOKUP($C73,'Product Data'!$A$2:$E$23,COLUMNS('Product Data'!$B$2:E73),0)</f>
        <v>Large</v>
      </c>
      <c r="K73" s="9">
        <f>VLOOKUP($C73,'Product Data'!$A$2:$E$23,COLUMNS('Product Data'!$B$2:F73),0)</f>
        <v>2.4773999999999998</v>
      </c>
      <c r="L73" s="10">
        <f>Table1[[#This Row],[Cost per Box]]*Table1[[#This Row],[Boxes]]</f>
        <v>636.69179999999994</v>
      </c>
    </row>
    <row r="74" spans="1:12" x14ac:dyDescent="0.25">
      <c r="A74" s="5" t="str">
        <f>'Sales Data'!A74</f>
        <v>Ches Bonnell</v>
      </c>
      <c r="B74" s="5" t="str">
        <f>'Sales Data'!B74</f>
        <v>Canada</v>
      </c>
      <c r="C74" s="5" t="str">
        <f>'Sales Data'!C74</f>
        <v>Spicy Special Slims</v>
      </c>
      <c r="D74" s="6">
        <f>'Sales Data'!D74</f>
        <v>44934</v>
      </c>
      <c r="E74" s="10">
        <f>'Sales Data'!E74</f>
        <v>12726</v>
      </c>
      <c r="F74" s="5">
        <f>'Sales Data'!F74</f>
        <v>179</v>
      </c>
      <c r="G74" s="5">
        <f>'Sales Data'!G74</f>
        <v>579</v>
      </c>
      <c r="H74" s="5" t="str">
        <f>VLOOKUP($C74,'Product Data'!$A$2:$E$23,COLUMNS('Product Data'!$B$2:C74),0)</f>
        <v>Alpenliebe</v>
      </c>
      <c r="I74" s="5" t="str">
        <f>VLOOKUP($C74,'Product Data'!$A$2:$E$23,COLUMNS('Product Data'!$B$2:D74),0)</f>
        <v>Bites</v>
      </c>
      <c r="J74" s="5" t="str">
        <f>VLOOKUP($C74,'Product Data'!$A$2:$E$23,COLUMNS('Product Data'!$B$2:E74),0)</f>
        <v>Large</v>
      </c>
      <c r="K74" s="9">
        <f>VLOOKUP($C74,'Product Data'!$A$2:$E$23,COLUMNS('Product Data'!$B$2:F74),0)</f>
        <v>9.2086000000000006</v>
      </c>
      <c r="L74" s="10">
        <f>Table1[[#This Row],[Cost per Box]]*Table1[[#This Row],[Boxes]]</f>
        <v>5331.7794000000004</v>
      </c>
    </row>
    <row r="75" spans="1:12" x14ac:dyDescent="0.25">
      <c r="A75" s="5" t="str">
        <f>'Sales Data'!A75</f>
        <v>Marney O'Breen</v>
      </c>
      <c r="B75" s="5" t="str">
        <f>'Sales Data'!B75</f>
        <v>USA</v>
      </c>
      <c r="C75" s="5" t="str">
        <f>'Sales Data'!C75</f>
        <v>85% Dark Bars</v>
      </c>
      <c r="D75" s="6">
        <f>'Sales Data'!D75</f>
        <v>44937</v>
      </c>
      <c r="E75" s="10">
        <f>'Sales Data'!E75</f>
        <v>6006</v>
      </c>
      <c r="F75" s="5">
        <f>'Sales Data'!F75</f>
        <v>109</v>
      </c>
      <c r="G75" s="5">
        <f>'Sales Data'!G75</f>
        <v>376</v>
      </c>
      <c r="H75" s="5" t="str">
        <f>VLOOKUP($C75,'Product Data'!$A$2:$E$23,COLUMNS('Product Data'!$B$2:C75),0)</f>
        <v>Lindt Excellence</v>
      </c>
      <c r="I75" s="5" t="str">
        <f>VLOOKUP($C75,'Product Data'!$A$2:$E$23,COLUMNS('Product Data'!$B$2:D75),0)</f>
        <v>Bars</v>
      </c>
      <c r="J75" s="5" t="str">
        <f>VLOOKUP($C75,'Product Data'!$A$2:$E$23,COLUMNS('Product Data'!$B$2:E75),0)</f>
        <v>Small</v>
      </c>
      <c r="K75" s="9">
        <f>VLOOKUP($C75,'Product Data'!$A$2:$E$23,COLUMNS('Product Data'!$B$2:F75),0)</f>
        <v>0.69579999999999997</v>
      </c>
      <c r="L75" s="10">
        <f>Table1[[#This Row],[Cost per Box]]*Table1[[#This Row],[Boxes]]</f>
        <v>261.62079999999997</v>
      </c>
    </row>
    <row r="76" spans="1:12" x14ac:dyDescent="0.25">
      <c r="A76" s="5" t="str">
        <f>'Sales Data'!A76</f>
        <v>Kelci Walkden</v>
      </c>
      <c r="B76" s="5" t="str">
        <f>'Sales Data'!B76</f>
        <v>UK</v>
      </c>
      <c r="C76" s="5" t="str">
        <f>'Sales Data'!C76</f>
        <v>99% Dark &amp; Pure</v>
      </c>
      <c r="D76" s="6">
        <f>'Sales Data'!D76</f>
        <v>44937</v>
      </c>
      <c r="E76" s="10">
        <f>'Sales Data'!E76</f>
        <v>5124</v>
      </c>
      <c r="F76" s="5">
        <f>'Sales Data'!F76</f>
        <v>33</v>
      </c>
      <c r="G76" s="5">
        <f>'Sales Data'!G76</f>
        <v>285</v>
      </c>
      <c r="H76" s="5" t="str">
        <f>VLOOKUP($C76,'Product Data'!$A$2:$E$23,COLUMNS('Product Data'!$B$2:C76),0)</f>
        <v>Amul</v>
      </c>
      <c r="I76" s="5" t="str">
        <f>VLOOKUP($C76,'Product Data'!$A$2:$E$23,COLUMNS('Product Data'!$B$2:D76),0)</f>
        <v>Bars</v>
      </c>
      <c r="J76" s="5" t="str">
        <f>VLOOKUP($C76,'Product Data'!$A$2:$E$23,COLUMNS('Product Data'!$B$2:E76),0)</f>
        <v>Large</v>
      </c>
      <c r="K76" s="9">
        <f>VLOOKUP($C76,'Product Data'!$A$2:$E$23,COLUMNS('Product Data'!$B$2:F76),0)</f>
        <v>4.6592000000000002</v>
      </c>
      <c r="L76" s="10">
        <f>Table1[[#This Row],[Cost per Box]]*Table1[[#This Row],[Boxes]]</f>
        <v>1327.8720000000001</v>
      </c>
    </row>
    <row r="77" spans="1:12" x14ac:dyDescent="0.25">
      <c r="A77" s="5" t="str">
        <f>'Sales Data'!A77</f>
        <v>Van Tuxwell</v>
      </c>
      <c r="B77" s="5" t="str">
        <f>'Sales Data'!B77</f>
        <v>New Zealand</v>
      </c>
      <c r="C77" s="5" t="str">
        <f>'Sales Data'!C77</f>
        <v>Milk Bars</v>
      </c>
      <c r="D77" s="6">
        <f>'Sales Data'!D77</f>
        <v>44937</v>
      </c>
      <c r="E77" s="10">
        <f>'Sales Data'!E77</f>
        <v>2709</v>
      </c>
      <c r="F77" s="5">
        <f>'Sales Data'!F77</f>
        <v>188</v>
      </c>
      <c r="G77" s="5">
        <f>'Sales Data'!G77</f>
        <v>113</v>
      </c>
      <c r="H77" s="5" t="str">
        <f>VLOOKUP($C77,'Product Data'!$A$2:$E$23,COLUMNS('Product Data'!$B$2:C77),0)</f>
        <v>Nestle</v>
      </c>
      <c r="I77" s="5" t="str">
        <f>VLOOKUP($C77,'Product Data'!$A$2:$E$23,COLUMNS('Product Data'!$B$2:D77),0)</f>
        <v>Bars</v>
      </c>
      <c r="J77" s="5" t="str">
        <f>VLOOKUP($C77,'Product Data'!$A$2:$E$23,COLUMNS('Product Data'!$B$2:E77),0)</f>
        <v>Large</v>
      </c>
      <c r="K77" s="9">
        <f>VLOOKUP($C77,'Product Data'!$A$2:$E$23,COLUMNS('Product Data'!$B$2:F77),0)</f>
        <v>1.8652</v>
      </c>
      <c r="L77" s="10">
        <f>Table1[[#This Row],[Cost per Box]]*Table1[[#This Row],[Boxes]]</f>
        <v>210.76759999999999</v>
      </c>
    </row>
    <row r="78" spans="1:12" x14ac:dyDescent="0.25">
      <c r="A78" s="5" t="str">
        <f>'Sales Data'!A78</f>
        <v>Barr Faughny</v>
      </c>
      <c r="B78" s="5" t="str">
        <f>'Sales Data'!B78</f>
        <v>Australia</v>
      </c>
      <c r="C78" s="5" t="str">
        <f>'Sales Data'!C78</f>
        <v>Milk Bars</v>
      </c>
      <c r="D78" s="6">
        <f>'Sales Data'!D78</f>
        <v>44937</v>
      </c>
      <c r="E78" s="10">
        <f>'Sales Data'!E78</f>
        <v>7238</v>
      </c>
      <c r="F78" s="5">
        <f>'Sales Data'!F78</f>
        <v>67</v>
      </c>
      <c r="G78" s="5">
        <f>'Sales Data'!G78</f>
        <v>315</v>
      </c>
      <c r="H78" s="5" t="str">
        <f>VLOOKUP($C78,'Product Data'!$A$2:$E$23,COLUMNS('Product Data'!$B$2:C78),0)</f>
        <v>Nestle</v>
      </c>
      <c r="I78" s="5" t="str">
        <f>VLOOKUP($C78,'Product Data'!$A$2:$E$23,COLUMNS('Product Data'!$B$2:D78),0)</f>
        <v>Bars</v>
      </c>
      <c r="J78" s="5" t="str">
        <f>VLOOKUP($C78,'Product Data'!$A$2:$E$23,COLUMNS('Product Data'!$B$2:E78),0)</f>
        <v>Large</v>
      </c>
      <c r="K78" s="9">
        <f>VLOOKUP($C78,'Product Data'!$A$2:$E$23,COLUMNS('Product Data'!$B$2:F78),0)</f>
        <v>1.8652</v>
      </c>
      <c r="L78" s="10">
        <f>Table1[[#This Row],[Cost per Box]]*Table1[[#This Row],[Boxes]]</f>
        <v>587.53800000000001</v>
      </c>
    </row>
    <row r="79" spans="1:12" x14ac:dyDescent="0.25">
      <c r="A79" s="5" t="str">
        <f>'Sales Data'!A79</f>
        <v>Curtice Advani</v>
      </c>
      <c r="B79" s="5" t="str">
        <f>'Sales Data'!B79</f>
        <v>India</v>
      </c>
      <c r="C79" s="5" t="str">
        <f>'Sales Data'!C79</f>
        <v>White Choc</v>
      </c>
      <c r="D79" s="6">
        <f>'Sales Data'!D79</f>
        <v>44938</v>
      </c>
      <c r="E79" s="10">
        <f>'Sales Data'!E79</f>
        <v>6776</v>
      </c>
      <c r="F79" s="5">
        <f>'Sales Data'!F79</f>
        <v>68</v>
      </c>
      <c r="G79" s="5">
        <f>'Sales Data'!G79</f>
        <v>424</v>
      </c>
      <c r="H79" s="5" t="str">
        <f>VLOOKUP($C79,'Product Data'!$A$2:$E$23,COLUMNS('Product Data'!$B$2:C79),0)</f>
        <v>Belgian</v>
      </c>
      <c r="I79" s="5" t="str">
        <f>VLOOKUP($C79,'Product Data'!$A$2:$E$23,COLUMNS('Product Data'!$B$2:D79),0)</f>
        <v>Other</v>
      </c>
      <c r="J79" s="5" t="str">
        <f>VLOOKUP($C79,'Product Data'!$A$2:$E$23,COLUMNS('Product Data'!$B$2:E79),0)</f>
        <v>Small</v>
      </c>
      <c r="K79" s="9">
        <f>VLOOKUP($C79,'Product Data'!$A$2:$E$23,COLUMNS('Product Data'!$B$2:F79),0)</f>
        <v>0.24049999999999999</v>
      </c>
      <c r="L79" s="10">
        <f>Table1[[#This Row],[Cost per Box]]*Table1[[#This Row],[Boxes]]</f>
        <v>101.97199999999999</v>
      </c>
    </row>
    <row r="80" spans="1:12" x14ac:dyDescent="0.25">
      <c r="A80" s="5" t="str">
        <f>'Sales Data'!A80</f>
        <v>Husein Augar</v>
      </c>
      <c r="B80" s="5" t="str">
        <f>'Sales Data'!B80</f>
        <v>UK</v>
      </c>
      <c r="C80" s="5" t="str">
        <f>'Sales Data'!C80</f>
        <v>Milk Bars</v>
      </c>
      <c r="D80" s="6">
        <f>'Sales Data'!D80</f>
        <v>44938</v>
      </c>
      <c r="E80" s="10">
        <f>'Sales Data'!E80</f>
        <v>189</v>
      </c>
      <c r="F80" s="5">
        <f>'Sales Data'!F80</f>
        <v>123</v>
      </c>
      <c r="G80" s="5">
        <f>'Sales Data'!G80</f>
        <v>8</v>
      </c>
      <c r="H80" s="5" t="str">
        <f>VLOOKUP($C80,'Product Data'!$A$2:$E$23,COLUMNS('Product Data'!$B$2:C80),0)</f>
        <v>Nestle</v>
      </c>
      <c r="I80" s="5" t="str">
        <f>VLOOKUP($C80,'Product Data'!$A$2:$E$23,COLUMNS('Product Data'!$B$2:D80),0)</f>
        <v>Bars</v>
      </c>
      <c r="J80" s="5" t="str">
        <f>VLOOKUP($C80,'Product Data'!$A$2:$E$23,COLUMNS('Product Data'!$B$2:E80),0)</f>
        <v>Large</v>
      </c>
      <c r="K80" s="9">
        <f>VLOOKUP($C80,'Product Data'!$A$2:$E$23,COLUMNS('Product Data'!$B$2:F80),0)</f>
        <v>1.8652</v>
      </c>
      <c r="L80" s="10">
        <f>Table1[[#This Row],[Cost per Box]]*Table1[[#This Row],[Boxes]]</f>
        <v>14.9216</v>
      </c>
    </row>
    <row r="81" spans="1:12" x14ac:dyDescent="0.25">
      <c r="A81" s="5" t="str">
        <f>'Sales Data'!A81</f>
        <v>Ches Bonnell</v>
      </c>
      <c r="B81" s="5" t="str">
        <f>'Sales Data'!B81</f>
        <v>USA</v>
      </c>
      <c r="C81" s="5" t="str">
        <f>'Sales Data'!C81</f>
        <v>Fruit &amp; Nut Bars</v>
      </c>
      <c r="D81" s="6">
        <f>'Sales Data'!D81</f>
        <v>44938</v>
      </c>
      <c r="E81" s="10">
        <f>'Sales Data'!E81</f>
        <v>4669</v>
      </c>
      <c r="F81" s="5">
        <f>'Sales Data'!F81</f>
        <v>217</v>
      </c>
      <c r="G81" s="5">
        <f>'Sales Data'!G81</f>
        <v>390</v>
      </c>
      <c r="H81" s="5" t="str">
        <f>VLOOKUP($C81,'Product Data'!$A$2:$E$23,COLUMNS('Product Data'!$B$2:C81),0)</f>
        <v>Cadbury</v>
      </c>
      <c r="I81" s="5" t="str">
        <f>VLOOKUP($C81,'Product Data'!$A$2:$E$23,COLUMNS('Product Data'!$B$2:D81),0)</f>
        <v>Bars</v>
      </c>
      <c r="J81" s="5" t="str">
        <f>VLOOKUP($C81,'Product Data'!$A$2:$E$23,COLUMNS('Product Data'!$B$2:E81),0)</f>
        <v>Large</v>
      </c>
      <c r="K81" s="9">
        <f>VLOOKUP($C81,'Product Data'!$A$2:$E$23,COLUMNS('Product Data'!$B$2:F81),0)</f>
        <v>1.5934999999999999</v>
      </c>
      <c r="L81" s="10">
        <f>Table1[[#This Row],[Cost per Box]]*Table1[[#This Row],[Boxes]]</f>
        <v>621.46499999999992</v>
      </c>
    </row>
    <row r="82" spans="1:12" x14ac:dyDescent="0.25">
      <c r="A82" s="5" t="str">
        <f>'Sales Data'!A82</f>
        <v>Barr Faughny</v>
      </c>
      <c r="B82" s="5" t="str">
        <f>'Sales Data'!B82</f>
        <v>Canada</v>
      </c>
      <c r="C82" s="5" t="str">
        <f>'Sales Data'!C82</f>
        <v>70% Dark Bites</v>
      </c>
      <c r="D82" s="6">
        <f>'Sales Data'!D82</f>
        <v>44938</v>
      </c>
      <c r="E82" s="10">
        <f>'Sales Data'!E82</f>
        <v>490</v>
      </c>
      <c r="F82" s="5">
        <f>'Sales Data'!F82</f>
        <v>188</v>
      </c>
      <c r="G82" s="5">
        <f>'Sales Data'!G82</f>
        <v>35</v>
      </c>
      <c r="H82" s="5" t="str">
        <f>VLOOKUP($C82,'Product Data'!$A$2:$E$23,COLUMNS('Product Data'!$B$2:C82),0)</f>
        <v>Binge Bites</v>
      </c>
      <c r="I82" s="5" t="str">
        <f>VLOOKUP($C82,'Product Data'!$A$2:$E$23,COLUMNS('Product Data'!$B$2:D82),0)</f>
        <v>Bites</v>
      </c>
      <c r="J82" s="5" t="str">
        <f>VLOOKUP($C82,'Product Data'!$A$2:$E$23,COLUMNS('Product Data'!$B$2:E82),0)</f>
        <v>Small</v>
      </c>
      <c r="K82" s="9">
        <f>VLOOKUP($C82,'Product Data'!$A$2:$E$23,COLUMNS('Product Data'!$B$2:F82),0)</f>
        <v>8.2429000000000006</v>
      </c>
      <c r="L82" s="10">
        <f>Table1[[#This Row],[Cost per Box]]*Table1[[#This Row],[Boxes]]</f>
        <v>288.50150000000002</v>
      </c>
    </row>
    <row r="83" spans="1:12" x14ac:dyDescent="0.25">
      <c r="A83" s="5" t="str">
        <f>'Sales Data'!A83</f>
        <v>Ches Bonnell</v>
      </c>
      <c r="B83" s="5" t="str">
        <f>'Sales Data'!B83</f>
        <v>Australia</v>
      </c>
      <c r="C83" s="5" t="str">
        <f>'Sales Data'!C83</f>
        <v>70% Dark Bites</v>
      </c>
      <c r="D83" s="6">
        <f>'Sales Data'!D83</f>
        <v>44938</v>
      </c>
      <c r="E83" s="10">
        <f>'Sales Data'!E83</f>
        <v>4235</v>
      </c>
      <c r="F83" s="5">
        <f>'Sales Data'!F83</f>
        <v>76</v>
      </c>
      <c r="G83" s="5">
        <f>'Sales Data'!G83</f>
        <v>283</v>
      </c>
      <c r="H83" s="5" t="str">
        <f>VLOOKUP($C83,'Product Data'!$A$2:$E$23,COLUMNS('Product Data'!$B$2:C83),0)</f>
        <v>Binge Bites</v>
      </c>
      <c r="I83" s="5" t="str">
        <f>VLOOKUP($C83,'Product Data'!$A$2:$E$23,COLUMNS('Product Data'!$B$2:D83),0)</f>
        <v>Bites</v>
      </c>
      <c r="J83" s="5" t="str">
        <f>VLOOKUP($C83,'Product Data'!$A$2:$E$23,COLUMNS('Product Data'!$B$2:E83),0)</f>
        <v>Small</v>
      </c>
      <c r="K83" s="9">
        <f>VLOOKUP($C83,'Product Data'!$A$2:$E$23,COLUMNS('Product Data'!$B$2:F83),0)</f>
        <v>8.2429000000000006</v>
      </c>
      <c r="L83" s="10">
        <f>Table1[[#This Row],[Cost per Box]]*Table1[[#This Row],[Boxes]]</f>
        <v>2332.7407000000003</v>
      </c>
    </row>
    <row r="84" spans="1:12" x14ac:dyDescent="0.25">
      <c r="A84" s="5" t="str">
        <f>'Sales Data'!A84</f>
        <v>Jan Morforth</v>
      </c>
      <c r="B84" s="5" t="str">
        <f>'Sales Data'!B84</f>
        <v>USA</v>
      </c>
      <c r="C84" s="5" t="str">
        <f>'Sales Data'!C84</f>
        <v>Drinking Coco</v>
      </c>
      <c r="D84" s="6">
        <f>'Sales Data'!D84</f>
        <v>44938</v>
      </c>
      <c r="E84" s="10">
        <f>'Sales Data'!E84</f>
        <v>4487</v>
      </c>
      <c r="F84" s="5">
        <f>'Sales Data'!F84</f>
        <v>161</v>
      </c>
      <c r="G84" s="5">
        <f>'Sales Data'!G84</f>
        <v>187</v>
      </c>
      <c r="H84" s="5" t="str">
        <f>VLOOKUP($C84,'Product Data'!$A$2:$E$23,COLUMNS('Product Data'!$B$2:C84),0)</f>
        <v>Weikfield</v>
      </c>
      <c r="I84" s="5" t="str">
        <f>VLOOKUP($C84,'Product Data'!$A$2:$E$23,COLUMNS('Product Data'!$B$2:D84),0)</f>
        <v>Other</v>
      </c>
      <c r="J84" s="5" t="str">
        <f>VLOOKUP($C84,'Product Data'!$A$2:$E$23,COLUMNS('Product Data'!$B$2:E84),0)</f>
        <v>Large</v>
      </c>
      <c r="K84" s="9">
        <f>VLOOKUP($C84,'Product Data'!$A$2:$E$23,COLUMNS('Product Data'!$B$2:F84),0)</f>
        <v>2.4773999999999998</v>
      </c>
      <c r="L84" s="10">
        <f>Table1[[#This Row],[Cost per Box]]*Table1[[#This Row],[Boxes]]</f>
        <v>463.27379999999999</v>
      </c>
    </row>
    <row r="85" spans="1:12" x14ac:dyDescent="0.25">
      <c r="A85" s="5" t="str">
        <f>'Sales Data'!A85</f>
        <v>Dennison Crosswaite</v>
      </c>
      <c r="B85" s="5" t="str">
        <f>'Sales Data'!B85</f>
        <v>Canada</v>
      </c>
      <c r="C85" s="5" t="str">
        <f>'Sales Data'!C85</f>
        <v>Baker's Choco Chips</v>
      </c>
      <c r="D85" s="6">
        <f>'Sales Data'!D85</f>
        <v>44938</v>
      </c>
      <c r="E85" s="10">
        <f>'Sales Data'!E85</f>
        <v>2653</v>
      </c>
      <c r="F85" s="5">
        <f>'Sales Data'!F85</f>
        <v>147</v>
      </c>
      <c r="G85" s="5">
        <f>'Sales Data'!G85</f>
        <v>332</v>
      </c>
      <c r="H85" s="5" t="str">
        <f>VLOOKUP($C85,'Product Data'!$A$2:$E$23,COLUMNS('Product Data'!$B$2:C85),0)</f>
        <v>Baker's Chocolate</v>
      </c>
      <c r="I85" s="5" t="str">
        <f>VLOOKUP($C85,'Product Data'!$A$2:$E$23,COLUMNS('Product Data'!$B$2:D85),0)</f>
        <v>Bars</v>
      </c>
      <c r="J85" s="5" t="str">
        <f>VLOOKUP($C85,'Product Data'!$A$2:$E$23,COLUMNS('Product Data'!$B$2:E85),0)</f>
        <v>Small</v>
      </c>
      <c r="K85" s="9">
        <f>VLOOKUP($C85,'Product Data'!$A$2:$E$23,COLUMNS('Product Data'!$B$2:F85),0)</f>
        <v>6.0811000000000002</v>
      </c>
      <c r="L85" s="10">
        <f>Table1[[#This Row],[Cost per Box]]*Table1[[#This Row],[Boxes]]</f>
        <v>2018.9252000000001</v>
      </c>
    </row>
    <row r="86" spans="1:12" x14ac:dyDescent="0.25">
      <c r="A86" s="5" t="str">
        <f>'Sales Data'!A86</f>
        <v>Wilone O'Kielt</v>
      </c>
      <c r="B86" s="5" t="str">
        <f>'Sales Data'!B86</f>
        <v>New Zealand</v>
      </c>
      <c r="C86" s="5" t="str">
        <f>'Sales Data'!C86</f>
        <v>Spicy Special Slims</v>
      </c>
      <c r="D86" s="6">
        <f>'Sales Data'!D86</f>
        <v>44938</v>
      </c>
      <c r="E86" s="10">
        <f>'Sales Data'!E86</f>
        <v>5306</v>
      </c>
      <c r="F86" s="5">
        <f>'Sales Data'!F86</f>
        <v>5</v>
      </c>
      <c r="G86" s="5">
        <f>'Sales Data'!G86</f>
        <v>253</v>
      </c>
      <c r="H86" s="5" t="str">
        <f>VLOOKUP($C86,'Product Data'!$A$2:$E$23,COLUMNS('Product Data'!$B$2:C86),0)</f>
        <v>Alpenliebe</v>
      </c>
      <c r="I86" s="5" t="str">
        <f>VLOOKUP($C86,'Product Data'!$A$2:$E$23,COLUMNS('Product Data'!$B$2:D86),0)</f>
        <v>Bites</v>
      </c>
      <c r="J86" s="5" t="str">
        <f>VLOOKUP($C86,'Product Data'!$A$2:$E$23,COLUMNS('Product Data'!$B$2:E86),0)</f>
        <v>Large</v>
      </c>
      <c r="K86" s="9">
        <f>VLOOKUP($C86,'Product Data'!$A$2:$E$23,COLUMNS('Product Data'!$B$2:F86),0)</f>
        <v>9.2086000000000006</v>
      </c>
      <c r="L86" s="10">
        <f>Table1[[#This Row],[Cost per Box]]*Table1[[#This Row],[Boxes]]</f>
        <v>2329.7758000000003</v>
      </c>
    </row>
    <row r="87" spans="1:12" x14ac:dyDescent="0.25">
      <c r="A87" s="5" t="str">
        <f>'Sales Data'!A87</f>
        <v>Marney O'Breen</v>
      </c>
      <c r="B87" s="5" t="str">
        <f>'Sales Data'!B87</f>
        <v>USA</v>
      </c>
      <c r="C87" s="5" t="str">
        <f>'Sales Data'!C87</f>
        <v>50% Dark Bites</v>
      </c>
      <c r="D87" s="6">
        <f>'Sales Data'!D87</f>
        <v>44938</v>
      </c>
      <c r="E87" s="10">
        <f>'Sales Data'!E87</f>
        <v>6888</v>
      </c>
      <c r="F87" s="5">
        <f>'Sales Data'!F87</f>
        <v>112</v>
      </c>
      <c r="G87" s="5">
        <f>'Sales Data'!G87</f>
        <v>689</v>
      </c>
      <c r="H87" s="5" t="str">
        <f>VLOOKUP($C87,'Product Data'!$A$2:$E$23,COLUMNS('Product Data'!$B$2:C87),0)</f>
        <v>Cadbury</v>
      </c>
      <c r="I87" s="5" t="str">
        <f>VLOOKUP($C87,'Product Data'!$A$2:$E$23,COLUMNS('Product Data'!$B$2:D87),0)</f>
        <v>Bites</v>
      </c>
      <c r="J87" s="5" t="str">
        <f>VLOOKUP($C87,'Product Data'!$A$2:$E$23,COLUMNS('Product Data'!$B$2:E87),0)</f>
        <v>Large</v>
      </c>
      <c r="K87" s="9">
        <f>VLOOKUP($C87,'Product Data'!$A$2:$E$23,COLUMNS('Product Data'!$B$2:F87),0)</f>
        <v>2.8</v>
      </c>
      <c r="L87" s="10">
        <f>Table1[[#This Row],[Cost per Box]]*Table1[[#This Row],[Boxes]]</f>
        <v>1929.1999999999998</v>
      </c>
    </row>
    <row r="88" spans="1:12" x14ac:dyDescent="0.25">
      <c r="A88" s="5" t="str">
        <f>'Sales Data'!A88</f>
        <v>Ches Bonnell</v>
      </c>
      <c r="B88" s="5" t="str">
        <f>'Sales Data'!B88</f>
        <v>New Zealand</v>
      </c>
      <c r="C88" s="5" t="str">
        <f>'Sales Data'!C88</f>
        <v>Organic Choco Syrup</v>
      </c>
      <c r="D88" s="6">
        <f>'Sales Data'!D88</f>
        <v>44938</v>
      </c>
      <c r="E88" s="10">
        <f>'Sales Data'!E88</f>
        <v>721</v>
      </c>
      <c r="F88" s="5">
        <f>'Sales Data'!F88</f>
        <v>45</v>
      </c>
      <c r="G88" s="5">
        <f>'Sales Data'!G88</f>
        <v>24</v>
      </c>
      <c r="H88" s="5" t="str">
        <f>VLOOKUP($C88,'Product Data'!$A$2:$E$23,COLUMNS('Product Data'!$B$2:C88),0)</f>
        <v>Monin</v>
      </c>
      <c r="I88" s="5" t="str">
        <f>VLOOKUP($C88,'Product Data'!$A$2:$E$23,COLUMNS('Product Data'!$B$2:D88),0)</f>
        <v>Other</v>
      </c>
      <c r="J88" s="5" t="str">
        <f>VLOOKUP($C88,'Product Data'!$A$2:$E$23,COLUMNS('Product Data'!$B$2:E88),0)</f>
        <v>Small</v>
      </c>
      <c r="K88" s="9">
        <f>VLOOKUP($C88,'Product Data'!$A$2:$E$23,COLUMNS('Product Data'!$B$2:F88),0)</f>
        <v>1.7625</v>
      </c>
      <c r="L88" s="10">
        <f>Table1[[#This Row],[Cost per Box]]*Table1[[#This Row],[Boxes]]</f>
        <v>42.3</v>
      </c>
    </row>
    <row r="89" spans="1:12" x14ac:dyDescent="0.25">
      <c r="A89" s="5" t="str">
        <f>'Sales Data'!A89</f>
        <v>Dotty Strutley</v>
      </c>
      <c r="B89" s="5" t="str">
        <f>'Sales Data'!B89</f>
        <v>India</v>
      </c>
      <c r="C89" s="5" t="str">
        <f>'Sales Data'!C89</f>
        <v>Spicy Special Slims</v>
      </c>
      <c r="D89" s="6">
        <f>'Sales Data'!D89</f>
        <v>44938</v>
      </c>
      <c r="E89" s="10">
        <f>'Sales Data'!E89</f>
        <v>8610</v>
      </c>
      <c r="F89" s="5">
        <f>'Sales Data'!F89</f>
        <v>124</v>
      </c>
      <c r="G89" s="5">
        <f>'Sales Data'!G89</f>
        <v>345</v>
      </c>
      <c r="H89" s="5" t="str">
        <f>VLOOKUP($C89,'Product Data'!$A$2:$E$23,COLUMNS('Product Data'!$B$2:C89),0)</f>
        <v>Alpenliebe</v>
      </c>
      <c r="I89" s="5" t="str">
        <f>VLOOKUP($C89,'Product Data'!$A$2:$E$23,COLUMNS('Product Data'!$B$2:D89),0)</f>
        <v>Bites</v>
      </c>
      <c r="J89" s="5" t="str">
        <f>VLOOKUP($C89,'Product Data'!$A$2:$E$23,COLUMNS('Product Data'!$B$2:E89),0)</f>
        <v>Large</v>
      </c>
      <c r="K89" s="9">
        <f>VLOOKUP($C89,'Product Data'!$A$2:$E$23,COLUMNS('Product Data'!$B$2:F89),0)</f>
        <v>9.2086000000000006</v>
      </c>
      <c r="L89" s="10">
        <f>Table1[[#This Row],[Cost per Box]]*Table1[[#This Row],[Boxes]]</f>
        <v>3176.9670000000001</v>
      </c>
    </row>
    <row r="90" spans="1:12" x14ac:dyDescent="0.25">
      <c r="A90" s="5" t="str">
        <f>'Sales Data'!A90</f>
        <v>Brien Boise</v>
      </c>
      <c r="B90" s="5" t="str">
        <f>'Sales Data'!B90</f>
        <v>USA</v>
      </c>
      <c r="C90" s="5" t="str">
        <f>'Sales Data'!C90</f>
        <v>Fruit &amp; Nut Bars</v>
      </c>
      <c r="D90" s="6">
        <f>'Sales Data'!D90</f>
        <v>44938</v>
      </c>
      <c r="E90" s="10">
        <f>'Sales Data'!E90</f>
        <v>11739</v>
      </c>
      <c r="F90" s="5">
        <f>'Sales Data'!F90</f>
        <v>22</v>
      </c>
      <c r="G90" s="5">
        <f>'Sales Data'!G90</f>
        <v>903</v>
      </c>
      <c r="H90" s="5" t="str">
        <f>VLOOKUP($C90,'Product Data'!$A$2:$E$23,COLUMNS('Product Data'!$B$2:C90),0)</f>
        <v>Cadbury</v>
      </c>
      <c r="I90" s="5" t="str">
        <f>VLOOKUP($C90,'Product Data'!$A$2:$E$23,COLUMNS('Product Data'!$B$2:D90),0)</f>
        <v>Bars</v>
      </c>
      <c r="J90" s="5" t="str">
        <f>VLOOKUP($C90,'Product Data'!$A$2:$E$23,COLUMNS('Product Data'!$B$2:E90),0)</f>
        <v>Large</v>
      </c>
      <c r="K90" s="9">
        <f>VLOOKUP($C90,'Product Data'!$A$2:$E$23,COLUMNS('Product Data'!$B$2:F90),0)</f>
        <v>1.5934999999999999</v>
      </c>
      <c r="L90" s="10">
        <f>Table1[[#This Row],[Cost per Box]]*Table1[[#This Row],[Boxes]]</f>
        <v>1438.9304999999999</v>
      </c>
    </row>
    <row r="91" spans="1:12" x14ac:dyDescent="0.25">
      <c r="A91" s="5" t="str">
        <f>'Sales Data'!A91</f>
        <v>Marney O'Breen</v>
      </c>
      <c r="B91" s="5" t="str">
        <f>'Sales Data'!B91</f>
        <v>India</v>
      </c>
      <c r="C91" s="5" t="str">
        <f>'Sales Data'!C91</f>
        <v>Orange Choco</v>
      </c>
      <c r="D91" s="6">
        <f>'Sales Data'!D91</f>
        <v>44939</v>
      </c>
      <c r="E91" s="10">
        <f>'Sales Data'!E91</f>
        <v>4774</v>
      </c>
      <c r="F91" s="5">
        <f>'Sales Data'!F91</f>
        <v>206</v>
      </c>
      <c r="G91" s="5">
        <f>'Sales Data'!G91</f>
        <v>341</v>
      </c>
      <c r="H91" s="5" t="str">
        <f>VLOOKUP($C91,'Product Data'!$A$2:$E$23,COLUMNS('Product Data'!$B$2:C91),0)</f>
        <v>Amul</v>
      </c>
      <c r="I91" s="5" t="str">
        <f>VLOOKUP($C91,'Product Data'!$A$2:$E$23,COLUMNS('Product Data'!$B$2:D91),0)</f>
        <v>Bars</v>
      </c>
      <c r="J91" s="5" t="str">
        <f>VLOOKUP($C91,'Product Data'!$A$2:$E$23,COLUMNS('Product Data'!$B$2:E91),0)</f>
        <v>Large</v>
      </c>
      <c r="K91" s="9">
        <f>VLOOKUP($C91,'Product Data'!$A$2:$E$23,COLUMNS('Product Data'!$B$2:F91),0)</f>
        <v>8.7870000000000008</v>
      </c>
      <c r="L91" s="10">
        <f>Table1[[#This Row],[Cost per Box]]*Table1[[#This Row],[Boxes]]</f>
        <v>2996.3670000000002</v>
      </c>
    </row>
    <row r="92" spans="1:12" x14ac:dyDescent="0.25">
      <c r="A92" s="5" t="str">
        <f>'Sales Data'!A92</f>
        <v>Brien Boise</v>
      </c>
      <c r="B92" s="5" t="str">
        <f>'Sales Data'!B92</f>
        <v>Canada</v>
      </c>
      <c r="C92" s="5" t="str">
        <f>'Sales Data'!C92</f>
        <v>50% Dark Bites</v>
      </c>
      <c r="D92" s="6">
        <f>'Sales Data'!D92</f>
        <v>44939</v>
      </c>
      <c r="E92" s="10">
        <f>'Sales Data'!E92</f>
        <v>6307</v>
      </c>
      <c r="F92" s="5">
        <f>'Sales Data'!F92</f>
        <v>123</v>
      </c>
      <c r="G92" s="5">
        <f>'Sales Data'!G92</f>
        <v>789</v>
      </c>
      <c r="H92" s="5" t="str">
        <f>VLOOKUP($C92,'Product Data'!$A$2:$E$23,COLUMNS('Product Data'!$B$2:C92),0)</f>
        <v>Cadbury</v>
      </c>
      <c r="I92" s="5" t="str">
        <f>VLOOKUP($C92,'Product Data'!$A$2:$E$23,COLUMNS('Product Data'!$B$2:D92),0)</f>
        <v>Bites</v>
      </c>
      <c r="J92" s="5" t="str">
        <f>VLOOKUP($C92,'Product Data'!$A$2:$E$23,COLUMNS('Product Data'!$B$2:E92),0)</f>
        <v>Large</v>
      </c>
      <c r="K92" s="9">
        <f>VLOOKUP($C92,'Product Data'!$A$2:$E$23,COLUMNS('Product Data'!$B$2:F92),0)</f>
        <v>2.8</v>
      </c>
      <c r="L92" s="10">
        <f>Table1[[#This Row],[Cost per Box]]*Table1[[#This Row],[Boxes]]</f>
        <v>2209.1999999999998</v>
      </c>
    </row>
    <row r="93" spans="1:12" x14ac:dyDescent="0.25">
      <c r="A93" s="5" t="str">
        <f>'Sales Data'!A93</f>
        <v>Mallorie Waber</v>
      </c>
      <c r="B93" s="5" t="str">
        <f>'Sales Data'!B93</f>
        <v>Canada</v>
      </c>
      <c r="C93" s="5" t="str">
        <f>'Sales Data'!C93</f>
        <v>99% Dark &amp; Pure</v>
      </c>
      <c r="D93" s="6">
        <f>'Sales Data'!D93</f>
        <v>44939</v>
      </c>
      <c r="E93" s="10">
        <f>'Sales Data'!E93</f>
        <v>4340</v>
      </c>
      <c r="F93" s="5">
        <f>'Sales Data'!F93</f>
        <v>168</v>
      </c>
      <c r="G93" s="5">
        <f>'Sales Data'!G93</f>
        <v>217</v>
      </c>
      <c r="H93" s="5" t="str">
        <f>VLOOKUP($C93,'Product Data'!$A$2:$E$23,COLUMNS('Product Data'!$B$2:C93),0)</f>
        <v>Amul</v>
      </c>
      <c r="I93" s="5" t="str">
        <f>VLOOKUP($C93,'Product Data'!$A$2:$E$23,COLUMNS('Product Data'!$B$2:D93),0)</f>
        <v>Bars</v>
      </c>
      <c r="J93" s="5" t="str">
        <f>VLOOKUP($C93,'Product Data'!$A$2:$E$23,COLUMNS('Product Data'!$B$2:E93),0)</f>
        <v>Large</v>
      </c>
      <c r="K93" s="9">
        <f>VLOOKUP($C93,'Product Data'!$A$2:$E$23,COLUMNS('Product Data'!$B$2:F93),0)</f>
        <v>4.6592000000000002</v>
      </c>
      <c r="L93" s="10">
        <f>Table1[[#This Row],[Cost per Box]]*Table1[[#This Row],[Boxes]]</f>
        <v>1011.0464000000001</v>
      </c>
    </row>
    <row r="94" spans="1:12" x14ac:dyDescent="0.25">
      <c r="A94" s="5" t="str">
        <f>'Sales Data'!A94</f>
        <v>Andria Kimpton</v>
      </c>
      <c r="B94" s="5" t="str">
        <f>'Sales Data'!B94</f>
        <v>India</v>
      </c>
      <c r="C94" s="5" t="str">
        <f>'Sales Data'!C94</f>
        <v>70% Dark Bites</v>
      </c>
      <c r="D94" s="6">
        <f>'Sales Data'!D94</f>
        <v>44939</v>
      </c>
      <c r="E94" s="10">
        <f>'Sales Data'!E94</f>
        <v>1078</v>
      </c>
      <c r="F94" s="5">
        <f>'Sales Data'!F94</f>
        <v>76</v>
      </c>
      <c r="G94" s="5">
        <f>'Sales Data'!G94</f>
        <v>77</v>
      </c>
      <c r="H94" s="5" t="str">
        <f>VLOOKUP($C94,'Product Data'!$A$2:$E$23,COLUMNS('Product Data'!$B$2:C94),0)</f>
        <v>Binge Bites</v>
      </c>
      <c r="I94" s="5" t="str">
        <f>VLOOKUP($C94,'Product Data'!$A$2:$E$23,COLUMNS('Product Data'!$B$2:D94),0)</f>
        <v>Bites</v>
      </c>
      <c r="J94" s="5" t="str">
        <f>VLOOKUP($C94,'Product Data'!$A$2:$E$23,COLUMNS('Product Data'!$B$2:E94),0)</f>
        <v>Small</v>
      </c>
      <c r="K94" s="9">
        <f>VLOOKUP($C94,'Product Data'!$A$2:$E$23,COLUMNS('Product Data'!$B$2:F94),0)</f>
        <v>8.2429000000000006</v>
      </c>
      <c r="L94" s="10">
        <f>Table1[[#This Row],[Cost per Box]]*Table1[[#This Row],[Boxes]]</f>
        <v>634.70330000000001</v>
      </c>
    </row>
    <row r="95" spans="1:12" x14ac:dyDescent="0.25">
      <c r="A95" s="5" t="str">
        <f>'Sales Data'!A95</f>
        <v>Jan Morforth</v>
      </c>
      <c r="B95" s="5" t="str">
        <f>'Sales Data'!B95</f>
        <v>UK</v>
      </c>
      <c r="C95" s="5" t="str">
        <f>'Sales Data'!C95</f>
        <v>Almond Choco</v>
      </c>
      <c r="D95" s="6">
        <f>'Sales Data'!D95</f>
        <v>44939</v>
      </c>
      <c r="E95" s="10">
        <f>'Sales Data'!E95</f>
        <v>5418</v>
      </c>
      <c r="F95" s="5">
        <f>'Sales Data'!F95</f>
        <v>287</v>
      </c>
      <c r="G95" s="5">
        <f>'Sales Data'!G95</f>
        <v>247</v>
      </c>
      <c r="H95" s="5" t="str">
        <f>VLOOKUP($C95,'Product Data'!$A$2:$E$23,COLUMNS('Product Data'!$B$2:C95),0)</f>
        <v>Amul</v>
      </c>
      <c r="I95" s="5" t="str">
        <f>VLOOKUP($C95,'Product Data'!$A$2:$E$23,COLUMNS('Product Data'!$B$2:D95),0)</f>
        <v>Bars</v>
      </c>
      <c r="J95" s="5" t="str">
        <f>VLOOKUP($C95,'Product Data'!$A$2:$E$23,COLUMNS('Product Data'!$B$2:E95),0)</f>
        <v>Large</v>
      </c>
      <c r="K95" s="9">
        <f>VLOOKUP($C95,'Product Data'!$A$2:$E$23,COLUMNS('Product Data'!$B$2:F95),0)</f>
        <v>13.3485</v>
      </c>
      <c r="L95" s="10">
        <f>Table1[[#This Row],[Cost per Box]]*Table1[[#This Row],[Boxes]]</f>
        <v>3297.0794999999998</v>
      </c>
    </row>
    <row r="96" spans="1:12" x14ac:dyDescent="0.25">
      <c r="A96" s="5" t="str">
        <f>'Sales Data'!A96</f>
        <v>Gunar Cockshoot</v>
      </c>
      <c r="B96" s="5" t="str">
        <f>'Sales Data'!B96</f>
        <v>USA</v>
      </c>
      <c r="C96" s="5" t="str">
        <f>'Sales Data'!C96</f>
        <v>Choco Coated Almonds</v>
      </c>
      <c r="D96" s="6">
        <f>'Sales Data'!D96</f>
        <v>44939</v>
      </c>
      <c r="E96" s="10">
        <f>'Sales Data'!E96</f>
        <v>6069</v>
      </c>
      <c r="F96" s="5">
        <f>'Sales Data'!F96</f>
        <v>268</v>
      </c>
      <c r="G96" s="5">
        <f>'Sales Data'!G96</f>
        <v>434</v>
      </c>
      <c r="H96" s="5" t="str">
        <f>VLOOKUP($C96,'Product Data'!$A$2:$E$23,COLUMNS('Product Data'!$B$2:C96),0)</f>
        <v>Effete</v>
      </c>
      <c r="I96" s="5" t="str">
        <f>VLOOKUP($C96,'Product Data'!$A$2:$E$23,COLUMNS('Product Data'!$B$2:D96),0)</f>
        <v>Bites</v>
      </c>
      <c r="J96" s="5" t="str">
        <f>VLOOKUP($C96,'Product Data'!$A$2:$E$23,COLUMNS('Product Data'!$B$2:E96),0)</f>
        <v>Small</v>
      </c>
      <c r="K96" s="9">
        <f>VLOOKUP($C96,'Product Data'!$A$2:$E$23,COLUMNS('Product Data'!$B$2:F96),0)</f>
        <v>11.4688</v>
      </c>
      <c r="L96" s="10">
        <f>Table1[[#This Row],[Cost per Box]]*Table1[[#This Row],[Boxes]]</f>
        <v>4977.4592000000002</v>
      </c>
    </row>
    <row r="97" spans="1:12" x14ac:dyDescent="0.25">
      <c r="A97" s="5" t="str">
        <f>'Sales Data'!A97</f>
        <v>Kelci Walkden</v>
      </c>
      <c r="B97" s="5" t="str">
        <f>'Sales Data'!B97</f>
        <v>USA</v>
      </c>
      <c r="C97" s="5" t="str">
        <f>'Sales Data'!C97</f>
        <v>Choco Coated Almonds</v>
      </c>
      <c r="D97" s="6">
        <f>'Sales Data'!D97</f>
        <v>44939</v>
      </c>
      <c r="E97" s="10">
        <f>'Sales Data'!E97</f>
        <v>12334</v>
      </c>
      <c r="F97" s="5">
        <f>'Sales Data'!F97</f>
        <v>119</v>
      </c>
      <c r="G97" s="5">
        <f>'Sales Data'!G97</f>
        <v>686</v>
      </c>
      <c r="H97" s="5" t="str">
        <f>VLOOKUP($C97,'Product Data'!$A$2:$E$23,COLUMNS('Product Data'!$B$2:C97),0)</f>
        <v>Effete</v>
      </c>
      <c r="I97" s="5" t="str">
        <f>VLOOKUP($C97,'Product Data'!$A$2:$E$23,COLUMNS('Product Data'!$B$2:D97),0)</f>
        <v>Bites</v>
      </c>
      <c r="J97" s="5" t="str">
        <f>VLOOKUP($C97,'Product Data'!$A$2:$E$23,COLUMNS('Product Data'!$B$2:E97),0)</f>
        <v>Small</v>
      </c>
      <c r="K97" s="9">
        <f>VLOOKUP($C97,'Product Data'!$A$2:$E$23,COLUMNS('Product Data'!$B$2:F97),0)</f>
        <v>11.4688</v>
      </c>
      <c r="L97" s="10">
        <f>Table1[[#This Row],[Cost per Box]]*Table1[[#This Row],[Boxes]]</f>
        <v>7867.5968000000003</v>
      </c>
    </row>
    <row r="98" spans="1:12" x14ac:dyDescent="0.25">
      <c r="A98" s="5" t="str">
        <f>'Sales Data'!A98</f>
        <v>Ches Bonnell</v>
      </c>
      <c r="B98" s="5" t="str">
        <f>'Sales Data'!B98</f>
        <v>UK</v>
      </c>
      <c r="C98" s="5" t="str">
        <f>'Sales Data'!C98</f>
        <v>Drinking Coco</v>
      </c>
      <c r="D98" s="6">
        <f>'Sales Data'!D98</f>
        <v>44939</v>
      </c>
      <c r="E98" s="10">
        <f>'Sales Data'!E98</f>
        <v>728</v>
      </c>
      <c r="F98" s="5">
        <f>'Sales Data'!F98</f>
        <v>234</v>
      </c>
      <c r="G98" s="5">
        <f>'Sales Data'!G98</f>
        <v>32</v>
      </c>
      <c r="H98" s="5" t="str">
        <f>VLOOKUP($C98,'Product Data'!$A$2:$E$23,COLUMNS('Product Data'!$B$2:C98),0)</f>
        <v>Weikfield</v>
      </c>
      <c r="I98" s="5" t="str">
        <f>VLOOKUP($C98,'Product Data'!$A$2:$E$23,COLUMNS('Product Data'!$B$2:D98),0)</f>
        <v>Other</v>
      </c>
      <c r="J98" s="5" t="str">
        <f>VLOOKUP($C98,'Product Data'!$A$2:$E$23,COLUMNS('Product Data'!$B$2:E98),0)</f>
        <v>Large</v>
      </c>
      <c r="K98" s="9">
        <f>VLOOKUP($C98,'Product Data'!$A$2:$E$23,COLUMNS('Product Data'!$B$2:F98),0)</f>
        <v>2.4773999999999998</v>
      </c>
      <c r="L98" s="10">
        <f>Table1[[#This Row],[Cost per Box]]*Table1[[#This Row],[Boxes]]</f>
        <v>79.276799999999994</v>
      </c>
    </row>
    <row r="99" spans="1:12" x14ac:dyDescent="0.25">
      <c r="A99" s="5" t="str">
        <f>'Sales Data'!A99</f>
        <v>Mallorie Waber</v>
      </c>
      <c r="B99" s="5" t="str">
        <f>'Sales Data'!B99</f>
        <v>India</v>
      </c>
      <c r="C99" s="5" t="str">
        <f>'Sales Data'!C99</f>
        <v>Baker's Choco Chips</v>
      </c>
      <c r="D99" s="6">
        <f>'Sales Data'!D99</f>
        <v>44939</v>
      </c>
      <c r="E99" s="10">
        <f>'Sales Data'!E99</f>
        <v>2135</v>
      </c>
      <c r="F99" s="5">
        <f>'Sales Data'!F99</f>
        <v>179</v>
      </c>
      <c r="G99" s="5">
        <f>'Sales Data'!G99</f>
        <v>165</v>
      </c>
      <c r="H99" s="5" t="str">
        <f>VLOOKUP($C99,'Product Data'!$A$2:$E$23,COLUMNS('Product Data'!$B$2:C99),0)</f>
        <v>Baker's Chocolate</v>
      </c>
      <c r="I99" s="5" t="str">
        <f>VLOOKUP($C99,'Product Data'!$A$2:$E$23,COLUMNS('Product Data'!$B$2:D99),0)</f>
        <v>Bars</v>
      </c>
      <c r="J99" s="5" t="str">
        <f>VLOOKUP($C99,'Product Data'!$A$2:$E$23,COLUMNS('Product Data'!$B$2:E99),0)</f>
        <v>Small</v>
      </c>
      <c r="K99" s="9">
        <f>VLOOKUP($C99,'Product Data'!$A$2:$E$23,COLUMNS('Product Data'!$B$2:F99),0)</f>
        <v>6.0811000000000002</v>
      </c>
      <c r="L99" s="10">
        <f>Table1[[#This Row],[Cost per Box]]*Table1[[#This Row],[Boxes]]</f>
        <v>1003.3815000000001</v>
      </c>
    </row>
    <row r="100" spans="1:12" x14ac:dyDescent="0.25">
      <c r="A100" s="5" t="str">
        <f>'Sales Data'!A100</f>
        <v>Kaine Padly</v>
      </c>
      <c r="B100" s="5" t="str">
        <f>'Sales Data'!B100</f>
        <v>New Zealand</v>
      </c>
      <c r="C100" s="5" t="str">
        <f>'Sales Data'!C100</f>
        <v>85% Dark Bars</v>
      </c>
      <c r="D100" s="6">
        <f>'Sales Data'!D100</f>
        <v>44939</v>
      </c>
      <c r="E100" s="10">
        <f>'Sales Data'!E100</f>
        <v>2121</v>
      </c>
      <c r="F100" s="5">
        <f>'Sales Data'!F100</f>
        <v>130</v>
      </c>
      <c r="G100" s="5">
        <f>'Sales Data'!G100</f>
        <v>89</v>
      </c>
      <c r="H100" s="5" t="str">
        <f>VLOOKUP($C100,'Product Data'!$A$2:$E$23,COLUMNS('Product Data'!$B$2:C100),0)</f>
        <v>Lindt Excellence</v>
      </c>
      <c r="I100" s="5" t="str">
        <f>VLOOKUP($C100,'Product Data'!$A$2:$E$23,COLUMNS('Product Data'!$B$2:D100),0)</f>
        <v>Bars</v>
      </c>
      <c r="J100" s="5" t="str">
        <f>VLOOKUP($C100,'Product Data'!$A$2:$E$23,COLUMNS('Product Data'!$B$2:E100),0)</f>
        <v>Small</v>
      </c>
      <c r="K100" s="9">
        <f>VLOOKUP($C100,'Product Data'!$A$2:$E$23,COLUMNS('Product Data'!$B$2:F100),0)</f>
        <v>0.69579999999999997</v>
      </c>
      <c r="L100" s="10">
        <f>Table1[[#This Row],[Cost per Box]]*Table1[[#This Row],[Boxes]]</f>
        <v>61.926199999999994</v>
      </c>
    </row>
    <row r="101" spans="1:12" x14ac:dyDescent="0.25">
      <c r="A101" s="5" t="str">
        <f>'Sales Data'!A101</f>
        <v>Karlen McCaffrey</v>
      </c>
      <c r="B101" s="5" t="str">
        <f>'Sales Data'!B101</f>
        <v>UK</v>
      </c>
      <c r="C101" s="5" t="str">
        <f>'Sales Data'!C101</f>
        <v>Milk Bars</v>
      </c>
      <c r="D101" s="6">
        <f>'Sales Data'!D101</f>
        <v>44940</v>
      </c>
      <c r="E101" s="10">
        <f>'Sales Data'!E101</f>
        <v>6881</v>
      </c>
      <c r="F101" s="5">
        <f>'Sales Data'!F101</f>
        <v>10</v>
      </c>
      <c r="G101" s="5">
        <f>'Sales Data'!G101</f>
        <v>222</v>
      </c>
      <c r="H101" s="5" t="str">
        <f>VLOOKUP($C101,'Product Data'!$A$2:$E$23,COLUMNS('Product Data'!$B$2:C101),0)</f>
        <v>Nestle</v>
      </c>
      <c r="I101" s="5" t="str">
        <f>VLOOKUP($C101,'Product Data'!$A$2:$E$23,COLUMNS('Product Data'!$B$2:D101),0)</f>
        <v>Bars</v>
      </c>
      <c r="J101" s="5" t="str">
        <f>VLOOKUP($C101,'Product Data'!$A$2:$E$23,COLUMNS('Product Data'!$B$2:E101),0)</f>
        <v>Large</v>
      </c>
      <c r="K101" s="9">
        <f>VLOOKUP($C101,'Product Data'!$A$2:$E$23,COLUMNS('Product Data'!$B$2:F101),0)</f>
        <v>1.8652</v>
      </c>
      <c r="L101" s="10">
        <f>Table1[[#This Row],[Cost per Box]]*Table1[[#This Row],[Boxes]]</f>
        <v>414.07439999999997</v>
      </c>
    </row>
    <row r="102" spans="1:12" x14ac:dyDescent="0.25">
      <c r="A102" s="5" t="str">
        <f>'Sales Data'!A102</f>
        <v>Roddy Speechley</v>
      </c>
      <c r="B102" s="5" t="str">
        <f>'Sales Data'!B102</f>
        <v>New Zealand</v>
      </c>
      <c r="C102" s="5" t="str">
        <f>'Sales Data'!C102</f>
        <v>Drinking Coco</v>
      </c>
      <c r="D102" s="6">
        <f>'Sales Data'!D102</f>
        <v>44940</v>
      </c>
      <c r="E102" s="10">
        <f>'Sales Data'!E102</f>
        <v>1239</v>
      </c>
      <c r="F102" s="5">
        <f>'Sales Data'!F102</f>
        <v>97</v>
      </c>
      <c r="G102" s="5">
        <f>'Sales Data'!G102</f>
        <v>50</v>
      </c>
      <c r="H102" s="5" t="str">
        <f>VLOOKUP($C102,'Product Data'!$A$2:$E$23,COLUMNS('Product Data'!$B$2:C102),0)</f>
        <v>Weikfield</v>
      </c>
      <c r="I102" s="5" t="str">
        <f>VLOOKUP($C102,'Product Data'!$A$2:$E$23,COLUMNS('Product Data'!$B$2:D102),0)</f>
        <v>Other</v>
      </c>
      <c r="J102" s="5" t="str">
        <f>VLOOKUP($C102,'Product Data'!$A$2:$E$23,COLUMNS('Product Data'!$B$2:E102),0)</f>
        <v>Large</v>
      </c>
      <c r="K102" s="9">
        <f>VLOOKUP($C102,'Product Data'!$A$2:$E$23,COLUMNS('Product Data'!$B$2:F102),0)</f>
        <v>2.4773999999999998</v>
      </c>
      <c r="L102" s="10">
        <f>Table1[[#This Row],[Cost per Box]]*Table1[[#This Row],[Boxes]]</f>
        <v>123.86999999999999</v>
      </c>
    </row>
    <row r="103" spans="1:12" x14ac:dyDescent="0.25">
      <c r="A103" s="5" t="str">
        <f>'Sales Data'!A103</f>
        <v>Marney O'Breen</v>
      </c>
      <c r="B103" s="5" t="str">
        <f>'Sales Data'!B103</f>
        <v>Australia</v>
      </c>
      <c r="C103" s="5" t="str">
        <f>'Sales Data'!C103</f>
        <v>Mint Chip Choco</v>
      </c>
      <c r="D103" s="6">
        <f>'Sales Data'!D103</f>
        <v>44940</v>
      </c>
      <c r="E103" s="10">
        <f>'Sales Data'!E103</f>
        <v>3598</v>
      </c>
      <c r="F103" s="5">
        <f>'Sales Data'!F103</f>
        <v>365</v>
      </c>
      <c r="G103" s="5">
        <f>'Sales Data'!G103</f>
        <v>257</v>
      </c>
      <c r="H103" s="5" t="str">
        <f>VLOOKUP($C103,'Product Data'!$A$2:$E$23,COLUMNS('Product Data'!$B$2:C103),0)</f>
        <v>Cadbury</v>
      </c>
      <c r="I103" s="5" t="str">
        <f>VLOOKUP($C103,'Product Data'!$A$2:$E$23,COLUMNS('Product Data'!$B$2:D103),0)</f>
        <v>Bars</v>
      </c>
      <c r="J103" s="5" t="str">
        <f>VLOOKUP($C103,'Product Data'!$A$2:$E$23,COLUMNS('Product Data'!$B$2:E103),0)</f>
        <v>Large</v>
      </c>
      <c r="K103" s="9">
        <f>VLOOKUP($C103,'Product Data'!$A$2:$E$23,COLUMNS('Product Data'!$B$2:F103),0)</f>
        <v>2.2656000000000001</v>
      </c>
      <c r="L103" s="10">
        <f>Table1[[#This Row],[Cost per Box]]*Table1[[#This Row],[Boxes]]</f>
        <v>582.25919999999996</v>
      </c>
    </row>
    <row r="104" spans="1:12" x14ac:dyDescent="0.25">
      <c r="A104" s="5" t="str">
        <f>'Sales Data'!A104</f>
        <v>Madelene Upcott</v>
      </c>
      <c r="B104" s="5" t="str">
        <f>'Sales Data'!B104</f>
        <v>Canada</v>
      </c>
      <c r="C104" s="5" t="str">
        <f>'Sales Data'!C104</f>
        <v>Smooth Sliky Salty</v>
      </c>
      <c r="D104" s="6">
        <f>'Sales Data'!D104</f>
        <v>44940</v>
      </c>
      <c r="E104" s="10">
        <f>'Sales Data'!E104</f>
        <v>6580</v>
      </c>
      <c r="F104" s="5">
        <f>'Sales Data'!F104</f>
        <v>210</v>
      </c>
      <c r="G104" s="5">
        <f>'Sales Data'!G104</f>
        <v>347</v>
      </c>
      <c r="H104" s="5" t="str">
        <f>VLOOKUP($C104,'Product Data'!$A$2:$E$23,COLUMNS('Product Data'!$B$2:C104),0)</f>
        <v>Galaxy</v>
      </c>
      <c r="I104" s="5" t="str">
        <f>VLOOKUP($C104,'Product Data'!$A$2:$E$23,COLUMNS('Product Data'!$B$2:D104),0)</f>
        <v>Bars</v>
      </c>
      <c r="J104" s="5" t="str">
        <f>VLOOKUP($C104,'Product Data'!$A$2:$E$23,COLUMNS('Product Data'!$B$2:E104),0)</f>
        <v>Small</v>
      </c>
      <c r="K104" s="9">
        <f>VLOOKUP($C104,'Product Data'!$A$2:$E$23,COLUMNS('Product Data'!$B$2:F104),0)</f>
        <v>5.0198</v>
      </c>
      <c r="L104" s="10">
        <f>Table1[[#This Row],[Cost per Box]]*Table1[[#This Row],[Boxes]]</f>
        <v>1741.8706</v>
      </c>
    </row>
    <row r="105" spans="1:12" x14ac:dyDescent="0.25">
      <c r="A105" s="5" t="str">
        <f>'Sales Data'!A105</f>
        <v>Ches Bonnell</v>
      </c>
      <c r="B105" s="5" t="str">
        <f>'Sales Data'!B105</f>
        <v>UK</v>
      </c>
      <c r="C105" s="5" t="str">
        <f>'Sales Data'!C105</f>
        <v>Spicy Special Slims</v>
      </c>
      <c r="D105" s="6">
        <f>'Sales Data'!D105</f>
        <v>44940</v>
      </c>
      <c r="E105" s="10">
        <f>'Sales Data'!E105</f>
        <v>1127</v>
      </c>
      <c r="F105" s="5">
        <f>'Sales Data'!F105</f>
        <v>97</v>
      </c>
      <c r="G105" s="5">
        <f>'Sales Data'!G105</f>
        <v>54</v>
      </c>
      <c r="H105" s="5" t="str">
        <f>VLOOKUP($C105,'Product Data'!$A$2:$E$23,COLUMNS('Product Data'!$B$2:C105),0)</f>
        <v>Alpenliebe</v>
      </c>
      <c r="I105" s="5" t="str">
        <f>VLOOKUP($C105,'Product Data'!$A$2:$E$23,COLUMNS('Product Data'!$B$2:D105),0)</f>
        <v>Bites</v>
      </c>
      <c r="J105" s="5" t="str">
        <f>VLOOKUP($C105,'Product Data'!$A$2:$E$23,COLUMNS('Product Data'!$B$2:E105),0)</f>
        <v>Large</v>
      </c>
      <c r="K105" s="9">
        <f>VLOOKUP($C105,'Product Data'!$A$2:$E$23,COLUMNS('Product Data'!$B$2:F105),0)</f>
        <v>9.2086000000000006</v>
      </c>
      <c r="L105" s="10">
        <f>Table1[[#This Row],[Cost per Box]]*Table1[[#This Row],[Boxes]]</f>
        <v>497.26440000000002</v>
      </c>
    </row>
    <row r="106" spans="1:12" x14ac:dyDescent="0.25">
      <c r="A106" s="5" t="str">
        <f>'Sales Data'!A106</f>
        <v>Jehu Rudeforth</v>
      </c>
      <c r="B106" s="5" t="str">
        <f>'Sales Data'!B106</f>
        <v>India</v>
      </c>
      <c r="C106" s="5" t="str">
        <f>'Sales Data'!C106</f>
        <v>Peanut Butter Cubes</v>
      </c>
      <c r="D106" s="6">
        <f>'Sales Data'!D106</f>
        <v>44940</v>
      </c>
      <c r="E106" s="10">
        <f>'Sales Data'!E106</f>
        <v>3605</v>
      </c>
      <c r="F106" s="5">
        <f>'Sales Data'!F106</f>
        <v>345</v>
      </c>
      <c r="G106" s="5">
        <f>'Sales Data'!G106</f>
        <v>139</v>
      </c>
      <c r="H106" s="5" t="str">
        <f>VLOOKUP($C106,'Product Data'!$A$2:$E$23,COLUMNS('Product Data'!$B$2:C106),0)</f>
        <v>Hershey</v>
      </c>
      <c r="I106" s="5" t="str">
        <f>VLOOKUP($C106,'Product Data'!$A$2:$E$23,COLUMNS('Product Data'!$B$2:D106),0)</f>
        <v>Bites</v>
      </c>
      <c r="J106" s="5" t="str">
        <f>VLOOKUP($C106,'Product Data'!$A$2:$E$23,COLUMNS('Product Data'!$B$2:E106),0)</f>
        <v>Small</v>
      </c>
      <c r="K106" s="9">
        <f>VLOOKUP($C106,'Product Data'!$A$2:$E$23,COLUMNS('Product Data'!$B$2:F106),0)</f>
        <v>4.7065000000000001</v>
      </c>
      <c r="L106" s="10">
        <f>Table1[[#This Row],[Cost per Box]]*Table1[[#This Row],[Boxes]]</f>
        <v>654.20349999999996</v>
      </c>
    </row>
    <row r="107" spans="1:12" x14ac:dyDescent="0.25">
      <c r="A107" s="5" t="str">
        <f>'Sales Data'!A107</f>
        <v>Andria Kimpton</v>
      </c>
      <c r="B107" s="5" t="str">
        <f>'Sales Data'!B107</f>
        <v>New Zealand</v>
      </c>
      <c r="C107" s="5" t="str">
        <f>'Sales Data'!C107</f>
        <v>After Eight</v>
      </c>
      <c r="D107" s="6">
        <f>'Sales Data'!D107</f>
        <v>44940</v>
      </c>
      <c r="E107" s="10">
        <f>'Sales Data'!E107</f>
        <v>5096</v>
      </c>
      <c r="F107" s="5">
        <f>'Sales Data'!F107</f>
        <v>201</v>
      </c>
      <c r="G107" s="5">
        <f>'Sales Data'!G107</f>
        <v>196</v>
      </c>
      <c r="H107" s="5" t="str">
        <f>VLOOKUP($C107,'Product Data'!$A$2:$E$23,COLUMNS('Product Data'!$B$2:C107),0)</f>
        <v>Nestle</v>
      </c>
      <c r="I107" s="5" t="str">
        <f>VLOOKUP($C107,'Product Data'!$A$2:$E$23,COLUMNS('Product Data'!$B$2:D107),0)</f>
        <v>Bites</v>
      </c>
      <c r="J107" s="5" t="str">
        <f>VLOOKUP($C107,'Product Data'!$A$2:$E$23,COLUMNS('Product Data'!$B$2:E107),0)</f>
        <v>Large</v>
      </c>
      <c r="K107" s="9">
        <f>VLOOKUP($C107,'Product Data'!$A$2:$E$23,COLUMNS('Product Data'!$B$2:F107),0)</f>
        <v>6.3415999999999997</v>
      </c>
      <c r="L107" s="10">
        <f>Table1[[#This Row],[Cost per Box]]*Table1[[#This Row],[Boxes]]</f>
        <v>1242.9535999999998</v>
      </c>
    </row>
    <row r="108" spans="1:12" x14ac:dyDescent="0.25">
      <c r="A108" s="5" t="str">
        <f>'Sales Data'!A108</f>
        <v>Camilla Castle</v>
      </c>
      <c r="B108" s="5" t="str">
        <f>'Sales Data'!B108</f>
        <v>USA</v>
      </c>
      <c r="C108" s="5" t="str">
        <f>'Sales Data'!C108</f>
        <v>99% Dark &amp; Pure</v>
      </c>
      <c r="D108" s="6">
        <f>'Sales Data'!D108</f>
        <v>44940</v>
      </c>
      <c r="E108" s="10">
        <f>'Sales Data'!E108</f>
        <v>2135</v>
      </c>
      <c r="F108" s="5">
        <f>'Sales Data'!F108</f>
        <v>183</v>
      </c>
      <c r="G108" s="5">
        <f>'Sales Data'!G108</f>
        <v>98</v>
      </c>
      <c r="H108" s="5" t="str">
        <f>VLOOKUP($C108,'Product Data'!$A$2:$E$23,COLUMNS('Product Data'!$B$2:C108),0)</f>
        <v>Amul</v>
      </c>
      <c r="I108" s="5" t="str">
        <f>VLOOKUP($C108,'Product Data'!$A$2:$E$23,COLUMNS('Product Data'!$B$2:D108),0)</f>
        <v>Bars</v>
      </c>
      <c r="J108" s="5" t="str">
        <f>VLOOKUP($C108,'Product Data'!$A$2:$E$23,COLUMNS('Product Data'!$B$2:E108),0)</f>
        <v>Large</v>
      </c>
      <c r="K108" s="9">
        <f>VLOOKUP($C108,'Product Data'!$A$2:$E$23,COLUMNS('Product Data'!$B$2:F108),0)</f>
        <v>4.6592000000000002</v>
      </c>
      <c r="L108" s="10">
        <f>Table1[[#This Row],[Cost per Box]]*Table1[[#This Row],[Boxes]]</f>
        <v>456.60160000000002</v>
      </c>
    </row>
    <row r="109" spans="1:12" x14ac:dyDescent="0.25">
      <c r="A109" s="5" t="str">
        <f>'Sales Data'!A109</f>
        <v>Jan Morforth</v>
      </c>
      <c r="B109" s="5" t="str">
        <f>'Sales Data'!B109</f>
        <v>USA</v>
      </c>
      <c r="C109" s="5" t="str">
        <f>'Sales Data'!C109</f>
        <v>Raspberry Choco</v>
      </c>
      <c r="D109" s="6">
        <f>'Sales Data'!D109</f>
        <v>44940</v>
      </c>
      <c r="E109" s="10">
        <f>'Sales Data'!E109</f>
        <v>35</v>
      </c>
      <c r="F109" s="5">
        <f>'Sales Data'!F109</f>
        <v>142</v>
      </c>
      <c r="G109" s="5">
        <f>'Sales Data'!G109</f>
        <v>3</v>
      </c>
      <c r="H109" s="5" t="str">
        <f>VLOOKUP($C109,'Product Data'!$A$2:$E$23,COLUMNS('Product Data'!$B$2:C109),0)</f>
        <v>Hershey</v>
      </c>
      <c r="I109" s="5" t="str">
        <f>VLOOKUP($C109,'Product Data'!$A$2:$E$23,COLUMNS('Product Data'!$B$2:D109),0)</f>
        <v>Bars</v>
      </c>
      <c r="J109" s="5" t="str">
        <f>VLOOKUP($C109,'Product Data'!$A$2:$E$23,COLUMNS('Product Data'!$B$2:E109),0)</f>
        <v>Large</v>
      </c>
      <c r="K109" s="9">
        <f>VLOOKUP($C109,'Product Data'!$A$2:$E$23,COLUMNS('Product Data'!$B$2:F109),0)</f>
        <v>6.0983000000000001</v>
      </c>
      <c r="L109" s="10">
        <f>Table1[[#This Row],[Cost per Box]]*Table1[[#This Row],[Boxes]]</f>
        <v>18.294899999999998</v>
      </c>
    </row>
    <row r="110" spans="1:12" x14ac:dyDescent="0.25">
      <c r="A110" s="5" t="str">
        <f>'Sales Data'!A110</f>
        <v>Husein Augar</v>
      </c>
      <c r="B110" s="5" t="str">
        <f>'Sales Data'!B110</f>
        <v>India</v>
      </c>
      <c r="C110" s="5" t="str">
        <f>'Sales Data'!C110</f>
        <v>70% Dark Bites</v>
      </c>
      <c r="D110" s="6">
        <f>'Sales Data'!D110</f>
        <v>44940</v>
      </c>
      <c r="E110" s="10">
        <f>'Sales Data'!E110</f>
        <v>13090</v>
      </c>
      <c r="F110" s="5">
        <f>'Sales Data'!F110</f>
        <v>17</v>
      </c>
      <c r="G110" s="5">
        <f>'Sales Data'!G110</f>
        <v>935</v>
      </c>
      <c r="H110" s="5" t="str">
        <f>VLOOKUP($C110,'Product Data'!$A$2:$E$23,COLUMNS('Product Data'!$B$2:C110),0)</f>
        <v>Binge Bites</v>
      </c>
      <c r="I110" s="5" t="str">
        <f>VLOOKUP($C110,'Product Data'!$A$2:$E$23,COLUMNS('Product Data'!$B$2:D110),0)</f>
        <v>Bites</v>
      </c>
      <c r="J110" s="5" t="str">
        <f>VLOOKUP($C110,'Product Data'!$A$2:$E$23,COLUMNS('Product Data'!$B$2:E110),0)</f>
        <v>Small</v>
      </c>
      <c r="K110" s="9">
        <f>VLOOKUP($C110,'Product Data'!$A$2:$E$23,COLUMNS('Product Data'!$B$2:F110),0)</f>
        <v>8.2429000000000006</v>
      </c>
      <c r="L110" s="10">
        <f>Table1[[#This Row],[Cost per Box]]*Table1[[#This Row],[Boxes]]</f>
        <v>7707.1115000000009</v>
      </c>
    </row>
    <row r="111" spans="1:12" x14ac:dyDescent="0.25">
      <c r="A111" s="5" t="str">
        <f>'Sales Data'!A111</f>
        <v>Gigi Bohling</v>
      </c>
      <c r="B111" s="5" t="str">
        <f>'Sales Data'!B111</f>
        <v>UK</v>
      </c>
      <c r="C111" s="5" t="str">
        <f>'Sales Data'!C111</f>
        <v>Smooth Sliky Salty</v>
      </c>
      <c r="D111" s="6">
        <f>'Sales Data'!D111</f>
        <v>44940</v>
      </c>
      <c r="E111" s="10">
        <f>'Sales Data'!E111</f>
        <v>15785</v>
      </c>
      <c r="F111" s="5">
        <f>'Sales Data'!F111</f>
        <v>209</v>
      </c>
      <c r="G111" s="5">
        <f>'Sales Data'!G111</f>
        <v>1128</v>
      </c>
      <c r="H111" s="5" t="str">
        <f>VLOOKUP($C111,'Product Data'!$A$2:$E$23,COLUMNS('Product Data'!$B$2:C111),0)</f>
        <v>Galaxy</v>
      </c>
      <c r="I111" s="5" t="str">
        <f>VLOOKUP($C111,'Product Data'!$A$2:$E$23,COLUMNS('Product Data'!$B$2:D111),0)</f>
        <v>Bars</v>
      </c>
      <c r="J111" s="5" t="str">
        <f>VLOOKUP($C111,'Product Data'!$A$2:$E$23,COLUMNS('Product Data'!$B$2:E111),0)</f>
        <v>Small</v>
      </c>
      <c r="K111" s="9">
        <f>VLOOKUP($C111,'Product Data'!$A$2:$E$23,COLUMNS('Product Data'!$B$2:F111),0)</f>
        <v>5.0198</v>
      </c>
      <c r="L111" s="10">
        <f>Table1[[#This Row],[Cost per Box]]*Table1[[#This Row],[Boxes]]</f>
        <v>5662.3343999999997</v>
      </c>
    </row>
    <row r="112" spans="1:12" x14ac:dyDescent="0.25">
      <c r="A112" s="5" t="str">
        <f>'Sales Data'!A112</f>
        <v>Oby Sorrel</v>
      </c>
      <c r="B112" s="5" t="str">
        <f>'Sales Data'!B112</f>
        <v>Australia</v>
      </c>
      <c r="C112" s="5" t="str">
        <f>'Sales Data'!C112</f>
        <v>Fruit &amp; Nut Bars</v>
      </c>
      <c r="D112" s="6">
        <f>'Sales Data'!D112</f>
        <v>44940</v>
      </c>
      <c r="E112" s="10">
        <f>'Sales Data'!E112</f>
        <v>14574</v>
      </c>
      <c r="F112" s="5">
        <f>'Sales Data'!F112</f>
        <v>86</v>
      </c>
      <c r="G112" s="5">
        <f>'Sales Data'!G112</f>
        <v>810</v>
      </c>
      <c r="H112" s="5" t="str">
        <f>VLOOKUP($C112,'Product Data'!$A$2:$E$23,COLUMNS('Product Data'!$B$2:C112),0)</f>
        <v>Cadbury</v>
      </c>
      <c r="I112" s="5" t="str">
        <f>VLOOKUP($C112,'Product Data'!$A$2:$E$23,COLUMNS('Product Data'!$B$2:D112),0)</f>
        <v>Bars</v>
      </c>
      <c r="J112" s="5" t="str">
        <f>VLOOKUP($C112,'Product Data'!$A$2:$E$23,COLUMNS('Product Data'!$B$2:E112),0)</f>
        <v>Large</v>
      </c>
      <c r="K112" s="9">
        <f>VLOOKUP($C112,'Product Data'!$A$2:$E$23,COLUMNS('Product Data'!$B$2:F112),0)</f>
        <v>1.5934999999999999</v>
      </c>
      <c r="L112" s="10">
        <f>Table1[[#This Row],[Cost per Box]]*Table1[[#This Row],[Boxes]]</f>
        <v>1290.7349999999999</v>
      </c>
    </row>
    <row r="113" spans="1:12" x14ac:dyDescent="0.25">
      <c r="A113" s="5" t="str">
        <f>'Sales Data'!A113</f>
        <v>Husein Augar</v>
      </c>
      <c r="B113" s="5" t="str">
        <f>'Sales Data'!B113</f>
        <v>New Zealand</v>
      </c>
      <c r="C113" s="5" t="str">
        <f>'Sales Data'!C113</f>
        <v>Caramel Stuffed Bars</v>
      </c>
      <c r="D113" s="6">
        <f>'Sales Data'!D113</f>
        <v>44940</v>
      </c>
      <c r="E113" s="10">
        <f>'Sales Data'!E113</f>
        <v>3556</v>
      </c>
      <c r="F113" s="5">
        <f>'Sales Data'!F113</f>
        <v>195</v>
      </c>
      <c r="G113" s="5">
        <f>'Sales Data'!G113</f>
        <v>143</v>
      </c>
      <c r="H113" s="5" t="str">
        <f>VLOOKUP($C113,'Product Data'!$A$2:$E$23,COLUMNS('Product Data'!$B$2:C113),0)</f>
        <v>Snicker</v>
      </c>
      <c r="I113" s="5" t="str">
        <f>VLOOKUP($C113,'Product Data'!$A$2:$E$23,COLUMNS('Product Data'!$B$2:D113),0)</f>
        <v>Bars</v>
      </c>
      <c r="J113" s="5" t="str">
        <f>VLOOKUP($C113,'Product Data'!$A$2:$E$23,COLUMNS('Product Data'!$B$2:E113),0)</f>
        <v>Small</v>
      </c>
      <c r="K113" s="9">
        <f>VLOOKUP($C113,'Product Data'!$A$2:$E$23,COLUMNS('Product Data'!$B$2:F113),0)</f>
        <v>0.89900000000000002</v>
      </c>
      <c r="L113" s="10">
        <f>Table1[[#This Row],[Cost per Box]]*Table1[[#This Row],[Boxes]]</f>
        <v>128.55700000000002</v>
      </c>
    </row>
    <row r="114" spans="1:12" x14ac:dyDescent="0.25">
      <c r="A114" s="5" t="str">
        <f>'Sales Data'!A114</f>
        <v>Dennison Crosswaite</v>
      </c>
      <c r="B114" s="5" t="str">
        <f>'Sales Data'!B114</f>
        <v>USA</v>
      </c>
      <c r="C114" s="5" t="str">
        <f>'Sales Data'!C114</f>
        <v>Fruit &amp; Nut Bars</v>
      </c>
      <c r="D114" s="6">
        <f>'Sales Data'!D114</f>
        <v>44940</v>
      </c>
      <c r="E114" s="10">
        <f>'Sales Data'!E114</f>
        <v>14532</v>
      </c>
      <c r="F114" s="5">
        <f>'Sales Data'!F114</f>
        <v>142</v>
      </c>
      <c r="G114" s="5">
        <f>'Sales Data'!G114</f>
        <v>969</v>
      </c>
      <c r="H114" s="5" t="str">
        <f>VLOOKUP($C114,'Product Data'!$A$2:$E$23,COLUMNS('Product Data'!$B$2:C114),0)</f>
        <v>Cadbury</v>
      </c>
      <c r="I114" s="5" t="str">
        <f>VLOOKUP($C114,'Product Data'!$A$2:$E$23,COLUMNS('Product Data'!$B$2:D114),0)</f>
        <v>Bars</v>
      </c>
      <c r="J114" s="5" t="str">
        <f>VLOOKUP($C114,'Product Data'!$A$2:$E$23,COLUMNS('Product Data'!$B$2:E114),0)</f>
        <v>Large</v>
      </c>
      <c r="K114" s="9">
        <f>VLOOKUP($C114,'Product Data'!$A$2:$E$23,COLUMNS('Product Data'!$B$2:F114),0)</f>
        <v>1.5934999999999999</v>
      </c>
      <c r="L114" s="10">
        <f>Table1[[#This Row],[Cost per Box]]*Table1[[#This Row],[Boxes]]</f>
        <v>1544.1015</v>
      </c>
    </row>
    <row r="115" spans="1:12" x14ac:dyDescent="0.25">
      <c r="A115" s="5" t="str">
        <f>'Sales Data'!A115</f>
        <v>Van Tuxwell</v>
      </c>
      <c r="B115" s="5" t="str">
        <f>'Sales Data'!B115</f>
        <v>New Zealand</v>
      </c>
      <c r="C115" s="5" t="str">
        <f>'Sales Data'!C115</f>
        <v>Caramel Stuffed Bars</v>
      </c>
      <c r="D115" s="6">
        <f>'Sales Data'!D115</f>
        <v>44940</v>
      </c>
      <c r="E115" s="10">
        <f>'Sales Data'!E115</f>
        <v>4445</v>
      </c>
      <c r="F115" s="5">
        <f>'Sales Data'!F115</f>
        <v>340</v>
      </c>
      <c r="G115" s="5">
        <f>'Sales Data'!G115</f>
        <v>159</v>
      </c>
      <c r="H115" s="5" t="str">
        <f>VLOOKUP($C115,'Product Data'!$A$2:$E$23,COLUMNS('Product Data'!$B$2:C115),0)</f>
        <v>Snicker</v>
      </c>
      <c r="I115" s="5" t="str">
        <f>VLOOKUP($C115,'Product Data'!$A$2:$E$23,COLUMNS('Product Data'!$B$2:D115),0)</f>
        <v>Bars</v>
      </c>
      <c r="J115" s="5" t="str">
        <f>VLOOKUP($C115,'Product Data'!$A$2:$E$23,COLUMNS('Product Data'!$B$2:E115),0)</f>
        <v>Small</v>
      </c>
      <c r="K115" s="9">
        <f>VLOOKUP($C115,'Product Data'!$A$2:$E$23,COLUMNS('Product Data'!$B$2:F115),0)</f>
        <v>0.89900000000000002</v>
      </c>
      <c r="L115" s="10">
        <f>Table1[[#This Row],[Cost per Box]]*Table1[[#This Row],[Boxes]]</f>
        <v>142.941</v>
      </c>
    </row>
    <row r="116" spans="1:12" x14ac:dyDescent="0.25">
      <c r="A116" s="5" t="str">
        <f>'Sales Data'!A116</f>
        <v>Rafaelita Blaksland</v>
      </c>
      <c r="B116" s="5" t="str">
        <f>'Sales Data'!B116</f>
        <v>USA</v>
      </c>
      <c r="C116" s="5" t="str">
        <f>'Sales Data'!C116</f>
        <v>Milk Bars</v>
      </c>
      <c r="D116" s="6">
        <f>'Sales Data'!D116</f>
        <v>44940</v>
      </c>
      <c r="E116" s="10">
        <f>'Sales Data'!E116</f>
        <v>10339</v>
      </c>
      <c r="F116" s="5">
        <f>'Sales Data'!F116</f>
        <v>207</v>
      </c>
      <c r="G116" s="5">
        <f>'Sales Data'!G116</f>
        <v>357</v>
      </c>
      <c r="H116" s="5" t="str">
        <f>VLOOKUP($C116,'Product Data'!$A$2:$E$23,COLUMNS('Product Data'!$B$2:C116),0)</f>
        <v>Nestle</v>
      </c>
      <c r="I116" s="5" t="str">
        <f>VLOOKUP($C116,'Product Data'!$A$2:$E$23,COLUMNS('Product Data'!$B$2:D116),0)</f>
        <v>Bars</v>
      </c>
      <c r="J116" s="5" t="str">
        <f>VLOOKUP($C116,'Product Data'!$A$2:$E$23,COLUMNS('Product Data'!$B$2:E116),0)</f>
        <v>Large</v>
      </c>
      <c r="K116" s="9">
        <f>VLOOKUP($C116,'Product Data'!$A$2:$E$23,COLUMNS('Product Data'!$B$2:F116),0)</f>
        <v>1.8652</v>
      </c>
      <c r="L116" s="10">
        <f>Table1[[#This Row],[Cost per Box]]*Table1[[#This Row],[Boxes]]</f>
        <v>665.87639999999999</v>
      </c>
    </row>
    <row r="117" spans="1:12" x14ac:dyDescent="0.25">
      <c r="A117" s="5" t="str">
        <f>'Sales Data'!A117</f>
        <v>Gunar Cockshoot</v>
      </c>
      <c r="B117" s="5" t="str">
        <f>'Sales Data'!B117</f>
        <v>New Zealand</v>
      </c>
      <c r="C117" s="5" t="str">
        <f>'Sales Data'!C117</f>
        <v>After Eight</v>
      </c>
      <c r="D117" s="6">
        <f>'Sales Data'!D117</f>
        <v>44940</v>
      </c>
      <c r="E117" s="10">
        <f>'Sales Data'!E117</f>
        <v>1351</v>
      </c>
      <c r="F117" s="5">
        <f>'Sales Data'!F117</f>
        <v>282</v>
      </c>
      <c r="G117" s="5">
        <f>'Sales Data'!G117</f>
        <v>55</v>
      </c>
      <c r="H117" s="5" t="str">
        <f>VLOOKUP($C117,'Product Data'!$A$2:$E$23,COLUMNS('Product Data'!$B$2:C117),0)</f>
        <v>Nestle</v>
      </c>
      <c r="I117" s="5" t="str">
        <f>VLOOKUP($C117,'Product Data'!$A$2:$E$23,COLUMNS('Product Data'!$B$2:D117),0)</f>
        <v>Bites</v>
      </c>
      <c r="J117" s="5" t="str">
        <f>VLOOKUP($C117,'Product Data'!$A$2:$E$23,COLUMNS('Product Data'!$B$2:E117),0)</f>
        <v>Large</v>
      </c>
      <c r="K117" s="9">
        <f>VLOOKUP($C117,'Product Data'!$A$2:$E$23,COLUMNS('Product Data'!$B$2:F117),0)</f>
        <v>6.3415999999999997</v>
      </c>
      <c r="L117" s="10">
        <f>Table1[[#This Row],[Cost per Box]]*Table1[[#This Row],[Boxes]]</f>
        <v>348.78800000000001</v>
      </c>
    </row>
    <row r="118" spans="1:12" x14ac:dyDescent="0.25">
      <c r="A118" s="5" t="str">
        <f>'Sales Data'!A118</f>
        <v>Dennison Crosswaite</v>
      </c>
      <c r="B118" s="5" t="str">
        <f>'Sales Data'!B118</f>
        <v>New Zealand</v>
      </c>
      <c r="C118" s="5" t="str">
        <f>'Sales Data'!C118</f>
        <v>Baker's Choco Chips</v>
      </c>
      <c r="D118" s="6">
        <f>'Sales Data'!D118</f>
        <v>44940</v>
      </c>
      <c r="E118" s="10">
        <f>'Sales Data'!E118</f>
        <v>4011</v>
      </c>
      <c r="F118" s="5">
        <f>'Sales Data'!F118</f>
        <v>260</v>
      </c>
      <c r="G118" s="5">
        <f>'Sales Data'!G118</f>
        <v>335</v>
      </c>
      <c r="H118" s="5" t="str">
        <f>VLOOKUP($C118,'Product Data'!$A$2:$E$23,COLUMNS('Product Data'!$B$2:C118),0)</f>
        <v>Baker's Chocolate</v>
      </c>
      <c r="I118" s="5" t="str">
        <f>VLOOKUP($C118,'Product Data'!$A$2:$E$23,COLUMNS('Product Data'!$B$2:D118),0)</f>
        <v>Bars</v>
      </c>
      <c r="J118" s="5" t="str">
        <f>VLOOKUP($C118,'Product Data'!$A$2:$E$23,COLUMNS('Product Data'!$B$2:E118),0)</f>
        <v>Small</v>
      </c>
      <c r="K118" s="9">
        <f>VLOOKUP($C118,'Product Data'!$A$2:$E$23,COLUMNS('Product Data'!$B$2:F118),0)</f>
        <v>6.0811000000000002</v>
      </c>
      <c r="L118" s="10">
        <f>Table1[[#This Row],[Cost per Box]]*Table1[[#This Row],[Boxes]]</f>
        <v>2037.1685</v>
      </c>
    </row>
    <row r="119" spans="1:12" x14ac:dyDescent="0.25">
      <c r="A119" s="5" t="str">
        <f>'Sales Data'!A119</f>
        <v>Rafaelita Blaksland</v>
      </c>
      <c r="B119" s="5" t="str">
        <f>'Sales Data'!B119</f>
        <v>UK</v>
      </c>
      <c r="C119" s="5" t="str">
        <f>'Sales Data'!C119</f>
        <v>Fruit &amp; Nut Bars</v>
      </c>
      <c r="D119" s="6">
        <f>'Sales Data'!D119</f>
        <v>44940</v>
      </c>
      <c r="E119" s="10">
        <f>'Sales Data'!E119</f>
        <v>5306</v>
      </c>
      <c r="F119" s="5">
        <f>'Sales Data'!F119</f>
        <v>333</v>
      </c>
      <c r="G119" s="5">
        <f>'Sales Data'!G119</f>
        <v>483</v>
      </c>
      <c r="H119" s="5" t="str">
        <f>VLOOKUP($C119,'Product Data'!$A$2:$E$23,COLUMNS('Product Data'!$B$2:C119),0)</f>
        <v>Cadbury</v>
      </c>
      <c r="I119" s="5" t="str">
        <f>VLOOKUP($C119,'Product Data'!$A$2:$E$23,COLUMNS('Product Data'!$B$2:D119),0)</f>
        <v>Bars</v>
      </c>
      <c r="J119" s="5" t="str">
        <f>VLOOKUP($C119,'Product Data'!$A$2:$E$23,COLUMNS('Product Data'!$B$2:E119),0)</f>
        <v>Large</v>
      </c>
      <c r="K119" s="9">
        <f>VLOOKUP($C119,'Product Data'!$A$2:$E$23,COLUMNS('Product Data'!$B$2:F119),0)</f>
        <v>1.5934999999999999</v>
      </c>
      <c r="L119" s="10">
        <f>Table1[[#This Row],[Cost per Box]]*Table1[[#This Row],[Boxes]]</f>
        <v>769.66049999999996</v>
      </c>
    </row>
    <row r="120" spans="1:12" x14ac:dyDescent="0.25">
      <c r="A120" s="5" t="str">
        <f>'Sales Data'!A120</f>
        <v>Roddy Speechley</v>
      </c>
      <c r="B120" s="5" t="str">
        <f>'Sales Data'!B120</f>
        <v>USA</v>
      </c>
      <c r="C120" s="5" t="str">
        <f>'Sales Data'!C120</f>
        <v>After Eight</v>
      </c>
      <c r="D120" s="6">
        <f>'Sales Data'!D120</f>
        <v>44940</v>
      </c>
      <c r="E120" s="10">
        <f>'Sales Data'!E120</f>
        <v>18704</v>
      </c>
      <c r="F120" s="5">
        <f>'Sales Data'!F120</f>
        <v>78</v>
      </c>
      <c r="G120" s="5">
        <f>'Sales Data'!G120</f>
        <v>585</v>
      </c>
      <c r="H120" s="5" t="str">
        <f>VLOOKUP($C120,'Product Data'!$A$2:$E$23,COLUMNS('Product Data'!$B$2:C120),0)</f>
        <v>Nestle</v>
      </c>
      <c r="I120" s="5" t="str">
        <f>VLOOKUP($C120,'Product Data'!$A$2:$E$23,COLUMNS('Product Data'!$B$2:D120),0)</f>
        <v>Bites</v>
      </c>
      <c r="J120" s="5" t="str">
        <f>VLOOKUP($C120,'Product Data'!$A$2:$E$23,COLUMNS('Product Data'!$B$2:E120),0)</f>
        <v>Large</v>
      </c>
      <c r="K120" s="9">
        <f>VLOOKUP($C120,'Product Data'!$A$2:$E$23,COLUMNS('Product Data'!$B$2:F120),0)</f>
        <v>6.3415999999999997</v>
      </c>
      <c r="L120" s="10">
        <f>Table1[[#This Row],[Cost per Box]]*Table1[[#This Row],[Boxes]]</f>
        <v>3709.8359999999998</v>
      </c>
    </row>
    <row r="121" spans="1:12" x14ac:dyDescent="0.25">
      <c r="A121" s="5" t="str">
        <f>'Sales Data'!A121</f>
        <v>Mallorie Waber</v>
      </c>
      <c r="B121" s="5" t="str">
        <f>'Sales Data'!B121</f>
        <v>Canada</v>
      </c>
      <c r="C121" s="5" t="str">
        <f>'Sales Data'!C121</f>
        <v>Smooth Sliky Salty</v>
      </c>
      <c r="D121" s="6">
        <f>'Sales Data'!D121</f>
        <v>44940</v>
      </c>
      <c r="E121" s="10">
        <f>'Sales Data'!E121</f>
        <v>9310</v>
      </c>
      <c r="F121" s="5">
        <f>'Sales Data'!F121</f>
        <v>62</v>
      </c>
      <c r="G121" s="5">
        <f>'Sales Data'!G121</f>
        <v>582</v>
      </c>
      <c r="H121" s="5" t="str">
        <f>VLOOKUP($C121,'Product Data'!$A$2:$E$23,COLUMNS('Product Data'!$B$2:C121),0)</f>
        <v>Galaxy</v>
      </c>
      <c r="I121" s="5" t="str">
        <f>VLOOKUP($C121,'Product Data'!$A$2:$E$23,COLUMNS('Product Data'!$B$2:D121),0)</f>
        <v>Bars</v>
      </c>
      <c r="J121" s="5" t="str">
        <f>VLOOKUP($C121,'Product Data'!$A$2:$E$23,COLUMNS('Product Data'!$B$2:E121),0)</f>
        <v>Small</v>
      </c>
      <c r="K121" s="9">
        <f>VLOOKUP($C121,'Product Data'!$A$2:$E$23,COLUMNS('Product Data'!$B$2:F121),0)</f>
        <v>5.0198</v>
      </c>
      <c r="L121" s="10">
        <f>Table1[[#This Row],[Cost per Box]]*Table1[[#This Row],[Boxes]]</f>
        <v>2921.5236</v>
      </c>
    </row>
    <row r="122" spans="1:12" x14ac:dyDescent="0.25">
      <c r="A122" s="5" t="str">
        <f>'Sales Data'!A122</f>
        <v>Wilone O'Kielt</v>
      </c>
      <c r="B122" s="5" t="str">
        <f>'Sales Data'!B122</f>
        <v>New Zealand</v>
      </c>
      <c r="C122" s="5" t="str">
        <f>'Sales Data'!C122</f>
        <v>Eclairs</v>
      </c>
      <c r="D122" s="6">
        <f>'Sales Data'!D122</f>
        <v>44940</v>
      </c>
      <c r="E122" s="10">
        <f>'Sales Data'!E122</f>
        <v>1211</v>
      </c>
      <c r="F122" s="5">
        <f>'Sales Data'!F122</f>
        <v>37</v>
      </c>
      <c r="G122" s="5">
        <f>'Sales Data'!G122</f>
        <v>61</v>
      </c>
      <c r="H122" s="5" t="str">
        <f>VLOOKUP($C122,'Product Data'!$A$2:$E$23,COLUMNS('Product Data'!$B$2:C122),0)</f>
        <v>Cadbury</v>
      </c>
      <c r="I122" s="5" t="str">
        <f>VLOOKUP($C122,'Product Data'!$A$2:$E$23,COLUMNS('Product Data'!$B$2:D122),0)</f>
        <v>Bites</v>
      </c>
      <c r="J122" s="5" t="str">
        <f>VLOOKUP($C122,'Product Data'!$A$2:$E$23,COLUMNS('Product Data'!$B$2:E122),0)</f>
        <v>Large</v>
      </c>
      <c r="K122" s="9">
        <f>VLOOKUP($C122,'Product Data'!$A$2:$E$23,COLUMNS('Product Data'!$B$2:F122),0)</f>
        <v>2.8195000000000001</v>
      </c>
      <c r="L122" s="10">
        <f>Table1[[#This Row],[Cost per Box]]*Table1[[#This Row],[Boxes]]</f>
        <v>171.98950000000002</v>
      </c>
    </row>
    <row r="123" spans="1:12" x14ac:dyDescent="0.25">
      <c r="A123" s="5" t="str">
        <f>'Sales Data'!A123</f>
        <v>Andria Kimpton</v>
      </c>
      <c r="B123" s="5" t="str">
        <f>'Sales Data'!B123</f>
        <v>Canada</v>
      </c>
      <c r="C123" s="5" t="str">
        <f>'Sales Data'!C123</f>
        <v>Raspberry Choco</v>
      </c>
      <c r="D123" s="6">
        <f>'Sales Data'!D123</f>
        <v>44941</v>
      </c>
      <c r="E123" s="10">
        <f>'Sales Data'!E123</f>
        <v>3094</v>
      </c>
      <c r="F123" s="5">
        <f>'Sales Data'!F123</f>
        <v>317</v>
      </c>
      <c r="G123" s="5">
        <f>'Sales Data'!G123</f>
        <v>148</v>
      </c>
      <c r="H123" s="5" t="str">
        <f>VLOOKUP($C123,'Product Data'!$A$2:$E$23,COLUMNS('Product Data'!$B$2:C123),0)</f>
        <v>Hershey</v>
      </c>
      <c r="I123" s="5" t="str">
        <f>VLOOKUP($C123,'Product Data'!$A$2:$E$23,COLUMNS('Product Data'!$B$2:D123),0)</f>
        <v>Bars</v>
      </c>
      <c r="J123" s="5" t="str">
        <f>VLOOKUP($C123,'Product Data'!$A$2:$E$23,COLUMNS('Product Data'!$B$2:E123),0)</f>
        <v>Large</v>
      </c>
      <c r="K123" s="9">
        <f>VLOOKUP($C123,'Product Data'!$A$2:$E$23,COLUMNS('Product Data'!$B$2:F123),0)</f>
        <v>6.0983000000000001</v>
      </c>
      <c r="L123" s="10">
        <f>Table1[[#This Row],[Cost per Box]]*Table1[[#This Row],[Boxes]]</f>
        <v>902.54840000000002</v>
      </c>
    </row>
    <row r="124" spans="1:12" x14ac:dyDescent="0.25">
      <c r="A124" s="5" t="str">
        <f>'Sales Data'!A124</f>
        <v>Rafaelita Blaksland</v>
      </c>
      <c r="B124" s="5" t="str">
        <f>'Sales Data'!B124</f>
        <v>New Zealand</v>
      </c>
      <c r="C124" s="5" t="str">
        <f>'Sales Data'!C124</f>
        <v>Raspberry Choco</v>
      </c>
      <c r="D124" s="6">
        <f>'Sales Data'!D124</f>
        <v>44941</v>
      </c>
      <c r="E124" s="10">
        <f>'Sales Data'!E124</f>
        <v>4949</v>
      </c>
      <c r="F124" s="5">
        <f>'Sales Data'!F124</f>
        <v>244</v>
      </c>
      <c r="G124" s="5">
        <f>'Sales Data'!G124</f>
        <v>248</v>
      </c>
      <c r="H124" s="5" t="str">
        <f>VLOOKUP($C124,'Product Data'!$A$2:$E$23,COLUMNS('Product Data'!$B$2:C124),0)</f>
        <v>Hershey</v>
      </c>
      <c r="I124" s="5" t="str">
        <f>VLOOKUP($C124,'Product Data'!$A$2:$E$23,COLUMNS('Product Data'!$B$2:D124),0)</f>
        <v>Bars</v>
      </c>
      <c r="J124" s="5" t="str">
        <f>VLOOKUP($C124,'Product Data'!$A$2:$E$23,COLUMNS('Product Data'!$B$2:E124),0)</f>
        <v>Large</v>
      </c>
      <c r="K124" s="9">
        <f>VLOOKUP($C124,'Product Data'!$A$2:$E$23,COLUMNS('Product Data'!$B$2:F124),0)</f>
        <v>6.0983000000000001</v>
      </c>
      <c r="L124" s="10">
        <f>Table1[[#This Row],[Cost per Box]]*Table1[[#This Row],[Boxes]]</f>
        <v>1512.3784000000001</v>
      </c>
    </row>
    <row r="125" spans="1:12" x14ac:dyDescent="0.25">
      <c r="A125" s="5" t="str">
        <f>'Sales Data'!A125</f>
        <v>Curtice Advani</v>
      </c>
      <c r="B125" s="5" t="str">
        <f>'Sales Data'!B125</f>
        <v>New Zealand</v>
      </c>
      <c r="C125" s="5" t="str">
        <f>'Sales Data'!C125</f>
        <v>99% Dark &amp; Pure</v>
      </c>
      <c r="D125" s="6">
        <f>'Sales Data'!D125</f>
        <v>44941</v>
      </c>
      <c r="E125" s="10">
        <f>'Sales Data'!E125</f>
        <v>308</v>
      </c>
      <c r="F125" s="5">
        <f>'Sales Data'!F125</f>
        <v>91</v>
      </c>
      <c r="G125" s="5">
        <f>'Sales Data'!G125</f>
        <v>19</v>
      </c>
      <c r="H125" s="5" t="str">
        <f>VLOOKUP($C125,'Product Data'!$A$2:$E$23,COLUMNS('Product Data'!$B$2:C125),0)</f>
        <v>Amul</v>
      </c>
      <c r="I125" s="5" t="str">
        <f>VLOOKUP($C125,'Product Data'!$A$2:$E$23,COLUMNS('Product Data'!$B$2:D125),0)</f>
        <v>Bars</v>
      </c>
      <c r="J125" s="5" t="str">
        <f>VLOOKUP($C125,'Product Data'!$A$2:$E$23,COLUMNS('Product Data'!$B$2:E125),0)</f>
        <v>Large</v>
      </c>
      <c r="K125" s="9">
        <f>VLOOKUP($C125,'Product Data'!$A$2:$E$23,COLUMNS('Product Data'!$B$2:F125),0)</f>
        <v>4.6592000000000002</v>
      </c>
      <c r="L125" s="10">
        <f>Table1[[#This Row],[Cost per Box]]*Table1[[#This Row],[Boxes]]</f>
        <v>88.524799999999999</v>
      </c>
    </row>
    <row r="126" spans="1:12" x14ac:dyDescent="0.25">
      <c r="A126" s="5" t="str">
        <f>'Sales Data'!A126</f>
        <v>Husein Augar</v>
      </c>
      <c r="B126" s="5" t="str">
        <f>'Sales Data'!B126</f>
        <v>India</v>
      </c>
      <c r="C126" s="5" t="str">
        <f>'Sales Data'!C126</f>
        <v>Caramel Stuffed Bars</v>
      </c>
      <c r="D126" s="6">
        <f>'Sales Data'!D126</f>
        <v>44941</v>
      </c>
      <c r="E126" s="10">
        <f>'Sales Data'!E126</f>
        <v>7546</v>
      </c>
      <c r="F126" s="5">
        <f>'Sales Data'!F126</f>
        <v>49</v>
      </c>
      <c r="G126" s="5">
        <f>'Sales Data'!G126</f>
        <v>329</v>
      </c>
      <c r="H126" s="5" t="str">
        <f>VLOOKUP($C126,'Product Data'!$A$2:$E$23,COLUMNS('Product Data'!$B$2:C126),0)</f>
        <v>Snicker</v>
      </c>
      <c r="I126" s="5" t="str">
        <f>VLOOKUP($C126,'Product Data'!$A$2:$E$23,COLUMNS('Product Data'!$B$2:D126),0)</f>
        <v>Bars</v>
      </c>
      <c r="J126" s="5" t="str">
        <f>VLOOKUP($C126,'Product Data'!$A$2:$E$23,COLUMNS('Product Data'!$B$2:E126),0)</f>
        <v>Small</v>
      </c>
      <c r="K126" s="9">
        <f>VLOOKUP($C126,'Product Data'!$A$2:$E$23,COLUMNS('Product Data'!$B$2:F126),0)</f>
        <v>0.89900000000000002</v>
      </c>
      <c r="L126" s="10">
        <f>Table1[[#This Row],[Cost per Box]]*Table1[[#This Row],[Boxes]]</f>
        <v>295.77100000000002</v>
      </c>
    </row>
    <row r="127" spans="1:12" x14ac:dyDescent="0.25">
      <c r="A127" s="5" t="str">
        <f>'Sales Data'!A127</f>
        <v>Karlen McCaffrey</v>
      </c>
      <c r="B127" s="5" t="str">
        <f>'Sales Data'!B127</f>
        <v>USA</v>
      </c>
      <c r="C127" s="5" t="str">
        <f>'Sales Data'!C127</f>
        <v>85% Dark Bars</v>
      </c>
      <c r="D127" s="6">
        <f>'Sales Data'!D127</f>
        <v>44941</v>
      </c>
      <c r="E127" s="10">
        <f>'Sales Data'!E127</f>
        <v>6713</v>
      </c>
      <c r="F127" s="5">
        <f>'Sales Data'!F127</f>
        <v>422</v>
      </c>
      <c r="G127" s="5">
        <f>'Sales Data'!G127</f>
        <v>373</v>
      </c>
      <c r="H127" s="5" t="str">
        <f>VLOOKUP($C127,'Product Data'!$A$2:$E$23,COLUMNS('Product Data'!$B$2:C127),0)</f>
        <v>Lindt Excellence</v>
      </c>
      <c r="I127" s="5" t="str">
        <f>VLOOKUP($C127,'Product Data'!$A$2:$E$23,COLUMNS('Product Data'!$B$2:D127),0)</f>
        <v>Bars</v>
      </c>
      <c r="J127" s="5" t="str">
        <f>VLOOKUP($C127,'Product Data'!$A$2:$E$23,COLUMNS('Product Data'!$B$2:E127),0)</f>
        <v>Small</v>
      </c>
      <c r="K127" s="9">
        <f>VLOOKUP($C127,'Product Data'!$A$2:$E$23,COLUMNS('Product Data'!$B$2:F127),0)</f>
        <v>0.69579999999999997</v>
      </c>
      <c r="L127" s="10">
        <f>Table1[[#This Row],[Cost per Box]]*Table1[[#This Row],[Boxes]]</f>
        <v>259.53339999999997</v>
      </c>
    </row>
    <row r="128" spans="1:12" x14ac:dyDescent="0.25">
      <c r="A128" s="5" t="str">
        <f>'Sales Data'!A128</f>
        <v>Dotty Strutley</v>
      </c>
      <c r="B128" s="5" t="str">
        <f>'Sales Data'!B128</f>
        <v>New Zealand</v>
      </c>
      <c r="C128" s="5" t="str">
        <f>'Sales Data'!C128</f>
        <v>Caramel Stuffed Bars</v>
      </c>
      <c r="D128" s="6">
        <f>'Sales Data'!D128</f>
        <v>44941</v>
      </c>
      <c r="E128" s="10">
        <f>'Sales Data'!E128</f>
        <v>6895</v>
      </c>
      <c r="F128" s="5">
        <f>'Sales Data'!F128</f>
        <v>318</v>
      </c>
      <c r="G128" s="5">
        <f>'Sales Data'!G128</f>
        <v>300</v>
      </c>
      <c r="H128" s="5" t="str">
        <f>VLOOKUP($C128,'Product Data'!$A$2:$E$23,COLUMNS('Product Data'!$B$2:C128),0)</f>
        <v>Snicker</v>
      </c>
      <c r="I128" s="5" t="str">
        <f>VLOOKUP($C128,'Product Data'!$A$2:$E$23,COLUMNS('Product Data'!$B$2:D128),0)</f>
        <v>Bars</v>
      </c>
      <c r="J128" s="5" t="str">
        <f>VLOOKUP($C128,'Product Data'!$A$2:$E$23,COLUMNS('Product Data'!$B$2:E128),0)</f>
        <v>Small</v>
      </c>
      <c r="K128" s="9">
        <f>VLOOKUP($C128,'Product Data'!$A$2:$E$23,COLUMNS('Product Data'!$B$2:F128),0)</f>
        <v>0.89900000000000002</v>
      </c>
      <c r="L128" s="10">
        <f>Table1[[#This Row],[Cost per Box]]*Table1[[#This Row],[Boxes]]</f>
        <v>269.7</v>
      </c>
    </row>
    <row r="129" spans="1:12" x14ac:dyDescent="0.25">
      <c r="A129" s="5" t="str">
        <f>'Sales Data'!A129</f>
        <v>Dennison Crosswaite</v>
      </c>
      <c r="B129" s="5" t="str">
        <f>'Sales Data'!B129</f>
        <v>New Zealand</v>
      </c>
      <c r="C129" s="5" t="str">
        <f>'Sales Data'!C129</f>
        <v>Mint Chip Choco</v>
      </c>
      <c r="D129" s="6">
        <f>'Sales Data'!D129</f>
        <v>44941</v>
      </c>
      <c r="E129" s="10">
        <f>'Sales Data'!E129</f>
        <v>3430</v>
      </c>
      <c r="F129" s="5">
        <f>'Sales Data'!F129</f>
        <v>120</v>
      </c>
      <c r="G129" s="5">
        <f>'Sales Data'!G129</f>
        <v>202</v>
      </c>
      <c r="H129" s="5" t="str">
        <f>VLOOKUP($C129,'Product Data'!$A$2:$E$23,COLUMNS('Product Data'!$B$2:C129),0)</f>
        <v>Cadbury</v>
      </c>
      <c r="I129" s="5" t="str">
        <f>VLOOKUP($C129,'Product Data'!$A$2:$E$23,COLUMNS('Product Data'!$B$2:D129),0)</f>
        <v>Bars</v>
      </c>
      <c r="J129" s="5" t="str">
        <f>VLOOKUP($C129,'Product Data'!$A$2:$E$23,COLUMNS('Product Data'!$B$2:E129),0)</f>
        <v>Large</v>
      </c>
      <c r="K129" s="9">
        <f>VLOOKUP($C129,'Product Data'!$A$2:$E$23,COLUMNS('Product Data'!$B$2:F129),0)</f>
        <v>2.2656000000000001</v>
      </c>
      <c r="L129" s="10">
        <f>Table1[[#This Row],[Cost per Box]]*Table1[[#This Row],[Boxes]]</f>
        <v>457.65120000000002</v>
      </c>
    </row>
    <row r="130" spans="1:12" x14ac:dyDescent="0.25">
      <c r="A130" s="5" t="str">
        <f>'Sales Data'!A130</f>
        <v>Mallorie Waber</v>
      </c>
      <c r="B130" s="5" t="str">
        <f>'Sales Data'!B130</f>
        <v>New Zealand</v>
      </c>
      <c r="C130" s="5" t="str">
        <f>'Sales Data'!C130</f>
        <v>White Choc</v>
      </c>
      <c r="D130" s="6">
        <f>'Sales Data'!D130</f>
        <v>44944</v>
      </c>
      <c r="E130" s="10">
        <f>'Sales Data'!E130</f>
        <v>4165</v>
      </c>
      <c r="F130" s="5">
        <f>'Sales Data'!F130</f>
        <v>61</v>
      </c>
      <c r="G130" s="5">
        <f>'Sales Data'!G130</f>
        <v>348</v>
      </c>
      <c r="H130" s="5" t="str">
        <f>VLOOKUP($C130,'Product Data'!$A$2:$E$23,COLUMNS('Product Data'!$B$2:C130),0)</f>
        <v>Belgian</v>
      </c>
      <c r="I130" s="5" t="str">
        <f>VLOOKUP($C130,'Product Data'!$A$2:$E$23,COLUMNS('Product Data'!$B$2:D130),0)</f>
        <v>Other</v>
      </c>
      <c r="J130" s="5" t="str">
        <f>VLOOKUP($C130,'Product Data'!$A$2:$E$23,COLUMNS('Product Data'!$B$2:E130),0)</f>
        <v>Small</v>
      </c>
      <c r="K130" s="9">
        <f>VLOOKUP($C130,'Product Data'!$A$2:$E$23,COLUMNS('Product Data'!$B$2:F130),0)</f>
        <v>0.24049999999999999</v>
      </c>
      <c r="L130" s="10">
        <f>Table1[[#This Row],[Cost per Box]]*Table1[[#This Row],[Boxes]]</f>
        <v>83.694000000000003</v>
      </c>
    </row>
    <row r="131" spans="1:12" x14ac:dyDescent="0.25">
      <c r="A131" s="5" t="str">
        <f>'Sales Data'!A131</f>
        <v>Camilla Castle</v>
      </c>
      <c r="B131" s="5" t="str">
        <f>'Sales Data'!B131</f>
        <v>India</v>
      </c>
      <c r="C131" s="5" t="str">
        <f>'Sales Data'!C131</f>
        <v>Almond Choco</v>
      </c>
      <c r="D131" s="6">
        <f>'Sales Data'!D131</f>
        <v>44944</v>
      </c>
      <c r="E131" s="10">
        <f>'Sales Data'!E131</f>
        <v>2380</v>
      </c>
      <c r="F131" s="5">
        <f>'Sales Data'!F131</f>
        <v>209</v>
      </c>
      <c r="G131" s="5">
        <f>'Sales Data'!G131</f>
        <v>159</v>
      </c>
      <c r="H131" s="5" t="str">
        <f>VLOOKUP($C131,'Product Data'!$A$2:$E$23,COLUMNS('Product Data'!$B$2:C131),0)</f>
        <v>Amul</v>
      </c>
      <c r="I131" s="5" t="str">
        <f>VLOOKUP($C131,'Product Data'!$A$2:$E$23,COLUMNS('Product Data'!$B$2:D131),0)</f>
        <v>Bars</v>
      </c>
      <c r="J131" s="5" t="str">
        <f>VLOOKUP($C131,'Product Data'!$A$2:$E$23,COLUMNS('Product Data'!$B$2:E131),0)</f>
        <v>Large</v>
      </c>
      <c r="K131" s="9">
        <f>VLOOKUP($C131,'Product Data'!$A$2:$E$23,COLUMNS('Product Data'!$B$2:F131),0)</f>
        <v>13.3485</v>
      </c>
      <c r="L131" s="10">
        <f>Table1[[#This Row],[Cost per Box]]*Table1[[#This Row],[Boxes]]</f>
        <v>2122.4115000000002</v>
      </c>
    </row>
    <row r="132" spans="1:12" x14ac:dyDescent="0.25">
      <c r="A132" s="5" t="str">
        <f>'Sales Data'!A132</f>
        <v>Gunar Cockshoot</v>
      </c>
      <c r="B132" s="5" t="str">
        <f>'Sales Data'!B132</f>
        <v>UK</v>
      </c>
      <c r="C132" s="5" t="str">
        <f>'Sales Data'!C132</f>
        <v>White Choc</v>
      </c>
      <c r="D132" s="6">
        <f>'Sales Data'!D132</f>
        <v>44944</v>
      </c>
      <c r="E132" s="10">
        <f>'Sales Data'!E132</f>
        <v>6594</v>
      </c>
      <c r="F132" s="5">
        <f>'Sales Data'!F132</f>
        <v>114</v>
      </c>
      <c r="G132" s="5">
        <f>'Sales Data'!G132</f>
        <v>413</v>
      </c>
      <c r="H132" s="5" t="str">
        <f>VLOOKUP($C132,'Product Data'!$A$2:$E$23,COLUMNS('Product Data'!$B$2:C132),0)</f>
        <v>Belgian</v>
      </c>
      <c r="I132" s="5" t="str">
        <f>VLOOKUP($C132,'Product Data'!$A$2:$E$23,COLUMNS('Product Data'!$B$2:D132),0)</f>
        <v>Other</v>
      </c>
      <c r="J132" s="5" t="str">
        <f>VLOOKUP($C132,'Product Data'!$A$2:$E$23,COLUMNS('Product Data'!$B$2:E132),0)</f>
        <v>Small</v>
      </c>
      <c r="K132" s="9">
        <f>VLOOKUP($C132,'Product Data'!$A$2:$E$23,COLUMNS('Product Data'!$B$2:F132),0)</f>
        <v>0.24049999999999999</v>
      </c>
      <c r="L132" s="10">
        <f>Table1[[#This Row],[Cost per Box]]*Table1[[#This Row],[Boxes]]</f>
        <v>99.326499999999996</v>
      </c>
    </row>
    <row r="133" spans="1:12" x14ac:dyDescent="0.25">
      <c r="A133" s="5" t="str">
        <f>'Sales Data'!A133</f>
        <v>Wilone O'Kielt</v>
      </c>
      <c r="B133" s="5" t="str">
        <f>'Sales Data'!B133</f>
        <v>Australia</v>
      </c>
      <c r="C133" s="5" t="str">
        <f>'Sales Data'!C133</f>
        <v>Raspberry Choco</v>
      </c>
      <c r="D133" s="6">
        <f>'Sales Data'!D133</f>
        <v>44944</v>
      </c>
      <c r="E133" s="10">
        <f>'Sales Data'!E133</f>
        <v>1428</v>
      </c>
      <c r="F133" s="5">
        <f>'Sales Data'!F133</f>
        <v>55</v>
      </c>
      <c r="G133" s="5">
        <f>'Sales Data'!G133</f>
        <v>76</v>
      </c>
      <c r="H133" s="5" t="str">
        <f>VLOOKUP($C133,'Product Data'!$A$2:$E$23,COLUMNS('Product Data'!$B$2:C133),0)</f>
        <v>Hershey</v>
      </c>
      <c r="I133" s="5" t="str">
        <f>VLOOKUP($C133,'Product Data'!$A$2:$E$23,COLUMNS('Product Data'!$B$2:D133),0)</f>
        <v>Bars</v>
      </c>
      <c r="J133" s="5" t="str">
        <f>VLOOKUP($C133,'Product Data'!$A$2:$E$23,COLUMNS('Product Data'!$B$2:E133),0)</f>
        <v>Large</v>
      </c>
      <c r="K133" s="9">
        <f>VLOOKUP($C133,'Product Data'!$A$2:$E$23,COLUMNS('Product Data'!$B$2:F133),0)</f>
        <v>6.0983000000000001</v>
      </c>
      <c r="L133" s="10">
        <f>Table1[[#This Row],[Cost per Box]]*Table1[[#This Row],[Boxes]]</f>
        <v>463.4708</v>
      </c>
    </row>
    <row r="134" spans="1:12" x14ac:dyDescent="0.25">
      <c r="A134" s="5" t="str">
        <f>'Sales Data'!A134</f>
        <v>Beverie Moffet</v>
      </c>
      <c r="B134" s="5" t="str">
        <f>'Sales Data'!B134</f>
        <v>Australia</v>
      </c>
      <c r="C134" s="5" t="str">
        <f>'Sales Data'!C134</f>
        <v>Drinking Coco</v>
      </c>
      <c r="D134" s="6">
        <f>'Sales Data'!D134</f>
        <v>44944</v>
      </c>
      <c r="E134" s="10">
        <f>'Sales Data'!E134</f>
        <v>2646</v>
      </c>
      <c r="F134" s="5">
        <f>'Sales Data'!F134</f>
        <v>150</v>
      </c>
      <c r="G134" s="5">
        <f>'Sales Data'!G134</f>
        <v>116</v>
      </c>
      <c r="H134" s="5" t="str">
        <f>VLOOKUP($C134,'Product Data'!$A$2:$E$23,COLUMNS('Product Data'!$B$2:C134),0)</f>
        <v>Weikfield</v>
      </c>
      <c r="I134" s="5" t="str">
        <f>VLOOKUP($C134,'Product Data'!$A$2:$E$23,COLUMNS('Product Data'!$B$2:D134),0)</f>
        <v>Other</v>
      </c>
      <c r="J134" s="5" t="str">
        <f>VLOOKUP($C134,'Product Data'!$A$2:$E$23,COLUMNS('Product Data'!$B$2:E134),0)</f>
        <v>Large</v>
      </c>
      <c r="K134" s="9">
        <f>VLOOKUP($C134,'Product Data'!$A$2:$E$23,COLUMNS('Product Data'!$B$2:F134),0)</f>
        <v>2.4773999999999998</v>
      </c>
      <c r="L134" s="10">
        <f>Table1[[#This Row],[Cost per Box]]*Table1[[#This Row],[Boxes]]</f>
        <v>287.3784</v>
      </c>
    </row>
    <row r="135" spans="1:12" x14ac:dyDescent="0.25">
      <c r="A135" s="5" t="str">
        <f>'Sales Data'!A135</f>
        <v>Brien Boise</v>
      </c>
      <c r="B135" s="5" t="str">
        <f>'Sales Data'!B135</f>
        <v>India</v>
      </c>
      <c r="C135" s="5" t="str">
        <f>'Sales Data'!C135</f>
        <v>Milk Bars</v>
      </c>
      <c r="D135" s="6">
        <f>'Sales Data'!D135</f>
        <v>44944</v>
      </c>
      <c r="E135" s="10">
        <f>'Sales Data'!E135</f>
        <v>238</v>
      </c>
      <c r="F135" s="5">
        <f>'Sales Data'!F135</f>
        <v>364</v>
      </c>
      <c r="G135" s="5">
        <f>'Sales Data'!G135</f>
        <v>11</v>
      </c>
      <c r="H135" s="5" t="str">
        <f>VLOOKUP($C135,'Product Data'!$A$2:$E$23,COLUMNS('Product Data'!$B$2:C135),0)</f>
        <v>Nestle</v>
      </c>
      <c r="I135" s="5" t="str">
        <f>VLOOKUP($C135,'Product Data'!$A$2:$E$23,COLUMNS('Product Data'!$B$2:D135),0)</f>
        <v>Bars</v>
      </c>
      <c r="J135" s="5" t="str">
        <f>VLOOKUP($C135,'Product Data'!$A$2:$E$23,COLUMNS('Product Data'!$B$2:E135),0)</f>
        <v>Large</v>
      </c>
      <c r="K135" s="9">
        <f>VLOOKUP($C135,'Product Data'!$A$2:$E$23,COLUMNS('Product Data'!$B$2:F135),0)</f>
        <v>1.8652</v>
      </c>
      <c r="L135" s="10">
        <f>Table1[[#This Row],[Cost per Box]]*Table1[[#This Row],[Boxes]]</f>
        <v>20.517199999999999</v>
      </c>
    </row>
    <row r="136" spans="1:12" x14ac:dyDescent="0.25">
      <c r="A136" s="5" t="str">
        <f>'Sales Data'!A136</f>
        <v>Roddy Speechley</v>
      </c>
      <c r="B136" s="5" t="str">
        <f>'Sales Data'!B136</f>
        <v>Australia</v>
      </c>
      <c r="C136" s="5" t="str">
        <f>'Sales Data'!C136</f>
        <v>Raspberry Choco</v>
      </c>
      <c r="D136" s="6">
        <f>'Sales Data'!D136</f>
        <v>44944</v>
      </c>
      <c r="E136" s="10">
        <f>'Sales Data'!E136</f>
        <v>945</v>
      </c>
      <c r="F136" s="5">
        <f>'Sales Data'!F136</f>
        <v>298</v>
      </c>
      <c r="G136" s="5">
        <f>'Sales Data'!G136</f>
        <v>50</v>
      </c>
      <c r="H136" s="5" t="str">
        <f>VLOOKUP($C136,'Product Data'!$A$2:$E$23,COLUMNS('Product Data'!$B$2:C136),0)</f>
        <v>Hershey</v>
      </c>
      <c r="I136" s="5" t="str">
        <f>VLOOKUP($C136,'Product Data'!$A$2:$E$23,COLUMNS('Product Data'!$B$2:D136),0)</f>
        <v>Bars</v>
      </c>
      <c r="J136" s="5" t="str">
        <f>VLOOKUP($C136,'Product Data'!$A$2:$E$23,COLUMNS('Product Data'!$B$2:E136),0)</f>
        <v>Large</v>
      </c>
      <c r="K136" s="9">
        <f>VLOOKUP($C136,'Product Data'!$A$2:$E$23,COLUMNS('Product Data'!$B$2:F136),0)</f>
        <v>6.0983000000000001</v>
      </c>
      <c r="L136" s="10">
        <f>Table1[[#This Row],[Cost per Box]]*Table1[[#This Row],[Boxes]]</f>
        <v>304.91500000000002</v>
      </c>
    </row>
    <row r="137" spans="1:12" x14ac:dyDescent="0.25">
      <c r="A137" s="5" t="str">
        <f>'Sales Data'!A137</f>
        <v>Husein Augar</v>
      </c>
      <c r="B137" s="5" t="str">
        <f>'Sales Data'!B137</f>
        <v>UK</v>
      </c>
      <c r="C137" s="5" t="str">
        <f>'Sales Data'!C137</f>
        <v>Spicy Special Slims</v>
      </c>
      <c r="D137" s="6">
        <f>'Sales Data'!D137</f>
        <v>44944</v>
      </c>
      <c r="E137" s="10">
        <f>'Sales Data'!E137</f>
        <v>9436</v>
      </c>
      <c r="F137" s="5">
        <f>'Sales Data'!F137</f>
        <v>102</v>
      </c>
      <c r="G137" s="5">
        <f>'Sales Data'!G137</f>
        <v>337</v>
      </c>
      <c r="H137" s="5" t="str">
        <f>VLOOKUP($C137,'Product Data'!$A$2:$E$23,COLUMNS('Product Data'!$B$2:C137),0)</f>
        <v>Alpenliebe</v>
      </c>
      <c r="I137" s="5" t="str">
        <f>VLOOKUP($C137,'Product Data'!$A$2:$E$23,COLUMNS('Product Data'!$B$2:D137),0)</f>
        <v>Bites</v>
      </c>
      <c r="J137" s="5" t="str">
        <f>VLOOKUP($C137,'Product Data'!$A$2:$E$23,COLUMNS('Product Data'!$B$2:E137),0)</f>
        <v>Large</v>
      </c>
      <c r="K137" s="9">
        <f>VLOOKUP($C137,'Product Data'!$A$2:$E$23,COLUMNS('Product Data'!$B$2:F137),0)</f>
        <v>9.2086000000000006</v>
      </c>
      <c r="L137" s="10">
        <f>Table1[[#This Row],[Cost per Box]]*Table1[[#This Row],[Boxes]]</f>
        <v>3103.2982000000002</v>
      </c>
    </row>
    <row r="138" spans="1:12" x14ac:dyDescent="0.25">
      <c r="A138" s="5" t="str">
        <f>'Sales Data'!A138</f>
        <v>Rafaelita Blaksland</v>
      </c>
      <c r="B138" s="5" t="str">
        <f>'Sales Data'!B138</f>
        <v>USA</v>
      </c>
      <c r="C138" s="5" t="str">
        <f>'Sales Data'!C138</f>
        <v>Spicy Special Slims</v>
      </c>
      <c r="D138" s="6">
        <f>'Sales Data'!D138</f>
        <v>44944</v>
      </c>
      <c r="E138" s="10">
        <f>'Sales Data'!E138</f>
        <v>4081</v>
      </c>
      <c r="F138" s="5">
        <f>'Sales Data'!F138</f>
        <v>116</v>
      </c>
      <c r="G138" s="5">
        <f>'Sales Data'!G138</f>
        <v>152</v>
      </c>
      <c r="H138" s="5" t="str">
        <f>VLOOKUP($C138,'Product Data'!$A$2:$E$23,COLUMNS('Product Data'!$B$2:C138),0)</f>
        <v>Alpenliebe</v>
      </c>
      <c r="I138" s="5" t="str">
        <f>VLOOKUP($C138,'Product Data'!$A$2:$E$23,COLUMNS('Product Data'!$B$2:D138),0)</f>
        <v>Bites</v>
      </c>
      <c r="J138" s="5" t="str">
        <f>VLOOKUP($C138,'Product Data'!$A$2:$E$23,COLUMNS('Product Data'!$B$2:E138),0)</f>
        <v>Large</v>
      </c>
      <c r="K138" s="9">
        <f>VLOOKUP($C138,'Product Data'!$A$2:$E$23,COLUMNS('Product Data'!$B$2:F138),0)</f>
        <v>9.2086000000000006</v>
      </c>
      <c r="L138" s="10">
        <f>Table1[[#This Row],[Cost per Box]]*Table1[[#This Row],[Boxes]]</f>
        <v>1399.7072000000001</v>
      </c>
    </row>
    <row r="139" spans="1:12" x14ac:dyDescent="0.25">
      <c r="A139" s="5" t="str">
        <f>'Sales Data'!A139</f>
        <v>Wilone O'Kielt</v>
      </c>
      <c r="B139" s="5" t="str">
        <f>'Sales Data'!B139</f>
        <v>USA</v>
      </c>
      <c r="C139" s="5" t="str">
        <f>'Sales Data'!C139</f>
        <v>99% Dark &amp; Pure</v>
      </c>
      <c r="D139" s="6">
        <f>'Sales Data'!D139</f>
        <v>44944</v>
      </c>
      <c r="E139" s="10">
        <f>'Sales Data'!E139</f>
        <v>10556</v>
      </c>
      <c r="F139" s="5">
        <f>'Sales Data'!F139</f>
        <v>25</v>
      </c>
      <c r="G139" s="5">
        <f>'Sales Data'!G139</f>
        <v>587</v>
      </c>
      <c r="H139" s="5" t="str">
        <f>VLOOKUP($C139,'Product Data'!$A$2:$E$23,COLUMNS('Product Data'!$B$2:C139),0)</f>
        <v>Amul</v>
      </c>
      <c r="I139" s="5" t="str">
        <f>VLOOKUP($C139,'Product Data'!$A$2:$E$23,COLUMNS('Product Data'!$B$2:D139),0)</f>
        <v>Bars</v>
      </c>
      <c r="J139" s="5" t="str">
        <f>VLOOKUP($C139,'Product Data'!$A$2:$E$23,COLUMNS('Product Data'!$B$2:E139),0)</f>
        <v>Large</v>
      </c>
      <c r="K139" s="9">
        <f>VLOOKUP($C139,'Product Data'!$A$2:$E$23,COLUMNS('Product Data'!$B$2:F139),0)</f>
        <v>4.6592000000000002</v>
      </c>
      <c r="L139" s="10">
        <f>Table1[[#This Row],[Cost per Box]]*Table1[[#This Row],[Boxes]]</f>
        <v>2734.9504000000002</v>
      </c>
    </row>
    <row r="140" spans="1:12" x14ac:dyDescent="0.25">
      <c r="A140" s="5" t="str">
        <f>'Sales Data'!A140</f>
        <v>Barr Faughny</v>
      </c>
      <c r="B140" s="5" t="str">
        <f>'Sales Data'!B140</f>
        <v>USA</v>
      </c>
      <c r="C140" s="5" t="str">
        <f>'Sales Data'!C140</f>
        <v>White Choc</v>
      </c>
      <c r="D140" s="6">
        <f>'Sales Data'!D140</f>
        <v>44944</v>
      </c>
      <c r="E140" s="10">
        <f>'Sales Data'!E140</f>
        <v>2331</v>
      </c>
      <c r="F140" s="5">
        <f>'Sales Data'!F140</f>
        <v>38</v>
      </c>
      <c r="G140" s="5">
        <f>'Sales Data'!G140</f>
        <v>167</v>
      </c>
      <c r="H140" s="5" t="str">
        <f>VLOOKUP($C140,'Product Data'!$A$2:$E$23,COLUMNS('Product Data'!$B$2:C140),0)</f>
        <v>Belgian</v>
      </c>
      <c r="I140" s="5" t="str">
        <f>VLOOKUP($C140,'Product Data'!$A$2:$E$23,COLUMNS('Product Data'!$B$2:D140),0)</f>
        <v>Other</v>
      </c>
      <c r="J140" s="5" t="str">
        <f>VLOOKUP($C140,'Product Data'!$A$2:$E$23,COLUMNS('Product Data'!$B$2:E140),0)</f>
        <v>Small</v>
      </c>
      <c r="K140" s="9">
        <f>VLOOKUP($C140,'Product Data'!$A$2:$E$23,COLUMNS('Product Data'!$B$2:F140),0)</f>
        <v>0.24049999999999999</v>
      </c>
      <c r="L140" s="10">
        <f>Table1[[#This Row],[Cost per Box]]*Table1[[#This Row],[Boxes]]</f>
        <v>40.163499999999999</v>
      </c>
    </row>
    <row r="141" spans="1:12" x14ac:dyDescent="0.25">
      <c r="A141" s="5" t="str">
        <f>'Sales Data'!A141</f>
        <v>Husein Augar</v>
      </c>
      <c r="B141" s="5" t="str">
        <f>'Sales Data'!B141</f>
        <v>Canada</v>
      </c>
      <c r="C141" s="5" t="str">
        <f>'Sales Data'!C141</f>
        <v>Organic Choco Syrup</v>
      </c>
      <c r="D141" s="6">
        <f>'Sales Data'!D141</f>
        <v>44945</v>
      </c>
      <c r="E141" s="10">
        <f>'Sales Data'!E141</f>
        <v>896</v>
      </c>
      <c r="F141" s="5">
        <f>'Sales Data'!F141</f>
        <v>346</v>
      </c>
      <c r="G141" s="5">
        <f>'Sales Data'!G141</f>
        <v>32</v>
      </c>
      <c r="H141" s="5" t="str">
        <f>VLOOKUP($C141,'Product Data'!$A$2:$E$23,COLUMNS('Product Data'!$B$2:C141),0)</f>
        <v>Monin</v>
      </c>
      <c r="I141" s="5" t="str">
        <f>VLOOKUP($C141,'Product Data'!$A$2:$E$23,COLUMNS('Product Data'!$B$2:D141),0)</f>
        <v>Other</v>
      </c>
      <c r="J141" s="5" t="str">
        <f>VLOOKUP($C141,'Product Data'!$A$2:$E$23,COLUMNS('Product Data'!$B$2:E141),0)</f>
        <v>Small</v>
      </c>
      <c r="K141" s="9">
        <f>VLOOKUP($C141,'Product Data'!$A$2:$E$23,COLUMNS('Product Data'!$B$2:F141),0)</f>
        <v>1.7625</v>
      </c>
      <c r="L141" s="10">
        <f>Table1[[#This Row],[Cost per Box]]*Table1[[#This Row],[Boxes]]</f>
        <v>56.4</v>
      </c>
    </row>
    <row r="142" spans="1:12" x14ac:dyDescent="0.25">
      <c r="A142" s="5" t="str">
        <f>'Sales Data'!A142</f>
        <v>Oby Sorrel</v>
      </c>
      <c r="B142" s="5" t="str">
        <f>'Sales Data'!B142</f>
        <v>India</v>
      </c>
      <c r="C142" s="5" t="str">
        <f>'Sales Data'!C142</f>
        <v>Manuka Honey Choco</v>
      </c>
      <c r="D142" s="6">
        <f>'Sales Data'!D142</f>
        <v>44945</v>
      </c>
      <c r="E142" s="10">
        <f>'Sales Data'!E142</f>
        <v>4214</v>
      </c>
      <c r="F142" s="5">
        <f>'Sales Data'!F142</f>
        <v>314</v>
      </c>
      <c r="G142" s="5">
        <f>'Sales Data'!G142</f>
        <v>169</v>
      </c>
      <c r="H142" s="5" t="str">
        <f>VLOOKUP($C142,'Product Data'!$A$2:$E$23,COLUMNS('Product Data'!$B$2:C142),0)</f>
        <v xml:space="preserve">Whittaker's </v>
      </c>
      <c r="I142" s="5" t="str">
        <f>VLOOKUP($C142,'Product Data'!$A$2:$E$23,COLUMNS('Product Data'!$B$2:D142),0)</f>
        <v>Other</v>
      </c>
      <c r="J142" s="5" t="str">
        <f>VLOOKUP($C142,'Product Data'!$A$2:$E$23,COLUMNS('Product Data'!$B$2:E142),0)</f>
        <v>Small</v>
      </c>
      <c r="K142" s="9">
        <f>VLOOKUP($C142,'Product Data'!$A$2:$E$23,COLUMNS('Product Data'!$B$2:F142),0)</f>
        <v>7.8910999999999998</v>
      </c>
      <c r="L142" s="10">
        <f>Table1[[#This Row],[Cost per Box]]*Table1[[#This Row],[Boxes]]</f>
        <v>1333.5959</v>
      </c>
    </row>
    <row r="143" spans="1:12" x14ac:dyDescent="0.25">
      <c r="A143" s="5" t="str">
        <f>'Sales Data'!A143</f>
        <v>Oby Sorrel</v>
      </c>
      <c r="B143" s="5" t="str">
        <f>'Sales Data'!B143</f>
        <v>Canada</v>
      </c>
      <c r="C143" s="5" t="str">
        <f>'Sales Data'!C143</f>
        <v>Orange Choco</v>
      </c>
      <c r="D143" s="6">
        <f>'Sales Data'!D143</f>
        <v>44945</v>
      </c>
      <c r="E143" s="10">
        <f>'Sales Data'!E143</f>
        <v>2121</v>
      </c>
      <c r="F143" s="5">
        <f>'Sales Data'!F143</f>
        <v>90</v>
      </c>
      <c r="G143" s="5">
        <f>'Sales Data'!G143</f>
        <v>177</v>
      </c>
      <c r="H143" s="5" t="str">
        <f>VLOOKUP($C143,'Product Data'!$A$2:$E$23,COLUMNS('Product Data'!$B$2:C143),0)</f>
        <v>Amul</v>
      </c>
      <c r="I143" s="5" t="str">
        <f>VLOOKUP($C143,'Product Data'!$A$2:$E$23,COLUMNS('Product Data'!$B$2:D143),0)</f>
        <v>Bars</v>
      </c>
      <c r="J143" s="5" t="str">
        <f>VLOOKUP($C143,'Product Data'!$A$2:$E$23,COLUMNS('Product Data'!$B$2:E143),0)</f>
        <v>Large</v>
      </c>
      <c r="K143" s="9">
        <f>VLOOKUP($C143,'Product Data'!$A$2:$E$23,COLUMNS('Product Data'!$B$2:F143),0)</f>
        <v>8.7870000000000008</v>
      </c>
      <c r="L143" s="10">
        <f>Table1[[#This Row],[Cost per Box]]*Table1[[#This Row],[Boxes]]</f>
        <v>1555.2990000000002</v>
      </c>
    </row>
    <row r="144" spans="1:12" x14ac:dyDescent="0.25">
      <c r="A144" s="5" t="str">
        <f>'Sales Data'!A144</f>
        <v>Van Tuxwell</v>
      </c>
      <c r="B144" s="5" t="str">
        <f>'Sales Data'!B144</f>
        <v>India</v>
      </c>
      <c r="C144" s="5" t="str">
        <f>'Sales Data'!C144</f>
        <v>85% Dark Bars</v>
      </c>
      <c r="D144" s="6">
        <f>'Sales Data'!D144</f>
        <v>44945</v>
      </c>
      <c r="E144" s="10">
        <f>'Sales Data'!E144</f>
        <v>1029</v>
      </c>
      <c r="F144" s="5">
        <f>'Sales Data'!F144</f>
        <v>386</v>
      </c>
      <c r="G144" s="5">
        <f>'Sales Data'!G144</f>
        <v>47</v>
      </c>
      <c r="H144" s="5" t="str">
        <f>VLOOKUP($C144,'Product Data'!$A$2:$E$23,COLUMNS('Product Data'!$B$2:C144),0)</f>
        <v>Lindt Excellence</v>
      </c>
      <c r="I144" s="5" t="str">
        <f>VLOOKUP($C144,'Product Data'!$A$2:$E$23,COLUMNS('Product Data'!$B$2:D144),0)</f>
        <v>Bars</v>
      </c>
      <c r="J144" s="5" t="str">
        <f>VLOOKUP($C144,'Product Data'!$A$2:$E$23,COLUMNS('Product Data'!$B$2:E144),0)</f>
        <v>Small</v>
      </c>
      <c r="K144" s="9">
        <f>VLOOKUP($C144,'Product Data'!$A$2:$E$23,COLUMNS('Product Data'!$B$2:F144),0)</f>
        <v>0.69579999999999997</v>
      </c>
      <c r="L144" s="10">
        <f>Table1[[#This Row],[Cost per Box]]*Table1[[#This Row],[Boxes]]</f>
        <v>32.702599999999997</v>
      </c>
    </row>
    <row r="145" spans="1:12" x14ac:dyDescent="0.25">
      <c r="A145" s="5" t="str">
        <f>'Sales Data'!A145</f>
        <v>Ches Bonnell</v>
      </c>
      <c r="B145" s="5" t="str">
        <f>'Sales Data'!B145</f>
        <v>India</v>
      </c>
      <c r="C145" s="5" t="str">
        <f>'Sales Data'!C145</f>
        <v>Mint Chip Choco</v>
      </c>
      <c r="D145" s="6">
        <f>'Sales Data'!D145</f>
        <v>44945</v>
      </c>
      <c r="E145" s="10">
        <f>'Sales Data'!E145</f>
        <v>15407</v>
      </c>
      <c r="F145" s="5">
        <f>'Sales Data'!F145</f>
        <v>103</v>
      </c>
      <c r="G145" s="5">
        <f>'Sales Data'!G145</f>
        <v>771</v>
      </c>
      <c r="H145" s="5" t="str">
        <f>VLOOKUP($C145,'Product Data'!$A$2:$E$23,COLUMNS('Product Data'!$B$2:C145),0)</f>
        <v>Cadbury</v>
      </c>
      <c r="I145" s="5" t="str">
        <f>VLOOKUP($C145,'Product Data'!$A$2:$E$23,COLUMNS('Product Data'!$B$2:D145),0)</f>
        <v>Bars</v>
      </c>
      <c r="J145" s="5" t="str">
        <f>VLOOKUP($C145,'Product Data'!$A$2:$E$23,COLUMNS('Product Data'!$B$2:E145),0)</f>
        <v>Large</v>
      </c>
      <c r="K145" s="9">
        <f>VLOOKUP($C145,'Product Data'!$A$2:$E$23,COLUMNS('Product Data'!$B$2:F145),0)</f>
        <v>2.2656000000000001</v>
      </c>
      <c r="L145" s="10">
        <f>Table1[[#This Row],[Cost per Box]]*Table1[[#This Row],[Boxes]]</f>
        <v>1746.7776000000001</v>
      </c>
    </row>
    <row r="146" spans="1:12" x14ac:dyDescent="0.25">
      <c r="A146" s="5" t="str">
        <f>'Sales Data'!A146</f>
        <v>Gunar Cockshoot</v>
      </c>
      <c r="B146" s="5" t="str">
        <f>'Sales Data'!B146</f>
        <v>New Zealand</v>
      </c>
      <c r="C146" s="5" t="str">
        <f>'Sales Data'!C146</f>
        <v>Caramel Stuffed Bars</v>
      </c>
      <c r="D146" s="6">
        <f>'Sales Data'!D146</f>
        <v>44945</v>
      </c>
      <c r="E146" s="10">
        <f>'Sales Data'!E146</f>
        <v>10129</v>
      </c>
      <c r="F146" s="5">
        <f>'Sales Data'!F146</f>
        <v>134</v>
      </c>
      <c r="G146" s="5">
        <f>'Sales Data'!G146</f>
        <v>406</v>
      </c>
      <c r="H146" s="5" t="str">
        <f>VLOOKUP($C146,'Product Data'!$A$2:$E$23,COLUMNS('Product Data'!$B$2:C146),0)</f>
        <v>Snicker</v>
      </c>
      <c r="I146" s="5" t="str">
        <f>VLOOKUP($C146,'Product Data'!$A$2:$E$23,COLUMNS('Product Data'!$B$2:D146),0)</f>
        <v>Bars</v>
      </c>
      <c r="J146" s="5" t="str">
        <f>VLOOKUP($C146,'Product Data'!$A$2:$E$23,COLUMNS('Product Data'!$B$2:E146),0)</f>
        <v>Small</v>
      </c>
      <c r="K146" s="9">
        <f>VLOOKUP($C146,'Product Data'!$A$2:$E$23,COLUMNS('Product Data'!$B$2:F146),0)</f>
        <v>0.89900000000000002</v>
      </c>
      <c r="L146" s="10">
        <f>Table1[[#This Row],[Cost per Box]]*Table1[[#This Row],[Boxes]]</f>
        <v>364.99400000000003</v>
      </c>
    </row>
    <row r="147" spans="1:12" x14ac:dyDescent="0.25">
      <c r="A147" s="5" t="str">
        <f>'Sales Data'!A147</f>
        <v>Jan Morforth</v>
      </c>
      <c r="B147" s="5" t="str">
        <f>'Sales Data'!B147</f>
        <v>USA</v>
      </c>
      <c r="C147" s="5" t="str">
        <f>'Sales Data'!C147</f>
        <v>Smooth Sliky Salty</v>
      </c>
      <c r="D147" s="6">
        <f>'Sales Data'!D147</f>
        <v>44945</v>
      </c>
      <c r="E147" s="10">
        <f>'Sales Data'!E147</f>
        <v>16380</v>
      </c>
      <c r="F147" s="5">
        <f>'Sales Data'!F147</f>
        <v>203</v>
      </c>
      <c r="G147" s="5">
        <f>'Sales Data'!G147</f>
        <v>1092</v>
      </c>
      <c r="H147" s="5" t="str">
        <f>VLOOKUP($C147,'Product Data'!$A$2:$E$23,COLUMNS('Product Data'!$B$2:C147),0)</f>
        <v>Galaxy</v>
      </c>
      <c r="I147" s="5" t="str">
        <f>VLOOKUP($C147,'Product Data'!$A$2:$E$23,COLUMNS('Product Data'!$B$2:D147),0)</f>
        <v>Bars</v>
      </c>
      <c r="J147" s="5" t="str">
        <f>VLOOKUP($C147,'Product Data'!$A$2:$E$23,COLUMNS('Product Data'!$B$2:E147),0)</f>
        <v>Small</v>
      </c>
      <c r="K147" s="9">
        <f>VLOOKUP($C147,'Product Data'!$A$2:$E$23,COLUMNS('Product Data'!$B$2:F147),0)</f>
        <v>5.0198</v>
      </c>
      <c r="L147" s="10">
        <f>Table1[[#This Row],[Cost per Box]]*Table1[[#This Row],[Boxes]]</f>
        <v>5481.6216000000004</v>
      </c>
    </row>
    <row r="148" spans="1:12" x14ac:dyDescent="0.25">
      <c r="A148" s="5" t="str">
        <f>'Sales Data'!A148</f>
        <v>Roddy Speechley</v>
      </c>
      <c r="B148" s="5" t="str">
        <f>'Sales Data'!B148</f>
        <v>India</v>
      </c>
      <c r="C148" s="5" t="str">
        <f>'Sales Data'!C148</f>
        <v>White Choc</v>
      </c>
      <c r="D148" s="6">
        <f>'Sales Data'!D148</f>
        <v>44945</v>
      </c>
      <c r="E148" s="10">
        <f>'Sales Data'!E148</f>
        <v>3899</v>
      </c>
      <c r="F148" s="5">
        <f>'Sales Data'!F148</f>
        <v>102</v>
      </c>
      <c r="G148" s="5">
        <f>'Sales Data'!G148</f>
        <v>279</v>
      </c>
      <c r="H148" s="5" t="str">
        <f>VLOOKUP($C148,'Product Data'!$A$2:$E$23,COLUMNS('Product Data'!$B$2:C148),0)</f>
        <v>Belgian</v>
      </c>
      <c r="I148" s="5" t="str">
        <f>VLOOKUP($C148,'Product Data'!$A$2:$E$23,COLUMNS('Product Data'!$B$2:D148),0)</f>
        <v>Other</v>
      </c>
      <c r="J148" s="5" t="str">
        <f>VLOOKUP($C148,'Product Data'!$A$2:$E$23,COLUMNS('Product Data'!$B$2:E148),0)</f>
        <v>Small</v>
      </c>
      <c r="K148" s="9">
        <f>VLOOKUP($C148,'Product Data'!$A$2:$E$23,COLUMNS('Product Data'!$B$2:F148),0)</f>
        <v>0.24049999999999999</v>
      </c>
      <c r="L148" s="10">
        <f>Table1[[#This Row],[Cost per Box]]*Table1[[#This Row],[Boxes]]</f>
        <v>67.099499999999992</v>
      </c>
    </row>
    <row r="149" spans="1:12" x14ac:dyDescent="0.25">
      <c r="A149" s="5" t="str">
        <f>'Sales Data'!A149</f>
        <v>Gigi Bohling</v>
      </c>
      <c r="B149" s="5" t="str">
        <f>'Sales Data'!B149</f>
        <v>Canada</v>
      </c>
      <c r="C149" s="5" t="str">
        <f>'Sales Data'!C149</f>
        <v>Spicy Special Slims</v>
      </c>
      <c r="D149" s="6">
        <f>'Sales Data'!D149</f>
        <v>44945</v>
      </c>
      <c r="E149" s="10">
        <f>'Sales Data'!E149</f>
        <v>12075</v>
      </c>
      <c r="F149" s="5">
        <f>'Sales Data'!F149</f>
        <v>264</v>
      </c>
      <c r="G149" s="5">
        <f>'Sales Data'!G149</f>
        <v>432</v>
      </c>
      <c r="H149" s="5" t="str">
        <f>VLOOKUP($C149,'Product Data'!$A$2:$E$23,COLUMNS('Product Data'!$B$2:C149),0)</f>
        <v>Alpenliebe</v>
      </c>
      <c r="I149" s="5" t="str">
        <f>VLOOKUP($C149,'Product Data'!$A$2:$E$23,COLUMNS('Product Data'!$B$2:D149),0)</f>
        <v>Bites</v>
      </c>
      <c r="J149" s="5" t="str">
        <f>VLOOKUP($C149,'Product Data'!$A$2:$E$23,COLUMNS('Product Data'!$B$2:E149),0)</f>
        <v>Large</v>
      </c>
      <c r="K149" s="9">
        <f>VLOOKUP($C149,'Product Data'!$A$2:$E$23,COLUMNS('Product Data'!$B$2:F149),0)</f>
        <v>9.2086000000000006</v>
      </c>
      <c r="L149" s="10">
        <f>Table1[[#This Row],[Cost per Box]]*Table1[[#This Row],[Boxes]]</f>
        <v>3978.1152000000002</v>
      </c>
    </row>
    <row r="150" spans="1:12" x14ac:dyDescent="0.25">
      <c r="A150" s="5" t="str">
        <f>'Sales Data'!A150</f>
        <v>Husein Augar</v>
      </c>
      <c r="B150" s="5" t="str">
        <f>'Sales Data'!B150</f>
        <v>USA</v>
      </c>
      <c r="C150" s="5" t="str">
        <f>'Sales Data'!C150</f>
        <v>Manuka Honey Choco</v>
      </c>
      <c r="D150" s="6">
        <f>'Sales Data'!D150</f>
        <v>44945</v>
      </c>
      <c r="E150" s="10">
        <f>'Sales Data'!E150</f>
        <v>10696</v>
      </c>
      <c r="F150" s="5">
        <f>'Sales Data'!F150</f>
        <v>115</v>
      </c>
      <c r="G150" s="5">
        <f>'Sales Data'!G150</f>
        <v>428</v>
      </c>
      <c r="H150" s="5" t="str">
        <f>VLOOKUP($C150,'Product Data'!$A$2:$E$23,COLUMNS('Product Data'!$B$2:C150),0)</f>
        <v xml:space="preserve">Whittaker's </v>
      </c>
      <c r="I150" s="5" t="str">
        <f>VLOOKUP($C150,'Product Data'!$A$2:$E$23,COLUMNS('Product Data'!$B$2:D150),0)</f>
        <v>Other</v>
      </c>
      <c r="J150" s="5" t="str">
        <f>VLOOKUP($C150,'Product Data'!$A$2:$E$23,COLUMNS('Product Data'!$B$2:E150),0)</f>
        <v>Small</v>
      </c>
      <c r="K150" s="9">
        <f>VLOOKUP($C150,'Product Data'!$A$2:$E$23,COLUMNS('Product Data'!$B$2:F150),0)</f>
        <v>7.8910999999999998</v>
      </c>
      <c r="L150" s="10">
        <f>Table1[[#This Row],[Cost per Box]]*Table1[[#This Row],[Boxes]]</f>
        <v>3377.3908000000001</v>
      </c>
    </row>
    <row r="151" spans="1:12" x14ac:dyDescent="0.25">
      <c r="A151" s="5" t="str">
        <f>'Sales Data'!A151</f>
        <v>Beverie Moffet</v>
      </c>
      <c r="B151" s="5" t="str">
        <f>'Sales Data'!B151</f>
        <v>USA</v>
      </c>
      <c r="C151" s="5" t="str">
        <f>'Sales Data'!C151</f>
        <v>Almond Choco</v>
      </c>
      <c r="D151" s="6">
        <f>'Sales Data'!D151</f>
        <v>44945</v>
      </c>
      <c r="E151" s="10">
        <f>'Sales Data'!E151</f>
        <v>4039</v>
      </c>
      <c r="F151" s="5">
        <f>'Sales Data'!F151</f>
        <v>436</v>
      </c>
      <c r="G151" s="5">
        <f>'Sales Data'!G151</f>
        <v>238</v>
      </c>
      <c r="H151" s="5" t="str">
        <f>VLOOKUP($C151,'Product Data'!$A$2:$E$23,COLUMNS('Product Data'!$B$2:C151),0)</f>
        <v>Amul</v>
      </c>
      <c r="I151" s="5" t="str">
        <f>VLOOKUP($C151,'Product Data'!$A$2:$E$23,COLUMNS('Product Data'!$B$2:D151),0)</f>
        <v>Bars</v>
      </c>
      <c r="J151" s="5" t="str">
        <f>VLOOKUP($C151,'Product Data'!$A$2:$E$23,COLUMNS('Product Data'!$B$2:E151),0)</f>
        <v>Large</v>
      </c>
      <c r="K151" s="9">
        <f>VLOOKUP($C151,'Product Data'!$A$2:$E$23,COLUMNS('Product Data'!$B$2:F151),0)</f>
        <v>13.3485</v>
      </c>
      <c r="L151" s="10">
        <f>Table1[[#This Row],[Cost per Box]]*Table1[[#This Row],[Boxes]]</f>
        <v>3176.9429999999998</v>
      </c>
    </row>
    <row r="152" spans="1:12" x14ac:dyDescent="0.25">
      <c r="A152" s="5" t="str">
        <f>'Sales Data'!A152</f>
        <v>Madelene Upcott</v>
      </c>
      <c r="B152" s="5" t="str">
        <f>'Sales Data'!B152</f>
        <v>India</v>
      </c>
      <c r="C152" s="5" t="str">
        <f>'Sales Data'!C152</f>
        <v>Peanut Butter Cubes</v>
      </c>
      <c r="D152" s="6">
        <f>'Sales Data'!D152</f>
        <v>44945</v>
      </c>
      <c r="E152" s="10">
        <f>'Sales Data'!E152</f>
        <v>5250</v>
      </c>
      <c r="F152" s="5">
        <f>'Sales Data'!F152</f>
        <v>410</v>
      </c>
      <c r="G152" s="5">
        <f>'Sales Data'!G152</f>
        <v>202</v>
      </c>
      <c r="H152" s="5" t="str">
        <f>VLOOKUP($C152,'Product Data'!$A$2:$E$23,COLUMNS('Product Data'!$B$2:C152),0)</f>
        <v>Hershey</v>
      </c>
      <c r="I152" s="5" t="str">
        <f>VLOOKUP($C152,'Product Data'!$A$2:$E$23,COLUMNS('Product Data'!$B$2:D152),0)</f>
        <v>Bites</v>
      </c>
      <c r="J152" s="5" t="str">
        <f>VLOOKUP($C152,'Product Data'!$A$2:$E$23,COLUMNS('Product Data'!$B$2:E152),0)</f>
        <v>Small</v>
      </c>
      <c r="K152" s="9">
        <f>VLOOKUP($C152,'Product Data'!$A$2:$E$23,COLUMNS('Product Data'!$B$2:F152),0)</f>
        <v>4.7065000000000001</v>
      </c>
      <c r="L152" s="10">
        <f>Table1[[#This Row],[Cost per Box]]*Table1[[#This Row],[Boxes]]</f>
        <v>950.71300000000008</v>
      </c>
    </row>
    <row r="153" spans="1:12" x14ac:dyDescent="0.25">
      <c r="A153" s="5" t="str">
        <f>'Sales Data'!A153</f>
        <v>Mallorie Waber</v>
      </c>
      <c r="B153" s="5" t="str">
        <f>'Sales Data'!B153</f>
        <v>India</v>
      </c>
      <c r="C153" s="5" t="str">
        <f>'Sales Data'!C153</f>
        <v>99% Dark &amp; Pure</v>
      </c>
      <c r="D153" s="6">
        <f>'Sales Data'!D153</f>
        <v>44945</v>
      </c>
      <c r="E153" s="10">
        <f>'Sales Data'!E153</f>
        <v>8113</v>
      </c>
      <c r="F153" s="5">
        <f>'Sales Data'!F153</f>
        <v>25</v>
      </c>
      <c r="G153" s="5">
        <f>'Sales Data'!G153</f>
        <v>508</v>
      </c>
      <c r="H153" s="5" t="str">
        <f>VLOOKUP($C153,'Product Data'!$A$2:$E$23,COLUMNS('Product Data'!$B$2:C153),0)</f>
        <v>Amul</v>
      </c>
      <c r="I153" s="5" t="str">
        <f>VLOOKUP($C153,'Product Data'!$A$2:$E$23,COLUMNS('Product Data'!$B$2:D153),0)</f>
        <v>Bars</v>
      </c>
      <c r="J153" s="5" t="str">
        <f>VLOOKUP($C153,'Product Data'!$A$2:$E$23,COLUMNS('Product Data'!$B$2:E153),0)</f>
        <v>Large</v>
      </c>
      <c r="K153" s="9">
        <f>VLOOKUP($C153,'Product Data'!$A$2:$E$23,COLUMNS('Product Data'!$B$2:F153),0)</f>
        <v>4.6592000000000002</v>
      </c>
      <c r="L153" s="10">
        <f>Table1[[#This Row],[Cost per Box]]*Table1[[#This Row],[Boxes]]</f>
        <v>2366.8735999999999</v>
      </c>
    </row>
    <row r="154" spans="1:12" x14ac:dyDescent="0.25">
      <c r="A154" s="5" t="str">
        <f>'Sales Data'!A154</f>
        <v>Ches Bonnell</v>
      </c>
      <c r="B154" s="5" t="str">
        <f>'Sales Data'!B154</f>
        <v>UK</v>
      </c>
      <c r="C154" s="5" t="str">
        <f>'Sales Data'!C154</f>
        <v>Eclairs</v>
      </c>
      <c r="D154" s="6">
        <f>'Sales Data'!D154</f>
        <v>44945</v>
      </c>
      <c r="E154" s="10">
        <f>'Sales Data'!E154</f>
        <v>161</v>
      </c>
      <c r="F154" s="5">
        <f>'Sales Data'!F154</f>
        <v>95</v>
      </c>
      <c r="G154" s="5">
        <f>'Sales Data'!G154</f>
        <v>10</v>
      </c>
      <c r="H154" s="5" t="str">
        <f>VLOOKUP($C154,'Product Data'!$A$2:$E$23,COLUMNS('Product Data'!$B$2:C154),0)</f>
        <v>Cadbury</v>
      </c>
      <c r="I154" s="5" t="str">
        <f>VLOOKUP($C154,'Product Data'!$A$2:$E$23,COLUMNS('Product Data'!$B$2:D154),0)</f>
        <v>Bites</v>
      </c>
      <c r="J154" s="5" t="str">
        <f>VLOOKUP($C154,'Product Data'!$A$2:$E$23,COLUMNS('Product Data'!$B$2:E154),0)</f>
        <v>Large</v>
      </c>
      <c r="K154" s="9">
        <f>VLOOKUP($C154,'Product Data'!$A$2:$E$23,COLUMNS('Product Data'!$B$2:F154),0)</f>
        <v>2.8195000000000001</v>
      </c>
      <c r="L154" s="10">
        <f>Table1[[#This Row],[Cost per Box]]*Table1[[#This Row],[Boxes]]</f>
        <v>28.195</v>
      </c>
    </row>
    <row r="155" spans="1:12" x14ac:dyDescent="0.25">
      <c r="A155" s="5" t="str">
        <f>'Sales Data'!A155</f>
        <v>Kaine Padly</v>
      </c>
      <c r="B155" s="5" t="str">
        <f>'Sales Data'!B155</f>
        <v>UK</v>
      </c>
      <c r="C155" s="5" t="str">
        <f>'Sales Data'!C155</f>
        <v>Spicy Special Slims</v>
      </c>
      <c r="D155" s="6">
        <f>'Sales Data'!D155</f>
        <v>44945</v>
      </c>
      <c r="E155" s="10">
        <f>'Sales Data'!E155</f>
        <v>8218</v>
      </c>
      <c r="F155" s="5">
        <f>'Sales Data'!F155</f>
        <v>205</v>
      </c>
      <c r="G155" s="5">
        <f>'Sales Data'!G155</f>
        <v>294</v>
      </c>
      <c r="H155" s="5" t="str">
        <f>VLOOKUP($C155,'Product Data'!$A$2:$E$23,COLUMNS('Product Data'!$B$2:C155),0)</f>
        <v>Alpenliebe</v>
      </c>
      <c r="I155" s="5" t="str">
        <f>VLOOKUP($C155,'Product Data'!$A$2:$E$23,COLUMNS('Product Data'!$B$2:D155),0)</f>
        <v>Bites</v>
      </c>
      <c r="J155" s="5" t="str">
        <f>VLOOKUP($C155,'Product Data'!$A$2:$E$23,COLUMNS('Product Data'!$B$2:E155),0)</f>
        <v>Large</v>
      </c>
      <c r="K155" s="9">
        <f>VLOOKUP($C155,'Product Data'!$A$2:$E$23,COLUMNS('Product Data'!$B$2:F155),0)</f>
        <v>9.2086000000000006</v>
      </c>
      <c r="L155" s="10">
        <f>Table1[[#This Row],[Cost per Box]]*Table1[[#This Row],[Boxes]]</f>
        <v>2707.3284000000003</v>
      </c>
    </row>
    <row r="156" spans="1:12" x14ac:dyDescent="0.25">
      <c r="A156" s="5" t="str">
        <f>'Sales Data'!A156</f>
        <v>Curtice Advani</v>
      </c>
      <c r="B156" s="5" t="str">
        <f>'Sales Data'!B156</f>
        <v>Australia</v>
      </c>
      <c r="C156" s="5" t="str">
        <f>'Sales Data'!C156</f>
        <v>Baker's Choco Chips</v>
      </c>
      <c r="D156" s="6">
        <f>'Sales Data'!D156</f>
        <v>44945</v>
      </c>
      <c r="E156" s="10">
        <f>'Sales Data'!E156</f>
        <v>742</v>
      </c>
      <c r="F156" s="5">
        <f>'Sales Data'!F156</f>
        <v>80</v>
      </c>
      <c r="G156" s="5">
        <f>'Sales Data'!G156</f>
        <v>53</v>
      </c>
      <c r="H156" s="5" t="str">
        <f>VLOOKUP($C156,'Product Data'!$A$2:$E$23,COLUMNS('Product Data'!$B$2:C156),0)</f>
        <v>Baker's Chocolate</v>
      </c>
      <c r="I156" s="5" t="str">
        <f>VLOOKUP($C156,'Product Data'!$A$2:$E$23,COLUMNS('Product Data'!$B$2:D156),0)</f>
        <v>Bars</v>
      </c>
      <c r="J156" s="5" t="str">
        <f>VLOOKUP($C156,'Product Data'!$A$2:$E$23,COLUMNS('Product Data'!$B$2:E156),0)</f>
        <v>Small</v>
      </c>
      <c r="K156" s="9">
        <f>VLOOKUP($C156,'Product Data'!$A$2:$E$23,COLUMNS('Product Data'!$B$2:F156),0)</f>
        <v>6.0811000000000002</v>
      </c>
      <c r="L156" s="10">
        <f>Table1[[#This Row],[Cost per Box]]*Table1[[#This Row],[Boxes]]</f>
        <v>322.29829999999998</v>
      </c>
    </row>
    <row r="157" spans="1:12" x14ac:dyDescent="0.25">
      <c r="A157" s="5" t="str">
        <f>'Sales Data'!A157</f>
        <v>Gunar Cockshoot</v>
      </c>
      <c r="B157" s="5" t="str">
        <f>'Sales Data'!B157</f>
        <v>USA</v>
      </c>
      <c r="C157" s="5" t="str">
        <f>'Sales Data'!C157</f>
        <v>After Eight</v>
      </c>
      <c r="D157" s="6">
        <f>'Sales Data'!D157</f>
        <v>44945</v>
      </c>
      <c r="E157" s="10">
        <f>'Sales Data'!E157</f>
        <v>3087</v>
      </c>
      <c r="F157" s="5">
        <f>'Sales Data'!F157</f>
        <v>193</v>
      </c>
      <c r="G157" s="5">
        <f>'Sales Data'!G157</f>
        <v>111</v>
      </c>
      <c r="H157" s="5" t="str">
        <f>VLOOKUP($C157,'Product Data'!$A$2:$E$23,COLUMNS('Product Data'!$B$2:C157),0)</f>
        <v>Nestle</v>
      </c>
      <c r="I157" s="5" t="str">
        <f>VLOOKUP($C157,'Product Data'!$A$2:$E$23,COLUMNS('Product Data'!$B$2:D157),0)</f>
        <v>Bites</v>
      </c>
      <c r="J157" s="5" t="str">
        <f>VLOOKUP($C157,'Product Data'!$A$2:$E$23,COLUMNS('Product Data'!$B$2:E157),0)</f>
        <v>Large</v>
      </c>
      <c r="K157" s="9">
        <f>VLOOKUP($C157,'Product Data'!$A$2:$E$23,COLUMNS('Product Data'!$B$2:F157),0)</f>
        <v>6.3415999999999997</v>
      </c>
      <c r="L157" s="10">
        <f>Table1[[#This Row],[Cost per Box]]*Table1[[#This Row],[Boxes]]</f>
        <v>703.91759999999999</v>
      </c>
    </row>
    <row r="158" spans="1:12" x14ac:dyDescent="0.25">
      <c r="A158" s="5" t="str">
        <f>'Sales Data'!A158</f>
        <v>Ches Bonnell</v>
      </c>
      <c r="B158" s="5" t="str">
        <f>'Sales Data'!B158</f>
        <v>India</v>
      </c>
      <c r="C158" s="5" t="str">
        <f>'Sales Data'!C158</f>
        <v>Manuka Honey Choco</v>
      </c>
      <c r="D158" s="6">
        <f>'Sales Data'!D158</f>
        <v>44945</v>
      </c>
      <c r="E158" s="10">
        <f>'Sales Data'!E158</f>
        <v>5110</v>
      </c>
      <c r="F158" s="5">
        <f>'Sales Data'!F158</f>
        <v>131</v>
      </c>
      <c r="G158" s="5">
        <f>'Sales Data'!G158</f>
        <v>155</v>
      </c>
      <c r="H158" s="5" t="str">
        <f>VLOOKUP($C158,'Product Data'!$A$2:$E$23,COLUMNS('Product Data'!$B$2:C158),0)</f>
        <v xml:space="preserve">Whittaker's </v>
      </c>
      <c r="I158" s="5" t="str">
        <f>VLOOKUP($C158,'Product Data'!$A$2:$E$23,COLUMNS('Product Data'!$B$2:D158),0)</f>
        <v>Other</v>
      </c>
      <c r="J158" s="5" t="str">
        <f>VLOOKUP($C158,'Product Data'!$A$2:$E$23,COLUMNS('Product Data'!$B$2:E158),0)</f>
        <v>Small</v>
      </c>
      <c r="K158" s="9">
        <f>VLOOKUP($C158,'Product Data'!$A$2:$E$23,COLUMNS('Product Data'!$B$2:F158),0)</f>
        <v>7.8910999999999998</v>
      </c>
      <c r="L158" s="10">
        <f>Table1[[#This Row],[Cost per Box]]*Table1[[#This Row],[Boxes]]</f>
        <v>1223.1205</v>
      </c>
    </row>
    <row r="159" spans="1:12" x14ac:dyDescent="0.25">
      <c r="A159" s="5" t="str">
        <f>'Sales Data'!A159</f>
        <v>Wilone O'Kielt</v>
      </c>
      <c r="B159" s="5" t="str">
        <f>'Sales Data'!B159</f>
        <v>New Zealand</v>
      </c>
      <c r="C159" s="5" t="str">
        <f>'Sales Data'!C159</f>
        <v>Raspberry Choco</v>
      </c>
      <c r="D159" s="6">
        <f>'Sales Data'!D159</f>
        <v>44945</v>
      </c>
      <c r="E159" s="10">
        <f>'Sales Data'!E159</f>
        <v>5873</v>
      </c>
      <c r="F159" s="5">
        <f>'Sales Data'!F159</f>
        <v>164</v>
      </c>
      <c r="G159" s="5">
        <f>'Sales Data'!G159</f>
        <v>267</v>
      </c>
      <c r="H159" s="5" t="str">
        <f>VLOOKUP($C159,'Product Data'!$A$2:$E$23,COLUMNS('Product Data'!$B$2:C159),0)</f>
        <v>Hershey</v>
      </c>
      <c r="I159" s="5" t="str">
        <f>VLOOKUP($C159,'Product Data'!$A$2:$E$23,COLUMNS('Product Data'!$B$2:D159),0)</f>
        <v>Bars</v>
      </c>
      <c r="J159" s="5" t="str">
        <f>VLOOKUP($C159,'Product Data'!$A$2:$E$23,COLUMNS('Product Data'!$B$2:E159),0)</f>
        <v>Large</v>
      </c>
      <c r="K159" s="9">
        <f>VLOOKUP($C159,'Product Data'!$A$2:$E$23,COLUMNS('Product Data'!$B$2:F159),0)</f>
        <v>6.0983000000000001</v>
      </c>
      <c r="L159" s="10">
        <f>Table1[[#This Row],[Cost per Box]]*Table1[[#This Row],[Boxes]]</f>
        <v>1628.2461000000001</v>
      </c>
    </row>
    <row r="160" spans="1:12" x14ac:dyDescent="0.25">
      <c r="A160" s="5" t="str">
        <f>'Sales Data'!A160</f>
        <v>Husein Augar</v>
      </c>
      <c r="B160" s="5" t="str">
        <f>'Sales Data'!B160</f>
        <v>UK</v>
      </c>
      <c r="C160" s="5" t="str">
        <f>'Sales Data'!C160</f>
        <v>Mint Chip Choco</v>
      </c>
      <c r="D160" s="6">
        <f>'Sales Data'!D160</f>
        <v>44945</v>
      </c>
      <c r="E160" s="10">
        <f>'Sales Data'!E160</f>
        <v>4641</v>
      </c>
      <c r="F160" s="5">
        <f>'Sales Data'!F160</f>
        <v>301</v>
      </c>
      <c r="G160" s="5">
        <f>'Sales Data'!G160</f>
        <v>357</v>
      </c>
      <c r="H160" s="5" t="str">
        <f>VLOOKUP($C160,'Product Data'!$A$2:$E$23,COLUMNS('Product Data'!$B$2:C160),0)</f>
        <v>Cadbury</v>
      </c>
      <c r="I160" s="5" t="str">
        <f>VLOOKUP($C160,'Product Data'!$A$2:$E$23,COLUMNS('Product Data'!$B$2:D160),0)</f>
        <v>Bars</v>
      </c>
      <c r="J160" s="5" t="str">
        <f>VLOOKUP($C160,'Product Data'!$A$2:$E$23,COLUMNS('Product Data'!$B$2:E160),0)</f>
        <v>Large</v>
      </c>
      <c r="K160" s="9">
        <f>VLOOKUP($C160,'Product Data'!$A$2:$E$23,COLUMNS('Product Data'!$B$2:F160),0)</f>
        <v>2.2656000000000001</v>
      </c>
      <c r="L160" s="10">
        <f>Table1[[#This Row],[Cost per Box]]*Table1[[#This Row],[Boxes]]</f>
        <v>808.81920000000002</v>
      </c>
    </row>
    <row r="161" spans="1:12" x14ac:dyDescent="0.25">
      <c r="A161" s="5" t="str">
        <f>'Sales Data'!A161</f>
        <v>Wilone O'Kielt</v>
      </c>
      <c r="B161" s="5" t="str">
        <f>'Sales Data'!B161</f>
        <v>New Zealand</v>
      </c>
      <c r="C161" s="5" t="str">
        <f>'Sales Data'!C161</f>
        <v>Peanut Butter Cubes</v>
      </c>
      <c r="D161" s="6">
        <f>'Sales Data'!D161</f>
        <v>44946</v>
      </c>
      <c r="E161" s="10">
        <f>'Sales Data'!E161</f>
        <v>1155</v>
      </c>
      <c r="F161" s="5">
        <f>'Sales Data'!F161</f>
        <v>34</v>
      </c>
      <c r="G161" s="5">
        <f>'Sales Data'!G161</f>
        <v>45</v>
      </c>
      <c r="H161" s="5" t="str">
        <f>VLOOKUP($C161,'Product Data'!$A$2:$E$23,COLUMNS('Product Data'!$B$2:C161),0)</f>
        <v>Hershey</v>
      </c>
      <c r="I161" s="5" t="str">
        <f>VLOOKUP($C161,'Product Data'!$A$2:$E$23,COLUMNS('Product Data'!$B$2:D161),0)</f>
        <v>Bites</v>
      </c>
      <c r="J161" s="5" t="str">
        <f>VLOOKUP($C161,'Product Data'!$A$2:$E$23,COLUMNS('Product Data'!$B$2:E161),0)</f>
        <v>Small</v>
      </c>
      <c r="K161" s="9">
        <f>VLOOKUP($C161,'Product Data'!$A$2:$E$23,COLUMNS('Product Data'!$B$2:F161),0)</f>
        <v>4.7065000000000001</v>
      </c>
      <c r="L161" s="10">
        <f>Table1[[#This Row],[Cost per Box]]*Table1[[#This Row],[Boxes]]</f>
        <v>211.79250000000002</v>
      </c>
    </row>
    <row r="162" spans="1:12" x14ac:dyDescent="0.25">
      <c r="A162" s="5" t="str">
        <f>'Sales Data'!A162</f>
        <v>Brien Boise</v>
      </c>
      <c r="B162" s="5" t="str">
        <f>'Sales Data'!B162</f>
        <v>UK</v>
      </c>
      <c r="C162" s="5" t="str">
        <f>'Sales Data'!C162</f>
        <v>50% Dark Bites</v>
      </c>
      <c r="D162" s="6">
        <f>'Sales Data'!D162</f>
        <v>44946</v>
      </c>
      <c r="E162" s="10">
        <f>'Sales Data'!E162</f>
        <v>784</v>
      </c>
      <c r="F162" s="5">
        <f>'Sales Data'!F162</f>
        <v>247</v>
      </c>
      <c r="G162" s="5">
        <f>'Sales Data'!G162</f>
        <v>49</v>
      </c>
      <c r="H162" s="5" t="str">
        <f>VLOOKUP($C162,'Product Data'!$A$2:$E$23,COLUMNS('Product Data'!$B$2:C162),0)</f>
        <v>Cadbury</v>
      </c>
      <c r="I162" s="5" t="str">
        <f>VLOOKUP($C162,'Product Data'!$A$2:$E$23,COLUMNS('Product Data'!$B$2:D162),0)</f>
        <v>Bites</v>
      </c>
      <c r="J162" s="5" t="str">
        <f>VLOOKUP($C162,'Product Data'!$A$2:$E$23,COLUMNS('Product Data'!$B$2:E162),0)</f>
        <v>Large</v>
      </c>
      <c r="K162" s="9">
        <f>VLOOKUP($C162,'Product Data'!$A$2:$E$23,COLUMNS('Product Data'!$B$2:F162),0)</f>
        <v>2.8</v>
      </c>
      <c r="L162" s="10">
        <f>Table1[[#This Row],[Cost per Box]]*Table1[[#This Row],[Boxes]]</f>
        <v>137.19999999999999</v>
      </c>
    </row>
    <row r="163" spans="1:12" x14ac:dyDescent="0.25">
      <c r="A163" s="5" t="str">
        <f>'Sales Data'!A163</f>
        <v>Camilla Castle</v>
      </c>
      <c r="B163" s="5" t="str">
        <f>'Sales Data'!B163</f>
        <v>New Zealand</v>
      </c>
      <c r="C163" s="5" t="str">
        <f>'Sales Data'!C163</f>
        <v>Mint Chip Choco</v>
      </c>
      <c r="D163" s="6">
        <f>'Sales Data'!D163</f>
        <v>44946</v>
      </c>
      <c r="E163" s="10">
        <f>'Sales Data'!E163</f>
        <v>5369</v>
      </c>
      <c r="F163" s="5">
        <f>'Sales Data'!F163</f>
        <v>16</v>
      </c>
      <c r="G163" s="5">
        <f>'Sales Data'!G163</f>
        <v>384</v>
      </c>
      <c r="H163" s="5" t="str">
        <f>VLOOKUP($C163,'Product Data'!$A$2:$E$23,COLUMNS('Product Data'!$B$2:C163),0)</f>
        <v>Cadbury</v>
      </c>
      <c r="I163" s="5" t="str">
        <f>VLOOKUP($C163,'Product Data'!$A$2:$E$23,COLUMNS('Product Data'!$B$2:D163),0)</f>
        <v>Bars</v>
      </c>
      <c r="J163" s="5" t="str">
        <f>VLOOKUP($C163,'Product Data'!$A$2:$E$23,COLUMNS('Product Data'!$B$2:E163),0)</f>
        <v>Large</v>
      </c>
      <c r="K163" s="9">
        <f>VLOOKUP($C163,'Product Data'!$A$2:$E$23,COLUMNS('Product Data'!$B$2:F163),0)</f>
        <v>2.2656000000000001</v>
      </c>
      <c r="L163" s="10">
        <f>Table1[[#This Row],[Cost per Box]]*Table1[[#This Row],[Boxes]]</f>
        <v>869.99040000000002</v>
      </c>
    </row>
    <row r="164" spans="1:12" x14ac:dyDescent="0.25">
      <c r="A164" s="5" t="str">
        <f>'Sales Data'!A164</f>
        <v>Brien Boise</v>
      </c>
      <c r="B164" s="5" t="str">
        <f>'Sales Data'!B164</f>
        <v>Canada</v>
      </c>
      <c r="C164" s="5" t="str">
        <f>'Sales Data'!C164</f>
        <v>Eclairs</v>
      </c>
      <c r="D164" s="6">
        <f>'Sales Data'!D164</f>
        <v>44946</v>
      </c>
      <c r="E164" s="10">
        <f>'Sales Data'!E164</f>
        <v>343</v>
      </c>
      <c r="F164" s="5">
        <f>'Sales Data'!F164</f>
        <v>338</v>
      </c>
      <c r="G164" s="5">
        <f>'Sales Data'!G164</f>
        <v>18</v>
      </c>
      <c r="H164" s="5" t="str">
        <f>VLOOKUP($C164,'Product Data'!$A$2:$E$23,COLUMNS('Product Data'!$B$2:C164),0)</f>
        <v>Cadbury</v>
      </c>
      <c r="I164" s="5" t="str">
        <f>VLOOKUP($C164,'Product Data'!$A$2:$E$23,COLUMNS('Product Data'!$B$2:D164),0)</f>
        <v>Bites</v>
      </c>
      <c r="J164" s="5" t="str">
        <f>VLOOKUP($C164,'Product Data'!$A$2:$E$23,COLUMNS('Product Data'!$B$2:E164),0)</f>
        <v>Large</v>
      </c>
      <c r="K164" s="9">
        <f>VLOOKUP($C164,'Product Data'!$A$2:$E$23,COLUMNS('Product Data'!$B$2:F164),0)</f>
        <v>2.8195000000000001</v>
      </c>
      <c r="L164" s="10">
        <f>Table1[[#This Row],[Cost per Box]]*Table1[[#This Row],[Boxes]]</f>
        <v>50.751000000000005</v>
      </c>
    </row>
    <row r="165" spans="1:12" x14ac:dyDescent="0.25">
      <c r="A165" s="5" t="str">
        <f>'Sales Data'!A165</f>
        <v>Brien Boise</v>
      </c>
      <c r="B165" s="5" t="str">
        <f>'Sales Data'!B165</f>
        <v>UK</v>
      </c>
      <c r="C165" s="5" t="str">
        <f>'Sales Data'!C165</f>
        <v>70% Dark Bites</v>
      </c>
      <c r="D165" s="6">
        <f>'Sales Data'!D165</f>
        <v>44946</v>
      </c>
      <c r="E165" s="10">
        <f>'Sales Data'!E165</f>
        <v>7007</v>
      </c>
      <c r="F165" s="5">
        <f>'Sales Data'!F165</f>
        <v>38</v>
      </c>
      <c r="G165" s="5">
        <f>'Sales Data'!G165</f>
        <v>584</v>
      </c>
      <c r="H165" s="5" t="str">
        <f>VLOOKUP($C165,'Product Data'!$A$2:$E$23,COLUMNS('Product Data'!$B$2:C165),0)</f>
        <v>Binge Bites</v>
      </c>
      <c r="I165" s="5" t="str">
        <f>VLOOKUP($C165,'Product Data'!$A$2:$E$23,COLUMNS('Product Data'!$B$2:D165),0)</f>
        <v>Bites</v>
      </c>
      <c r="J165" s="5" t="str">
        <f>VLOOKUP($C165,'Product Data'!$A$2:$E$23,COLUMNS('Product Data'!$B$2:E165),0)</f>
        <v>Small</v>
      </c>
      <c r="K165" s="9">
        <f>VLOOKUP($C165,'Product Data'!$A$2:$E$23,COLUMNS('Product Data'!$B$2:F165),0)</f>
        <v>8.2429000000000006</v>
      </c>
      <c r="L165" s="10">
        <f>Table1[[#This Row],[Cost per Box]]*Table1[[#This Row],[Boxes]]</f>
        <v>4813.8536000000004</v>
      </c>
    </row>
    <row r="166" spans="1:12" x14ac:dyDescent="0.25">
      <c r="A166" s="5" t="str">
        <f>'Sales Data'!A166</f>
        <v>Kelci Walkden</v>
      </c>
      <c r="B166" s="5" t="str">
        <f>'Sales Data'!B166</f>
        <v>India</v>
      </c>
      <c r="C166" s="5" t="str">
        <f>'Sales Data'!C166</f>
        <v>Baker's Choco Chips</v>
      </c>
      <c r="D166" s="6">
        <f>'Sales Data'!D166</f>
        <v>44946</v>
      </c>
      <c r="E166" s="10">
        <f>'Sales Data'!E166</f>
        <v>126</v>
      </c>
      <c r="F166" s="5">
        <f>'Sales Data'!F166</f>
        <v>127</v>
      </c>
      <c r="G166" s="5">
        <f>'Sales Data'!G166</f>
        <v>13</v>
      </c>
      <c r="H166" s="5" t="str">
        <f>VLOOKUP($C166,'Product Data'!$A$2:$E$23,COLUMNS('Product Data'!$B$2:C166),0)</f>
        <v>Baker's Chocolate</v>
      </c>
      <c r="I166" s="5" t="str">
        <f>VLOOKUP($C166,'Product Data'!$A$2:$E$23,COLUMNS('Product Data'!$B$2:D166),0)</f>
        <v>Bars</v>
      </c>
      <c r="J166" s="5" t="str">
        <f>VLOOKUP($C166,'Product Data'!$A$2:$E$23,COLUMNS('Product Data'!$B$2:E166),0)</f>
        <v>Small</v>
      </c>
      <c r="K166" s="9">
        <f>VLOOKUP($C166,'Product Data'!$A$2:$E$23,COLUMNS('Product Data'!$B$2:F166),0)</f>
        <v>6.0811000000000002</v>
      </c>
      <c r="L166" s="10">
        <f>Table1[[#This Row],[Cost per Box]]*Table1[[#This Row],[Boxes]]</f>
        <v>79.054299999999998</v>
      </c>
    </row>
    <row r="167" spans="1:12" x14ac:dyDescent="0.25">
      <c r="A167" s="5" t="str">
        <f>'Sales Data'!A167</f>
        <v>Marney O'Breen</v>
      </c>
      <c r="B167" s="5" t="str">
        <f>'Sales Data'!B167</f>
        <v>India</v>
      </c>
      <c r="C167" s="5" t="str">
        <f>'Sales Data'!C167</f>
        <v>99% Dark &amp; Pure</v>
      </c>
      <c r="D167" s="6">
        <f>'Sales Data'!D167</f>
        <v>44946</v>
      </c>
      <c r="E167" s="10">
        <f>'Sales Data'!E167</f>
        <v>3073</v>
      </c>
      <c r="F167" s="5">
        <f>'Sales Data'!F167</f>
        <v>57</v>
      </c>
      <c r="G167" s="5">
        <f>'Sales Data'!G167</f>
        <v>134</v>
      </c>
      <c r="H167" s="5" t="str">
        <f>VLOOKUP($C167,'Product Data'!$A$2:$E$23,COLUMNS('Product Data'!$B$2:C167),0)</f>
        <v>Amul</v>
      </c>
      <c r="I167" s="5" t="str">
        <f>VLOOKUP($C167,'Product Data'!$A$2:$E$23,COLUMNS('Product Data'!$B$2:D167),0)</f>
        <v>Bars</v>
      </c>
      <c r="J167" s="5" t="str">
        <f>VLOOKUP($C167,'Product Data'!$A$2:$E$23,COLUMNS('Product Data'!$B$2:E167),0)</f>
        <v>Large</v>
      </c>
      <c r="K167" s="9">
        <f>VLOOKUP($C167,'Product Data'!$A$2:$E$23,COLUMNS('Product Data'!$B$2:F167),0)</f>
        <v>4.6592000000000002</v>
      </c>
      <c r="L167" s="10">
        <f>Table1[[#This Row],[Cost per Box]]*Table1[[#This Row],[Boxes]]</f>
        <v>624.33280000000002</v>
      </c>
    </row>
    <row r="168" spans="1:12" x14ac:dyDescent="0.25">
      <c r="A168" s="5" t="str">
        <f>'Sales Data'!A168</f>
        <v>Beverie Moffet</v>
      </c>
      <c r="B168" s="5" t="str">
        <f>'Sales Data'!B168</f>
        <v>New Zealand</v>
      </c>
      <c r="C168" s="5" t="str">
        <f>'Sales Data'!C168</f>
        <v>Choco Coated Almonds</v>
      </c>
      <c r="D168" s="6">
        <f>'Sales Data'!D168</f>
        <v>44947</v>
      </c>
      <c r="E168" s="10">
        <f>'Sales Data'!E168</f>
        <v>7805</v>
      </c>
      <c r="F168" s="5">
        <f>'Sales Data'!F168</f>
        <v>86</v>
      </c>
      <c r="G168" s="5">
        <f>'Sales Data'!G168</f>
        <v>488</v>
      </c>
      <c r="H168" s="5" t="str">
        <f>VLOOKUP($C168,'Product Data'!$A$2:$E$23,COLUMNS('Product Data'!$B$2:C168),0)</f>
        <v>Effete</v>
      </c>
      <c r="I168" s="5" t="str">
        <f>VLOOKUP($C168,'Product Data'!$A$2:$E$23,COLUMNS('Product Data'!$B$2:D168),0)</f>
        <v>Bites</v>
      </c>
      <c r="J168" s="5" t="str">
        <f>VLOOKUP($C168,'Product Data'!$A$2:$E$23,COLUMNS('Product Data'!$B$2:E168),0)</f>
        <v>Small</v>
      </c>
      <c r="K168" s="9">
        <f>VLOOKUP($C168,'Product Data'!$A$2:$E$23,COLUMNS('Product Data'!$B$2:F168),0)</f>
        <v>11.4688</v>
      </c>
      <c r="L168" s="10">
        <f>Table1[[#This Row],[Cost per Box]]*Table1[[#This Row],[Boxes]]</f>
        <v>5596.7744000000002</v>
      </c>
    </row>
    <row r="169" spans="1:12" x14ac:dyDescent="0.25">
      <c r="A169" s="5" t="str">
        <f>'Sales Data'!A169</f>
        <v>Andria Kimpton</v>
      </c>
      <c r="B169" s="5" t="str">
        <f>'Sales Data'!B169</f>
        <v>UK</v>
      </c>
      <c r="C169" s="5" t="str">
        <f>'Sales Data'!C169</f>
        <v>After Eight</v>
      </c>
      <c r="D169" s="6">
        <f>'Sales Data'!D169</f>
        <v>44947</v>
      </c>
      <c r="E169" s="10">
        <f>'Sales Data'!E169</f>
        <v>3087</v>
      </c>
      <c r="F169" s="5">
        <f>'Sales Data'!F169</f>
        <v>14</v>
      </c>
      <c r="G169" s="5">
        <f>'Sales Data'!G169</f>
        <v>124</v>
      </c>
      <c r="H169" s="5" t="str">
        <f>VLOOKUP($C169,'Product Data'!$A$2:$E$23,COLUMNS('Product Data'!$B$2:C169),0)</f>
        <v>Nestle</v>
      </c>
      <c r="I169" s="5" t="str">
        <f>VLOOKUP($C169,'Product Data'!$A$2:$E$23,COLUMNS('Product Data'!$B$2:D169),0)</f>
        <v>Bites</v>
      </c>
      <c r="J169" s="5" t="str">
        <f>VLOOKUP($C169,'Product Data'!$A$2:$E$23,COLUMNS('Product Data'!$B$2:E169),0)</f>
        <v>Large</v>
      </c>
      <c r="K169" s="9">
        <f>VLOOKUP($C169,'Product Data'!$A$2:$E$23,COLUMNS('Product Data'!$B$2:F169),0)</f>
        <v>6.3415999999999997</v>
      </c>
      <c r="L169" s="10">
        <f>Table1[[#This Row],[Cost per Box]]*Table1[[#This Row],[Boxes]]</f>
        <v>786.35839999999996</v>
      </c>
    </row>
    <row r="170" spans="1:12" x14ac:dyDescent="0.25">
      <c r="A170" s="5" t="str">
        <f>'Sales Data'!A170</f>
        <v>Jan Morforth</v>
      </c>
      <c r="B170" s="5" t="str">
        <f>'Sales Data'!B170</f>
        <v>New Zealand</v>
      </c>
      <c r="C170" s="5" t="str">
        <f>'Sales Data'!C170</f>
        <v>Choco Coated Almonds</v>
      </c>
      <c r="D170" s="6">
        <f>'Sales Data'!D170</f>
        <v>44947</v>
      </c>
      <c r="E170" s="10">
        <f>'Sales Data'!E170</f>
        <v>9030</v>
      </c>
      <c r="F170" s="5">
        <f>'Sales Data'!F170</f>
        <v>85</v>
      </c>
      <c r="G170" s="5">
        <f>'Sales Data'!G170</f>
        <v>452</v>
      </c>
      <c r="H170" s="5" t="str">
        <f>VLOOKUP($C170,'Product Data'!$A$2:$E$23,COLUMNS('Product Data'!$B$2:C170),0)</f>
        <v>Effete</v>
      </c>
      <c r="I170" s="5" t="str">
        <f>VLOOKUP($C170,'Product Data'!$A$2:$E$23,COLUMNS('Product Data'!$B$2:D170),0)</f>
        <v>Bites</v>
      </c>
      <c r="J170" s="5" t="str">
        <f>VLOOKUP($C170,'Product Data'!$A$2:$E$23,COLUMNS('Product Data'!$B$2:E170),0)</f>
        <v>Small</v>
      </c>
      <c r="K170" s="9">
        <f>VLOOKUP($C170,'Product Data'!$A$2:$E$23,COLUMNS('Product Data'!$B$2:F170),0)</f>
        <v>11.4688</v>
      </c>
      <c r="L170" s="10">
        <f>Table1[[#This Row],[Cost per Box]]*Table1[[#This Row],[Boxes]]</f>
        <v>5183.8976000000002</v>
      </c>
    </row>
    <row r="171" spans="1:12" x14ac:dyDescent="0.25">
      <c r="A171" s="5" t="str">
        <f>'Sales Data'!A171</f>
        <v>Wilone O'Kielt</v>
      </c>
      <c r="B171" s="5" t="str">
        <f>'Sales Data'!B171</f>
        <v>USA</v>
      </c>
      <c r="C171" s="5" t="str">
        <f>'Sales Data'!C171</f>
        <v>Smooth Sliky Salty</v>
      </c>
      <c r="D171" s="6">
        <f>'Sales Data'!D171</f>
        <v>44947</v>
      </c>
      <c r="E171" s="10">
        <f>'Sales Data'!E171</f>
        <v>7805</v>
      </c>
      <c r="F171" s="5">
        <f>'Sales Data'!F171</f>
        <v>6</v>
      </c>
      <c r="G171" s="5">
        <f>'Sales Data'!G171</f>
        <v>411</v>
      </c>
      <c r="H171" s="5" t="str">
        <f>VLOOKUP($C171,'Product Data'!$A$2:$E$23,COLUMNS('Product Data'!$B$2:C171),0)</f>
        <v>Galaxy</v>
      </c>
      <c r="I171" s="5" t="str">
        <f>VLOOKUP($C171,'Product Data'!$A$2:$E$23,COLUMNS('Product Data'!$B$2:D171),0)</f>
        <v>Bars</v>
      </c>
      <c r="J171" s="5" t="str">
        <f>VLOOKUP($C171,'Product Data'!$A$2:$E$23,COLUMNS('Product Data'!$B$2:E171),0)</f>
        <v>Small</v>
      </c>
      <c r="K171" s="9">
        <f>VLOOKUP($C171,'Product Data'!$A$2:$E$23,COLUMNS('Product Data'!$B$2:F171),0)</f>
        <v>5.0198</v>
      </c>
      <c r="L171" s="10">
        <f>Table1[[#This Row],[Cost per Box]]*Table1[[#This Row],[Boxes]]</f>
        <v>2063.1378</v>
      </c>
    </row>
    <row r="172" spans="1:12" x14ac:dyDescent="0.25">
      <c r="A172" s="5" t="str">
        <f>'Sales Data'!A172</f>
        <v>Madelene Upcott</v>
      </c>
      <c r="B172" s="5" t="str">
        <f>'Sales Data'!B172</f>
        <v>India</v>
      </c>
      <c r="C172" s="5" t="str">
        <f>'Sales Data'!C172</f>
        <v>After Eight</v>
      </c>
      <c r="D172" s="6">
        <f>'Sales Data'!D172</f>
        <v>44947</v>
      </c>
      <c r="E172" s="10">
        <f>'Sales Data'!E172</f>
        <v>6979</v>
      </c>
      <c r="F172" s="5">
        <f>'Sales Data'!F172</f>
        <v>38</v>
      </c>
      <c r="G172" s="5">
        <f>'Sales Data'!G172</f>
        <v>233</v>
      </c>
      <c r="H172" s="5" t="str">
        <f>VLOOKUP($C172,'Product Data'!$A$2:$E$23,COLUMNS('Product Data'!$B$2:C172),0)</f>
        <v>Nestle</v>
      </c>
      <c r="I172" s="5" t="str">
        <f>VLOOKUP($C172,'Product Data'!$A$2:$E$23,COLUMNS('Product Data'!$B$2:D172),0)</f>
        <v>Bites</v>
      </c>
      <c r="J172" s="5" t="str">
        <f>VLOOKUP($C172,'Product Data'!$A$2:$E$23,COLUMNS('Product Data'!$B$2:E172),0)</f>
        <v>Large</v>
      </c>
      <c r="K172" s="9">
        <f>VLOOKUP($C172,'Product Data'!$A$2:$E$23,COLUMNS('Product Data'!$B$2:F172),0)</f>
        <v>6.3415999999999997</v>
      </c>
      <c r="L172" s="10">
        <f>Table1[[#This Row],[Cost per Box]]*Table1[[#This Row],[Boxes]]</f>
        <v>1477.5927999999999</v>
      </c>
    </row>
    <row r="173" spans="1:12" x14ac:dyDescent="0.25">
      <c r="A173" s="5" t="str">
        <f>'Sales Data'!A173</f>
        <v>Beverie Moffet</v>
      </c>
      <c r="B173" s="5" t="str">
        <f>'Sales Data'!B173</f>
        <v>India</v>
      </c>
      <c r="C173" s="5" t="str">
        <f>'Sales Data'!C173</f>
        <v>Drinking Coco</v>
      </c>
      <c r="D173" s="6">
        <f>'Sales Data'!D173</f>
        <v>44947</v>
      </c>
      <c r="E173" s="10">
        <f>'Sales Data'!E173</f>
        <v>11284</v>
      </c>
      <c r="F173" s="5">
        <f>'Sales Data'!F173</f>
        <v>39</v>
      </c>
      <c r="G173" s="5">
        <f>'Sales Data'!G173</f>
        <v>513</v>
      </c>
      <c r="H173" s="5" t="str">
        <f>VLOOKUP($C173,'Product Data'!$A$2:$E$23,COLUMNS('Product Data'!$B$2:C173),0)</f>
        <v>Weikfield</v>
      </c>
      <c r="I173" s="5" t="str">
        <f>VLOOKUP($C173,'Product Data'!$A$2:$E$23,COLUMNS('Product Data'!$B$2:D173),0)</f>
        <v>Other</v>
      </c>
      <c r="J173" s="5" t="str">
        <f>VLOOKUP($C173,'Product Data'!$A$2:$E$23,COLUMNS('Product Data'!$B$2:E173),0)</f>
        <v>Large</v>
      </c>
      <c r="K173" s="9">
        <f>VLOOKUP($C173,'Product Data'!$A$2:$E$23,COLUMNS('Product Data'!$B$2:F173),0)</f>
        <v>2.4773999999999998</v>
      </c>
      <c r="L173" s="10">
        <f>Table1[[#This Row],[Cost per Box]]*Table1[[#This Row],[Boxes]]</f>
        <v>1270.9061999999999</v>
      </c>
    </row>
    <row r="174" spans="1:12" x14ac:dyDescent="0.25">
      <c r="A174" s="5" t="str">
        <f>'Sales Data'!A174</f>
        <v>Rafaelita Blaksland</v>
      </c>
      <c r="B174" s="5" t="str">
        <f>'Sales Data'!B174</f>
        <v>Australia</v>
      </c>
      <c r="C174" s="5" t="str">
        <f>'Sales Data'!C174</f>
        <v>Milk Bars</v>
      </c>
      <c r="D174" s="6">
        <f>'Sales Data'!D174</f>
        <v>44947</v>
      </c>
      <c r="E174" s="10">
        <f>'Sales Data'!E174</f>
        <v>2408</v>
      </c>
      <c r="F174" s="5">
        <f>'Sales Data'!F174</f>
        <v>106</v>
      </c>
      <c r="G174" s="5">
        <f>'Sales Data'!G174</f>
        <v>90</v>
      </c>
      <c r="H174" s="5" t="str">
        <f>VLOOKUP($C174,'Product Data'!$A$2:$E$23,COLUMNS('Product Data'!$B$2:C174),0)</f>
        <v>Nestle</v>
      </c>
      <c r="I174" s="5" t="str">
        <f>VLOOKUP($C174,'Product Data'!$A$2:$E$23,COLUMNS('Product Data'!$B$2:D174),0)</f>
        <v>Bars</v>
      </c>
      <c r="J174" s="5" t="str">
        <f>VLOOKUP($C174,'Product Data'!$A$2:$E$23,COLUMNS('Product Data'!$B$2:E174),0)</f>
        <v>Large</v>
      </c>
      <c r="K174" s="9">
        <f>VLOOKUP($C174,'Product Data'!$A$2:$E$23,COLUMNS('Product Data'!$B$2:F174),0)</f>
        <v>1.8652</v>
      </c>
      <c r="L174" s="10">
        <f>Table1[[#This Row],[Cost per Box]]*Table1[[#This Row],[Boxes]]</f>
        <v>167.86799999999999</v>
      </c>
    </row>
    <row r="175" spans="1:12" x14ac:dyDescent="0.25">
      <c r="A175" s="5" t="str">
        <f>'Sales Data'!A175</f>
        <v>Gunar Cockshoot</v>
      </c>
      <c r="B175" s="5" t="str">
        <f>'Sales Data'!B175</f>
        <v>UK</v>
      </c>
      <c r="C175" s="5" t="str">
        <f>'Sales Data'!C175</f>
        <v>50% Dark Bites</v>
      </c>
      <c r="D175" s="6">
        <f>'Sales Data'!D175</f>
        <v>44947</v>
      </c>
      <c r="E175" s="10">
        <f>'Sales Data'!E175</f>
        <v>5299</v>
      </c>
      <c r="F175" s="5">
        <f>'Sales Data'!F175</f>
        <v>86</v>
      </c>
      <c r="G175" s="5">
        <f>'Sales Data'!G175</f>
        <v>332</v>
      </c>
      <c r="H175" s="5" t="str">
        <f>VLOOKUP($C175,'Product Data'!$A$2:$E$23,COLUMNS('Product Data'!$B$2:C175),0)</f>
        <v>Cadbury</v>
      </c>
      <c r="I175" s="5" t="str">
        <f>VLOOKUP($C175,'Product Data'!$A$2:$E$23,COLUMNS('Product Data'!$B$2:D175),0)</f>
        <v>Bites</v>
      </c>
      <c r="J175" s="5" t="str">
        <f>VLOOKUP($C175,'Product Data'!$A$2:$E$23,COLUMNS('Product Data'!$B$2:E175),0)</f>
        <v>Large</v>
      </c>
      <c r="K175" s="9">
        <f>VLOOKUP($C175,'Product Data'!$A$2:$E$23,COLUMNS('Product Data'!$B$2:F175),0)</f>
        <v>2.8</v>
      </c>
      <c r="L175" s="10">
        <f>Table1[[#This Row],[Cost per Box]]*Table1[[#This Row],[Boxes]]</f>
        <v>929.59999999999991</v>
      </c>
    </row>
    <row r="176" spans="1:12" x14ac:dyDescent="0.25">
      <c r="A176" s="5" t="str">
        <f>'Sales Data'!A176</f>
        <v>Brien Boise</v>
      </c>
      <c r="B176" s="5" t="str">
        <f>'Sales Data'!B176</f>
        <v>UK</v>
      </c>
      <c r="C176" s="5" t="str">
        <f>'Sales Data'!C176</f>
        <v>Organic Choco Syrup</v>
      </c>
      <c r="D176" s="6">
        <f>'Sales Data'!D176</f>
        <v>44947</v>
      </c>
      <c r="E176" s="10">
        <f>'Sales Data'!E176</f>
        <v>6293</v>
      </c>
      <c r="F176" s="5">
        <f>'Sales Data'!F176</f>
        <v>158</v>
      </c>
      <c r="G176" s="5">
        <f>'Sales Data'!G176</f>
        <v>234</v>
      </c>
      <c r="H176" s="5" t="str">
        <f>VLOOKUP($C176,'Product Data'!$A$2:$E$23,COLUMNS('Product Data'!$B$2:C176),0)</f>
        <v>Monin</v>
      </c>
      <c r="I176" s="5" t="str">
        <f>VLOOKUP($C176,'Product Data'!$A$2:$E$23,COLUMNS('Product Data'!$B$2:D176),0)</f>
        <v>Other</v>
      </c>
      <c r="J176" s="5" t="str">
        <f>VLOOKUP($C176,'Product Data'!$A$2:$E$23,COLUMNS('Product Data'!$B$2:E176),0)</f>
        <v>Small</v>
      </c>
      <c r="K176" s="9">
        <f>VLOOKUP($C176,'Product Data'!$A$2:$E$23,COLUMNS('Product Data'!$B$2:F176),0)</f>
        <v>1.7625</v>
      </c>
      <c r="L176" s="10">
        <f>Table1[[#This Row],[Cost per Box]]*Table1[[#This Row],[Boxes]]</f>
        <v>412.42500000000001</v>
      </c>
    </row>
    <row r="177" spans="1:12" x14ac:dyDescent="0.25">
      <c r="A177" s="5" t="str">
        <f>'Sales Data'!A177</f>
        <v>Ches Bonnell</v>
      </c>
      <c r="B177" s="5" t="str">
        <f>'Sales Data'!B177</f>
        <v>Australia</v>
      </c>
      <c r="C177" s="5" t="str">
        <f>'Sales Data'!C177</f>
        <v>Almond Choco</v>
      </c>
      <c r="D177" s="6">
        <f>'Sales Data'!D177</f>
        <v>44947</v>
      </c>
      <c r="E177" s="10">
        <f>'Sales Data'!E177</f>
        <v>280</v>
      </c>
      <c r="F177" s="5">
        <f>'Sales Data'!F177</f>
        <v>408</v>
      </c>
      <c r="G177" s="5">
        <f>'Sales Data'!G177</f>
        <v>17</v>
      </c>
      <c r="H177" s="5" t="str">
        <f>VLOOKUP($C177,'Product Data'!$A$2:$E$23,COLUMNS('Product Data'!$B$2:C177),0)</f>
        <v>Amul</v>
      </c>
      <c r="I177" s="5" t="str">
        <f>VLOOKUP($C177,'Product Data'!$A$2:$E$23,COLUMNS('Product Data'!$B$2:D177),0)</f>
        <v>Bars</v>
      </c>
      <c r="J177" s="5" t="str">
        <f>VLOOKUP($C177,'Product Data'!$A$2:$E$23,COLUMNS('Product Data'!$B$2:E177),0)</f>
        <v>Large</v>
      </c>
      <c r="K177" s="9">
        <f>VLOOKUP($C177,'Product Data'!$A$2:$E$23,COLUMNS('Product Data'!$B$2:F177),0)</f>
        <v>13.3485</v>
      </c>
      <c r="L177" s="10">
        <f>Table1[[#This Row],[Cost per Box]]*Table1[[#This Row],[Boxes]]</f>
        <v>226.92449999999999</v>
      </c>
    </row>
    <row r="178" spans="1:12" x14ac:dyDescent="0.25">
      <c r="A178" s="5" t="str">
        <f>'Sales Data'!A178</f>
        <v>Gigi Bohling</v>
      </c>
      <c r="B178" s="5" t="str">
        <f>'Sales Data'!B178</f>
        <v>India</v>
      </c>
      <c r="C178" s="5" t="str">
        <f>'Sales Data'!C178</f>
        <v>85% Dark Bars</v>
      </c>
      <c r="D178" s="6">
        <f>'Sales Data'!D178</f>
        <v>44947</v>
      </c>
      <c r="E178" s="10">
        <f>'Sales Data'!E178</f>
        <v>644</v>
      </c>
      <c r="F178" s="5">
        <f>'Sales Data'!F178</f>
        <v>483</v>
      </c>
      <c r="G178" s="5">
        <f>'Sales Data'!G178</f>
        <v>30</v>
      </c>
      <c r="H178" s="5" t="str">
        <f>VLOOKUP($C178,'Product Data'!$A$2:$E$23,COLUMNS('Product Data'!$B$2:C178),0)</f>
        <v>Lindt Excellence</v>
      </c>
      <c r="I178" s="5" t="str">
        <f>VLOOKUP($C178,'Product Data'!$A$2:$E$23,COLUMNS('Product Data'!$B$2:D178),0)</f>
        <v>Bars</v>
      </c>
      <c r="J178" s="5" t="str">
        <f>VLOOKUP($C178,'Product Data'!$A$2:$E$23,COLUMNS('Product Data'!$B$2:E178),0)</f>
        <v>Small</v>
      </c>
      <c r="K178" s="9">
        <f>VLOOKUP($C178,'Product Data'!$A$2:$E$23,COLUMNS('Product Data'!$B$2:F178),0)</f>
        <v>0.69579999999999997</v>
      </c>
      <c r="L178" s="10">
        <f>Table1[[#This Row],[Cost per Box]]*Table1[[#This Row],[Boxes]]</f>
        <v>20.873999999999999</v>
      </c>
    </row>
    <row r="179" spans="1:12" x14ac:dyDescent="0.25">
      <c r="A179" s="5" t="str">
        <f>'Sales Data'!A179</f>
        <v>Kaine Padly</v>
      </c>
      <c r="B179" s="5" t="str">
        <f>'Sales Data'!B179</f>
        <v>Australia</v>
      </c>
      <c r="C179" s="5" t="str">
        <f>'Sales Data'!C179</f>
        <v>Choco Coated Almonds</v>
      </c>
      <c r="D179" s="6">
        <f>'Sales Data'!D179</f>
        <v>44947</v>
      </c>
      <c r="E179" s="10">
        <f>'Sales Data'!E179</f>
        <v>2191</v>
      </c>
      <c r="F179" s="5">
        <f>'Sales Data'!F179</f>
        <v>65</v>
      </c>
      <c r="G179" s="5">
        <f>'Sales Data'!G179</f>
        <v>110</v>
      </c>
      <c r="H179" s="5" t="str">
        <f>VLOOKUP($C179,'Product Data'!$A$2:$E$23,COLUMNS('Product Data'!$B$2:C179),0)</f>
        <v>Effete</v>
      </c>
      <c r="I179" s="5" t="str">
        <f>VLOOKUP($C179,'Product Data'!$A$2:$E$23,COLUMNS('Product Data'!$B$2:D179),0)</f>
        <v>Bites</v>
      </c>
      <c r="J179" s="5" t="str">
        <f>VLOOKUP($C179,'Product Data'!$A$2:$E$23,COLUMNS('Product Data'!$B$2:E179),0)</f>
        <v>Small</v>
      </c>
      <c r="K179" s="9">
        <f>VLOOKUP($C179,'Product Data'!$A$2:$E$23,COLUMNS('Product Data'!$B$2:F179),0)</f>
        <v>11.4688</v>
      </c>
      <c r="L179" s="10">
        <f>Table1[[#This Row],[Cost per Box]]*Table1[[#This Row],[Boxes]]</f>
        <v>1261.568</v>
      </c>
    </row>
    <row r="180" spans="1:12" x14ac:dyDescent="0.25">
      <c r="A180" s="5" t="str">
        <f>'Sales Data'!A180</f>
        <v>Marney O'Breen</v>
      </c>
      <c r="B180" s="5" t="str">
        <f>'Sales Data'!B180</f>
        <v>New Zealand</v>
      </c>
      <c r="C180" s="5" t="str">
        <f>'Sales Data'!C180</f>
        <v>Choco Coated Almonds</v>
      </c>
      <c r="D180" s="6">
        <f>'Sales Data'!D180</f>
        <v>44947</v>
      </c>
      <c r="E180" s="10">
        <f>'Sales Data'!E180</f>
        <v>427</v>
      </c>
      <c r="F180" s="5">
        <f>'Sales Data'!F180</f>
        <v>267</v>
      </c>
      <c r="G180" s="5">
        <f>'Sales Data'!G180</f>
        <v>26</v>
      </c>
      <c r="H180" s="5" t="str">
        <f>VLOOKUP($C180,'Product Data'!$A$2:$E$23,COLUMNS('Product Data'!$B$2:C180),0)</f>
        <v>Effete</v>
      </c>
      <c r="I180" s="5" t="str">
        <f>VLOOKUP($C180,'Product Data'!$A$2:$E$23,COLUMNS('Product Data'!$B$2:D180),0)</f>
        <v>Bites</v>
      </c>
      <c r="J180" s="5" t="str">
        <f>VLOOKUP($C180,'Product Data'!$A$2:$E$23,COLUMNS('Product Data'!$B$2:E180),0)</f>
        <v>Small</v>
      </c>
      <c r="K180" s="9">
        <f>VLOOKUP($C180,'Product Data'!$A$2:$E$23,COLUMNS('Product Data'!$B$2:F180),0)</f>
        <v>11.4688</v>
      </c>
      <c r="L180" s="10">
        <f>Table1[[#This Row],[Cost per Box]]*Table1[[#This Row],[Boxes]]</f>
        <v>298.18880000000001</v>
      </c>
    </row>
    <row r="181" spans="1:12" x14ac:dyDescent="0.25">
      <c r="A181" s="5" t="str">
        <f>'Sales Data'!A181</f>
        <v>Dotty Strutley</v>
      </c>
      <c r="B181" s="5" t="str">
        <f>'Sales Data'!B181</f>
        <v>Canada</v>
      </c>
      <c r="C181" s="5" t="str">
        <f>'Sales Data'!C181</f>
        <v>Smooth Sliky Salty</v>
      </c>
      <c r="D181" s="6">
        <f>'Sales Data'!D181</f>
        <v>44947</v>
      </c>
      <c r="E181" s="10">
        <f>'Sales Data'!E181</f>
        <v>5537</v>
      </c>
      <c r="F181" s="5">
        <f>'Sales Data'!F181</f>
        <v>346</v>
      </c>
      <c r="G181" s="5">
        <f>'Sales Data'!G181</f>
        <v>426</v>
      </c>
      <c r="H181" s="5" t="str">
        <f>VLOOKUP($C181,'Product Data'!$A$2:$E$23,COLUMNS('Product Data'!$B$2:C181),0)</f>
        <v>Galaxy</v>
      </c>
      <c r="I181" s="5" t="str">
        <f>VLOOKUP($C181,'Product Data'!$A$2:$E$23,COLUMNS('Product Data'!$B$2:D181),0)</f>
        <v>Bars</v>
      </c>
      <c r="J181" s="5" t="str">
        <f>VLOOKUP($C181,'Product Data'!$A$2:$E$23,COLUMNS('Product Data'!$B$2:E181),0)</f>
        <v>Small</v>
      </c>
      <c r="K181" s="9">
        <f>VLOOKUP($C181,'Product Data'!$A$2:$E$23,COLUMNS('Product Data'!$B$2:F181),0)</f>
        <v>5.0198</v>
      </c>
      <c r="L181" s="10">
        <f>Table1[[#This Row],[Cost per Box]]*Table1[[#This Row],[Boxes]]</f>
        <v>2138.4348</v>
      </c>
    </row>
    <row r="182" spans="1:12" x14ac:dyDescent="0.25">
      <c r="A182" s="5" t="str">
        <f>'Sales Data'!A182</f>
        <v>Madelene Upcott</v>
      </c>
      <c r="B182" s="5" t="str">
        <f>'Sales Data'!B182</f>
        <v>Australia</v>
      </c>
      <c r="C182" s="5" t="str">
        <f>'Sales Data'!C182</f>
        <v>99% Dark &amp; Pure</v>
      </c>
      <c r="D182" s="6">
        <f>'Sales Data'!D182</f>
        <v>44947</v>
      </c>
      <c r="E182" s="10">
        <f>'Sales Data'!E182</f>
        <v>742</v>
      </c>
      <c r="F182" s="5">
        <f>'Sales Data'!F182</f>
        <v>264</v>
      </c>
      <c r="G182" s="5">
        <f>'Sales Data'!G182</f>
        <v>31</v>
      </c>
      <c r="H182" s="5" t="str">
        <f>VLOOKUP($C182,'Product Data'!$A$2:$E$23,COLUMNS('Product Data'!$B$2:C182),0)</f>
        <v>Amul</v>
      </c>
      <c r="I182" s="5" t="str">
        <f>VLOOKUP($C182,'Product Data'!$A$2:$E$23,COLUMNS('Product Data'!$B$2:D182),0)</f>
        <v>Bars</v>
      </c>
      <c r="J182" s="5" t="str">
        <f>VLOOKUP($C182,'Product Data'!$A$2:$E$23,COLUMNS('Product Data'!$B$2:E182),0)</f>
        <v>Large</v>
      </c>
      <c r="K182" s="9">
        <f>VLOOKUP($C182,'Product Data'!$A$2:$E$23,COLUMNS('Product Data'!$B$2:F182),0)</f>
        <v>4.6592000000000002</v>
      </c>
      <c r="L182" s="10">
        <f>Table1[[#This Row],[Cost per Box]]*Table1[[#This Row],[Boxes]]</f>
        <v>144.43520000000001</v>
      </c>
    </row>
    <row r="183" spans="1:12" x14ac:dyDescent="0.25">
      <c r="A183" s="5" t="str">
        <f>'Sales Data'!A183</f>
        <v>Van Tuxwell</v>
      </c>
      <c r="B183" s="5" t="str">
        <f>'Sales Data'!B183</f>
        <v>Canada</v>
      </c>
      <c r="C183" s="5" t="str">
        <f>'Sales Data'!C183</f>
        <v>85% Dark Bars</v>
      </c>
      <c r="D183" s="6">
        <f>'Sales Data'!D183</f>
        <v>44947</v>
      </c>
      <c r="E183" s="10">
        <f>'Sales Data'!E183</f>
        <v>4200</v>
      </c>
      <c r="F183" s="5">
        <f>'Sales Data'!F183</f>
        <v>457</v>
      </c>
      <c r="G183" s="5">
        <f>'Sales Data'!G183</f>
        <v>248</v>
      </c>
      <c r="H183" s="5" t="str">
        <f>VLOOKUP($C183,'Product Data'!$A$2:$E$23,COLUMNS('Product Data'!$B$2:C183),0)</f>
        <v>Lindt Excellence</v>
      </c>
      <c r="I183" s="5" t="str">
        <f>VLOOKUP($C183,'Product Data'!$A$2:$E$23,COLUMNS('Product Data'!$B$2:D183),0)</f>
        <v>Bars</v>
      </c>
      <c r="J183" s="5" t="str">
        <f>VLOOKUP($C183,'Product Data'!$A$2:$E$23,COLUMNS('Product Data'!$B$2:E183),0)</f>
        <v>Small</v>
      </c>
      <c r="K183" s="9">
        <f>VLOOKUP($C183,'Product Data'!$A$2:$E$23,COLUMNS('Product Data'!$B$2:F183),0)</f>
        <v>0.69579999999999997</v>
      </c>
      <c r="L183" s="10">
        <f>Table1[[#This Row],[Cost per Box]]*Table1[[#This Row],[Boxes]]</f>
        <v>172.55840000000001</v>
      </c>
    </row>
    <row r="184" spans="1:12" x14ac:dyDescent="0.25">
      <c r="A184" s="5" t="str">
        <f>'Sales Data'!A184</f>
        <v>Ches Bonnell</v>
      </c>
      <c r="B184" s="5" t="str">
        <f>'Sales Data'!B184</f>
        <v>UK</v>
      </c>
      <c r="C184" s="5" t="str">
        <f>'Sales Data'!C184</f>
        <v>Baker's Choco Chips</v>
      </c>
      <c r="D184" s="6">
        <f>'Sales Data'!D184</f>
        <v>44947</v>
      </c>
      <c r="E184" s="10">
        <f>'Sales Data'!E184</f>
        <v>5299</v>
      </c>
      <c r="F184" s="5">
        <f>'Sales Data'!F184</f>
        <v>203</v>
      </c>
      <c r="G184" s="5">
        <f>'Sales Data'!G184</f>
        <v>442</v>
      </c>
      <c r="H184" s="5" t="str">
        <f>VLOOKUP($C184,'Product Data'!$A$2:$E$23,COLUMNS('Product Data'!$B$2:C184),0)</f>
        <v>Baker's Chocolate</v>
      </c>
      <c r="I184" s="5" t="str">
        <f>VLOOKUP($C184,'Product Data'!$A$2:$E$23,COLUMNS('Product Data'!$B$2:D184),0)</f>
        <v>Bars</v>
      </c>
      <c r="J184" s="5" t="str">
        <f>VLOOKUP($C184,'Product Data'!$A$2:$E$23,COLUMNS('Product Data'!$B$2:E184),0)</f>
        <v>Small</v>
      </c>
      <c r="K184" s="9">
        <f>VLOOKUP($C184,'Product Data'!$A$2:$E$23,COLUMNS('Product Data'!$B$2:F184),0)</f>
        <v>6.0811000000000002</v>
      </c>
      <c r="L184" s="10">
        <f>Table1[[#This Row],[Cost per Box]]*Table1[[#This Row],[Boxes]]</f>
        <v>2687.8462</v>
      </c>
    </row>
    <row r="185" spans="1:12" x14ac:dyDescent="0.25">
      <c r="A185" s="5" t="str">
        <f>'Sales Data'!A185</f>
        <v>Ches Bonnell</v>
      </c>
      <c r="B185" s="5" t="str">
        <f>'Sales Data'!B185</f>
        <v>USA</v>
      </c>
      <c r="C185" s="5" t="str">
        <f>'Sales Data'!C185</f>
        <v>Caramel Stuffed Bars</v>
      </c>
      <c r="D185" s="6">
        <f>'Sales Data'!D185</f>
        <v>44947</v>
      </c>
      <c r="E185" s="10">
        <f>'Sales Data'!E185</f>
        <v>3829</v>
      </c>
      <c r="F185" s="5">
        <f>'Sales Data'!F185</f>
        <v>286</v>
      </c>
      <c r="G185" s="5">
        <f>'Sales Data'!G185</f>
        <v>160</v>
      </c>
      <c r="H185" s="5" t="str">
        <f>VLOOKUP($C185,'Product Data'!$A$2:$E$23,COLUMNS('Product Data'!$B$2:C185),0)</f>
        <v>Snicker</v>
      </c>
      <c r="I185" s="5" t="str">
        <f>VLOOKUP($C185,'Product Data'!$A$2:$E$23,COLUMNS('Product Data'!$B$2:D185),0)</f>
        <v>Bars</v>
      </c>
      <c r="J185" s="5" t="str">
        <f>VLOOKUP($C185,'Product Data'!$A$2:$E$23,COLUMNS('Product Data'!$B$2:E185),0)</f>
        <v>Small</v>
      </c>
      <c r="K185" s="9">
        <f>VLOOKUP($C185,'Product Data'!$A$2:$E$23,COLUMNS('Product Data'!$B$2:F185),0)</f>
        <v>0.89900000000000002</v>
      </c>
      <c r="L185" s="10">
        <f>Table1[[#This Row],[Cost per Box]]*Table1[[#This Row],[Boxes]]</f>
        <v>143.84</v>
      </c>
    </row>
    <row r="186" spans="1:12" x14ac:dyDescent="0.25">
      <c r="A186" s="5" t="str">
        <f>'Sales Data'!A186</f>
        <v>Oby Sorrel</v>
      </c>
      <c r="B186" s="5" t="str">
        <f>'Sales Data'!B186</f>
        <v>New Zealand</v>
      </c>
      <c r="C186" s="5" t="str">
        <f>'Sales Data'!C186</f>
        <v>Manuka Honey Choco</v>
      </c>
      <c r="D186" s="6">
        <f>'Sales Data'!D186</f>
        <v>44947</v>
      </c>
      <c r="E186" s="10">
        <f>'Sales Data'!E186</f>
        <v>5747</v>
      </c>
      <c r="F186" s="5">
        <f>'Sales Data'!F186</f>
        <v>70</v>
      </c>
      <c r="G186" s="5">
        <f>'Sales Data'!G186</f>
        <v>192</v>
      </c>
      <c r="H186" s="5" t="str">
        <f>VLOOKUP($C186,'Product Data'!$A$2:$E$23,COLUMNS('Product Data'!$B$2:C186),0)</f>
        <v xml:space="preserve">Whittaker's </v>
      </c>
      <c r="I186" s="5" t="str">
        <f>VLOOKUP($C186,'Product Data'!$A$2:$E$23,COLUMNS('Product Data'!$B$2:D186),0)</f>
        <v>Other</v>
      </c>
      <c r="J186" s="5" t="str">
        <f>VLOOKUP($C186,'Product Data'!$A$2:$E$23,COLUMNS('Product Data'!$B$2:E186),0)</f>
        <v>Small</v>
      </c>
      <c r="K186" s="9">
        <f>VLOOKUP($C186,'Product Data'!$A$2:$E$23,COLUMNS('Product Data'!$B$2:F186),0)</f>
        <v>7.8910999999999998</v>
      </c>
      <c r="L186" s="10">
        <f>Table1[[#This Row],[Cost per Box]]*Table1[[#This Row],[Boxes]]</f>
        <v>1515.0911999999998</v>
      </c>
    </row>
    <row r="187" spans="1:12" x14ac:dyDescent="0.25">
      <c r="A187" s="5" t="str">
        <f>'Sales Data'!A187</f>
        <v>Curtice Advani</v>
      </c>
      <c r="B187" s="5" t="str">
        <f>'Sales Data'!B187</f>
        <v>New Zealand</v>
      </c>
      <c r="C187" s="5" t="str">
        <f>'Sales Data'!C187</f>
        <v>85% Dark Bars</v>
      </c>
      <c r="D187" s="6">
        <f>'Sales Data'!D187</f>
        <v>44947</v>
      </c>
      <c r="E187" s="10">
        <f>'Sales Data'!E187</f>
        <v>2345</v>
      </c>
      <c r="F187" s="5">
        <f>'Sales Data'!F187</f>
        <v>199</v>
      </c>
      <c r="G187" s="5">
        <f>'Sales Data'!G187</f>
        <v>147</v>
      </c>
      <c r="H187" s="5" t="str">
        <f>VLOOKUP($C187,'Product Data'!$A$2:$E$23,COLUMNS('Product Data'!$B$2:C187),0)</f>
        <v>Lindt Excellence</v>
      </c>
      <c r="I187" s="5" t="str">
        <f>VLOOKUP($C187,'Product Data'!$A$2:$E$23,COLUMNS('Product Data'!$B$2:D187),0)</f>
        <v>Bars</v>
      </c>
      <c r="J187" s="5" t="str">
        <f>VLOOKUP($C187,'Product Data'!$A$2:$E$23,COLUMNS('Product Data'!$B$2:E187),0)</f>
        <v>Small</v>
      </c>
      <c r="K187" s="9">
        <f>VLOOKUP($C187,'Product Data'!$A$2:$E$23,COLUMNS('Product Data'!$B$2:F187),0)</f>
        <v>0.69579999999999997</v>
      </c>
      <c r="L187" s="10">
        <f>Table1[[#This Row],[Cost per Box]]*Table1[[#This Row],[Boxes]]</f>
        <v>102.2826</v>
      </c>
    </row>
    <row r="188" spans="1:12" x14ac:dyDescent="0.25">
      <c r="A188" s="5" t="str">
        <f>'Sales Data'!A188</f>
        <v>Karlen McCaffrey</v>
      </c>
      <c r="B188" s="5" t="str">
        <f>'Sales Data'!B188</f>
        <v>New Zealand</v>
      </c>
      <c r="C188" s="5" t="str">
        <f>'Sales Data'!C188</f>
        <v>Orange Choco</v>
      </c>
      <c r="D188" s="6">
        <f>'Sales Data'!D188</f>
        <v>44948</v>
      </c>
      <c r="E188" s="10">
        <f>'Sales Data'!E188</f>
        <v>4312</v>
      </c>
      <c r="F188" s="5">
        <f>'Sales Data'!F188</f>
        <v>181</v>
      </c>
      <c r="G188" s="5">
        <f>'Sales Data'!G188</f>
        <v>616</v>
      </c>
      <c r="H188" s="5" t="str">
        <f>VLOOKUP($C188,'Product Data'!$A$2:$E$23,COLUMNS('Product Data'!$B$2:C188),0)</f>
        <v>Amul</v>
      </c>
      <c r="I188" s="5" t="str">
        <f>VLOOKUP($C188,'Product Data'!$A$2:$E$23,COLUMNS('Product Data'!$B$2:D188),0)</f>
        <v>Bars</v>
      </c>
      <c r="J188" s="5" t="str">
        <f>VLOOKUP($C188,'Product Data'!$A$2:$E$23,COLUMNS('Product Data'!$B$2:E188),0)</f>
        <v>Large</v>
      </c>
      <c r="K188" s="9">
        <f>VLOOKUP($C188,'Product Data'!$A$2:$E$23,COLUMNS('Product Data'!$B$2:F188),0)</f>
        <v>8.7870000000000008</v>
      </c>
      <c r="L188" s="10">
        <f>Table1[[#This Row],[Cost per Box]]*Table1[[#This Row],[Boxes]]</f>
        <v>5412.7920000000004</v>
      </c>
    </row>
    <row r="189" spans="1:12" x14ac:dyDescent="0.25">
      <c r="A189" s="5" t="str">
        <f>'Sales Data'!A189</f>
        <v>Camilla Castle</v>
      </c>
      <c r="B189" s="5" t="str">
        <f>'Sales Data'!B189</f>
        <v>New Zealand</v>
      </c>
      <c r="C189" s="5" t="str">
        <f>'Sales Data'!C189</f>
        <v>85% Dark Bars</v>
      </c>
      <c r="D189" s="6">
        <f>'Sales Data'!D189</f>
        <v>44948</v>
      </c>
      <c r="E189" s="10">
        <f>'Sales Data'!E189</f>
        <v>1358</v>
      </c>
      <c r="F189" s="5">
        <f>'Sales Data'!F189</f>
        <v>68</v>
      </c>
      <c r="G189" s="5">
        <f>'Sales Data'!G189</f>
        <v>68</v>
      </c>
      <c r="H189" s="5" t="str">
        <f>VLOOKUP($C189,'Product Data'!$A$2:$E$23,COLUMNS('Product Data'!$B$2:C189),0)</f>
        <v>Lindt Excellence</v>
      </c>
      <c r="I189" s="5" t="str">
        <f>VLOOKUP($C189,'Product Data'!$A$2:$E$23,COLUMNS('Product Data'!$B$2:D189),0)</f>
        <v>Bars</v>
      </c>
      <c r="J189" s="5" t="str">
        <f>VLOOKUP($C189,'Product Data'!$A$2:$E$23,COLUMNS('Product Data'!$B$2:E189),0)</f>
        <v>Small</v>
      </c>
      <c r="K189" s="9">
        <f>VLOOKUP($C189,'Product Data'!$A$2:$E$23,COLUMNS('Product Data'!$B$2:F189),0)</f>
        <v>0.69579999999999997</v>
      </c>
      <c r="L189" s="10">
        <f>Table1[[#This Row],[Cost per Box]]*Table1[[#This Row],[Boxes]]</f>
        <v>47.314399999999999</v>
      </c>
    </row>
    <row r="190" spans="1:12" x14ac:dyDescent="0.25">
      <c r="A190" s="5" t="str">
        <f>'Sales Data'!A190</f>
        <v>Barr Faughny</v>
      </c>
      <c r="B190" s="5" t="str">
        <f>'Sales Data'!B190</f>
        <v>USA</v>
      </c>
      <c r="C190" s="5" t="str">
        <f>'Sales Data'!C190</f>
        <v>Orange Choco</v>
      </c>
      <c r="D190" s="6">
        <f>'Sales Data'!D190</f>
        <v>44948</v>
      </c>
      <c r="E190" s="10">
        <f>'Sales Data'!E190</f>
        <v>13146</v>
      </c>
      <c r="F190" s="5">
        <f>'Sales Data'!F190</f>
        <v>85</v>
      </c>
      <c r="G190" s="5">
        <f>'Sales Data'!G190</f>
        <v>1644</v>
      </c>
      <c r="H190" s="5" t="str">
        <f>VLOOKUP($C190,'Product Data'!$A$2:$E$23,COLUMNS('Product Data'!$B$2:C190),0)</f>
        <v>Amul</v>
      </c>
      <c r="I190" s="5" t="str">
        <f>VLOOKUP($C190,'Product Data'!$A$2:$E$23,COLUMNS('Product Data'!$B$2:D190),0)</f>
        <v>Bars</v>
      </c>
      <c r="J190" s="5" t="str">
        <f>VLOOKUP($C190,'Product Data'!$A$2:$E$23,COLUMNS('Product Data'!$B$2:E190),0)</f>
        <v>Large</v>
      </c>
      <c r="K190" s="9">
        <f>VLOOKUP($C190,'Product Data'!$A$2:$E$23,COLUMNS('Product Data'!$B$2:F190),0)</f>
        <v>8.7870000000000008</v>
      </c>
      <c r="L190" s="10">
        <f>Table1[[#This Row],[Cost per Box]]*Table1[[#This Row],[Boxes]]</f>
        <v>14445.828000000001</v>
      </c>
    </row>
    <row r="191" spans="1:12" x14ac:dyDescent="0.25">
      <c r="A191" s="5" t="str">
        <f>'Sales Data'!A191</f>
        <v>Gigi Bohling</v>
      </c>
      <c r="B191" s="5" t="str">
        <f>'Sales Data'!B191</f>
        <v>Australia</v>
      </c>
      <c r="C191" s="5" t="str">
        <f>'Sales Data'!C191</f>
        <v>White Choc</v>
      </c>
      <c r="D191" s="6">
        <f>'Sales Data'!D191</f>
        <v>44948</v>
      </c>
      <c r="E191" s="10">
        <f>'Sales Data'!E191</f>
        <v>12047</v>
      </c>
      <c r="F191" s="5">
        <f>'Sales Data'!F191</f>
        <v>295</v>
      </c>
      <c r="G191" s="5">
        <f>'Sales Data'!G191</f>
        <v>927</v>
      </c>
      <c r="H191" s="5" t="str">
        <f>VLOOKUP($C191,'Product Data'!$A$2:$E$23,COLUMNS('Product Data'!$B$2:C191),0)</f>
        <v>Belgian</v>
      </c>
      <c r="I191" s="5" t="str">
        <f>VLOOKUP($C191,'Product Data'!$A$2:$E$23,COLUMNS('Product Data'!$B$2:D191),0)</f>
        <v>Other</v>
      </c>
      <c r="J191" s="5" t="str">
        <f>VLOOKUP($C191,'Product Data'!$A$2:$E$23,COLUMNS('Product Data'!$B$2:E191),0)</f>
        <v>Small</v>
      </c>
      <c r="K191" s="9">
        <f>VLOOKUP($C191,'Product Data'!$A$2:$E$23,COLUMNS('Product Data'!$B$2:F191),0)</f>
        <v>0.24049999999999999</v>
      </c>
      <c r="L191" s="10">
        <f>Table1[[#This Row],[Cost per Box]]*Table1[[#This Row],[Boxes]]</f>
        <v>222.9435</v>
      </c>
    </row>
    <row r="192" spans="1:12" x14ac:dyDescent="0.25">
      <c r="A192" s="5" t="str">
        <f>'Sales Data'!A192</f>
        <v>Ches Bonnell</v>
      </c>
      <c r="B192" s="5" t="str">
        <f>'Sales Data'!B192</f>
        <v>Canada</v>
      </c>
      <c r="C192" s="5" t="str">
        <f>'Sales Data'!C192</f>
        <v>Smooth Sliky Salty</v>
      </c>
      <c r="D192" s="6">
        <f>'Sales Data'!D192</f>
        <v>44948</v>
      </c>
      <c r="E192" s="10">
        <f>'Sales Data'!E192</f>
        <v>5971</v>
      </c>
      <c r="F192" s="5">
        <f>'Sales Data'!F192</f>
        <v>44</v>
      </c>
      <c r="G192" s="5">
        <f>'Sales Data'!G192</f>
        <v>460</v>
      </c>
      <c r="H192" s="5" t="str">
        <f>VLOOKUP($C192,'Product Data'!$A$2:$E$23,COLUMNS('Product Data'!$B$2:C192),0)</f>
        <v>Galaxy</v>
      </c>
      <c r="I192" s="5" t="str">
        <f>VLOOKUP($C192,'Product Data'!$A$2:$E$23,COLUMNS('Product Data'!$B$2:D192),0)</f>
        <v>Bars</v>
      </c>
      <c r="J192" s="5" t="str">
        <f>VLOOKUP($C192,'Product Data'!$A$2:$E$23,COLUMNS('Product Data'!$B$2:E192),0)</f>
        <v>Small</v>
      </c>
      <c r="K192" s="9">
        <f>VLOOKUP($C192,'Product Data'!$A$2:$E$23,COLUMNS('Product Data'!$B$2:F192),0)</f>
        <v>5.0198</v>
      </c>
      <c r="L192" s="10">
        <f>Table1[[#This Row],[Cost per Box]]*Table1[[#This Row],[Boxes]]</f>
        <v>2309.1080000000002</v>
      </c>
    </row>
    <row r="193" spans="1:12" x14ac:dyDescent="0.25">
      <c r="A193" s="5" t="str">
        <f>'Sales Data'!A193</f>
        <v>Marney O'Breen</v>
      </c>
      <c r="B193" s="5" t="str">
        <f>'Sales Data'!B193</f>
        <v>New Zealand</v>
      </c>
      <c r="C193" s="5" t="str">
        <f>'Sales Data'!C193</f>
        <v>50% Dark Bites</v>
      </c>
      <c r="D193" s="6">
        <f>'Sales Data'!D193</f>
        <v>44948</v>
      </c>
      <c r="E193" s="10">
        <f>'Sales Data'!E193</f>
        <v>3038</v>
      </c>
      <c r="F193" s="5">
        <f>'Sales Data'!F193</f>
        <v>280</v>
      </c>
      <c r="G193" s="5">
        <f>'Sales Data'!G193</f>
        <v>254</v>
      </c>
      <c r="H193" s="5" t="str">
        <f>VLOOKUP($C193,'Product Data'!$A$2:$E$23,COLUMNS('Product Data'!$B$2:C193),0)</f>
        <v>Cadbury</v>
      </c>
      <c r="I193" s="5" t="str">
        <f>VLOOKUP($C193,'Product Data'!$A$2:$E$23,COLUMNS('Product Data'!$B$2:D193),0)</f>
        <v>Bites</v>
      </c>
      <c r="J193" s="5" t="str">
        <f>VLOOKUP($C193,'Product Data'!$A$2:$E$23,COLUMNS('Product Data'!$B$2:E193),0)</f>
        <v>Large</v>
      </c>
      <c r="K193" s="9">
        <f>VLOOKUP($C193,'Product Data'!$A$2:$E$23,COLUMNS('Product Data'!$B$2:F193),0)</f>
        <v>2.8</v>
      </c>
      <c r="L193" s="10">
        <f>Table1[[#This Row],[Cost per Box]]*Table1[[#This Row],[Boxes]]</f>
        <v>711.19999999999993</v>
      </c>
    </row>
    <row r="194" spans="1:12" x14ac:dyDescent="0.25">
      <c r="A194" s="5" t="str">
        <f>'Sales Data'!A194</f>
        <v>Oby Sorrel</v>
      </c>
      <c r="B194" s="5" t="str">
        <f>'Sales Data'!B194</f>
        <v>UK</v>
      </c>
      <c r="C194" s="5" t="str">
        <f>'Sales Data'!C194</f>
        <v>Organic Choco Syrup</v>
      </c>
      <c r="D194" s="6">
        <f>'Sales Data'!D194</f>
        <v>44948</v>
      </c>
      <c r="E194" s="10">
        <f>'Sales Data'!E194</f>
        <v>8022</v>
      </c>
      <c r="F194" s="5">
        <f>'Sales Data'!F194</f>
        <v>167</v>
      </c>
      <c r="G194" s="5">
        <f>'Sales Data'!G194</f>
        <v>268</v>
      </c>
      <c r="H194" s="5" t="str">
        <f>VLOOKUP($C194,'Product Data'!$A$2:$E$23,COLUMNS('Product Data'!$B$2:C194),0)</f>
        <v>Monin</v>
      </c>
      <c r="I194" s="5" t="str">
        <f>VLOOKUP($C194,'Product Data'!$A$2:$E$23,COLUMNS('Product Data'!$B$2:D194),0)</f>
        <v>Other</v>
      </c>
      <c r="J194" s="5" t="str">
        <f>VLOOKUP($C194,'Product Data'!$A$2:$E$23,COLUMNS('Product Data'!$B$2:E194),0)</f>
        <v>Small</v>
      </c>
      <c r="K194" s="9">
        <f>VLOOKUP($C194,'Product Data'!$A$2:$E$23,COLUMNS('Product Data'!$B$2:F194),0)</f>
        <v>1.7625</v>
      </c>
      <c r="L194" s="10">
        <f>Table1[[#This Row],[Cost per Box]]*Table1[[#This Row],[Boxes]]</f>
        <v>472.34999999999997</v>
      </c>
    </row>
    <row r="195" spans="1:12" x14ac:dyDescent="0.25">
      <c r="A195" s="5" t="str">
        <f>'Sales Data'!A195</f>
        <v>Marney O'Breen</v>
      </c>
      <c r="B195" s="5" t="str">
        <f>'Sales Data'!B195</f>
        <v>Canada</v>
      </c>
      <c r="C195" s="5" t="str">
        <f>'Sales Data'!C195</f>
        <v>Baker's Choco Chips</v>
      </c>
      <c r="D195" s="6">
        <f>'Sales Data'!D195</f>
        <v>44948</v>
      </c>
      <c r="E195" s="10">
        <f>'Sales Data'!E195</f>
        <v>2226</v>
      </c>
      <c r="F195" s="5">
        <f>'Sales Data'!F195</f>
        <v>1</v>
      </c>
      <c r="G195" s="5">
        <f>'Sales Data'!G195</f>
        <v>248</v>
      </c>
      <c r="H195" s="5" t="str">
        <f>VLOOKUP($C195,'Product Data'!$A$2:$E$23,COLUMNS('Product Data'!$B$2:C195),0)</f>
        <v>Baker's Chocolate</v>
      </c>
      <c r="I195" s="5" t="str">
        <f>VLOOKUP($C195,'Product Data'!$A$2:$E$23,COLUMNS('Product Data'!$B$2:D195),0)</f>
        <v>Bars</v>
      </c>
      <c r="J195" s="5" t="str">
        <f>VLOOKUP($C195,'Product Data'!$A$2:$E$23,COLUMNS('Product Data'!$B$2:E195),0)</f>
        <v>Small</v>
      </c>
      <c r="K195" s="9">
        <f>VLOOKUP($C195,'Product Data'!$A$2:$E$23,COLUMNS('Product Data'!$B$2:F195),0)</f>
        <v>6.0811000000000002</v>
      </c>
      <c r="L195" s="10">
        <f>Table1[[#This Row],[Cost per Box]]*Table1[[#This Row],[Boxes]]</f>
        <v>1508.1128000000001</v>
      </c>
    </row>
    <row r="196" spans="1:12" x14ac:dyDescent="0.25">
      <c r="A196" s="5" t="str">
        <f>'Sales Data'!A196</f>
        <v>Brien Boise</v>
      </c>
      <c r="B196" s="5" t="str">
        <f>'Sales Data'!B196</f>
        <v>Canada</v>
      </c>
      <c r="C196" s="5" t="str">
        <f>'Sales Data'!C196</f>
        <v>Caramel Stuffed Bars</v>
      </c>
      <c r="D196" s="6">
        <f>'Sales Data'!D196</f>
        <v>44948</v>
      </c>
      <c r="E196" s="10">
        <f>'Sales Data'!E196</f>
        <v>2366</v>
      </c>
      <c r="F196" s="5">
        <f>'Sales Data'!F196</f>
        <v>470</v>
      </c>
      <c r="G196" s="5">
        <f>'Sales Data'!G196</f>
        <v>79</v>
      </c>
      <c r="H196" s="5" t="str">
        <f>VLOOKUP($C196,'Product Data'!$A$2:$E$23,COLUMNS('Product Data'!$B$2:C196),0)</f>
        <v>Snicker</v>
      </c>
      <c r="I196" s="5" t="str">
        <f>VLOOKUP($C196,'Product Data'!$A$2:$E$23,COLUMNS('Product Data'!$B$2:D196),0)</f>
        <v>Bars</v>
      </c>
      <c r="J196" s="5" t="str">
        <f>VLOOKUP($C196,'Product Data'!$A$2:$E$23,COLUMNS('Product Data'!$B$2:E196),0)</f>
        <v>Small</v>
      </c>
      <c r="K196" s="9">
        <f>VLOOKUP($C196,'Product Data'!$A$2:$E$23,COLUMNS('Product Data'!$B$2:F196),0)</f>
        <v>0.89900000000000002</v>
      </c>
      <c r="L196" s="10">
        <f>Table1[[#This Row],[Cost per Box]]*Table1[[#This Row],[Boxes]]</f>
        <v>71.021000000000001</v>
      </c>
    </row>
    <row r="197" spans="1:12" x14ac:dyDescent="0.25">
      <c r="A197" s="5" t="str">
        <f>'Sales Data'!A197</f>
        <v>Roddy Speechley</v>
      </c>
      <c r="B197" s="5" t="str">
        <f>'Sales Data'!B197</f>
        <v>Australia</v>
      </c>
      <c r="C197" s="5" t="str">
        <f>'Sales Data'!C197</f>
        <v>50% Dark Bites</v>
      </c>
      <c r="D197" s="6">
        <f>'Sales Data'!D197</f>
        <v>44948</v>
      </c>
      <c r="E197" s="10">
        <f>'Sales Data'!E197</f>
        <v>8386</v>
      </c>
      <c r="F197" s="5">
        <f>'Sales Data'!F197</f>
        <v>194</v>
      </c>
      <c r="G197" s="5">
        <f>'Sales Data'!G197</f>
        <v>599</v>
      </c>
      <c r="H197" s="5" t="str">
        <f>VLOOKUP($C197,'Product Data'!$A$2:$E$23,COLUMNS('Product Data'!$B$2:C197),0)</f>
        <v>Cadbury</v>
      </c>
      <c r="I197" s="5" t="str">
        <f>VLOOKUP($C197,'Product Data'!$A$2:$E$23,COLUMNS('Product Data'!$B$2:D197),0)</f>
        <v>Bites</v>
      </c>
      <c r="J197" s="5" t="str">
        <f>VLOOKUP($C197,'Product Data'!$A$2:$E$23,COLUMNS('Product Data'!$B$2:E197),0)</f>
        <v>Large</v>
      </c>
      <c r="K197" s="9">
        <f>VLOOKUP($C197,'Product Data'!$A$2:$E$23,COLUMNS('Product Data'!$B$2:F197),0)</f>
        <v>2.8</v>
      </c>
      <c r="L197" s="10">
        <f>Table1[[#This Row],[Cost per Box]]*Table1[[#This Row],[Boxes]]</f>
        <v>1677.1999999999998</v>
      </c>
    </row>
    <row r="198" spans="1:12" x14ac:dyDescent="0.25">
      <c r="A198" s="5" t="str">
        <f>'Sales Data'!A198</f>
        <v>Gunar Cockshoot</v>
      </c>
      <c r="B198" s="5" t="str">
        <f>'Sales Data'!B198</f>
        <v>Canada</v>
      </c>
      <c r="C198" s="5" t="str">
        <f>'Sales Data'!C198</f>
        <v>Organic Choco Syrup</v>
      </c>
      <c r="D198" s="6">
        <f>'Sales Data'!D198</f>
        <v>44948</v>
      </c>
      <c r="E198" s="10">
        <f>'Sales Data'!E198</f>
        <v>13230</v>
      </c>
      <c r="F198" s="5">
        <f>'Sales Data'!F198</f>
        <v>261</v>
      </c>
      <c r="G198" s="5">
        <f>'Sales Data'!G198</f>
        <v>576</v>
      </c>
      <c r="H198" s="5" t="str">
        <f>VLOOKUP($C198,'Product Data'!$A$2:$E$23,COLUMNS('Product Data'!$B$2:C198),0)</f>
        <v>Monin</v>
      </c>
      <c r="I198" s="5" t="str">
        <f>VLOOKUP($C198,'Product Data'!$A$2:$E$23,COLUMNS('Product Data'!$B$2:D198),0)</f>
        <v>Other</v>
      </c>
      <c r="J198" s="5" t="str">
        <f>VLOOKUP($C198,'Product Data'!$A$2:$E$23,COLUMNS('Product Data'!$B$2:E198),0)</f>
        <v>Small</v>
      </c>
      <c r="K198" s="9">
        <f>VLOOKUP($C198,'Product Data'!$A$2:$E$23,COLUMNS('Product Data'!$B$2:F198),0)</f>
        <v>1.7625</v>
      </c>
      <c r="L198" s="10">
        <f>Table1[[#This Row],[Cost per Box]]*Table1[[#This Row],[Boxes]]</f>
        <v>1015.1999999999999</v>
      </c>
    </row>
    <row r="199" spans="1:12" x14ac:dyDescent="0.25">
      <c r="A199" s="5" t="str">
        <f>'Sales Data'!A199</f>
        <v>Rafaelita Blaksland</v>
      </c>
      <c r="B199" s="5" t="str">
        <f>'Sales Data'!B199</f>
        <v>UK</v>
      </c>
      <c r="C199" s="5" t="str">
        <f>'Sales Data'!C199</f>
        <v>Almond Choco</v>
      </c>
      <c r="D199" s="6">
        <f>'Sales Data'!D199</f>
        <v>44948</v>
      </c>
      <c r="E199" s="10">
        <f>'Sales Data'!E199</f>
        <v>1771</v>
      </c>
      <c r="F199" s="5">
        <f>'Sales Data'!F199</f>
        <v>151</v>
      </c>
      <c r="G199" s="5">
        <f>'Sales Data'!G199</f>
        <v>111</v>
      </c>
      <c r="H199" s="5" t="str">
        <f>VLOOKUP($C199,'Product Data'!$A$2:$E$23,COLUMNS('Product Data'!$B$2:C199),0)</f>
        <v>Amul</v>
      </c>
      <c r="I199" s="5" t="str">
        <f>VLOOKUP($C199,'Product Data'!$A$2:$E$23,COLUMNS('Product Data'!$B$2:D199),0)</f>
        <v>Bars</v>
      </c>
      <c r="J199" s="5" t="str">
        <f>VLOOKUP($C199,'Product Data'!$A$2:$E$23,COLUMNS('Product Data'!$B$2:E199),0)</f>
        <v>Large</v>
      </c>
      <c r="K199" s="9">
        <f>VLOOKUP($C199,'Product Data'!$A$2:$E$23,COLUMNS('Product Data'!$B$2:F199),0)</f>
        <v>13.3485</v>
      </c>
      <c r="L199" s="10">
        <f>Table1[[#This Row],[Cost per Box]]*Table1[[#This Row],[Boxes]]</f>
        <v>1481.6834999999999</v>
      </c>
    </row>
    <row r="200" spans="1:12" x14ac:dyDescent="0.25">
      <c r="A200" s="5" t="str">
        <f>'Sales Data'!A200</f>
        <v>Jan Morforth</v>
      </c>
      <c r="B200" s="5" t="str">
        <f>'Sales Data'!B200</f>
        <v>UK</v>
      </c>
      <c r="C200" s="5" t="str">
        <f>'Sales Data'!C200</f>
        <v>Raspberry Choco</v>
      </c>
      <c r="D200" s="6">
        <f>'Sales Data'!D200</f>
        <v>44948</v>
      </c>
      <c r="E200" s="10">
        <f>'Sales Data'!E200</f>
        <v>3416</v>
      </c>
      <c r="F200" s="5">
        <f>'Sales Data'!F200</f>
        <v>458</v>
      </c>
      <c r="G200" s="5">
        <f>'Sales Data'!G200</f>
        <v>228</v>
      </c>
      <c r="H200" s="5" t="str">
        <f>VLOOKUP($C200,'Product Data'!$A$2:$E$23,COLUMNS('Product Data'!$B$2:C200),0)</f>
        <v>Hershey</v>
      </c>
      <c r="I200" s="5" t="str">
        <f>VLOOKUP($C200,'Product Data'!$A$2:$E$23,COLUMNS('Product Data'!$B$2:D200),0)</f>
        <v>Bars</v>
      </c>
      <c r="J200" s="5" t="str">
        <f>VLOOKUP($C200,'Product Data'!$A$2:$E$23,COLUMNS('Product Data'!$B$2:E200),0)</f>
        <v>Large</v>
      </c>
      <c r="K200" s="9">
        <f>VLOOKUP($C200,'Product Data'!$A$2:$E$23,COLUMNS('Product Data'!$B$2:F200),0)</f>
        <v>6.0983000000000001</v>
      </c>
      <c r="L200" s="10">
        <f>Table1[[#This Row],[Cost per Box]]*Table1[[#This Row],[Boxes]]</f>
        <v>1390.4123999999999</v>
      </c>
    </row>
    <row r="201" spans="1:12" x14ac:dyDescent="0.25">
      <c r="A201" s="5" t="str">
        <f>'Sales Data'!A201</f>
        <v>Rafaelita Blaksland</v>
      </c>
      <c r="B201" s="5" t="str">
        <f>'Sales Data'!B201</f>
        <v>UK</v>
      </c>
      <c r="C201" s="5" t="str">
        <f>'Sales Data'!C201</f>
        <v>85% Dark Bars</v>
      </c>
      <c r="D201" s="6">
        <f>'Sales Data'!D201</f>
        <v>44948</v>
      </c>
      <c r="E201" s="10">
        <f>'Sales Data'!E201</f>
        <v>15197</v>
      </c>
      <c r="F201" s="5">
        <f>'Sales Data'!F201</f>
        <v>11</v>
      </c>
      <c r="G201" s="5">
        <f>'Sales Data'!G201</f>
        <v>634</v>
      </c>
      <c r="H201" s="5" t="str">
        <f>VLOOKUP($C201,'Product Data'!$A$2:$E$23,COLUMNS('Product Data'!$B$2:C201),0)</f>
        <v>Lindt Excellence</v>
      </c>
      <c r="I201" s="5" t="str">
        <f>VLOOKUP($C201,'Product Data'!$A$2:$E$23,COLUMNS('Product Data'!$B$2:D201),0)</f>
        <v>Bars</v>
      </c>
      <c r="J201" s="5" t="str">
        <f>VLOOKUP($C201,'Product Data'!$A$2:$E$23,COLUMNS('Product Data'!$B$2:E201),0)</f>
        <v>Small</v>
      </c>
      <c r="K201" s="9">
        <f>VLOOKUP($C201,'Product Data'!$A$2:$E$23,COLUMNS('Product Data'!$B$2:F201),0)</f>
        <v>0.69579999999999997</v>
      </c>
      <c r="L201" s="10">
        <f>Table1[[#This Row],[Cost per Box]]*Table1[[#This Row],[Boxes]]</f>
        <v>441.13720000000001</v>
      </c>
    </row>
    <row r="202" spans="1:12" x14ac:dyDescent="0.25">
      <c r="A202" s="5" t="str">
        <f>'Sales Data'!A202</f>
        <v>Ches Bonnell</v>
      </c>
      <c r="B202" s="5" t="str">
        <f>'Sales Data'!B202</f>
        <v>New Zealand</v>
      </c>
      <c r="C202" s="5" t="str">
        <f>'Sales Data'!C202</f>
        <v>Baker's Choco Chips</v>
      </c>
      <c r="D202" s="6">
        <f>'Sales Data'!D202</f>
        <v>44948</v>
      </c>
      <c r="E202" s="10">
        <f>'Sales Data'!E202</f>
        <v>5971</v>
      </c>
      <c r="F202" s="5">
        <f>'Sales Data'!F202</f>
        <v>59</v>
      </c>
      <c r="G202" s="5">
        <f>'Sales Data'!G202</f>
        <v>498</v>
      </c>
      <c r="H202" s="5" t="str">
        <f>VLOOKUP($C202,'Product Data'!$A$2:$E$23,COLUMNS('Product Data'!$B$2:C202),0)</f>
        <v>Baker's Chocolate</v>
      </c>
      <c r="I202" s="5" t="str">
        <f>VLOOKUP($C202,'Product Data'!$A$2:$E$23,COLUMNS('Product Data'!$B$2:D202),0)</f>
        <v>Bars</v>
      </c>
      <c r="J202" s="5" t="str">
        <f>VLOOKUP($C202,'Product Data'!$A$2:$E$23,COLUMNS('Product Data'!$B$2:E202),0)</f>
        <v>Small</v>
      </c>
      <c r="K202" s="9">
        <f>VLOOKUP($C202,'Product Data'!$A$2:$E$23,COLUMNS('Product Data'!$B$2:F202),0)</f>
        <v>6.0811000000000002</v>
      </c>
      <c r="L202" s="10">
        <f>Table1[[#This Row],[Cost per Box]]*Table1[[#This Row],[Boxes]]</f>
        <v>3028.3878</v>
      </c>
    </row>
    <row r="203" spans="1:12" x14ac:dyDescent="0.25">
      <c r="A203" s="5" t="str">
        <f>'Sales Data'!A203</f>
        <v>Dennison Crosswaite</v>
      </c>
      <c r="B203" s="5" t="str">
        <f>'Sales Data'!B203</f>
        <v>UK</v>
      </c>
      <c r="C203" s="5" t="str">
        <f>'Sales Data'!C203</f>
        <v>Orange Choco</v>
      </c>
      <c r="D203" s="6">
        <f>'Sales Data'!D203</f>
        <v>44948</v>
      </c>
      <c r="E203" s="10">
        <f>'Sales Data'!E203</f>
        <v>13335</v>
      </c>
      <c r="F203" s="5">
        <f>'Sales Data'!F203</f>
        <v>227</v>
      </c>
      <c r="G203" s="5">
        <f>'Sales Data'!G203</f>
        <v>1667</v>
      </c>
      <c r="H203" s="5" t="str">
        <f>VLOOKUP($C203,'Product Data'!$A$2:$E$23,COLUMNS('Product Data'!$B$2:C203),0)</f>
        <v>Amul</v>
      </c>
      <c r="I203" s="5" t="str">
        <f>VLOOKUP($C203,'Product Data'!$A$2:$E$23,COLUMNS('Product Data'!$B$2:D203),0)</f>
        <v>Bars</v>
      </c>
      <c r="J203" s="5" t="str">
        <f>VLOOKUP($C203,'Product Data'!$A$2:$E$23,COLUMNS('Product Data'!$B$2:E203),0)</f>
        <v>Large</v>
      </c>
      <c r="K203" s="9">
        <f>VLOOKUP($C203,'Product Data'!$A$2:$E$23,COLUMNS('Product Data'!$B$2:F203),0)</f>
        <v>8.7870000000000008</v>
      </c>
      <c r="L203" s="10">
        <f>Table1[[#This Row],[Cost per Box]]*Table1[[#This Row],[Boxes]]</f>
        <v>14647.929000000002</v>
      </c>
    </row>
    <row r="204" spans="1:12" x14ac:dyDescent="0.25">
      <c r="A204" s="5" t="str">
        <f>'Sales Data'!A204</f>
        <v>Van Tuxwell</v>
      </c>
      <c r="B204" s="5" t="str">
        <f>'Sales Data'!B204</f>
        <v>Canada</v>
      </c>
      <c r="C204" s="5" t="str">
        <f>'Sales Data'!C204</f>
        <v>Choco Coated Almonds</v>
      </c>
      <c r="D204" s="6">
        <f>'Sales Data'!D204</f>
        <v>44948</v>
      </c>
      <c r="E204" s="10">
        <f>'Sales Data'!E204</f>
        <v>4613</v>
      </c>
      <c r="F204" s="5">
        <f>'Sales Data'!F204</f>
        <v>54</v>
      </c>
      <c r="G204" s="5">
        <f>'Sales Data'!G204</f>
        <v>210</v>
      </c>
      <c r="H204" s="5" t="str">
        <f>VLOOKUP($C204,'Product Data'!$A$2:$E$23,COLUMNS('Product Data'!$B$2:C204),0)</f>
        <v>Effete</v>
      </c>
      <c r="I204" s="5" t="str">
        <f>VLOOKUP($C204,'Product Data'!$A$2:$E$23,COLUMNS('Product Data'!$B$2:D204),0)</f>
        <v>Bites</v>
      </c>
      <c r="J204" s="5" t="str">
        <f>VLOOKUP($C204,'Product Data'!$A$2:$E$23,COLUMNS('Product Data'!$B$2:E204),0)</f>
        <v>Small</v>
      </c>
      <c r="K204" s="9">
        <f>VLOOKUP($C204,'Product Data'!$A$2:$E$23,COLUMNS('Product Data'!$B$2:F204),0)</f>
        <v>11.4688</v>
      </c>
      <c r="L204" s="10">
        <f>Table1[[#This Row],[Cost per Box]]*Table1[[#This Row],[Boxes]]</f>
        <v>2408.4479999999999</v>
      </c>
    </row>
    <row r="205" spans="1:12" x14ac:dyDescent="0.25">
      <c r="A205" s="5" t="str">
        <f>'Sales Data'!A205</f>
        <v>Karlen McCaffrey</v>
      </c>
      <c r="B205" s="5" t="str">
        <f>'Sales Data'!B205</f>
        <v>India</v>
      </c>
      <c r="C205" s="5" t="str">
        <f>'Sales Data'!C205</f>
        <v>Fruit &amp; Nut Bars</v>
      </c>
      <c r="D205" s="6">
        <f>'Sales Data'!D205</f>
        <v>44948</v>
      </c>
      <c r="E205" s="10">
        <f>'Sales Data'!E205</f>
        <v>10430</v>
      </c>
      <c r="F205" s="5">
        <f>'Sales Data'!F205</f>
        <v>110</v>
      </c>
      <c r="G205" s="5">
        <f>'Sales Data'!G205</f>
        <v>580</v>
      </c>
      <c r="H205" s="5" t="str">
        <f>VLOOKUP($C205,'Product Data'!$A$2:$E$23,COLUMNS('Product Data'!$B$2:C205),0)</f>
        <v>Cadbury</v>
      </c>
      <c r="I205" s="5" t="str">
        <f>VLOOKUP($C205,'Product Data'!$A$2:$E$23,COLUMNS('Product Data'!$B$2:D205),0)</f>
        <v>Bars</v>
      </c>
      <c r="J205" s="5" t="str">
        <f>VLOOKUP($C205,'Product Data'!$A$2:$E$23,COLUMNS('Product Data'!$B$2:E205),0)</f>
        <v>Large</v>
      </c>
      <c r="K205" s="9">
        <f>VLOOKUP($C205,'Product Data'!$A$2:$E$23,COLUMNS('Product Data'!$B$2:F205),0)</f>
        <v>1.5934999999999999</v>
      </c>
      <c r="L205" s="10">
        <f>Table1[[#This Row],[Cost per Box]]*Table1[[#This Row],[Boxes]]</f>
        <v>924.2299999999999</v>
      </c>
    </row>
    <row r="206" spans="1:12" x14ac:dyDescent="0.25">
      <c r="A206" s="5" t="str">
        <f>'Sales Data'!A206</f>
        <v>Oby Sorrel</v>
      </c>
      <c r="B206" s="5" t="str">
        <f>'Sales Data'!B206</f>
        <v>USA</v>
      </c>
      <c r="C206" s="5" t="str">
        <f>'Sales Data'!C206</f>
        <v>Almond Choco</v>
      </c>
      <c r="D206" s="6">
        <f>'Sales Data'!D206</f>
        <v>44948</v>
      </c>
      <c r="E206" s="10">
        <f>'Sales Data'!E206</f>
        <v>168</v>
      </c>
      <c r="F206" s="5">
        <f>'Sales Data'!F206</f>
        <v>94</v>
      </c>
      <c r="G206" s="5">
        <f>'Sales Data'!G206</f>
        <v>10</v>
      </c>
      <c r="H206" s="5" t="str">
        <f>VLOOKUP($C206,'Product Data'!$A$2:$E$23,COLUMNS('Product Data'!$B$2:C206),0)</f>
        <v>Amul</v>
      </c>
      <c r="I206" s="5" t="str">
        <f>VLOOKUP($C206,'Product Data'!$A$2:$E$23,COLUMNS('Product Data'!$B$2:D206),0)</f>
        <v>Bars</v>
      </c>
      <c r="J206" s="5" t="str">
        <f>VLOOKUP($C206,'Product Data'!$A$2:$E$23,COLUMNS('Product Data'!$B$2:E206),0)</f>
        <v>Large</v>
      </c>
      <c r="K206" s="9">
        <f>VLOOKUP($C206,'Product Data'!$A$2:$E$23,COLUMNS('Product Data'!$B$2:F206),0)</f>
        <v>13.3485</v>
      </c>
      <c r="L206" s="10">
        <f>Table1[[#This Row],[Cost per Box]]*Table1[[#This Row],[Boxes]]</f>
        <v>133.48499999999999</v>
      </c>
    </row>
    <row r="207" spans="1:12" x14ac:dyDescent="0.25">
      <c r="A207" s="5" t="str">
        <f>'Sales Data'!A207</f>
        <v>Camilla Castle</v>
      </c>
      <c r="B207" s="5" t="str">
        <f>'Sales Data'!B207</f>
        <v>UK</v>
      </c>
      <c r="C207" s="5" t="str">
        <f>'Sales Data'!C207</f>
        <v>99% Dark &amp; Pure</v>
      </c>
      <c r="D207" s="6">
        <f>'Sales Data'!D207</f>
        <v>44948</v>
      </c>
      <c r="E207" s="10">
        <f>'Sales Data'!E207</f>
        <v>4606</v>
      </c>
      <c r="F207" s="5">
        <f>'Sales Data'!F207</f>
        <v>256</v>
      </c>
      <c r="G207" s="5">
        <f>'Sales Data'!G207</f>
        <v>192</v>
      </c>
      <c r="H207" s="5" t="str">
        <f>VLOOKUP($C207,'Product Data'!$A$2:$E$23,COLUMNS('Product Data'!$B$2:C207),0)</f>
        <v>Amul</v>
      </c>
      <c r="I207" s="5" t="str">
        <f>VLOOKUP($C207,'Product Data'!$A$2:$E$23,COLUMNS('Product Data'!$B$2:D207),0)</f>
        <v>Bars</v>
      </c>
      <c r="J207" s="5" t="str">
        <f>VLOOKUP($C207,'Product Data'!$A$2:$E$23,COLUMNS('Product Data'!$B$2:E207),0)</f>
        <v>Large</v>
      </c>
      <c r="K207" s="9">
        <f>VLOOKUP($C207,'Product Data'!$A$2:$E$23,COLUMNS('Product Data'!$B$2:F207),0)</f>
        <v>4.6592000000000002</v>
      </c>
      <c r="L207" s="10">
        <f>Table1[[#This Row],[Cost per Box]]*Table1[[#This Row],[Boxes]]</f>
        <v>894.56640000000004</v>
      </c>
    </row>
    <row r="208" spans="1:12" x14ac:dyDescent="0.25">
      <c r="A208" s="5" t="str">
        <f>'Sales Data'!A208</f>
        <v>Husein Augar</v>
      </c>
      <c r="B208" s="5" t="str">
        <f>'Sales Data'!B208</f>
        <v>UK</v>
      </c>
      <c r="C208" s="5" t="str">
        <f>'Sales Data'!C208</f>
        <v>White Choc</v>
      </c>
      <c r="D208" s="6">
        <f>'Sales Data'!D208</f>
        <v>44948</v>
      </c>
      <c r="E208" s="10">
        <f>'Sales Data'!E208</f>
        <v>1491</v>
      </c>
      <c r="F208" s="5">
        <f>'Sales Data'!F208</f>
        <v>193</v>
      </c>
      <c r="G208" s="5">
        <f>'Sales Data'!G208</f>
        <v>136</v>
      </c>
      <c r="H208" s="5" t="str">
        <f>VLOOKUP($C208,'Product Data'!$A$2:$E$23,COLUMNS('Product Data'!$B$2:C208),0)</f>
        <v>Belgian</v>
      </c>
      <c r="I208" s="5" t="str">
        <f>VLOOKUP($C208,'Product Data'!$A$2:$E$23,COLUMNS('Product Data'!$B$2:D208),0)</f>
        <v>Other</v>
      </c>
      <c r="J208" s="5" t="str">
        <f>VLOOKUP($C208,'Product Data'!$A$2:$E$23,COLUMNS('Product Data'!$B$2:E208),0)</f>
        <v>Small</v>
      </c>
      <c r="K208" s="9">
        <f>VLOOKUP($C208,'Product Data'!$A$2:$E$23,COLUMNS('Product Data'!$B$2:F208),0)</f>
        <v>0.24049999999999999</v>
      </c>
      <c r="L208" s="10">
        <f>Table1[[#This Row],[Cost per Box]]*Table1[[#This Row],[Boxes]]</f>
        <v>32.707999999999998</v>
      </c>
    </row>
    <row r="209" spans="1:12" x14ac:dyDescent="0.25">
      <c r="A209" s="5" t="str">
        <f>'Sales Data'!A209</f>
        <v>Dennison Crosswaite</v>
      </c>
      <c r="B209" s="5" t="str">
        <f>'Sales Data'!B209</f>
        <v>India</v>
      </c>
      <c r="C209" s="5" t="str">
        <f>'Sales Data'!C209</f>
        <v>99% Dark &amp; Pure</v>
      </c>
      <c r="D209" s="6">
        <f>'Sales Data'!D209</f>
        <v>44951</v>
      </c>
      <c r="E209" s="10">
        <f>'Sales Data'!E209</f>
        <v>12194</v>
      </c>
      <c r="F209" s="5">
        <f>'Sales Data'!F209</f>
        <v>302</v>
      </c>
      <c r="G209" s="5">
        <f>'Sales Data'!G209</f>
        <v>509</v>
      </c>
      <c r="H209" s="5" t="str">
        <f>VLOOKUP($C209,'Product Data'!$A$2:$E$23,COLUMNS('Product Data'!$B$2:C209),0)</f>
        <v>Amul</v>
      </c>
      <c r="I209" s="5" t="str">
        <f>VLOOKUP($C209,'Product Data'!$A$2:$E$23,COLUMNS('Product Data'!$B$2:D209),0)</f>
        <v>Bars</v>
      </c>
      <c r="J209" s="5" t="str">
        <f>VLOOKUP($C209,'Product Data'!$A$2:$E$23,COLUMNS('Product Data'!$B$2:E209),0)</f>
        <v>Large</v>
      </c>
      <c r="K209" s="9">
        <f>VLOOKUP($C209,'Product Data'!$A$2:$E$23,COLUMNS('Product Data'!$B$2:F209),0)</f>
        <v>4.6592000000000002</v>
      </c>
      <c r="L209" s="10">
        <f>Table1[[#This Row],[Cost per Box]]*Table1[[#This Row],[Boxes]]</f>
        <v>2371.5328</v>
      </c>
    </row>
    <row r="210" spans="1:12" x14ac:dyDescent="0.25">
      <c r="A210" s="5" t="str">
        <f>'Sales Data'!A210</f>
        <v>Karlen McCaffrey</v>
      </c>
      <c r="B210" s="5" t="str">
        <f>'Sales Data'!B210</f>
        <v>UK</v>
      </c>
      <c r="C210" s="5" t="str">
        <f>'Sales Data'!C210</f>
        <v>Raspberry Choco</v>
      </c>
      <c r="D210" s="6">
        <f>'Sales Data'!D210</f>
        <v>44951</v>
      </c>
      <c r="E210" s="10">
        <f>'Sales Data'!E210</f>
        <v>10122</v>
      </c>
      <c r="F210" s="5">
        <f>'Sales Data'!F210</f>
        <v>206</v>
      </c>
      <c r="G210" s="5">
        <f>'Sales Data'!G210</f>
        <v>533</v>
      </c>
      <c r="H210" s="5" t="str">
        <f>VLOOKUP($C210,'Product Data'!$A$2:$E$23,COLUMNS('Product Data'!$B$2:C210),0)</f>
        <v>Hershey</v>
      </c>
      <c r="I210" s="5" t="str">
        <f>VLOOKUP($C210,'Product Data'!$A$2:$E$23,COLUMNS('Product Data'!$B$2:D210),0)</f>
        <v>Bars</v>
      </c>
      <c r="J210" s="5" t="str">
        <f>VLOOKUP($C210,'Product Data'!$A$2:$E$23,COLUMNS('Product Data'!$B$2:E210),0)</f>
        <v>Large</v>
      </c>
      <c r="K210" s="9">
        <f>VLOOKUP($C210,'Product Data'!$A$2:$E$23,COLUMNS('Product Data'!$B$2:F210),0)</f>
        <v>6.0983000000000001</v>
      </c>
      <c r="L210" s="10">
        <f>Table1[[#This Row],[Cost per Box]]*Table1[[#This Row],[Boxes]]</f>
        <v>3250.3939</v>
      </c>
    </row>
    <row r="211" spans="1:12" x14ac:dyDescent="0.25">
      <c r="A211" s="5" t="str">
        <f>'Sales Data'!A211</f>
        <v>Andria Kimpton</v>
      </c>
      <c r="B211" s="5" t="str">
        <f>'Sales Data'!B211</f>
        <v>Australia</v>
      </c>
      <c r="C211" s="5" t="str">
        <f>'Sales Data'!C211</f>
        <v>99% Dark &amp; Pure</v>
      </c>
      <c r="D211" s="6">
        <f>'Sales Data'!D211</f>
        <v>44951</v>
      </c>
      <c r="E211" s="10">
        <f>'Sales Data'!E211</f>
        <v>1841</v>
      </c>
      <c r="F211" s="5">
        <f>'Sales Data'!F211</f>
        <v>164</v>
      </c>
      <c r="G211" s="5">
        <f>'Sales Data'!G211</f>
        <v>88</v>
      </c>
      <c r="H211" s="5" t="str">
        <f>VLOOKUP($C211,'Product Data'!$A$2:$E$23,COLUMNS('Product Data'!$B$2:C211),0)</f>
        <v>Amul</v>
      </c>
      <c r="I211" s="5" t="str">
        <f>VLOOKUP($C211,'Product Data'!$A$2:$E$23,COLUMNS('Product Data'!$B$2:D211),0)</f>
        <v>Bars</v>
      </c>
      <c r="J211" s="5" t="str">
        <f>VLOOKUP($C211,'Product Data'!$A$2:$E$23,COLUMNS('Product Data'!$B$2:E211),0)</f>
        <v>Large</v>
      </c>
      <c r="K211" s="9">
        <f>VLOOKUP($C211,'Product Data'!$A$2:$E$23,COLUMNS('Product Data'!$B$2:F211),0)</f>
        <v>4.6592000000000002</v>
      </c>
      <c r="L211" s="10">
        <f>Table1[[#This Row],[Cost per Box]]*Table1[[#This Row],[Boxes]]</f>
        <v>410.00960000000003</v>
      </c>
    </row>
    <row r="212" spans="1:12" x14ac:dyDescent="0.25">
      <c r="A212" s="5" t="str">
        <f>'Sales Data'!A212</f>
        <v>Marney O'Breen</v>
      </c>
      <c r="B212" s="5" t="str">
        <f>'Sales Data'!B212</f>
        <v>UK</v>
      </c>
      <c r="C212" s="5" t="str">
        <f>'Sales Data'!C212</f>
        <v>Orange Choco</v>
      </c>
      <c r="D212" s="6">
        <f>'Sales Data'!D212</f>
        <v>44951</v>
      </c>
      <c r="E212" s="10">
        <f>'Sales Data'!E212</f>
        <v>6958</v>
      </c>
      <c r="F212" s="5">
        <f>'Sales Data'!F212</f>
        <v>337</v>
      </c>
      <c r="G212" s="5">
        <f>'Sales Data'!G212</f>
        <v>580</v>
      </c>
      <c r="H212" s="5" t="str">
        <f>VLOOKUP($C212,'Product Data'!$A$2:$E$23,COLUMNS('Product Data'!$B$2:C212),0)</f>
        <v>Amul</v>
      </c>
      <c r="I212" s="5" t="str">
        <f>VLOOKUP($C212,'Product Data'!$A$2:$E$23,COLUMNS('Product Data'!$B$2:D212),0)</f>
        <v>Bars</v>
      </c>
      <c r="J212" s="5" t="str">
        <f>VLOOKUP($C212,'Product Data'!$A$2:$E$23,COLUMNS('Product Data'!$B$2:E212),0)</f>
        <v>Large</v>
      </c>
      <c r="K212" s="9">
        <f>VLOOKUP($C212,'Product Data'!$A$2:$E$23,COLUMNS('Product Data'!$B$2:F212),0)</f>
        <v>8.7870000000000008</v>
      </c>
      <c r="L212" s="10">
        <f>Table1[[#This Row],[Cost per Box]]*Table1[[#This Row],[Boxes]]</f>
        <v>5096.46</v>
      </c>
    </row>
    <row r="213" spans="1:12" x14ac:dyDescent="0.25">
      <c r="A213" s="5" t="str">
        <f>'Sales Data'!A213</f>
        <v>Kaine Padly</v>
      </c>
      <c r="B213" s="5" t="str">
        <f>'Sales Data'!B213</f>
        <v>India</v>
      </c>
      <c r="C213" s="5" t="str">
        <f>'Sales Data'!C213</f>
        <v>99% Dark &amp; Pure</v>
      </c>
      <c r="D213" s="6">
        <f>'Sales Data'!D213</f>
        <v>44951</v>
      </c>
      <c r="E213" s="10">
        <f>'Sales Data'!E213</f>
        <v>749</v>
      </c>
      <c r="F213" s="5">
        <f>'Sales Data'!F213</f>
        <v>323</v>
      </c>
      <c r="G213" s="5">
        <f>'Sales Data'!G213</f>
        <v>35</v>
      </c>
      <c r="H213" s="5" t="str">
        <f>VLOOKUP($C213,'Product Data'!$A$2:$E$23,COLUMNS('Product Data'!$B$2:C213),0)</f>
        <v>Amul</v>
      </c>
      <c r="I213" s="5" t="str">
        <f>VLOOKUP($C213,'Product Data'!$A$2:$E$23,COLUMNS('Product Data'!$B$2:D213),0)</f>
        <v>Bars</v>
      </c>
      <c r="J213" s="5" t="str">
        <f>VLOOKUP($C213,'Product Data'!$A$2:$E$23,COLUMNS('Product Data'!$B$2:E213),0)</f>
        <v>Large</v>
      </c>
      <c r="K213" s="9">
        <f>VLOOKUP($C213,'Product Data'!$A$2:$E$23,COLUMNS('Product Data'!$B$2:F213),0)</f>
        <v>4.6592000000000002</v>
      </c>
      <c r="L213" s="10">
        <f>Table1[[#This Row],[Cost per Box]]*Table1[[#This Row],[Boxes]]</f>
        <v>163.072</v>
      </c>
    </row>
    <row r="214" spans="1:12" x14ac:dyDescent="0.25">
      <c r="A214" s="5" t="str">
        <f>'Sales Data'!A214</f>
        <v>Marney O'Breen</v>
      </c>
      <c r="B214" s="5" t="str">
        <f>'Sales Data'!B214</f>
        <v>UK</v>
      </c>
      <c r="C214" s="5" t="str">
        <f>'Sales Data'!C214</f>
        <v>Raspberry Choco</v>
      </c>
      <c r="D214" s="6">
        <f>'Sales Data'!D214</f>
        <v>44951</v>
      </c>
      <c r="E214" s="10">
        <f>'Sales Data'!E214</f>
        <v>3507</v>
      </c>
      <c r="F214" s="5">
        <f>'Sales Data'!F214</f>
        <v>48</v>
      </c>
      <c r="G214" s="5">
        <f>'Sales Data'!G214</f>
        <v>195</v>
      </c>
      <c r="H214" s="5" t="str">
        <f>VLOOKUP($C214,'Product Data'!$A$2:$E$23,COLUMNS('Product Data'!$B$2:C214),0)</f>
        <v>Hershey</v>
      </c>
      <c r="I214" s="5" t="str">
        <f>VLOOKUP($C214,'Product Data'!$A$2:$E$23,COLUMNS('Product Data'!$B$2:D214),0)</f>
        <v>Bars</v>
      </c>
      <c r="J214" s="5" t="str">
        <f>VLOOKUP($C214,'Product Data'!$A$2:$E$23,COLUMNS('Product Data'!$B$2:E214),0)</f>
        <v>Large</v>
      </c>
      <c r="K214" s="9">
        <f>VLOOKUP($C214,'Product Data'!$A$2:$E$23,COLUMNS('Product Data'!$B$2:F214),0)</f>
        <v>6.0983000000000001</v>
      </c>
      <c r="L214" s="10">
        <f>Table1[[#This Row],[Cost per Box]]*Table1[[#This Row],[Boxes]]</f>
        <v>1189.1685</v>
      </c>
    </row>
    <row r="215" spans="1:12" x14ac:dyDescent="0.25">
      <c r="A215" s="5" t="str">
        <f>'Sales Data'!A215</f>
        <v>Rafaelita Blaksland</v>
      </c>
      <c r="B215" s="5" t="str">
        <f>'Sales Data'!B215</f>
        <v>New Zealand</v>
      </c>
      <c r="C215" s="5" t="str">
        <f>'Sales Data'!C215</f>
        <v>Baker's Choco Chips</v>
      </c>
      <c r="D215" s="6">
        <f>'Sales Data'!D215</f>
        <v>44951</v>
      </c>
      <c r="E215" s="10">
        <f>'Sales Data'!E215</f>
        <v>7294</v>
      </c>
      <c r="F215" s="5">
        <f>'Sales Data'!F215</f>
        <v>122</v>
      </c>
      <c r="G215" s="5">
        <f>'Sales Data'!G215</f>
        <v>562</v>
      </c>
      <c r="H215" s="5" t="str">
        <f>VLOOKUP($C215,'Product Data'!$A$2:$E$23,COLUMNS('Product Data'!$B$2:C215),0)</f>
        <v>Baker's Chocolate</v>
      </c>
      <c r="I215" s="5" t="str">
        <f>VLOOKUP($C215,'Product Data'!$A$2:$E$23,COLUMNS('Product Data'!$B$2:D215),0)</f>
        <v>Bars</v>
      </c>
      <c r="J215" s="5" t="str">
        <f>VLOOKUP($C215,'Product Data'!$A$2:$E$23,COLUMNS('Product Data'!$B$2:E215),0)</f>
        <v>Small</v>
      </c>
      <c r="K215" s="9">
        <f>VLOOKUP($C215,'Product Data'!$A$2:$E$23,COLUMNS('Product Data'!$B$2:F215),0)</f>
        <v>6.0811000000000002</v>
      </c>
      <c r="L215" s="10">
        <f>Table1[[#This Row],[Cost per Box]]*Table1[[#This Row],[Boxes]]</f>
        <v>3417.5781999999999</v>
      </c>
    </row>
    <row r="216" spans="1:12" x14ac:dyDescent="0.25">
      <c r="A216" s="5" t="str">
        <f>'Sales Data'!A216</f>
        <v>Brien Boise</v>
      </c>
      <c r="B216" s="5" t="str">
        <f>'Sales Data'!B216</f>
        <v>India</v>
      </c>
      <c r="C216" s="5" t="str">
        <f>'Sales Data'!C216</f>
        <v>Fruit &amp; Nut Bars</v>
      </c>
      <c r="D216" s="6">
        <f>'Sales Data'!D216</f>
        <v>44951</v>
      </c>
      <c r="E216" s="10">
        <f>'Sales Data'!E216</f>
        <v>5040</v>
      </c>
      <c r="F216" s="5">
        <f>'Sales Data'!F216</f>
        <v>219</v>
      </c>
      <c r="G216" s="5">
        <f>'Sales Data'!G216</f>
        <v>420</v>
      </c>
      <c r="H216" s="5" t="str">
        <f>VLOOKUP($C216,'Product Data'!$A$2:$E$23,COLUMNS('Product Data'!$B$2:C216),0)</f>
        <v>Cadbury</v>
      </c>
      <c r="I216" s="5" t="str">
        <f>VLOOKUP($C216,'Product Data'!$A$2:$E$23,COLUMNS('Product Data'!$B$2:D216),0)</f>
        <v>Bars</v>
      </c>
      <c r="J216" s="5" t="str">
        <f>VLOOKUP($C216,'Product Data'!$A$2:$E$23,COLUMNS('Product Data'!$B$2:E216),0)</f>
        <v>Large</v>
      </c>
      <c r="K216" s="9">
        <f>VLOOKUP($C216,'Product Data'!$A$2:$E$23,COLUMNS('Product Data'!$B$2:F216),0)</f>
        <v>1.5934999999999999</v>
      </c>
      <c r="L216" s="10">
        <f>Table1[[#This Row],[Cost per Box]]*Table1[[#This Row],[Boxes]]</f>
        <v>669.27</v>
      </c>
    </row>
    <row r="217" spans="1:12" x14ac:dyDescent="0.25">
      <c r="A217" s="5" t="str">
        <f>'Sales Data'!A217</f>
        <v>Brien Boise</v>
      </c>
      <c r="B217" s="5" t="str">
        <f>'Sales Data'!B217</f>
        <v>India</v>
      </c>
      <c r="C217" s="5" t="str">
        <f>'Sales Data'!C217</f>
        <v>Organic Choco Syrup</v>
      </c>
      <c r="D217" s="6">
        <f>'Sales Data'!D217</f>
        <v>44951</v>
      </c>
      <c r="E217" s="10">
        <f>'Sales Data'!E217</f>
        <v>3913</v>
      </c>
      <c r="F217" s="5">
        <f>'Sales Data'!F217</f>
        <v>257</v>
      </c>
      <c r="G217" s="5">
        <f>'Sales Data'!G217</f>
        <v>157</v>
      </c>
      <c r="H217" s="5" t="str">
        <f>VLOOKUP($C217,'Product Data'!$A$2:$E$23,COLUMNS('Product Data'!$B$2:C217),0)</f>
        <v>Monin</v>
      </c>
      <c r="I217" s="5" t="str">
        <f>VLOOKUP($C217,'Product Data'!$A$2:$E$23,COLUMNS('Product Data'!$B$2:D217),0)</f>
        <v>Other</v>
      </c>
      <c r="J217" s="5" t="str">
        <f>VLOOKUP($C217,'Product Data'!$A$2:$E$23,COLUMNS('Product Data'!$B$2:E217),0)</f>
        <v>Small</v>
      </c>
      <c r="K217" s="9">
        <f>VLOOKUP($C217,'Product Data'!$A$2:$E$23,COLUMNS('Product Data'!$B$2:F217),0)</f>
        <v>1.7625</v>
      </c>
      <c r="L217" s="10">
        <f>Table1[[#This Row],[Cost per Box]]*Table1[[#This Row],[Boxes]]</f>
        <v>276.71249999999998</v>
      </c>
    </row>
    <row r="218" spans="1:12" x14ac:dyDescent="0.25">
      <c r="A218" s="5" t="str">
        <f>'Sales Data'!A218</f>
        <v>Andria Kimpton</v>
      </c>
      <c r="B218" s="5" t="str">
        <f>'Sales Data'!B218</f>
        <v>USA</v>
      </c>
      <c r="C218" s="5" t="str">
        <f>'Sales Data'!C218</f>
        <v>50% Dark Bites</v>
      </c>
      <c r="D218" s="6">
        <f>'Sales Data'!D218</f>
        <v>44951</v>
      </c>
      <c r="E218" s="10">
        <f>'Sales Data'!E218</f>
        <v>3598</v>
      </c>
      <c r="F218" s="5">
        <f>'Sales Data'!F218</f>
        <v>101</v>
      </c>
      <c r="G218" s="5">
        <f>'Sales Data'!G218</f>
        <v>300</v>
      </c>
      <c r="H218" s="5" t="str">
        <f>VLOOKUP($C218,'Product Data'!$A$2:$E$23,COLUMNS('Product Data'!$B$2:C218),0)</f>
        <v>Cadbury</v>
      </c>
      <c r="I218" s="5" t="str">
        <f>VLOOKUP($C218,'Product Data'!$A$2:$E$23,COLUMNS('Product Data'!$B$2:D218),0)</f>
        <v>Bites</v>
      </c>
      <c r="J218" s="5" t="str">
        <f>VLOOKUP($C218,'Product Data'!$A$2:$E$23,COLUMNS('Product Data'!$B$2:E218),0)</f>
        <v>Large</v>
      </c>
      <c r="K218" s="9">
        <f>VLOOKUP($C218,'Product Data'!$A$2:$E$23,COLUMNS('Product Data'!$B$2:F218),0)</f>
        <v>2.8</v>
      </c>
      <c r="L218" s="10">
        <f>Table1[[#This Row],[Cost per Box]]*Table1[[#This Row],[Boxes]]</f>
        <v>840</v>
      </c>
    </row>
    <row r="219" spans="1:12" x14ac:dyDescent="0.25">
      <c r="A219" s="5" t="str">
        <f>'Sales Data'!A219</f>
        <v>Beverie Moffet</v>
      </c>
      <c r="B219" s="5" t="str">
        <f>'Sales Data'!B219</f>
        <v>USA</v>
      </c>
      <c r="C219" s="5" t="str">
        <f>'Sales Data'!C219</f>
        <v>Spicy Special Slims</v>
      </c>
      <c r="D219" s="6">
        <f>'Sales Data'!D219</f>
        <v>44951</v>
      </c>
      <c r="E219" s="10">
        <f>'Sales Data'!E219</f>
        <v>8911</v>
      </c>
      <c r="F219" s="5">
        <f>'Sales Data'!F219</f>
        <v>302</v>
      </c>
      <c r="G219" s="5">
        <f>'Sales Data'!G219</f>
        <v>319</v>
      </c>
      <c r="H219" s="5" t="str">
        <f>VLOOKUP($C219,'Product Data'!$A$2:$E$23,COLUMNS('Product Data'!$B$2:C219),0)</f>
        <v>Alpenliebe</v>
      </c>
      <c r="I219" s="5" t="str">
        <f>VLOOKUP($C219,'Product Data'!$A$2:$E$23,COLUMNS('Product Data'!$B$2:D219),0)</f>
        <v>Bites</v>
      </c>
      <c r="J219" s="5" t="str">
        <f>VLOOKUP($C219,'Product Data'!$A$2:$E$23,COLUMNS('Product Data'!$B$2:E219),0)</f>
        <v>Large</v>
      </c>
      <c r="K219" s="9">
        <f>VLOOKUP($C219,'Product Data'!$A$2:$E$23,COLUMNS('Product Data'!$B$2:F219),0)</f>
        <v>9.2086000000000006</v>
      </c>
      <c r="L219" s="10">
        <f>Table1[[#This Row],[Cost per Box]]*Table1[[#This Row],[Boxes]]</f>
        <v>2937.5434</v>
      </c>
    </row>
    <row r="220" spans="1:12" x14ac:dyDescent="0.25">
      <c r="A220" s="5" t="str">
        <f>'Sales Data'!A220</f>
        <v>Ches Bonnell</v>
      </c>
      <c r="B220" s="5" t="str">
        <f>'Sales Data'!B220</f>
        <v>New Zealand</v>
      </c>
      <c r="C220" s="5" t="str">
        <f>'Sales Data'!C220</f>
        <v>Peanut Butter Cubes</v>
      </c>
      <c r="D220" s="6">
        <f>'Sales Data'!D220</f>
        <v>44951</v>
      </c>
      <c r="E220" s="10">
        <f>'Sales Data'!E220</f>
        <v>42</v>
      </c>
      <c r="F220" s="5">
        <f>'Sales Data'!F220</f>
        <v>35</v>
      </c>
      <c r="G220" s="5">
        <f>'Sales Data'!G220</f>
        <v>2</v>
      </c>
      <c r="H220" s="5" t="str">
        <f>VLOOKUP($C220,'Product Data'!$A$2:$E$23,COLUMNS('Product Data'!$B$2:C220),0)</f>
        <v>Hershey</v>
      </c>
      <c r="I220" s="5" t="str">
        <f>VLOOKUP($C220,'Product Data'!$A$2:$E$23,COLUMNS('Product Data'!$B$2:D220),0)</f>
        <v>Bites</v>
      </c>
      <c r="J220" s="5" t="str">
        <f>VLOOKUP($C220,'Product Data'!$A$2:$E$23,COLUMNS('Product Data'!$B$2:E220),0)</f>
        <v>Small</v>
      </c>
      <c r="K220" s="9">
        <f>VLOOKUP($C220,'Product Data'!$A$2:$E$23,COLUMNS('Product Data'!$B$2:F220),0)</f>
        <v>4.7065000000000001</v>
      </c>
      <c r="L220" s="10">
        <f>Table1[[#This Row],[Cost per Box]]*Table1[[#This Row],[Boxes]]</f>
        <v>9.4130000000000003</v>
      </c>
    </row>
    <row r="221" spans="1:12" x14ac:dyDescent="0.25">
      <c r="A221" s="5" t="str">
        <f>'Sales Data'!A221</f>
        <v>Jan Morforth</v>
      </c>
      <c r="B221" s="5" t="str">
        <f>'Sales Data'!B221</f>
        <v>India</v>
      </c>
      <c r="C221" s="5" t="str">
        <f>'Sales Data'!C221</f>
        <v>Choco Coated Almonds</v>
      </c>
      <c r="D221" s="6">
        <f>'Sales Data'!D221</f>
        <v>44951</v>
      </c>
      <c r="E221" s="10">
        <f>'Sales Data'!E221</f>
        <v>2282</v>
      </c>
      <c r="F221" s="5">
        <f>'Sales Data'!F221</f>
        <v>222</v>
      </c>
      <c r="G221" s="5">
        <f>'Sales Data'!G221</f>
        <v>109</v>
      </c>
      <c r="H221" s="5" t="str">
        <f>VLOOKUP($C221,'Product Data'!$A$2:$E$23,COLUMNS('Product Data'!$B$2:C221),0)</f>
        <v>Effete</v>
      </c>
      <c r="I221" s="5" t="str">
        <f>VLOOKUP($C221,'Product Data'!$A$2:$E$23,COLUMNS('Product Data'!$B$2:D221),0)</f>
        <v>Bites</v>
      </c>
      <c r="J221" s="5" t="str">
        <f>VLOOKUP($C221,'Product Data'!$A$2:$E$23,COLUMNS('Product Data'!$B$2:E221),0)</f>
        <v>Small</v>
      </c>
      <c r="K221" s="9">
        <f>VLOOKUP($C221,'Product Data'!$A$2:$E$23,COLUMNS('Product Data'!$B$2:F221),0)</f>
        <v>11.4688</v>
      </c>
      <c r="L221" s="10">
        <f>Table1[[#This Row],[Cost per Box]]*Table1[[#This Row],[Boxes]]</f>
        <v>1250.0991999999999</v>
      </c>
    </row>
    <row r="222" spans="1:12" x14ac:dyDescent="0.25">
      <c r="A222" s="5" t="str">
        <f>'Sales Data'!A222</f>
        <v>Van Tuxwell</v>
      </c>
      <c r="B222" s="5" t="str">
        <f>'Sales Data'!B222</f>
        <v>Canada</v>
      </c>
      <c r="C222" s="5" t="str">
        <f>'Sales Data'!C222</f>
        <v>99% Dark &amp; Pure</v>
      </c>
      <c r="D222" s="6">
        <f>'Sales Data'!D222</f>
        <v>44951</v>
      </c>
      <c r="E222" s="10">
        <f>'Sales Data'!E222</f>
        <v>12964</v>
      </c>
      <c r="F222" s="5">
        <f>'Sales Data'!F222</f>
        <v>242</v>
      </c>
      <c r="G222" s="5">
        <f>'Sales Data'!G222</f>
        <v>541</v>
      </c>
      <c r="H222" s="5" t="str">
        <f>VLOOKUP($C222,'Product Data'!$A$2:$E$23,COLUMNS('Product Data'!$B$2:C222),0)</f>
        <v>Amul</v>
      </c>
      <c r="I222" s="5" t="str">
        <f>VLOOKUP($C222,'Product Data'!$A$2:$E$23,COLUMNS('Product Data'!$B$2:D222),0)</f>
        <v>Bars</v>
      </c>
      <c r="J222" s="5" t="str">
        <f>VLOOKUP($C222,'Product Data'!$A$2:$E$23,COLUMNS('Product Data'!$B$2:E222),0)</f>
        <v>Large</v>
      </c>
      <c r="K222" s="9">
        <f>VLOOKUP($C222,'Product Data'!$A$2:$E$23,COLUMNS('Product Data'!$B$2:F222),0)</f>
        <v>4.6592000000000002</v>
      </c>
      <c r="L222" s="10">
        <f>Table1[[#This Row],[Cost per Box]]*Table1[[#This Row],[Boxes]]</f>
        <v>2520.6271999999999</v>
      </c>
    </row>
    <row r="223" spans="1:12" x14ac:dyDescent="0.25">
      <c r="A223" s="5" t="str">
        <f>'Sales Data'!A223</f>
        <v>Andria Kimpton</v>
      </c>
      <c r="B223" s="5" t="str">
        <f>'Sales Data'!B223</f>
        <v>Canada</v>
      </c>
      <c r="C223" s="5" t="str">
        <f>'Sales Data'!C223</f>
        <v>Smooth Sliky Salty</v>
      </c>
      <c r="D223" s="6">
        <f>'Sales Data'!D223</f>
        <v>44951</v>
      </c>
      <c r="E223" s="10">
        <f>'Sales Data'!E223</f>
        <v>5775</v>
      </c>
      <c r="F223" s="5">
        <f>'Sales Data'!F223</f>
        <v>219</v>
      </c>
      <c r="G223" s="5">
        <f>'Sales Data'!G223</f>
        <v>361</v>
      </c>
      <c r="H223" s="5" t="str">
        <f>VLOOKUP($C223,'Product Data'!$A$2:$E$23,COLUMNS('Product Data'!$B$2:C223),0)</f>
        <v>Galaxy</v>
      </c>
      <c r="I223" s="5" t="str">
        <f>VLOOKUP($C223,'Product Data'!$A$2:$E$23,COLUMNS('Product Data'!$B$2:D223),0)</f>
        <v>Bars</v>
      </c>
      <c r="J223" s="5" t="str">
        <f>VLOOKUP($C223,'Product Data'!$A$2:$E$23,COLUMNS('Product Data'!$B$2:E223),0)</f>
        <v>Small</v>
      </c>
      <c r="K223" s="9">
        <f>VLOOKUP($C223,'Product Data'!$A$2:$E$23,COLUMNS('Product Data'!$B$2:F223),0)</f>
        <v>5.0198</v>
      </c>
      <c r="L223" s="10">
        <f>Table1[[#This Row],[Cost per Box]]*Table1[[#This Row],[Boxes]]</f>
        <v>1812.1478</v>
      </c>
    </row>
    <row r="224" spans="1:12" x14ac:dyDescent="0.25">
      <c r="A224" s="5" t="str">
        <f>'Sales Data'!A224</f>
        <v>Marney O'Breen</v>
      </c>
      <c r="B224" s="5" t="str">
        <f>'Sales Data'!B224</f>
        <v>New Zealand</v>
      </c>
      <c r="C224" s="5" t="str">
        <f>'Sales Data'!C224</f>
        <v>Spicy Special Slims</v>
      </c>
      <c r="D224" s="6">
        <f>'Sales Data'!D224</f>
        <v>44951</v>
      </c>
      <c r="E224" s="10">
        <f>'Sales Data'!E224</f>
        <v>10787</v>
      </c>
      <c r="F224" s="5">
        <f>'Sales Data'!F224</f>
        <v>100</v>
      </c>
      <c r="G224" s="5">
        <f>'Sales Data'!G224</f>
        <v>400</v>
      </c>
      <c r="H224" s="5" t="str">
        <f>VLOOKUP($C224,'Product Data'!$A$2:$E$23,COLUMNS('Product Data'!$B$2:C224),0)</f>
        <v>Alpenliebe</v>
      </c>
      <c r="I224" s="5" t="str">
        <f>VLOOKUP($C224,'Product Data'!$A$2:$E$23,COLUMNS('Product Data'!$B$2:D224),0)</f>
        <v>Bites</v>
      </c>
      <c r="J224" s="5" t="str">
        <f>VLOOKUP($C224,'Product Data'!$A$2:$E$23,COLUMNS('Product Data'!$B$2:E224),0)</f>
        <v>Large</v>
      </c>
      <c r="K224" s="9">
        <f>VLOOKUP($C224,'Product Data'!$A$2:$E$23,COLUMNS('Product Data'!$B$2:F224),0)</f>
        <v>9.2086000000000006</v>
      </c>
      <c r="L224" s="10">
        <f>Table1[[#This Row],[Cost per Box]]*Table1[[#This Row],[Boxes]]</f>
        <v>3683.44</v>
      </c>
    </row>
    <row r="225" spans="1:12" x14ac:dyDescent="0.25">
      <c r="A225" s="5" t="str">
        <f>'Sales Data'!A225</f>
        <v>Oby Sorrel</v>
      </c>
      <c r="B225" s="5" t="str">
        <f>'Sales Data'!B225</f>
        <v>Australia</v>
      </c>
      <c r="C225" s="5" t="str">
        <f>'Sales Data'!C225</f>
        <v>Choco Coated Almonds</v>
      </c>
      <c r="D225" s="6">
        <f>'Sales Data'!D225</f>
        <v>44951</v>
      </c>
      <c r="E225" s="10">
        <f>'Sales Data'!E225</f>
        <v>6342</v>
      </c>
      <c r="F225" s="5">
        <f>'Sales Data'!F225</f>
        <v>115</v>
      </c>
      <c r="G225" s="5">
        <f>'Sales Data'!G225</f>
        <v>374</v>
      </c>
      <c r="H225" s="5" t="str">
        <f>VLOOKUP($C225,'Product Data'!$A$2:$E$23,COLUMNS('Product Data'!$B$2:C225),0)</f>
        <v>Effete</v>
      </c>
      <c r="I225" s="5" t="str">
        <f>VLOOKUP($C225,'Product Data'!$A$2:$E$23,COLUMNS('Product Data'!$B$2:D225),0)</f>
        <v>Bites</v>
      </c>
      <c r="J225" s="5" t="str">
        <f>VLOOKUP($C225,'Product Data'!$A$2:$E$23,COLUMNS('Product Data'!$B$2:E225),0)</f>
        <v>Small</v>
      </c>
      <c r="K225" s="9">
        <f>VLOOKUP($C225,'Product Data'!$A$2:$E$23,COLUMNS('Product Data'!$B$2:F225),0)</f>
        <v>11.4688</v>
      </c>
      <c r="L225" s="10">
        <f>Table1[[#This Row],[Cost per Box]]*Table1[[#This Row],[Boxes]]</f>
        <v>4289.3311999999996</v>
      </c>
    </row>
    <row r="226" spans="1:12" x14ac:dyDescent="0.25">
      <c r="A226" s="5" t="str">
        <f>'Sales Data'!A226</f>
        <v>Dotty Strutley</v>
      </c>
      <c r="B226" s="5" t="str">
        <f>'Sales Data'!B226</f>
        <v>India</v>
      </c>
      <c r="C226" s="5" t="str">
        <f>'Sales Data'!C226</f>
        <v>Peanut Butter Cubes</v>
      </c>
      <c r="D226" s="6">
        <f>'Sales Data'!D226</f>
        <v>44951</v>
      </c>
      <c r="E226" s="10">
        <f>'Sales Data'!E226</f>
        <v>11564</v>
      </c>
      <c r="F226" s="5">
        <f>'Sales Data'!F226</f>
        <v>46</v>
      </c>
      <c r="G226" s="5">
        <f>'Sales Data'!G226</f>
        <v>463</v>
      </c>
      <c r="H226" s="5" t="str">
        <f>VLOOKUP($C226,'Product Data'!$A$2:$E$23,COLUMNS('Product Data'!$B$2:C226),0)</f>
        <v>Hershey</v>
      </c>
      <c r="I226" s="5" t="str">
        <f>VLOOKUP($C226,'Product Data'!$A$2:$E$23,COLUMNS('Product Data'!$B$2:D226),0)</f>
        <v>Bites</v>
      </c>
      <c r="J226" s="5" t="str">
        <f>VLOOKUP($C226,'Product Data'!$A$2:$E$23,COLUMNS('Product Data'!$B$2:E226),0)</f>
        <v>Small</v>
      </c>
      <c r="K226" s="9">
        <f>VLOOKUP($C226,'Product Data'!$A$2:$E$23,COLUMNS('Product Data'!$B$2:F226),0)</f>
        <v>4.7065000000000001</v>
      </c>
      <c r="L226" s="10">
        <f>Table1[[#This Row],[Cost per Box]]*Table1[[#This Row],[Boxes]]</f>
        <v>2179.1095</v>
      </c>
    </row>
    <row r="227" spans="1:12" x14ac:dyDescent="0.25">
      <c r="A227" s="5" t="str">
        <f>'Sales Data'!A227</f>
        <v>Gunar Cockshoot</v>
      </c>
      <c r="B227" s="5" t="str">
        <f>'Sales Data'!B227</f>
        <v>USA</v>
      </c>
      <c r="C227" s="5" t="str">
        <f>'Sales Data'!C227</f>
        <v>Raspberry Choco</v>
      </c>
      <c r="D227" s="6">
        <f>'Sales Data'!D227</f>
        <v>44951</v>
      </c>
      <c r="E227" s="10">
        <f>'Sales Data'!E227</f>
        <v>2793</v>
      </c>
      <c r="F227" s="5">
        <f>'Sales Data'!F227</f>
        <v>37</v>
      </c>
      <c r="G227" s="5">
        <f>'Sales Data'!G227</f>
        <v>156</v>
      </c>
      <c r="H227" s="5" t="str">
        <f>VLOOKUP($C227,'Product Data'!$A$2:$E$23,COLUMNS('Product Data'!$B$2:C227),0)</f>
        <v>Hershey</v>
      </c>
      <c r="I227" s="5" t="str">
        <f>VLOOKUP($C227,'Product Data'!$A$2:$E$23,COLUMNS('Product Data'!$B$2:D227),0)</f>
        <v>Bars</v>
      </c>
      <c r="J227" s="5" t="str">
        <f>VLOOKUP($C227,'Product Data'!$A$2:$E$23,COLUMNS('Product Data'!$B$2:E227),0)</f>
        <v>Large</v>
      </c>
      <c r="K227" s="9">
        <f>VLOOKUP($C227,'Product Data'!$A$2:$E$23,COLUMNS('Product Data'!$B$2:F227),0)</f>
        <v>6.0983000000000001</v>
      </c>
      <c r="L227" s="10">
        <f>Table1[[#This Row],[Cost per Box]]*Table1[[#This Row],[Boxes]]</f>
        <v>951.33479999999997</v>
      </c>
    </row>
    <row r="228" spans="1:12" x14ac:dyDescent="0.25">
      <c r="A228" s="5" t="str">
        <f>'Sales Data'!A228</f>
        <v>Madelene Upcott</v>
      </c>
      <c r="B228" s="5" t="str">
        <f>'Sales Data'!B228</f>
        <v>Canada</v>
      </c>
      <c r="C228" s="5" t="str">
        <f>'Sales Data'!C228</f>
        <v>70% Dark Bites</v>
      </c>
      <c r="D228" s="6">
        <f>'Sales Data'!D228</f>
        <v>44951</v>
      </c>
      <c r="E228" s="10">
        <f>'Sales Data'!E228</f>
        <v>1603</v>
      </c>
      <c r="F228" s="5">
        <f>'Sales Data'!F228</f>
        <v>81</v>
      </c>
      <c r="G228" s="5">
        <f>'Sales Data'!G228</f>
        <v>134</v>
      </c>
      <c r="H228" s="5" t="str">
        <f>VLOOKUP($C228,'Product Data'!$A$2:$E$23,COLUMNS('Product Data'!$B$2:C228),0)</f>
        <v>Binge Bites</v>
      </c>
      <c r="I228" s="5" t="str">
        <f>VLOOKUP($C228,'Product Data'!$A$2:$E$23,COLUMNS('Product Data'!$B$2:D228),0)</f>
        <v>Bites</v>
      </c>
      <c r="J228" s="5" t="str">
        <f>VLOOKUP($C228,'Product Data'!$A$2:$E$23,COLUMNS('Product Data'!$B$2:E228),0)</f>
        <v>Small</v>
      </c>
      <c r="K228" s="9">
        <f>VLOOKUP($C228,'Product Data'!$A$2:$E$23,COLUMNS('Product Data'!$B$2:F228),0)</f>
        <v>8.2429000000000006</v>
      </c>
      <c r="L228" s="10">
        <f>Table1[[#This Row],[Cost per Box]]*Table1[[#This Row],[Boxes]]</f>
        <v>1104.5486000000001</v>
      </c>
    </row>
    <row r="229" spans="1:12" x14ac:dyDescent="0.25">
      <c r="A229" s="5" t="str">
        <f>'Sales Data'!A229</f>
        <v>Curtice Advani</v>
      </c>
      <c r="B229" s="5" t="str">
        <f>'Sales Data'!B229</f>
        <v>Australia</v>
      </c>
      <c r="C229" s="5" t="str">
        <f>'Sales Data'!C229</f>
        <v>Almond Choco</v>
      </c>
      <c r="D229" s="6">
        <f>'Sales Data'!D229</f>
        <v>44951</v>
      </c>
      <c r="E229" s="10">
        <f>'Sales Data'!E229</f>
        <v>3052</v>
      </c>
      <c r="F229" s="5">
        <f>'Sales Data'!F229</f>
        <v>357</v>
      </c>
      <c r="G229" s="5">
        <f>'Sales Data'!G229</f>
        <v>180</v>
      </c>
      <c r="H229" s="5" t="str">
        <f>VLOOKUP($C229,'Product Data'!$A$2:$E$23,COLUMNS('Product Data'!$B$2:C229),0)</f>
        <v>Amul</v>
      </c>
      <c r="I229" s="5" t="str">
        <f>VLOOKUP($C229,'Product Data'!$A$2:$E$23,COLUMNS('Product Data'!$B$2:D229),0)</f>
        <v>Bars</v>
      </c>
      <c r="J229" s="5" t="str">
        <f>VLOOKUP($C229,'Product Data'!$A$2:$E$23,COLUMNS('Product Data'!$B$2:E229),0)</f>
        <v>Large</v>
      </c>
      <c r="K229" s="9">
        <f>VLOOKUP($C229,'Product Data'!$A$2:$E$23,COLUMNS('Product Data'!$B$2:F229),0)</f>
        <v>13.3485</v>
      </c>
      <c r="L229" s="10">
        <f>Table1[[#This Row],[Cost per Box]]*Table1[[#This Row],[Boxes]]</f>
        <v>2402.73</v>
      </c>
    </row>
    <row r="230" spans="1:12" x14ac:dyDescent="0.25">
      <c r="A230" s="5" t="str">
        <f>'Sales Data'!A230</f>
        <v>Karlen McCaffrey</v>
      </c>
      <c r="B230" s="5" t="str">
        <f>'Sales Data'!B230</f>
        <v>Canada</v>
      </c>
      <c r="C230" s="5" t="str">
        <f>'Sales Data'!C230</f>
        <v>Choco Coated Almonds</v>
      </c>
      <c r="D230" s="6">
        <f>'Sales Data'!D230</f>
        <v>44951</v>
      </c>
      <c r="E230" s="10">
        <f>'Sales Data'!E230</f>
        <v>1659</v>
      </c>
      <c r="F230" s="5">
        <f>'Sales Data'!F230</f>
        <v>82</v>
      </c>
      <c r="G230" s="5">
        <f>'Sales Data'!G230</f>
        <v>83</v>
      </c>
      <c r="H230" s="5" t="str">
        <f>VLOOKUP($C230,'Product Data'!$A$2:$E$23,COLUMNS('Product Data'!$B$2:C230),0)</f>
        <v>Effete</v>
      </c>
      <c r="I230" s="5" t="str">
        <f>VLOOKUP($C230,'Product Data'!$A$2:$E$23,COLUMNS('Product Data'!$B$2:D230),0)</f>
        <v>Bites</v>
      </c>
      <c r="J230" s="5" t="str">
        <f>VLOOKUP($C230,'Product Data'!$A$2:$E$23,COLUMNS('Product Data'!$B$2:E230),0)</f>
        <v>Small</v>
      </c>
      <c r="K230" s="9">
        <f>VLOOKUP($C230,'Product Data'!$A$2:$E$23,COLUMNS('Product Data'!$B$2:F230),0)</f>
        <v>11.4688</v>
      </c>
      <c r="L230" s="10">
        <f>Table1[[#This Row],[Cost per Box]]*Table1[[#This Row],[Boxes]]</f>
        <v>951.91039999999998</v>
      </c>
    </row>
    <row r="231" spans="1:12" x14ac:dyDescent="0.25">
      <c r="A231" s="5" t="str">
        <f>'Sales Data'!A231</f>
        <v>Barr Faughny</v>
      </c>
      <c r="B231" s="5" t="str">
        <f>'Sales Data'!B231</f>
        <v>New Zealand</v>
      </c>
      <c r="C231" s="5" t="str">
        <f>'Sales Data'!C231</f>
        <v>Mint Chip Choco</v>
      </c>
      <c r="D231" s="6">
        <f>'Sales Data'!D231</f>
        <v>44951</v>
      </c>
      <c r="E231" s="10">
        <f>'Sales Data'!E231</f>
        <v>3143</v>
      </c>
      <c r="F231" s="5">
        <f>'Sales Data'!F231</f>
        <v>82</v>
      </c>
      <c r="G231" s="5">
        <f>'Sales Data'!G231</f>
        <v>210</v>
      </c>
      <c r="H231" s="5" t="str">
        <f>VLOOKUP($C231,'Product Data'!$A$2:$E$23,COLUMNS('Product Data'!$B$2:C231),0)</f>
        <v>Cadbury</v>
      </c>
      <c r="I231" s="5" t="str">
        <f>VLOOKUP($C231,'Product Data'!$A$2:$E$23,COLUMNS('Product Data'!$B$2:D231),0)</f>
        <v>Bars</v>
      </c>
      <c r="J231" s="5" t="str">
        <f>VLOOKUP($C231,'Product Data'!$A$2:$E$23,COLUMNS('Product Data'!$B$2:E231),0)</f>
        <v>Large</v>
      </c>
      <c r="K231" s="9">
        <f>VLOOKUP($C231,'Product Data'!$A$2:$E$23,COLUMNS('Product Data'!$B$2:F231),0)</f>
        <v>2.2656000000000001</v>
      </c>
      <c r="L231" s="10">
        <f>Table1[[#This Row],[Cost per Box]]*Table1[[#This Row],[Boxes]]</f>
        <v>475.77600000000001</v>
      </c>
    </row>
    <row r="232" spans="1:12" x14ac:dyDescent="0.25">
      <c r="A232" s="5" t="str">
        <f>'Sales Data'!A232</f>
        <v>Dennison Crosswaite</v>
      </c>
      <c r="B232" s="5" t="str">
        <f>'Sales Data'!B232</f>
        <v>USA</v>
      </c>
      <c r="C232" s="5" t="str">
        <f>'Sales Data'!C232</f>
        <v>Choco Coated Almonds</v>
      </c>
      <c r="D232" s="6">
        <f>'Sales Data'!D232</f>
        <v>44951</v>
      </c>
      <c r="E232" s="10">
        <f>'Sales Data'!E232</f>
        <v>12782</v>
      </c>
      <c r="F232" s="5">
        <f>'Sales Data'!F232</f>
        <v>212</v>
      </c>
      <c r="G232" s="5">
        <f>'Sales Data'!G232</f>
        <v>609</v>
      </c>
      <c r="H232" s="5" t="str">
        <f>VLOOKUP($C232,'Product Data'!$A$2:$E$23,COLUMNS('Product Data'!$B$2:C232),0)</f>
        <v>Effete</v>
      </c>
      <c r="I232" s="5" t="str">
        <f>VLOOKUP($C232,'Product Data'!$A$2:$E$23,COLUMNS('Product Data'!$B$2:D232),0)</f>
        <v>Bites</v>
      </c>
      <c r="J232" s="5" t="str">
        <f>VLOOKUP($C232,'Product Data'!$A$2:$E$23,COLUMNS('Product Data'!$B$2:E232),0)</f>
        <v>Small</v>
      </c>
      <c r="K232" s="9">
        <f>VLOOKUP($C232,'Product Data'!$A$2:$E$23,COLUMNS('Product Data'!$B$2:F232),0)</f>
        <v>11.4688</v>
      </c>
      <c r="L232" s="10">
        <f>Table1[[#This Row],[Cost per Box]]*Table1[[#This Row],[Boxes]]</f>
        <v>6984.4992000000002</v>
      </c>
    </row>
    <row r="233" spans="1:12" x14ac:dyDescent="0.25">
      <c r="A233" s="5" t="str">
        <f>'Sales Data'!A233</f>
        <v>Mallorie Waber</v>
      </c>
      <c r="B233" s="5" t="str">
        <f>'Sales Data'!B233</f>
        <v>New Zealand</v>
      </c>
      <c r="C233" s="5" t="str">
        <f>'Sales Data'!C233</f>
        <v>70% Dark Bites</v>
      </c>
      <c r="D233" s="6">
        <f>'Sales Data'!D233</f>
        <v>44951</v>
      </c>
      <c r="E233" s="10">
        <f>'Sales Data'!E233</f>
        <v>343</v>
      </c>
      <c r="F233" s="5">
        <f>'Sales Data'!F233</f>
        <v>313</v>
      </c>
      <c r="G233" s="5">
        <f>'Sales Data'!G233</f>
        <v>32</v>
      </c>
      <c r="H233" s="5" t="str">
        <f>VLOOKUP($C233,'Product Data'!$A$2:$E$23,COLUMNS('Product Data'!$B$2:C233),0)</f>
        <v>Binge Bites</v>
      </c>
      <c r="I233" s="5" t="str">
        <f>VLOOKUP($C233,'Product Data'!$A$2:$E$23,COLUMNS('Product Data'!$B$2:D233),0)</f>
        <v>Bites</v>
      </c>
      <c r="J233" s="5" t="str">
        <f>VLOOKUP($C233,'Product Data'!$A$2:$E$23,COLUMNS('Product Data'!$B$2:E233),0)</f>
        <v>Small</v>
      </c>
      <c r="K233" s="9">
        <f>VLOOKUP($C233,'Product Data'!$A$2:$E$23,COLUMNS('Product Data'!$B$2:F233),0)</f>
        <v>8.2429000000000006</v>
      </c>
      <c r="L233" s="10">
        <f>Table1[[#This Row],[Cost per Box]]*Table1[[#This Row],[Boxes]]</f>
        <v>263.77280000000002</v>
      </c>
    </row>
    <row r="234" spans="1:12" x14ac:dyDescent="0.25">
      <c r="A234" s="5" t="str">
        <f>'Sales Data'!A234</f>
        <v>Brien Boise</v>
      </c>
      <c r="B234" s="5" t="str">
        <f>'Sales Data'!B234</f>
        <v>New Zealand</v>
      </c>
      <c r="C234" s="5" t="str">
        <f>'Sales Data'!C234</f>
        <v>White Choc</v>
      </c>
      <c r="D234" s="6">
        <f>'Sales Data'!D234</f>
        <v>44951</v>
      </c>
      <c r="E234" s="10">
        <f>'Sales Data'!E234</f>
        <v>1785</v>
      </c>
      <c r="F234" s="5">
        <f>'Sales Data'!F234</f>
        <v>216</v>
      </c>
      <c r="G234" s="5">
        <f>'Sales Data'!G234</f>
        <v>138</v>
      </c>
      <c r="H234" s="5" t="str">
        <f>VLOOKUP($C234,'Product Data'!$A$2:$E$23,COLUMNS('Product Data'!$B$2:C234),0)</f>
        <v>Belgian</v>
      </c>
      <c r="I234" s="5" t="str">
        <f>VLOOKUP($C234,'Product Data'!$A$2:$E$23,COLUMNS('Product Data'!$B$2:D234),0)</f>
        <v>Other</v>
      </c>
      <c r="J234" s="5" t="str">
        <f>VLOOKUP($C234,'Product Data'!$A$2:$E$23,COLUMNS('Product Data'!$B$2:E234),0)</f>
        <v>Small</v>
      </c>
      <c r="K234" s="9">
        <f>VLOOKUP($C234,'Product Data'!$A$2:$E$23,COLUMNS('Product Data'!$B$2:F234),0)</f>
        <v>0.24049999999999999</v>
      </c>
      <c r="L234" s="10">
        <f>Table1[[#This Row],[Cost per Box]]*Table1[[#This Row],[Boxes]]</f>
        <v>33.189</v>
      </c>
    </row>
    <row r="235" spans="1:12" x14ac:dyDescent="0.25">
      <c r="A235" s="5" t="str">
        <f>'Sales Data'!A235</f>
        <v>Brien Boise</v>
      </c>
      <c r="B235" s="5" t="str">
        <f>'Sales Data'!B235</f>
        <v>Canada</v>
      </c>
      <c r="C235" s="5" t="str">
        <f>'Sales Data'!C235</f>
        <v>Orange Choco</v>
      </c>
      <c r="D235" s="6">
        <f>'Sales Data'!D235</f>
        <v>44951</v>
      </c>
      <c r="E235" s="10">
        <f>'Sales Data'!E235</f>
        <v>4914</v>
      </c>
      <c r="F235" s="5">
        <f>'Sales Data'!F235</f>
        <v>46</v>
      </c>
      <c r="G235" s="5">
        <f>'Sales Data'!G235</f>
        <v>615</v>
      </c>
      <c r="H235" s="5" t="str">
        <f>VLOOKUP($C235,'Product Data'!$A$2:$E$23,COLUMNS('Product Data'!$B$2:C235),0)</f>
        <v>Amul</v>
      </c>
      <c r="I235" s="5" t="str">
        <f>VLOOKUP($C235,'Product Data'!$A$2:$E$23,COLUMNS('Product Data'!$B$2:D235),0)</f>
        <v>Bars</v>
      </c>
      <c r="J235" s="5" t="str">
        <f>VLOOKUP($C235,'Product Data'!$A$2:$E$23,COLUMNS('Product Data'!$B$2:E235),0)</f>
        <v>Large</v>
      </c>
      <c r="K235" s="9">
        <f>VLOOKUP($C235,'Product Data'!$A$2:$E$23,COLUMNS('Product Data'!$B$2:F235),0)</f>
        <v>8.7870000000000008</v>
      </c>
      <c r="L235" s="10">
        <f>Table1[[#This Row],[Cost per Box]]*Table1[[#This Row],[Boxes]]</f>
        <v>5404.0050000000001</v>
      </c>
    </row>
    <row r="236" spans="1:12" x14ac:dyDescent="0.25">
      <c r="A236" s="5" t="str">
        <f>'Sales Data'!A236</f>
        <v>Madelene Upcott</v>
      </c>
      <c r="B236" s="5" t="str">
        <f>'Sales Data'!B236</f>
        <v>UK</v>
      </c>
      <c r="C236" s="5" t="str">
        <f>'Sales Data'!C236</f>
        <v>White Choc</v>
      </c>
      <c r="D236" s="6">
        <f>'Sales Data'!D236</f>
        <v>44952</v>
      </c>
      <c r="E236" s="10">
        <f>'Sales Data'!E236</f>
        <v>1869</v>
      </c>
      <c r="F236" s="5">
        <f>'Sales Data'!F236</f>
        <v>242</v>
      </c>
      <c r="G236" s="5">
        <f>'Sales Data'!G236</f>
        <v>208</v>
      </c>
      <c r="H236" s="5" t="str">
        <f>VLOOKUP($C236,'Product Data'!$A$2:$E$23,COLUMNS('Product Data'!$B$2:C236),0)</f>
        <v>Belgian</v>
      </c>
      <c r="I236" s="5" t="str">
        <f>VLOOKUP($C236,'Product Data'!$A$2:$E$23,COLUMNS('Product Data'!$B$2:D236),0)</f>
        <v>Other</v>
      </c>
      <c r="J236" s="5" t="str">
        <f>VLOOKUP($C236,'Product Data'!$A$2:$E$23,COLUMNS('Product Data'!$B$2:E236),0)</f>
        <v>Small</v>
      </c>
      <c r="K236" s="9">
        <f>VLOOKUP($C236,'Product Data'!$A$2:$E$23,COLUMNS('Product Data'!$B$2:F236),0)</f>
        <v>0.24049999999999999</v>
      </c>
      <c r="L236" s="10">
        <f>Table1[[#This Row],[Cost per Box]]*Table1[[#This Row],[Boxes]]</f>
        <v>50.024000000000001</v>
      </c>
    </row>
    <row r="237" spans="1:12" x14ac:dyDescent="0.25">
      <c r="A237" s="5" t="str">
        <f>'Sales Data'!A237</f>
        <v>Wilone O'Kielt</v>
      </c>
      <c r="B237" s="5" t="str">
        <f>'Sales Data'!B237</f>
        <v>India</v>
      </c>
      <c r="C237" s="5" t="str">
        <f>'Sales Data'!C237</f>
        <v>Spicy Special Slims</v>
      </c>
      <c r="D237" s="6">
        <f>'Sales Data'!D237</f>
        <v>44952</v>
      </c>
      <c r="E237" s="10">
        <f>'Sales Data'!E237</f>
        <v>8512</v>
      </c>
      <c r="F237" s="5">
        <f>'Sales Data'!F237</f>
        <v>173</v>
      </c>
      <c r="G237" s="5">
        <f>'Sales Data'!G237</f>
        <v>387</v>
      </c>
      <c r="H237" s="5" t="str">
        <f>VLOOKUP($C237,'Product Data'!$A$2:$E$23,COLUMNS('Product Data'!$B$2:C237),0)</f>
        <v>Alpenliebe</v>
      </c>
      <c r="I237" s="5" t="str">
        <f>VLOOKUP($C237,'Product Data'!$A$2:$E$23,COLUMNS('Product Data'!$B$2:D237),0)</f>
        <v>Bites</v>
      </c>
      <c r="J237" s="5" t="str">
        <f>VLOOKUP($C237,'Product Data'!$A$2:$E$23,COLUMNS('Product Data'!$B$2:E237),0)</f>
        <v>Large</v>
      </c>
      <c r="K237" s="9">
        <f>VLOOKUP($C237,'Product Data'!$A$2:$E$23,COLUMNS('Product Data'!$B$2:F237),0)</f>
        <v>9.2086000000000006</v>
      </c>
      <c r="L237" s="10">
        <f>Table1[[#This Row],[Cost per Box]]*Table1[[#This Row],[Boxes]]</f>
        <v>3563.7282</v>
      </c>
    </row>
    <row r="238" spans="1:12" x14ac:dyDescent="0.25">
      <c r="A238" s="5" t="str">
        <f>'Sales Data'!A238</f>
        <v>Van Tuxwell</v>
      </c>
      <c r="B238" s="5" t="str">
        <f>'Sales Data'!B238</f>
        <v>UK</v>
      </c>
      <c r="C238" s="5" t="str">
        <f>'Sales Data'!C238</f>
        <v>Orange Choco</v>
      </c>
      <c r="D238" s="6">
        <f>'Sales Data'!D238</f>
        <v>44952</v>
      </c>
      <c r="E238" s="10">
        <f>'Sales Data'!E238</f>
        <v>9296</v>
      </c>
      <c r="F238" s="5">
        <f>'Sales Data'!F238</f>
        <v>1</v>
      </c>
      <c r="G238" s="5">
        <f>'Sales Data'!G238</f>
        <v>716</v>
      </c>
      <c r="H238" s="5" t="str">
        <f>VLOOKUP($C238,'Product Data'!$A$2:$E$23,COLUMNS('Product Data'!$B$2:C238),0)</f>
        <v>Amul</v>
      </c>
      <c r="I238" s="5" t="str">
        <f>VLOOKUP($C238,'Product Data'!$A$2:$E$23,COLUMNS('Product Data'!$B$2:D238),0)</f>
        <v>Bars</v>
      </c>
      <c r="J238" s="5" t="str">
        <f>VLOOKUP($C238,'Product Data'!$A$2:$E$23,COLUMNS('Product Data'!$B$2:E238),0)</f>
        <v>Large</v>
      </c>
      <c r="K238" s="9">
        <f>VLOOKUP($C238,'Product Data'!$A$2:$E$23,COLUMNS('Product Data'!$B$2:F238),0)</f>
        <v>8.7870000000000008</v>
      </c>
      <c r="L238" s="10">
        <f>Table1[[#This Row],[Cost per Box]]*Table1[[#This Row],[Boxes]]</f>
        <v>6291.4920000000002</v>
      </c>
    </row>
    <row r="239" spans="1:12" x14ac:dyDescent="0.25">
      <c r="A239" s="5" t="str">
        <f>'Sales Data'!A239</f>
        <v>Oby Sorrel</v>
      </c>
      <c r="B239" s="5" t="str">
        <f>'Sales Data'!B239</f>
        <v>Australia</v>
      </c>
      <c r="C239" s="5" t="str">
        <f>'Sales Data'!C239</f>
        <v>Drinking Coco</v>
      </c>
      <c r="D239" s="6">
        <f>'Sales Data'!D239</f>
        <v>44952</v>
      </c>
      <c r="E239" s="10">
        <f>'Sales Data'!E239</f>
        <v>6034</v>
      </c>
      <c r="F239" s="5">
        <f>'Sales Data'!F239</f>
        <v>229</v>
      </c>
      <c r="G239" s="5">
        <f>'Sales Data'!G239</f>
        <v>263</v>
      </c>
      <c r="H239" s="5" t="str">
        <f>VLOOKUP($C239,'Product Data'!$A$2:$E$23,COLUMNS('Product Data'!$B$2:C239),0)</f>
        <v>Weikfield</v>
      </c>
      <c r="I239" s="5" t="str">
        <f>VLOOKUP($C239,'Product Data'!$A$2:$E$23,COLUMNS('Product Data'!$B$2:D239),0)</f>
        <v>Other</v>
      </c>
      <c r="J239" s="5" t="str">
        <f>VLOOKUP($C239,'Product Data'!$A$2:$E$23,COLUMNS('Product Data'!$B$2:E239),0)</f>
        <v>Large</v>
      </c>
      <c r="K239" s="9">
        <f>VLOOKUP($C239,'Product Data'!$A$2:$E$23,COLUMNS('Product Data'!$B$2:F239),0)</f>
        <v>2.4773999999999998</v>
      </c>
      <c r="L239" s="10">
        <f>Table1[[#This Row],[Cost per Box]]*Table1[[#This Row],[Boxes]]</f>
        <v>651.55619999999999</v>
      </c>
    </row>
    <row r="240" spans="1:12" x14ac:dyDescent="0.25">
      <c r="A240" s="5" t="str">
        <f>'Sales Data'!A240</f>
        <v>Jehu Rudeforth</v>
      </c>
      <c r="B240" s="5" t="str">
        <f>'Sales Data'!B240</f>
        <v>India</v>
      </c>
      <c r="C240" s="5" t="str">
        <f>'Sales Data'!C240</f>
        <v>After Eight</v>
      </c>
      <c r="D240" s="6">
        <f>'Sales Data'!D240</f>
        <v>44952</v>
      </c>
      <c r="E240" s="10">
        <f>'Sales Data'!E240</f>
        <v>9471</v>
      </c>
      <c r="F240" s="5">
        <f>'Sales Data'!F240</f>
        <v>166</v>
      </c>
      <c r="G240" s="5">
        <f>'Sales Data'!G240</f>
        <v>365</v>
      </c>
      <c r="H240" s="5" t="str">
        <f>VLOOKUP($C240,'Product Data'!$A$2:$E$23,COLUMNS('Product Data'!$B$2:C240),0)</f>
        <v>Nestle</v>
      </c>
      <c r="I240" s="5" t="str">
        <f>VLOOKUP($C240,'Product Data'!$A$2:$E$23,COLUMNS('Product Data'!$B$2:D240),0)</f>
        <v>Bites</v>
      </c>
      <c r="J240" s="5" t="str">
        <f>VLOOKUP($C240,'Product Data'!$A$2:$E$23,COLUMNS('Product Data'!$B$2:E240),0)</f>
        <v>Large</v>
      </c>
      <c r="K240" s="9">
        <f>VLOOKUP($C240,'Product Data'!$A$2:$E$23,COLUMNS('Product Data'!$B$2:F240),0)</f>
        <v>6.3415999999999997</v>
      </c>
      <c r="L240" s="10">
        <f>Table1[[#This Row],[Cost per Box]]*Table1[[#This Row],[Boxes]]</f>
        <v>2314.6839999999997</v>
      </c>
    </row>
    <row r="241" spans="1:12" x14ac:dyDescent="0.25">
      <c r="A241" s="5" t="str">
        <f>'Sales Data'!A241</f>
        <v>Kelci Walkden</v>
      </c>
      <c r="B241" s="5" t="str">
        <f>'Sales Data'!B241</f>
        <v>India</v>
      </c>
      <c r="C241" s="5" t="str">
        <f>'Sales Data'!C241</f>
        <v>Peanut Butter Cubes</v>
      </c>
      <c r="D241" s="6">
        <f>'Sales Data'!D241</f>
        <v>44952</v>
      </c>
      <c r="E241" s="10">
        <f>'Sales Data'!E241</f>
        <v>3815</v>
      </c>
      <c r="F241" s="5">
        <f>'Sales Data'!F241</f>
        <v>146</v>
      </c>
      <c r="G241" s="5">
        <f>'Sales Data'!G241</f>
        <v>166</v>
      </c>
      <c r="H241" s="5" t="str">
        <f>VLOOKUP($C241,'Product Data'!$A$2:$E$23,COLUMNS('Product Data'!$B$2:C241),0)</f>
        <v>Hershey</v>
      </c>
      <c r="I241" s="5" t="str">
        <f>VLOOKUP($C241,'Product Data'!$A$2:$E$23,COLUMNS('Product Data'!$B$2:D241),0)</f>
        <v>Bites</v>
      </c>
      <c r="J241" s="5" t="str">
        <f>VLOOKUP($C241,'Product Data'!$A$2:$E$23,COLUMNS('Product Data'!$B$2:E241),0)</f>
        <v>Small</v>
      </c>
      <c r="K241" s="9">
        <f>VLOOKUP($C241,'Product Data'!$A$2:$E$23,COLUMNS('Product Data'!$B$2:F241),0)</f>
        <v>4.7065000000000001</v>
      </c>
      <c r="L241" s="10">
        <f>Table1[[#This Row],[Cost per Box]]*Table1[[#This Row],[Boxes]]</f>
        <v>781.279</v>
      </c>
    </row>
    <row r="242" spans="1:12" x14ac:dyDescent="0.25">
      <c r="A242" s="5" t="str">
        <f>'Sales Data'!A242</f>
        <v>Barr Faughny</v>
      </c>
      <c r="B242" s="5" t="str">
        <f>'Sales Data'!B242</f>
        <v>New Zealand</v>
      </c>
      <c r="C242" s="5" t="str">
        <f>'Sales Data'!C242</f>
        <v>Eclairs</v>
      </c>
      <c r="D242" s="6">
        <f>'Sales Data'!D242</f>
        <v>44952</v>
      </c>
      <c r="E242" s="10">
        <f>'Sales Data'!E242</f>
        <v>9485</v>
      </c>
      <c r="F242" s="5">
        <f>'Sales Data'!F242</f>
        <v>140</v>
      </c>
      <c r="G242" s="5">
        <f>'Sales Data'!G242</f>
        <v>527</v>
      </c>
      <c r="H242" s="5" t="str">
        <f>VLOOKUP($C242,'Product Data'!$A$2:$E$23,COLUMNS('Product Data'!$B$2:C242),0)</f>
        <v>Cadbury</v>
      </c>
      <c r="I242" s="5" t="str">
        <f>VLOOKUP($C242,'Product Data'!$A$2:$E$23,COLUMNS('Product Data'!$B$2:D242),0)</f>
        <v>Bites</v>
      </c>
      <c r="J242" s="5" t="str">
        <f>VLOOKUP($C242,'Product Data'!$A$2:$E$23,COLUMNS('Product Data'!$B$2:E242),0)</f>
        <v>Large</v>
      </c>
      <c r="K242" s="9">
        <f>VLOOKUP($C242,'Product Data'!$A$2:$E$23,COLUMNS('Product Data'!$B$2:F242),0)</f>
        <v>2.8195000000000001</v>
      </c>
      <c r="L242" s="10">
        <f>Table1[[#This Row],[Cost per Box]]*Table1[[#This Row],[Boxes]]</f>
        <v>1485.8765000000001</v>
      </c>
    </row>
    <row r="243" spans="1:12" x14ac:dyDescent="0.25">
      <c r="A243" s="5" t="str">
        <f>'Sales Data'!A243</f>
        <v>Marney O'Breen</v>
      </c>
      <c r="B243" s="5" t="str">
        <f>'Sales Data'!B243</f>
        <v>USA</v>
      </c>
      <c r="C243" s="5" t="str">
        <f>'Sales Data'!C243</f>
        <v>Organic Choco Syrup</v>
      </c>
      <c r="D243" s="6">
        <f>'Sales Data'!D243</f>
        <v>44952</v>
      </c>
      <c r="E243" s="10">
        <f>'Sales Data'!E243</f>
        <v>3549</v>
      </c>
      <c r="F243" s="5">
        <f>'Sales Data'!F243</f>
        <v>78</v>
      </c>
      <c r="G243" s="5">
        <f>'Sales Data'!G243</f>
        <v>132</v>
      </c>
      <c r="H243" s="5" t="str">
        <f>VLOOKUP($C243,'Product Data'!$A$2:$E$23,COLUMNS('Product Data'!$B$2:C243),0)</f>
        <v>Monin</v>
      </c>
      <c r="I243" s="5" t="str">
        <f>VLOOKUP($C243,'Product Data'!$A$2:$E$23,COLUMNS('Product Data'!$B$2:D243),0)</f>
        <v>Other</v>
      </c>
      <c r="J243" s="5" t="str">
        <f>VLOOKUP($C243,'Product Data'!$A$2:$E$23,COLUMNS('Product Data'!$B$2:E243),0)</f>
        <v>Small</v>
      </c>
      <c r="K243" s="9">
        <f>VLOOKUP($C243,'Product Data'!$A$2:$E$23,COLUMNS('Product Data'!$B$2:F243),0)</f>
        <v>1.7625</v>
      </c>
      <c r="L243" s="10">
        <f>Table1[[#This Row],[Cost per Box]]*Table1[[#This Row],[Boxes]]</f>
        <v>232.65</v>
      </c>
    </row>
    <row r="244" spans="1:12" x14ac:dyDescent="0.25">
      <c r="A244" s="5" t="str">
        <f>'Sales Data'!A244</f>
        <v>Wilone O'Kielt</v>
      </c>
      <c r="B244" s="5" t="str">
        <f>'Sales Data'!B244</f>
        <v>UK</v>
      </c>
      <c r="C244" s="5" t="str">
        <f>'Sales Data'!C244</f>
        <v>Orange Choco</v>
      </c>
      <c r="D244" s="6">
        <f>'Sales Data'!D244</f>
        <v>44952</v>
      </c>
      <c r="E244" s="10">
        <f>'Sales Data'!E244</f>
        <v>1512</v>
      </c>
      <c r="F244" s="5">
        <f>'Sales Data'!F244</f>
        <v>61</v>
      </c>
      <c r="G244" s="5">
        <f>'Sales Data'!G244</f>
        <v>117</v>
      </c>
      <c r="H244" s="5" t="str">
        <f>VLOOKUP($C244,'Product Data'!$A$2:$E$23,COLUMNS('Product Data'!$B$2:C244),0)</f>
        <v>Amul</v>
      </c>
      <c r="I244" s="5" t="str">
        <f>VLOOKUP($C244,'Product Data'!$A$2:$E$23,COLUMNS('Product Data'!$B$2:D244),0)</f>
        <v>Bars</v>
      </c>
      <c r="J244" s="5" t="str">
        <f>VLOOKUP($C244,'Product Data'!$A$2:$E$23,COLUMNS('Product Data'!$B$2:E244),0)</f>
        <v>Large</v>
      </c>
      <c r="K244" s="9">
        <f>VLOOKUP($C244,'Product Data'!$A$2:$E$23,COLUMNS('Product Data'!$B$2:F244),0)</f>
        <v>8.7870000000000008</v>
      </c>
      <c r="L244" s="10">
        <f>Table1[[#This Row],[Cost per Box]]*Table1[[#This Row],[Boxes]]</f>
        <v>1028.0790000000002</v>
      </c>
    </row>
    <row r="245" spans="1:12" x14ac:dyDescent="0.25">
      <c r="A245" s="5" t="str">
        <f>'Sales Data'!A245</f>
        <v>Jan Morforth</v>
      </c>
      <c r="B245" s="5" t="str">
        <f>'Sales Data'!B245</f>
        <v>Canada</v>
      </c>
      <c r="C245" s="5" t="str">
        <f>'Sales Data'!C245</f>
        <v>Organic Choco Syrup</v>
      </c>
      <c r="D245" s="6">
        <f>'Sales Data'!D245</f>
        <v>44952</v>
      </c>
      <c r="E245" s="10">
        <f>'Sales Data'!E245</f>
        <v>2296</v>
      </c>
      <c r="F245" s="5">
        <f>'Sales Data'!F245</f>
        <v>113</v>
      </c>
      <c r="G245" s="5">
        <f>'Sales Data'!G245</f>
        <v>96</v>
      </c>
      <c r="H245" s="5" t="str">
        <f>VLOOKUP($C245,'Product Data'!$A$2:$E$23,COLUMNS('Product Data'!$B$2:C245),0)</f>
        <v>Monin</v>
      </c>
      <c r="I245" s="5" t="str">
        <f>VLOOKUP($C245,'Product Data'!$A$2:$E$23,COLUMNS('Product Data'!$B$2:D245),0)</f>
        <v>Other</v>
      </c>
      <c r="J245" s="5" t="str">
        <f>VLOOKUP($C245,'Product Data'!$A$2:$E$23,COLUMNS('Product Data'!$B$2:E245),0)</f>
        <v>Small</v>
      </c>
      <c r="K245" s="9">
        <f>VLOOKUP($C245,'Product Data'!$A$2:$E$23,COLUMNS('Product Data'!$B$2:F245),0)</f>
        <v>1.7625</v>
      </c>
      <c r="L245" s="10">
        <f>Table1[[#This Row],[Cost per Box]]*Table1[[#This Row],[Boxes]]</f>
        <v>169.2</v>
      </c>
    </row>
    <row r="246" spans="1:12" x14ac:dyDescent="0.25">
      <c r="A246" s="5" t="str">
        <f>'Sales Data'!A246</f>
        <v>Husein Augar</v>
      </c>
      <c r="B246" s="5" t="str">
        <f>'Sales Data'!B246</f>
        <v>India</v>
      </c>
      <c r="C246" s="5" t="str">
        <f>'Sales Data'!C246</f>
        <v>Milk Bars</v>
      </c>
      <c r="D246" s="6">
        <f>'Sales Data'!D246</f>
        <v>44953</v>
      </c>
      <c r="E246" s="10">
        <f>'Sales Data'!E246</f>
        <v>17402</v>
      </c>
      <c r="F246" s="5">
        <f>'Sales Data'!F246</f>
        <v>43</v>
      </c>
      <c r="G246" s="5">
        <f>'Sales Data'!G246</f>
        <v>697</v>
      </c>
      <c r="H246" s="5" t="str">
        <f>VLOOKUP($C246,'Product Data'!$A$2:$E$23,COLUMNS('Product Data'!$B$2:C246),0)</f>
        <v>Nestle</v>
      </c>
      <c r="I246" s="5" t="str">
        <f>VLOOKUP($C246,'Product Data'!$A$2:$E$23,COLUMNS('Product Data'!$B$2:D246),0)</f>
        <v>Bars</v>
      </c>
      <c r="J246" s="5" t="str">
        <f>VLOOKUP($C246,'Product Data'!$A$2:$E$23,COLUMNS('Product Data'!$B$2:E246),0)</f>
        <v>Large</v>
      </c>
      <c r="K246" s="9">
        <f>VLOOKUP($C246,'Product Data'!$A$2:$E$23,COLUMNS('Product Data'!$B$2:F246),0)</f>
        <v>1.8652</v>
      </c>
      <c r="L246" s="10">
        <f>Table1[[#This Row],[Cost per Box]]*Table1[[#This Row],[Boxes]]</f>
        <v>1300.0444</v>
      </c>
    </row>
    <row r="247" spans="1:12" x14ac:dyDescent="0.25">
      <c r="A247" s="5" t="str">
        <f>'Sales Data'!A247</f>
        <v>Kelci Walkden</v>
      </c>
      <c r="B247" s="5" t="str">
        <f>'Sales Data'!B247</f>
        <v>UK</v>
      </c>
      <c r="C247" s="5" t="str">
        <f>'Sales Data'!C247</f>
        <v>Fruit &amp; Nut Bars</v>
      </c>
      <c r="D247" s="6">
        <f>'Sales Data'!D247</f>
        <v>44953</v>
      </c>
      <c r="E247" s="10">
        <f>'Sales Data'!E247</f>
        <v>11816</v>
      </c>
      <c r="F247" s="5">
        <f>'Sales Data'!F247</f>
        <v>160</v>
      </c>
      <c r="G247" s="5">
        <f>'Sales Data'!G247</f>
        <v>844</v>
      </c>
      <c r="H247" s="5" t="str">
        <f>VLOOKUP($C247,'Product Data'!$A$2:$E$23,COLUMNS('Product Data'!$B$2:C247),0)</f>
        <v>Cadbury</v>
      </c>
      <c r="I247" s="5" t="str">
        <f>VLOOKUP($C247,'Product Data'!$A$2:$E$23,COLUMNS('Product Data'!$B$2:D247),0)</f>
        <v>Bars</v>
      </c>
      <c r="J247" s="5" t="str">
        <f>VLOOKUP($C247,'Product Data'!$A$2:$E$23,COLUMNS('Product Data'!$B$2:E247),0)</f>
        <v>Large</v>
      </c>
      <c r="K247" s="9">
        <f>VLOOKUP($C247,'Product Data'!$A$2:$E$23,COLUMNS('Product Data'!$B$2:F247),0)</f>
        <v>1.5934999999999999</v>
      </c>
      <c r="L247" s="10">
        <f>Table1[[#This Row],[Cost per Box]]*Table1[[#This Row],[Boxes]]</f>
        <v>1344.914</v>
      </c>
    </row>
    <row r="248" spans="1:12" x14ac:dyDescent="0.25">
      <c r="A248" s="5" t="str">
        <f>'Sales Data'!A248</f>
        <v>Rafaelita Blaksland</v>
      </c>
      <c r="B248" s="5" t="str">
        <f>'Sales Data'!B248</f>
        <v>New Zealand</v>
      </c>
      <c r="C248" s="5" t="str">
        <f>'Sales Data'!C248</f>
        <v>Organic Choco Syrup</v>
      </c>
      <c r="D248" s="6">
        <f>'Sales Data'!D248</f>
        <v>44953</v>
      </c>
      <c r="E248" s="10">
        <f>'Sales Data'!E248</f>
        <v>10612</v>
      </c>
      <c r="F248" s="5">
        <f>'Sales Data'!F248</f>
        <v>232</v>
      </c>
      <c r="G248" s="5">
        <f>'Sales Data'!G248</f>
        <v>425</v>
      </c>
      <c r="H248" s="5" t="str">
        <f>VLOOKUP($C248,'Product Data'!$A$2:$E$23,COLUMNS('Product Data'!$B$2:C248),0)</f>
        <v>Monin</v>
      </c>
      <c r="I248" s="5" t="str">
        <f>VLOOKUP($C248,'Product Data'!$A$2:$E$23,COLUMNS('Product Data'!$B$2:D248),0)</f>
        <v>Other</v>
      </c>
      <c r="J248" s="5" t="str">
        <f>VLOOKUP($C248,'Product Data'!$A$2:$E$23,COLUMNS('Product Data'!$B$2:E248),0)</f>
        <v>Small</v>
      </c>
      <c r="K248" s="9">
        <f>VLOOKUP($C248,'Product Data'!$A$2:$E$23,COLUMNS('Product Data'!$B$2:F248),0)</f>
        <v>1.7625</v>
      </c>
      <c r="L248" s="10">
        <f>Table1[[#This Row],[Cost per Box]]*Table1[[#This Row],[Boxes]]</f>
        <v>749.0625</v>
      </c>
    </row>
    <row r="249" spans="1:12" x14ac:dyDescent="0.25">
      <c r="A249" s="5" t="str">
        <f>'Sales Data'!A249</f>
        <v>Barr Faughny</v>
      </c>
      <c r="B249" s="5" t="str">
        <f>'Sales Data'!B249</f>
        <v>USA</v>
      </c>
      <c r="C249" s="5" t="str">
        <f>'Sales Data'!C249</f>
        <v>Milk Bars</v>
      </c>
      <c r="D249" s="6">
        <f>'Sales Data'!D249</f>
        <v>44953</v>
      </c>
      <c r="E249" s="10">
        <f>'Sales Data'!E249</f>
        <v>5558</v>
      </c>
      <c r="F249" s="5">
        <f>'Sales Data'!F249</f>
        <v>263</v>
      </c>
      <c r="G249" s="5">
        <f>'Sales Data'!G249</f>
        <v>192</v>
      </c>
      <c r="H249" s="5" t="str">
        <f>VLOOKUP($C249,'Product Data'!$A$2:$E$23,COLUMNS('Product Data'!$B$2:C249),0)</f>
        <v>Nestle</v>
      </c>
      <c r="I249" s="5" t="str">
        <f>VLOOKUP($C249,'Product Data'!$A$2:$E$23,COLUMNS('Product Data'!$B$2:D249),0)</f>
        <v>Bars</v>
      </c>
      <c r="J249" s="5" t="str">
        <f>VLOOKUP($C249,'Product Data'!$A$2:$E$23,COLUMNS('Product Data'!$B$2:E249),0)</f>
        <v>Large</v>
      </c>
      <c r="K249" s="9">
        <f>VLOOKUP($C249,'Product Data'!$A$2:$E$23,COLUMNS('Product Data'!$B$2:F249),0)</f>
        <v>1.8652</v>
      </c>
      <c r="L249" s="10">
        <f>Table1[[#This Row],[Cost per Box]]*Table1[[#This Row],[Boxes]]</f>
        <v>358.11840000000001</v>
      </c>
    </row>
    <row r="250" spans="1:12" x14ac:dyDescent="0.25">
      <c r="A250" s="5" t="str">
        <f>'Sales Data'!A250</f>
        <v>Mallorie Waber</v>
      </c>
      <c r="B250" s="5" t="str">
        <f>'Sales Data'!B250</f>
        <v>UK</v>
      </c>
      <c r="C250" s="5" t="str">
        <f>'Sales Data'!C250</f>
        <v>Raspberry Choco</v>
      </c>
      <c r="D250" s="6">
        <f>'Sales Data'!D250</f>
        <v>44953</v>
      </c>
      <c r="E250" s="10">
        <f>'Sales Data'!E250</f>
        <v>14056</v>
      </c>
      <c r="F250" s="5">
        <f>'Sales Data'!F250</f>
        <v>148</v>
      </c>
      <c r="G250" s="5">
        <f>'Sales Data'!G250</f>
        <v>781</v>
      </c>
      <c r="H250" s="5" t="str">
        <f>VLOOKUP($C250,'Product Data'!$A$2:$E$23,COLUMNS('Product Data'!$B$2:C250),0)</f>
        <v>Hershey</v>
      </c>
      <c r="I250" s="5" t="str">
        <f>VLOOKUP($C250,'Product Data'!$A$2:$E$23,COLUMNS('Product Data'!$B$2:D250),0)</f>
        <v>Bars</v>
      </c>
      <c r="J250" s="5" t="str">
        <f>VLOOKUP($C250,'Product Data'!$A$2:$E$23,COLUMNS('Product Data'!$B$2:E250),0)</f>
        <v>Large</v>
      </c>
      <c r="K250" s="9">
        <f>VLOOKUP($C250,'Product Data'!$A$2:$E$23,COLUMNS('Product Data'!$B$2:F250),0)</f>
        <v>6.0983000000000001</v>
      </c>
      <c r="L250" s="10">
        <f>Table1[[#This Row],[Cost per Box]]*Table1[[#This Row],[Boxes]]</f>
        <v>4762.7722999999996</v>
      </c>
    </row>
    <row r="251" spans="1:12" x14ac:dyDescent="0.25">
      <c r="A251" s="5" t="str">
        <f>'Sales Data'!A251</f>
        <v>Andria Kimpton</v>
      </c>
      <c r="B251" s="5" t="str">
        <f>'Sales Data'!B251</f>
        <v>USA</v>
      </c>
      <c r="C251" s="5" t="str">
        <f>'Sales Data'!C251</f>
        <v>Organic Choco Syrup</v>
      </c>
      <c r="D251" s="6">
        <f>'Sales Data'!D251</f>
        <v>44953</v>
      </c>
      <c r="E251" s="10">
        <f>'Sales Data'!E251</f>
        <v>5131</v>
      </c>
      <c r="F251" s="5">
        <f>'Sales Data'!F251</f>
        <v>171</v>
      </c>
      <c r="G251" s="5">
        <f>'Sales Data'!G251</f>
        <v>166</v>
      </c>
      <c r="H251" s="5" t="str">
        <f>VLOOKUP($C251,'Product Data'!$A$2:$E$23,COLUMNS('Product Data'!$B$2:C251),0)</f>
        <v>Monin</v>
      </c>
      <c r="I251" s="5" t="str">
        <f>VLOOKUP($C251,'Product Data'!$A$2:$E$23,COLUMNS('Product Data'!$B$2:D251),0)</f>
        <v>Other</v>
      </c>
      <c r="J251" s="5" t="str">
        <f>VLOOKUP($C251,'Product Data'!$A$2:$E$23,COLUMNS('Product Data'!$B$2:E251),0)</f>
        <v>Small</v>
      </c>
      <c r="K251" s="9">
        <f>VLOOKUP($C251,'Product Data'!$A$2:$E$23,COLUMNS('Product Data'!$B$2:F251),0)</f>
        <v>1.7625</v>
      </c>
      <c r="L251" s="10">
        <f>Table1[[#This Row],[Cost per Box]]*Table1[[#This Row],[Boxes]]</f>
        <v>292.57499999999999</v>
      </c>
    </row>
    <row r="252" spans="1:12" x14ac:dyDescent="0.25">
      <c r="A252" s="5" t="str">
        <f>'Sales Data'!A252</f>
        <v>Marney O'Breen</v>
      </c>
      <c r="B252" s="5" t="str">
        <f>'Sales Data'!B252</f>
        <v>USA</v>
      </c>
      <c r="C252" s="5" t="str">
        <f>'Sales Data'!C252</f>
        <v>99% Dark &amp; Pure</v>
      </c>
      <c r="D252" s="6">
        <f>'Sales Data'!D252</f>
        <v>44953</v>
      </c>
      <c r="E252" s="10">
        <f>'Sales Data'!E252</f>
        <v>1477</v>
      </c>
      <c r="F252" s="5">
        <f>'Sales Data'!F252</f>
        <v>352</v>
      </c>
      <c r="G252" s="5">
        <f>'Sales Data'!G252</f>
        <v>87</v>
      </c>
      <c r="H252" s="5" t="str">
        <f>VLOOKUP($C252,'Product Data'!$A$2:$E$23,COLUMNS('Product Data'!$B$2:C252),0)</f>
        <v>Amul</v>
      </c>
      <c r="I252" s="5" t="str">
        <f>VLOOKUP($C252,'Product Data'!$A$2:$E$23,COLUMNS('Product Data'!$B$2:D252),0)</f>
        <v>Bars</v>
      </c>
      <c r="J252" s="5" t="str">
        <f>VLOOKUP($C252,'Product Data'!$A$2:$E$23,COLUMNS('Product Data'!$B$2:E252),0)</f>
        <v>Large</v>
      </c>
      <c r="K252" s="9">
        <f>VLOOKUP($C252,'Product Data'!$A$2:$E$23,COLUMNS('Product Data'!$B$2:F252),0)</f>
        <v>4.6592000000000002</v>
      </c>
      <c r="L252" s="10">
        <f>Table1[[#This Row],[Cost per Box]]*Table1[[#This Row],[Boxes]]</f>
        <v>405.35040000000004</v>
      </c>
    </row>
    <row r="253" spans="1:12" x14ac:dyDescent="0.25">
      <c r="A253" s="5" t="str">
        <f>'Sales Data'!A253</f>
        <v>Curtice Advani</v>
      </c>
      <c r="B253" s="5" t="str">
        <f>'Sales Data'!B253</f>
        <v>Australia</v>
      </c>
      <c r="C253" s="5" t="str">
        <f>'Sales Data'!C253</f>
        <v>Raspberry Choco</v>
      </c>
      <c r="D253" s="6">
        <f>'Sales Data'!D253</f>
        <v>44953</v>
      </c>
      <c r="E253" s="10">
        <f>'Sales Data'!E253</f>
        <v>7686</v>
      </c>
      <c r="F253" s="5">
        <f>'Sales Data'!F253</f>
        <v>72</v>
      </c>
      <c r="G253" s="5">
        <f>'Sales Data'!G253</f>
        <v>549</v>
      </c>
      <c r="H253" s="5" t="str">
        <f>VLOOKUP($C253,'Product Data'!$A$2:$E$23,COLUMNS('Product Data'!$B$2:C253),0)</f>
        <v>Hershey</v>
      </c>
      <c r="I253" s="5" t="str">
        <f>VLOOKUP($C253,'Product Data'!$A$2:$E$23,COLUMNS('Product Data'!$B$2:D253),0)</f>
        <v>Bars</v>
      </c>
      <c r="J253" s="5" t="str">
        <f>VLOOKUP($C253,'Product Data'!$A$2:$E$23,COLUMNS('Product Data'!$B$2:E253),0)</f>
        <v>Large</v>
      </c>
      <c r="K253" s="9">
        <f>VLOOKUP($C253,'Product Data'!$A$2:$E$23,COLUMNS('Product Data'!$B$2:F253),0)</f>
        <v>6.0983000000000001</v>
      </c>
      <c r="L253" s="10">
        <f>Table1[[#This Row],[Cost per Box]]*Table1[[#This Row],[Boxes]]</f>
        <v>3347.9666999999999</v>
      </c>
    </row>
    <row r="254" spans="1:12" x14ac:dyDescent="0.25">
      <c r="A254" s="5" t="str">
        <f>'Sales Data'!A254</f>
        <v>Van Tuxwell</v>
      </c>
      <c r="B254" s="5" t="str">
        <f>'Sales Data'!B254</f>
        <v>UK</v>
      </c>
      <c r="C254" s="5" t="str">
        <f>'Sales Data'!C254</f>
        <v>85% Dark Bars</v>
      </c>
      <c r="D254" s="6">
        <f>'Sales Data'!D254</f>
        <v>44953</v>
      </c>
      <c r="E254" s="10">
        <f>'Sales Data'!E254</f>
        <v>8722</v>
      </c>
      <c r="F254" s="5">
        <f>'Sales Data'!F254</f>
        <v>35</v>
      </c>
      <c r="G254" s="5">
        <f>'Sales Data'!G254</f>
        <v>460</v>
      </c>
      <c r="H254" s="5" t="str">
        <f>VLOOKUP($C254,'Product Data'!$A$2:$E$23,COLUMNS('Product Data'!$B$2:C254),0)</f>
        <v>Lindt Excellence</v>
      </c>
      <c r="I254" s="5" t="str">
        <f>VLOOKUP($C254,'Product Data'!$A$2:$E$23,COLUMNS('Product Data'!$B$2:D254),0)</f>
        <v>Bars</v>
      </c>
      <c r="J254" s="5" t="str">
        <f>VLOOKUP($C254,'Product Data'!$A$2:$E$23,COLUMNS('Product Data'!$B$2:E254),0)</f>
        <v>Small</v>
      </c>
      <c r="K254" s="9">
        <f>VLOOKUP($C254,'Product Data'!$A$2:$E$23,COLUMNS('Product Data'!$B$2:F254),0)</f>
        <v>0.69579999999999997</v>
      </c>
      <c r="L254" s="10">
        <f>Table1[[#This Row],[Cost per Box]]*Table1[[#This Row],[Boxes]]</f>
        <v>320.06799999999998</v>
      </c>
    </row>
    <row r="255" spans="1:12" x14ac:dyDescent="0.25">
      <c r="A255" s="5" t="str">
        <f>'Sales Data'!A255</f>
        <v>Ches Bonnell</v>
      </c>
      <c r="B255" s="5" t="str">
        <f>'Sales Data'!B255</f>
        <v>UK</v>
      </c>
      <c r="C255" s="5" t="str">
        <f>'Sales Data'!C255</f>
        <v>Organic Choco Syrup</v>
      </c>
      <c r="D255" s="6">
        <f>'Sales Data'!D255</f>
        <v>44953</v>
      </c>
      <c r="E255" s="10">
        <f>'Sales Data'!E255</f>
        <v>6370</v>
      </c>
      <c r="F255" s="5">
        <f>'Sales Data'!F255</f>
        <v>35</v>
      </c>
      <c r="G255" s="5">
        <f>'Sales Data'!G255</f>
        <v>206</v>
      </c>
      <c r="H255" s="5" t="str">
        <f>VLOOKUP($C255,'Product Data'!$A$2:$E$23,COLUMNS('Product Data'!$B$2:C255),0)</f>
        <v>Monin</v>
      </c>
      <c r="I255" s="5" t="str">
        <f>VLOOKUP($C255,'Product Data'!$A$2:$E$23,COLUMNS('Product Data'!$B$2:D255),0)</f>
        <v>Other</v>
      </c>
      <c r="J255" s="5" t="str">
        <f>VLOOKUP($C255,'Product Data'!$A$2:$E$23,COLUMNS('Product Data'!$B$2:E255),0)</f>
        <v>Small</v>
      </c>
      <c r="K255" s="9">
        <f>VLOOKUP($C255,'Product Data'!$A$2:$E$23,COLUMNS('Product Data'!$B$2:F255),0)</f>
        <v>1.7625</v>
      </c>
      <c r="L255" s="10">
        <f>Table1[[#This Row],[Cost per Box]]*Table1[[#This Row],[Boxes]]</f>
        <v>363.07499999999999</v>
      </c>
    </row>
    <row r="256" spans="1:12" x14ac:dyDescent="0.25">
      <c r="A256" s="5" t="str">
        <f>'Sales Data'!A256</f>
        <v>Gunar Cockshoot</v>
      </c>
      <c r="B256" s="5" t="str">
        <f>'Sales Data'!B256</f>
        <v>UK</v>
      </c>
      <c r="C256" s="5" t="str">
        <f>'Sales Data'!C256</f>
        <v>85% Dark Bars</v>
      </c>
      <c r="D256" s="6">
        <f>'Sales Data'!D256</f>
        <v>44953</v>
      </c>
      <c r="E256" s="10">
        <f>'Sales Data'!E256</f>
        <v>4074</v>
      </c>
      <c r="F256" s="5">
        <f>'Sales Data'!F256</f>
        <v>208</v>
      </c>
      <c r="G256" s="5">
        <f>'Sales Data'!G256</f>
        <v>240</v>
      </c>
      <c r="H256" s="5" t="str">
        <f>VLOOKUP($C256,'Product Data'!$A$2:$E$23,COLUMNS('Product Data'!$B$2:C256),0)</f>
        <v>Lindt Excellence</v>
      </c>
      <c r="I256" s="5" t="str">
        <f>VLOOKUP($C256,'Product Data'!$A$2:$E$23,COLUMNS('Product Data'!$B$2:D256),0)</f>
        <v>Bars</v>
      </c>
      <c r="J256" s="5" t="str">
        <f>VLOOKUP($C256,'Product Data'!$A$2:$E$23,COLUMNS('Product Data'!$B$2:E256),0)</f>
        <v>Small</v>
      </c>
      <c r="K256" s="9">
        <f>VLOOKUP($C256,'Product Data'!$A$2:$E$23,COLUMNS('Product Data'!$B$2:F256),0)</f>
        <v>0.69579999999999997</v>
      </c>
      <c r="L256" s="10">
        <f>Table1[[#This Row],[Cost per Box]]*Table1[[#This Row],[Boxes]]</f>
        <v>166.99199999999999</v>
      </c>
    </row>
    <row r="257" spans="1:12" x14ac:dyDescent="0.25">
      <c r="A257" s="5" t="str">
        <f>'Sales Data'!A257</f>
        <v>Roddy Speechley</v>
      </c>
      <c r="B257" s="5" t="str">
        <f>'Sales Data'!B257</f>
        <v>New Zealand</v>
      </c>
      <c r="C257" s="5" t="str">
        <f>'Sales Data'!C257</f>
        <v>After Eight</v>
      </c>
      <c r="D257" s="6">
        <f>'Sales Data'!D257</f>
        <v>44953</v>
      </c>
      <c r="E257" s="10">
        <f>'Sales Data'!E257</f>
        <v>1309</v>
      </c>
      <c r="F257" s="5">
        <f>'Sales Data'!F257</f>
        <v>97</v>
      </c>
      <c r="G257" s="5">
        <f>'Sales Data'!G257</f>
        <v>51</v>
      </c>
      <c r="H257" s="5" t="str">
        <f>VLOOKUP($C257,'Product Data'!$A$2:$E$23,COLUMNS('Product Data'!$B$2:C257),0)</f>
        <v>Nestle</v>
      </c>
      <c r="I257" s="5" t="str">
        <f>VLOOKUP($C257,'Product Data'!$A$2:$E$23,COLUMNS('Product Data'!$B$2:D257),0)</f>
        <v>Bites</v>
      </c>
      <c r="J257" s="5" t="str">
        <f>VLOOKUP($C257,'Product Data'!$A$2:$E$23,COLUMNS('Product Data'!$B$2:E257),0)</f>
        <v>Large</v>
      </c>
      <c r="K257" s="9">
        <f>VLOOKUP($C257,'Product Data'!$A$2:$E$23,COLUMNS('Product Data'!$B$2:F257),0)</f>
        <v>6.3415999999999997</v>
      </c>
      <c r="L257" s="10">
        <f>Table1[[#This Row],[Cost per Box]]*Table1[[#This Row],[Boxes]]</f>
        <v>323.42160000000001</v>
      </c>
    </row>
    <row r="258" spans="1:12" x14ac:dyDescent="0.25">
      <c r="A258" s="5" t="str">
        <f>'Sales Data'!A258</f>
        <v>Kaine Padly</v>
      </c>
      <c r="B258" s="5" t="str">
        <f>'Sales Data'!B258</f>
        <v>Australia</v>
      </c>
      <c r="C258" s="5" t="str">
        <f>'Sales Data'!C258</f>
        <v>Smooth Sliky Salty</v>
      </c>
      <c r="D258" s="6">
        <f>'Sales Data'!D258</f>
        <v>44953</v>
      </c>
      <c r="E258" s="10">
        <f>'Sales Data'!E258</f>
        <v>4991</v>
      </c>
      <c r="F258" s="5">
        <f>'Sales Data'!F258</f>
        <v>137</v>
      </c>
      <c r="G258" s="5">
        <f>'Sales Data'!G258</f>
        <v>357</v>
      </c>
      <c r="H258" s="5" t="str">
        <f>VLOOKUP($C258,'Product Data'!$A$2:$E$23,COLUMNS('Product Data'!$B$2:C258),0)</f>
        <v>Galaxy</v>
      </c>
      <c r="I258" s="5" t="str">
        <f>VLOOKUP($C258,'Product Data'!$A$2:$E$23,COLUMNS('Product Data'!$B$2:D258),0)</f>
        <v>Bars</v>
      </c>
      <c r="J258" s="5" t="str">
        <f>VLOOKUP($C258,'Product Data'!$A$2:$E$23,COLUMNS('Product Data'!$B$2:E258),0)</f>
        <v>Small</v>
      </c>
      <c r="K258" s="9">
        <f>VLOOKUP($C258,'Product Data'!$A$2:$E$23,COLUMNS('Product Data'!$B$2:F258),0)</f>
        <v>5.0198</v>
      </c>
      <c r="L258" s="10">
        <f>Table1[[#This Row],[Cost per Box]]*Table1[[#This Row],[Boxes]]</f>
        <v>1792.0686000000001</v>
      </c>
    </row>
    <row r="259" spans="1:12" x14ac:dyDescent="0.25">
      <c r="A259" s="5" t="str">
        <f>'Sales Data'!A259</f>
        <v>Wilone O'Kielt</v>
      </c>
      <c r="B259" s="5" t="str">
        <f>'Sales Data'!B259</f>
        <v>Canada</v>
      </c>
      <c r="C259" s="5" t="str">
        <f>'Sales Data'!C259</f>
        <v>Peanut Butter Cubes</v>
      </c>
      <c r="D259" s="6">
        <f>'Sales Data'!D259</f>
        <v>44953</v>
      </c>
      <c r="E259" s="10">
        <f>'Sales Data'!E259</f>
        <v>6965</v>
      </c>
      <c r="F259" s="5">
        <f>'Sales Data'!F259</f>
        <v>91</v>
      </c>
      <c r="G259" s="5">
        <f>'Sales Data'!G259</f>
        <v>367</v>
      </c>
      <c r="H259" s="5" t="str">
        <f>VLOOKUP($C259,'Product Data'!$A$2:$E$23,COLUMNS('Product Data'!$B$2:C259),0)</f>
        <v>Hershey</v>
      </c>
      <c r="I259" s="5" t="str">
        <f>VLOOKUP($C259,'Product Data'!$A$2:$E$23,COLUMNS('Product Data'!$B$2:D259),0)</f>
        <v>Bites</v>
      </c>
      <c r="J259" s="5" t="str">
        <f>VLOOKUP($C259,'Product Data'!$A$2:$E$23,COLUMNS('Product Data'!$B$2:E259),0)</f>
        <v>Small</v>
      </c>
      <c r="K259" s="9">
        <f>VLOOKUP($C259,'Product Data'!$A$2:$E$23,COLUMNS('Product Data'!$B$2:F259),0)</f>
        <v>4.7065000000000001</v>
      </c>
      <c r="L259" s="10">
        <f>Table1[[#This Row],[Cost per Box]]*Table1[[#This Row],[Boxes]]</f>
        <v>1727.2855</v>
      </c>
    </row>
    <row r="260" spans="1:12" x14ac:dyDescent="0.25">
      <c r="A260" s="5" t="str">
        <f>'Sales Data'!A260</f>
        <v>Kelci Walkden</v>
      </c>
      <c r="B260" s="5" t="str">
        <f>'Sales Data'!B260</f>
        <v>Australia</v>
      </c>
      <c r="C260" s="5" t="str">
        <f>'Sales Data'!C260</f>
        <v>Manuka Honey Choco</v>
      </c>
      <c r="D260" s="6">
        <f>'Sales Data'!D260</f>
        <v>44953</v>
      </c>
      <c r="E260" s="10">
        <f>'Sales Data'!E260</f>
        <v>10199</v>
      </c>
      <c r="F260" s="5">
        <f>'Sales Data'!F260</f>
        <v>497</v>
      </c>
      <c r="G260" s="5">
        <f>'Sales Data'!G260</f>
        <v>408</v>
      </c>
      <c r="H260" s="5" t="str">
        <f>VLOOKUP($C260,'Product Data'!$A$2:$E$23,COLUMNS('Product Data'!$B$2:C260),0)</f>
        <v xml:space="preserve">Whittaker's </v>
      </c>
      <c r="I260" s="5" t="str">
        <f>VLOOKUP($C260,'Product Data'!$A$2:$E$23,COLUMNS('Product Data'!$B$2:D260),0)</f>
        <v>Other</v>
      </c>
      <c r="J260" s="5" t="str">
        <f>VLOOKUP($C260,'Product Data'!$A$2:$E$23,COLUMNS('Product Data'!$B$2:E260),0)</f>
        <v>Small</v>
      </c>
      <c r="K260" s="9">
        <f>VLOOKUP($C260,'Product Data'!$A$2:$E$23,COLUMNS('Product Data'!$B$2:F260),0)</f>
        <v>7.8910999999999998</v>
      </c>
      <c r="L260" s="10">
        <f>Table1[[#This Row],[Cost per Box]]*Table1[[#This Row],[Boxes]]</f>
        <v>3219.5688</v>
      </c>
    </row>
    <row r="261" spans="1:12" x14ac:dyDescent="0.25">
      <c r="A261" s="5" t="str">
        <f>'Sales Data'!A261</f>
        <v>Karlen McCaffrey</v>
      </c>
      <c r="B261" s="5" t="str">
        <f>'Sales Data'!B261</f>
        <v>New Zealand</v>
      </c>
      <c r="C261" s="5" t="str">
        <f>'Sales Data'!C261</f>
        <v>Choco Coated Almonds</v>
      </c>
      <c r="D261" s="6">
        <f>'Sales Data'!D261</f>
        <v>44953</v>
      </c>
      <c r="E261" s="10">
        <f>'Sales Data'!E261</f>
        <v>7392</v>
      </c>
      <c r="F261" s="5">
        <f>'Sales Data'!F261</f>
        <v>9</v>
      </c>
      <c r="G261" s="5">
        <f>'Sales Data'!G261</f>
        <v>390</v>
      </c>
      <c r="H261" s="5" t="str">
        <f>VLOOKUP($C261,'Product Data'!$A$2:$E$23,COLUMNS('Product Data'!$B$2:C261),0)</f>
        <v>Effete</v>
      </c>
      <c r="I261" s="5" t="str">
        <f>VLOOKUP($C261,'Product Data'!$A$2:$E$23,COLUMNS('Product Data'!$B$2:D261),0)</f>
        <v>Bites</v>
      </c>
      <c r="J261" s="5" t="str">
        <f>VLOOKUP($C261,'Product Data'!$A$2:$E$23,COLUMNS('Product Data'!$B$2:E261),0)</f>
        <v>Small</v>
      </c>
      <c r="K261" s="9">
        <f>VLOOKUP($C261,'Product Data'!$A$2:$E$23,COLUMNS('Product Data'!$B$2:F261),0)</f>
        <v>11.4688</v>
      </c>
      <c r="L261" s="10">
        <f>Table1[[#This Row],[Cost per Box]]*Table1[[#This Row],[Boxes]]</f>
        <v>4472.8320000000003</v>
      </c>
    </row>
    <row r="262" spans="1:12" x14ac:dyDescent="0.25">
      <c r="A262" s="5" t="str">
        <f>'Sales Data'!A262</f>
        <v>Barr Faughny</v>
      </c>
      <c r="B262" s="5" t="str">
        <f>'Sales Data'!B262</f>
        <v>New Zealand</v>
      </c>
      <c r="C262" s="5" t="str">
        <f>'Sales Data'!C262</f>
        <v>Fruit &amp; Nut Bars</v>
      </c>
      <c r="D262" s="6">
        <f>'Sales Data'!D262</f>
        <v>44953</v>
      </c>
      <c r="E262" s="10">
        <f>'Sales Data'!E262</f>
        <v>5880</v>
      </c>
      <c r="F262" s="5">
        <f>'Sales Data'!F262</f>
        <v>71</v>
      </c>
      <c r="G262" s="5">
        <f>'Sales Data'!G262</f>
        <v>392</v>
      </c>
      <c r="H262" s="5" t="str">
        <f>VLOOKUP($C262,'Product Data'!$A$2:$E$23,COLUMNS('Product Data'!$B$2:C262),0)</f>
        <v>Cadbury</v>
      </c>
      <c r="I262" s="5" t="str">
        <f>VLOOKUP($C262,'Product Data'!$A$2:$E$23,COLUMNS('Product Data'!$B$2:D262),0)</f>
        <v>Bars</v>
      </c>
      <c r="J262" s="5" t="str">
        <f>VLOOKUP($C262,'Product Data'!$A$2:$E$23,COLUMNS('Product Data'!$B$2:E262),0)</f>
        <v>Large</v>
      </c>
      <c r="K262" s="9">
        <f>VLOOKUP($C262,'Product Data'!$A$2:$E$23,COLUMNS('Product Data'!$B$2:F262),0)</f>
        <v>1.5934999999999999</v>
      </c>
      <c r="L262" s="10">
        <f>Table1[[#This Row],[Cost per Box]]*Table1[[#This Row],[Boxes]]</f>
        <v>624.65199999999993</v>
      </c>
    </row>
    <row r="263" spans="1:12" x14ac:dyDescent="0.25">
      <c r="A263" s="5" t="str">
        <f>'Sales Data'!A263</f>
        <v>Wilone O'Kielt</v>
      </c>
      <c r="B263" s="5" t="str">
        <f>'Sales Data'!B263</f>
        <v>USA</v>
      </c>
      <c r="C263" s="5" t="str">
        <f>'Sales Data'!C263</f>
        <v>After Eight</v>
      </c>
      <c r="D263" s="6">
        <f>'Sales Data'!D263</f>
        <v>44953</v>
      </c>
      <c r="E263" s="10">
        <f>'Sales Data'!E263</f>
        <v>5950</v>
      </c>
      <c r="F263" s="5">
        <f>'Sales Data'!F263</f>
        <v>25</v>
      </c>
      <c r="G263" s="5">
        <f>'Sales Data'!G263</f>
        <v>238</v>
      </c>
      <c r="H263" s="5" t="str">
        <f>VLOOKUP($C263,'Product Data'!$A$2:$E$23,COLUMNS('Product Data'!$B$2:C263),0)</f>
        <v>Nestle</v>
      </c>
      <c r="I263" s="5" t="str">
        <f>VLOOKUP($C263,'Product Data'!$A$2:$E$23,COLUMNS('Product Data'!$B$2:D263),0)</f>
        <v>Bites</v>
      </c>
      <c r="J263" s="5" t="str">
        <f>VLOOKUP($C263,'Product Data'!$A$2:$E$23,COLUMNS('Product Data'!$B$2:E263),0)</f>
        <v>Large</v>
      </c>
      <c r="K263" s="9">
        <f>VLOOKUP($C263,'Product Data'!$A$2:$E$23,COLUMNS('Product Data'!$B$2:F263),0)</f>
        <v>6.3415999999999997</v>
      </c>
      <c r="L263" s="10">
        <f>Table1[[#This Row],[Cost per Box]]*Table1[[#This Row],[Boxes]]</f>
        <v>1509.3008</v>
      </c>
    </row>
    <row r="264" spans="1:12" x14ac:dyDescent="0.25">
      <c r="A264" s="5" t="str">
        <f>'Sales Data'!A264</f>
        <v>Dotty Strutley</v>
      </c>
      <c r="B264" s="5" t="str">
        <f>'Sales Data'!B264</f>
        <v>USA</v>
      </c>
      <c r="C264" s="5" t="str">
        <f>'Sales Data'!C264</f>
        <v>Organic Choco Syrup</v>
      </c>
      <c r="D264" s="6">
        <f>'Sales Data'!D264</f>
        <v>44953</v>
      </c>
      <c r="E264" s="10">
        <f>'Sales Data'!E264</f>
        <v>10395</v>
      </c>
      <c r="F264" s="5">
        <f>'Sales Data'!F264</f>
        <v>57</v>
      </c>
      <c r="G264" s="5">
        <f>'Sales Data'!G264</f>
        <v>336</v>
      </c>
      <c r="H264" s="5" t="str">
        <f>VLOOKUP($C264,'Product Data'!$A$2:$E$23,COLUMNS('Product Data'!$B$2:C264),0)</f>
        <v>Monin</v>
      </c>
      <c r="I264" s="5" t="str">
        <f>VLOOKUP($C264,'Product Data'!$A$2:$E$23,COLUMNS('Product Data'!$B$2:D264),0)</f>
        <v>Other</v>
      </c>
      <c r="J264" s="5" t="str">
        <f>VLOOKUP($C264,'Product Data'!$A$2:$E$23,COLUMNS('Product Data'!$B$2:E264),0)</f>
        <v>Small</v>
      </c>
      <c r="K264" s="9">
        <f>VLOOKUP($C264,'Product Data'!$A$2:$E$23,COLUMNS('Product Data'!$B$2:F264),0)</f>
        <v>1.7625</v>
      </c>
      <c r="L264" s="10">
        <f>Table1[[#This Row],[Cost per Box]]*Table1[[#This Row],[Boxes]]</f>
        <v>592.19999999999993</v>
      </c>
    </row>
    <row r="265" spans="1:12" x14ac:dyDescent="0.25">
      <c r="A265" s="5" t="str">
        <f>'Sales Data'!A265</f>
        <v>Jehu Rudeforth</v>
      </c>
      <c r="B265" s="5" t="str">
        <f>'Sales Data'!B265</f>
        <v>India</v>
      </c>
      <c r="C265" s="5" t="str">
        <f>'Sales Data'!C265</f>
        <v>Drinking Coco</v>
      </c>
      <c r="D265" s="6">
        <f>'Sales Data'!D265</f>
        <v>44953</v>
      </c>
      <c r="E265" s="10">
        <f>'Sales Data'!E265</f>
        <v>6174</v>
      </c>
      <c r="F265" s="5">
        <f>'Sales Data'!F265</f>
        <v>33</v>
      </c>
      <c r="G265" s="5">
        <f>'Sales Data'!G265</f>
        <v>247</v>
      </c>
      <c r="H265" s="5" t="str">
        <f>VLOOKUP($C265,'Product Data'!$A$2:$E$23,COLUMNS('Product Data'!$B$2:C265),0)</f>
        <v>Weikfield</v>
      </c>
      <c r="I265" s="5" t="str">
        <f>VLOOKUP($C265,'Product Data'!$A$2:$E$23,COLUMNS('Product Data'!$B$2:D265),0)</f>
        <v>Other</v>
      </c>
      <c r="J265" s="5" t="str">
        <f>VLOOKUP($C265,'Product Data'!$A$2:$E$23,COLUMNS('Product Data'!$B$2:E265),0)</f>
        <v>Large</v>
      </c>
      <c r="K265" s="9">
        <f>VLOOKUP($C265,'Product Data'!$A$2:$E$23,COLUMNS('Product Data'!$B$2:F265),0)</f>
        <v>2.4773999999999998</v>
      </c>
      <c r="L265" s="10">
        <f>Table1[[#This Row],[Cost per Box]]*Table1[[#This Row],[Boxes]]</f>
        <v>611.91779999999994</v>
      </c>
    </row>
    <row r="266" spans="1:12" x14ac:dyDescent="0.25">
      <c r="A266" s="5" t="str">
        <f>'Sales Data'!A266</f>
        <v>Wilone O'Kielt</v>
      </c>
      <c r="B266" s="5" t="str">
        <f>'Sales Data'!B266</f>
        <v>New Zealand</v>
      </c>
      <c r="C266" s="5" t="str">
        <f>'Sales Data'!C266</f>
        <v>70% Dark Bites</v>
      </c>
      <c r="D266" s="6">
        <f>'Sales Data'!D266</f>
        <v>44953</v>
      </c>
      <c r="E266" s="10">
        <f>'Sales Data'!E266</f>
        <v>15239</v>
      </c>
      <c r="F266" s="5">
        <f>'Sales Data'!F266</f>
        <v>170</v>
      </c>
      <c r="G266" s="5">
        <f>'Sales Data'!G266</f>
        <v>1524</v>
      </c>
      <c r="H266" s="5" t="str">
        <f>VLOOKUP($C266,'Product Data'!$A$2:$E$23,COLUMNS('Product Data'!$B$2:C266),0)</f>
        <v>Binge Bites</v>
      </c>
      <c r="I266" s="5" t="str">
        <f>VLOOKUP($C266,'Product Data'!$A$2:$E$23,COLUMNS('Product Data'!$B$2:D266),0)</f>
        <v>Bites</v>
      </c>
      <c r="J266" s="5" t="str">
        <f>VLOOKUP($C266,'Product Data'!$A$2:$E$23,COLUMNS('Product Data'!$B$2:E266),0)</f>
        <v>Small</v>
      </c>
      <c r="K266" s="9">
        <f>VLOOKUP($C266,'Product Data'!$A$2:$E$23,COLUMNS('Product Data'!$B$2:F266),0)</f>
        <v>8.2429000000000006</v>
      </c>
      <c r="L266" s="10">
        <f>Table1[[#This Row],[Cost per Box]]*Table1[[#This Row],[Boxes]]</f>
        <v>12562.179600000001</v>
      </c>
    </row>
    <row r="267" spans="1:12" x14ac:dyDescent="0.25">
      <c r="A267" s="5" t="str">
        <f>'Sales Data'!A267</f>
        <v>Mallorie Waber</v>
      </c>
      <c r="B267" s="5" t="str">
        <f>'Sales Data'!B267</f>
        <v>Canada</v>
      </c>
      <c r="C267" s="5" t="str">
        <f>'Sales Data'!C267</f>
        <v>Orange Choco</v>
      </c>
      <c r="D267" s="6">
        <f>'Sales Data'!D267</f>
        <v>44953</v>
      </c>
      <c r="E267" s="10">
        <f>'Sales Data'!E267</f>
        <v>2219</v>
      </c>
      <c r="F267" s="5">
        <f>'Sales Data'!F267</f>
        <v>145</v>
      </c>
      <c r="G267" s="5">
        <f>'Sales Data'!G267</f>
        <v>247</v>
      </c>
      <c r="H267" s="5" t="str">
        <f>VLOOKUP($C267,'Product Data'!$A$2:$E$23,COLUMNS('Product Data'!$B$2:C267),0)</f>
        <v>Amul</v>
      </c>
      <c r="I267" s="5" t="str">
        <f>VLOOKUP($C267,'Product Data'!$A$2:$E$23,COLUMNS('Product Data'!$B$2:D267),0)</f>
        <v>Bars</v>
      </c>
      <c r="J267" s="5" t="str">
        <f>VLOOKUP($C267,'Product Data'!$A$2:$E$23,COLUMNS('Product Data'!$B$2:E267),0)</f>
        <v>Large</v>
      </c>
      <c r="K267" s="9">
        <f>VLOOKUP($C267,'Product Data'!$A$2:$E$23,COLUMNS('Product Data'!$B$2:F267),0)</f>
        <v>8.7870000000000008</v>
      </c>
      <c r="L267" s="10">
        <f>Table1[[#This Row],[Cost per Box]]*Table1[[#This Row],[Boxes]]</f>
        <v>2170.3890000000001</v>
      </c>
    </row>
    <row r="268" spans="1:12" x14ac:dyDescent="0.25">
      <c r="A268" s="5" t="str">
        <f>'Sales Data'!A268</f>
        <v>Rafaelita Blaksland</v>
      </c>
      <c r="B268" s="5" t="str">
        <f>'Sales Data'!B268</f>
        <v>New Zealand</v>
      </c>
      <c r="C268" s="5" t="str">
        <f>'Sales Data'!C268</f>
        <v>70% Dark Bites</v>
      </c>
      <c r="D268" s="6">
        <f>'Sales Data'!D268</f>
        <v>44953</v>
      </c>
      <c r="E268" s="10">
        <f>'Sales Data'!E268</f>
        <v>3150</v>
      </c>
      <c r="F268" s="5">
        <f>'Sales Data'!F268</f>
        <v>70</v>
      </c>
      <c r="G268" s="5">
        <f>'Sales Data'!G268</f>
        <v>243</v>
      </c>
      <c r="H268" s="5" t="str">
        <f>VLOOKUP($C268,'Product Data'!$A$2:$E$23,COLUMNS('Product Data'!$B$2:C268),0)</f>
        <v>Binge Bites</v>
      </c>
      <c r="I268" s="5" t="str">
        <f>VLOOKUP($C268,'Product Data'!$A$2:$E$23,COLUMNS('Product Data'!$B$2:D268),0)</f>
        <v>Bites</v>
      </c>
      <c r="J268" s="5" t="str">
        <f>VLOOKUP($C268,'Product Data'!$A$2:$E$23,COLUMNS('Product Data'!$B$2:E268),0)</f>
        <v>Small</v>
      </c>
      <c r="K268" s="9">
        <f>VLOOKUP($C268,'Product Data'!$A$2:$E$23,COLUMNS('Product Data'!$B$2:F268),0)</f>
        <v>8.2429000000000006</v>
      </c>
      <c r="L268" s="10">
        <f>Table1[[#This Row],[Cost per Box]]*Table1[[#This Row],[Boxes]]</f>
        <v>2003.0247000000002</v>
      </c>
    </row>
    <row r="269" spans="1:12" x14ac:dyDescent="0.25">
      <c r="A269" s="5" t="str">
        <f>'Sales Data'!A269</f>
        <v>Rafaelita Blaksland</v>
      </c>
      <c r="B269" s="5" t="str">
        <f>'Sales Data'!B269</f>
        <v>UK</v>
      </c>
      <c r="C269" s="5" t="str">
        <f>'Sales Data'!C269</f>
        <v>Baker's Choco Chips</v>
      </c>
      <c r="D269" s="6">
        <f>'Sales Data'!D269</f>
        <v>44953</v>
      </c>
      <c r="E269" s="10">
        <f>'Sales Data'!E269</f>
        <v>2968</v>
      </c>
      <c r="F269" s="5">
        <f>'Sales Data'!F269</f>
        <v>216</v>
      </c>
      <c r="G269" s="5">
        <f>'Sales Data'!G269</f>
        <v>212</v>
      </c>
      <c r="H269" s="5" t="str">
        <f>VLOOKUP($C269,'Product Data'!$A$2:$E$23,COLUMNS('Product Data'!$B$2:C269),0)</f>
        <v>Baker's Chocolate</v>
      </c>
      <c r="I269" s="5" t="str">
        <f>VLOOKUP($C269,'Product Data'!$A$2:$E$23,COLUMNS('Product Data'!$B$2:D269),0)</f>
        <v>Bars</v>
      </c>
      <c r="J269" s="5" t="str">
        <f>VLOOKUP($C269,'Product Data'!$A$2:$E$23,COLUMNS('Product Data'!$B$2:E269),0)</f>
        <v>Small</v>
      </c>
      <c r="K269" s="9">
        <f>VLOOKUP($C269,'Product Data'!$A$2:$E$23,COLUMNS('Product Data'!$B$2:F269),0)</f>
        <v>6.0811000000000002</v>
      </c>
      <c r="L269" s="10">
        <f>Table1[[#This Row],[Cost per Box]]*Table1[[#This Row],[Boxes]]</f>
        <v>1289.1931999999999</v>
      </c>
    </row>
    <row r="270" spans="1:12" x14ac:dyDescent="0.25">
      <c r="A270" s="5" t="str">
        <f>'Sales Data'!A270</f>
        <v>Dennison Crosswaite</v>
      </c>
      <c r="B270" s="5" t="str">
        <f>'Sales Data'!B270</f>
        <v>Canada</v>
      </c>
      <c r="C270" s="5" t="str">
        <f>'Sales Data'!C270</f>
        <v>Mint Chip Choco</v>
      </c>
      <c r="D270" s="6">
        <f>'Sales Data'!D270</f>
        <v>44953</v>
      </c>
      <c r="E270" s="10">
        <f>'Sales Data'!E270</f>
        <v>3241</v>
      </c>
      <c r="F270" s="5">
        <f>'Sales Data'!F270</f>
        <v>199</v>
      </c>
      <c r="G270" s="5">
        <f>'Sales Data'!G270</f>
        <v>163</v>
      </c>
      <c r="H270" s="5" t="str">
        <f>VLOOKUP($C270,'Product Data'!$A$2:$E$23,COLUMNS('Product Data'!$B$2:C270),0)</f>
        <v>Cadbury</v>
      </c>
      <c r="I270" s="5" t="str">
        <f>VLOOKUP($C270,'Product Data'!$A$2:$E$23,COLUMNS('Product Data'!$B$2:D270),0)</f>
        <v>Bars</v>
      </c>
      <c r="J270" s="5" t="str">
        <f>VLOOKUP($C270,'Product Data'!$A$2:$E$23,COLUMNS('Product Data'!$B$2:E270),0)</f>
        <v>Large</v>
      </c>
      <c r="K270" s="9">
        <f>VLOOKUP($C270,'Product Data'!$A$2:$E$23,COLUMNS('Product Data'!$B$2:F270),0)</f>
        <v>2.2656000000000001</v>
      </c>
      <c r="L270" s="10">
        <f>Table1[[#This Row],[Cost per Box]]*Table1[[#This Row],[Boxes]]</f>
        <v>369.2928</v>
      </c>
    </row>
    <row r="271" spans="1:12" x14ac:dyDescent="0.25">
      <c r="A271" s="5" t="str">
        <f>'Sales Data'!A271</f>
        <v>Kelci Walkden</v>
      </c>
      <c r="B271" s="5" t="str">
        <f>'Sales Data'!B271</f>
        <v>Canada</v>
      </c>
      <c r="C271" s="5" t="str">
        <f>'Sales Data'!C271</f>
        <v>Drinking Coco</v>
      </c>
      <c r="D271" s="6">
        <f>'Sales Data'!D271</f>
        <v>44953</v>
      </c>
      <c r="E271" s="10">
        <f>'Sales Data'!E271</f>
        <v>3605</v>
      </c>
      <c r="F271" s="5">
        <f>'Sales Data'!F271</f>
        <v>120</v>
      </c>
      <c r="G271" s="5">
        <f>'Sales Data'!G271</f>
        <v>151</v>
      </c>
      <c r="H271" s="5" t="str">
        <f>VLOOKUP($C271,'Product Data'!$A$2:$E$23,COLUMNS('Product Data'!$B$2:C271),0)</f>
        <v>Weikfield</v>
      </c>
      <c r="I271" s="5" t="str">
        <f>VLOOKUP($C271,'Product Data'!$A$2:$E$23,COLUMNS('Product Data'!$B$2:D271),0)</f>
        <v>Other</v>
      </c>
      <c r="J271" s="5" t="str">
        <f>VLOOKUP($C271,'Product Data'!$A$2:$E$23,COLUMNS('Product Data'!$B$2:E271),0)</f>
        <v>Large</v>
      </c>
      <c r="K271" s="9">
        <f>VLOOKUP($C271,'Product Data'!$A$2:$E$23,COLUMNS('Product Data'!$B$2:F271),0)</f>
        <v>2.4773999999999998</v>
      </c>
      <c r="L271" s="10">
        <f>Table1[[#This Row],[Cost per Box]]*Table1[[#This Row],[Boxes]]</f>
        <v>374.08739999999995</v>
      </c>
    </row>
    <row r="272" spans="1:12" x14ac:dyDescent="0.25">
      <c r="A272" s="5" t="str">
        <f>'Sales Data'!A272</f>
        <v>Oby Sorrel</v>
      </c>
      <c r="B272" s="5" t="str">
        <f>'Sales Data'!B272</f>
        <v>Canada</v>
      </c>
      <c r="C272" s="5" t="str">
        <f>'Sales Data'!C272</f>
        <v>99% Dark &amp; Pure</v>
      </c>
      <c r="D272" s="6">
        <f>'Sales Data'!D272</f>
        <v>44954</v>
      </c>
      <c r="E272" s="10">
        <f>'Sales Data'!E272</f>
        <v>3640</v>
      </c>
      <c r="F272" s="5">
        <f>'Sales Data'!F272</f>
        <v>169</v>
      </c>
      <c r="G272" s="5">
        <f>'Sales Data'!G272</f>
        <v>174</v>
      </c>
      <c r="H272" s="5" t="str">
        <f>VLOOKUP($C272,'Product Data'!$A$2:$E$23,COLUMNS('Product Data'!$B$2:C272),0)</f>
        <v>Amul</v>
      </c>
      <c r="I272" s="5" t="str">
        <f>VLOOKUP($C272,'Product Data'!$A$2:$E$23,COLUMNS('Product Data'!$B$2:D272),0)</f>
        <v>Bars</v>
      </c>
      <c r="J272" s="5" t="str">
        <f>VLOOKUP($C272,'Product Data'!$A$2:$E$23,COLUMNS('Product Data'!$B$2:E272),0)</f>
        <v>Large</v>
      </c>
      <c r="K272" s="9">
        <f>VLOOKUP($C272,'Product Data'!$A$2:$E$23,COLUMNS('Product Data'!$B$2:F272),0)</f>
        <v>4.6592000000000002</v>
      </c>
      <c r="L272" s="10">
        <f>Table1[[#This Row],[Cost per Box]]*Table1[[#This Row],[Boxes]]</f>
        <v>810.70080000000007</v>
      </c>
    </row>
    <row r="273" spans="1:12" x14ac:dyDescent="0.25">
      <c r="A273" s="5" t="str">
        <f>'Sales Data'!A273</f>
        <v>Husein Augar</v>
      </c>
      <c r="B273" s="5" t="str">
        <f>'Sales Data'!B273</f>
        <v>Canada</v>
      </c>
      <c r="C273" s="5" t="str">
        <f>'Sales Data'!C273</f>
        <v>99% Dark &amp; Pure</v>
      </c>
      <c r="D273" s="6">
        <f>'Sales Data'!D273</f>
        <v>44954</v>
      </c>
      <c r="E273" s="10">
        <f>'Sales Data'!E273</f>
        <v>1309</v>
      </c>
      <c r="F273" s="5">
        <f>'Sales Data'!F273</f>
        <v>294</v>
      </c>
      <c r="G273" s="5">
        <f>'Sales Data'!G273</f>
        <v>77</v>
      </c>
      <c r="H273" s="5" t="str">
        <f>VLOOKUP($C273,'Product Data'!$A$2:$E$23,COLUMNS('Product Data'!$B$2:C273),0)</f>
        <v>Amul</v>
      </c>
      <c r="I273" s="5" t="str">
        <f>VLOOKUP($C273,'Product Data'!$A$2:$E$23,COLUMNS('Product Data'!$B$2:D273),0)</f>
        <v>Bars</v>
      </c>
      <c r="J273" s="5" t="str">
        <f>VLOOKUP($C273,'Product Data'!$A$2:$E$23,COLUMNS('Product Data'!$B$2:E273),0)</f>
        <v>Large</v>
      </c>
      <c r="K273" s="9">
        <f>VLOOKUP($C273,'Product Data'!$A$2:$E$23,COLUMNS('Product Data'!$B$2:F273),0)</f>
        <v>4.6592000000000002</v>
      </c>
      <c r="L273" s="10">
        <f>Table1[[#This Row],[Cost per Box]]*Table1[[#This Row],[Boxes]]</f>
        <v>358.75839999999999</v>
      </c>
    </row>
    <row r="274" spans="1:12" x14ac:dyDescent="0.25">
      <c r="A274" s="5" t="str">
        <f>'Sales Data'!A274</f>
        <v>Jan Morforth</v>
      </c>
      <c r="B274" s="5" t="str">
        <f>'Sales Data'!B274</f>
        <v>India</v>
      </c>
      <c r="C274" s="5" t="str">
        <f>'Sales Data'!C274</f>
        <v>Eclairs</v>
      </c>
      <c r="D274" s="6">
        <f>'Sales Data'!D274</f>
        <v>44954</v>
      </c>
      <c r="E274" s="10">
        <f>'Sales Data'!E274</f>
        <v>10346</v>
      </c>
      <c r="F274" s="5">
        <f>'Sales Data'!F274</f>
        <v>131</v>
      </c>
      <c r="G274" s="5">
        <f>'Sales Data'!G274</f>
        <v>739</v>
      </c>
      <c r="H274" s="5" t="str">
        <f>VLOOKUP($C274,'Product Data'!$A$2:$E$23,COLUMNS('Product Data'!$B$2:C274),0)</f>
        <v>Cadbury</v>
      </c>
      <c r="I274" s="5" t="str">
        <f>VLOOKUP($C274,'Product Data'!$A$2:$E$23,COLUMNS('Product Data'!$B$2:D274),0)</f>
        <v>Bites</v>
      </c>
      <c r="J274" s="5" t="str">
        <f>VLOOKUP($C274,'Product Data'!$A$2:$E$23,COLUMNS('Product Data'!$B$2:E274),0)</f>
        <v>Large</v>
      </c>
      <c r="K274" s="9">
        <f>VLOOKUP($C274,'Product Data'!$A$2:$E$23,COLUMNS('Product Data'!$B$2:F274),0)</f>
        <v>2.8195000000000001</v>
      </c>
      <c r="L274" s="10">
        <f>Table1[[#This Row],[Cost per Box]]*Table1[[#This Row],[Boxes]]</f>
        <v>2083.6105000000002</v>
      </c>
    </row>
    <row r="275" spans="1:12" x14ac:dyDescent="0.25">
      <c r="A275" s="5" t="str">
        <f>'Sales Data'!A275</f>
        <v>Kelci Walkden</v>
      </c>
      <c r="B275" s="5" t="str">
        <f>'Sales Data'!B275</f>
        <v>Canada</v>
      </c>
      <c r="C275" s="5" t="str">
        <f>'Sales Data'!C275</f>
        <v>Raspberry Choco</v>
      </c>
      <c r="D275" s="6">
        <f>'Sales Data'!D275</f>
        <v>44954</v>
      </c>
      <c r="E275" s="10">
        <f>'Sales Data'!E275</f>
        <v>1071</v>
      </c>
      <c r="F275" s="5">
        <f>'Sales Data'!F275</f>
        <v>359</v>
      </c>
      <c r="G275" s="5">
        <f>'Sales Data'!G275</f>
        <v>54</v>
      </c>
      <c r="H275" s="5" t="str">
        <f>VLOOKUP($C275,'Product Data'!$A$2:$E$23,COLUMNS('Product Data'!$B$2:C275),0)</f>
        <v>Hershey</v>
      </c>
      <c r="I275" s="5" t="str">
        <f>VLOOKUP($C275,'Product Data'!$A$2:$E$23,COLUMNS('Product Data'!$B$2:D275),0)</f>
        <v>Bars</v>
      </c>
      <c r="J275" s="5" t="str">
        <f>VLOOKUP($C275,'Product Data'!$A$2:$E$23,COLUMNS('Product Data'!$B$2:E275),0)</f>
        <v>Large</v>
      </c>
      <c r="K275" s="9">
        <f>VLOOKUP($C275,'Product Data'!$A$2:$E$23,COLUMNS('Product Data'!$B$2:F275),0)</f>
        <v>6.0983000000000001</v>
      </c>
      <c r="L275" s="10">
        <f>Table1[[#This Row],[Cost per Box]]*Table1[[#This Row],[Boxes]]</f>
        <v>329.3082</v>
      </c>
    </row>
    <row r="276" spans="1:12" x14ac:dyDescent="0.25">
      <c r="A276" s="5" t="str">
        <f>'Sales Data'!A276</f>
        <v>Husein Augar</v>
      </c>
      <c r="B276" s="5" t="str">
        <f>'Sales Data'!B276</f>
        <v>UK</v>
      </c>
      <c r="C276" s="5" t="str">
        <f>'Sales Data'!C276</f>
        <v>70% Dark Bites</v>
      </c>
      <c r="D276" s="6">
        <f>'Sales Data'!D276</f>
        <v>44954</v>
      </c>
      <c r="E276" s="10">
        <f>'Sales Data'!E276</f>
        <v>6328</v>
      </c>
      <c r="F276" s="5">
        <f>'Sales Data'!F276</f>
        <v>119</v>
      </c>
      <c r="G276" s="5">
        <f>'Sales Data'!G276</f>
        <v>791</v>
      </c>
      <c r="H276" s="5" t="str">
        <f>VLOOKUP($C276,'Product Data'!$A$2:$E$23,COLUMNS('Product Data'!$B$2:C276),0)</f>
        <v>Binge Bites</v>
      </c>
      <c r="I276" s="5" t="str">
        <f>VLOOKUP($C276,'Product Data'!$A$2:$E$23,COLUMNS('Product Data'!$B$2:D276),0)</f>
        <v>Bites</v>
      </c>
      <c r="J276" s="5" t="str">
        <f>VLOOKUP($C276,'Product Data'!$A$2:$E$23,COLUMNS('Product Data'!$B$2:E276),0)</f>
        <v>Small</v>
      </c>
      <c r="K276" s="9">
        <f>VLOOKUP($C276,'Product Data'!$A$2:$E$23,COLUMNS('Product Data'!$B$2:F276),0)</f>
        <v>8.2429000000000006</v>
      </c>
      <c r="L276" s="10">
        <f>Table1[[#This Row],[Cost per Box]]*Table1[[#This Row],[Boxes]]</f>
        <v>6520.1339000000007</v>
      </c>
    </row>
    <row r="277" spans="1:12" x14ac:dyDescent="0.25">
      <c r="A277" s="5" t="str">
        <f>'Sales Data'!A277</f>
        <v>Kaine Padly</v>
      </c>
      <c r="B277" s="5" t="str">
        <f>'Sales Data'!B277</f>
        <v>Canada</v>
      </c>
      <c r="C277" s="5" t="str">
        <f>'Sales Data'!C277</f>
        <v>After Eight</v>
      </c>
      <c r="D277" s="6">
        <f>'Sales Data'!D277</f>
        <v>44954</v>
      </c>
      <c r="E277" s="10">
        <f>'Sales Data'!E277</f>
        <v>1820</v>
      </c>
      <c r="F277" s="5">
        <f>'Sales Data'!F277</f>
        <v>143</v>
      </c>
      <c r="G277" s="5">
        <f>'Sales Data'!G277</f>
        <v>68</v>
      </c>
      <c r="H277" s="5" t="str">
        <f>VLOOKUP($C277,'Product Data'!$A$2:$E$23,COLUMNS('Product Data'!$B$2:C277),0)</f>
        <v>Nestle</v>
      </c>
      <c r="I277" s="5" t="str">
        <f>VLOOKUP($C277,'Product Data'!$A$2:$E$23,COLUMNS('Product Data'!$B$2:D277),0)</f>
        <v>Bites</v>
      </c>
      <c r="J277" s="5" t="str">
        <f>VLOOKUP($C277,'Product Data'!$A$2:$E$23,COLUMNS('Product Data'!$B$2:E277),0)</f>
        <v>Large</v>
      </c>
      <c r="K277" s="9">
        <f>VLOOKUP($C277,'Product Data'!$A$2:$E$23,COLUMNS('Product Data'!$B$2:F277),0)</f>
        <v>6.3415999999999997</v>
      </c>
      <c r="L277" s="10">
        <f>Table1[[#This Row],[Cost per Box]]*Table1[[#This Row],[Boxes]]</f>
        <v>431.22879999999998</v>
      </c>
    </row>
    <row r="278" spans="1:12" x14ac:dyDescent="0.25">
      <c r="A278" s="5" t="str">
        <f>'Sales Data'!A278</f>
        <v>Andria Kimpton</v>
      </c>
      <c r="B278" s="5" t="str">
        <f>'Sales Data'!B278</f>
        <v>India</v>
      </c>
      <c r="C278" s="5" t="str">
        <f>'Sales Data'!C278</f>
        <v>Choco Coated Almonds</v>
      </c>
      <c r="D278" s="6">
        <f>'Sales Data'!D278</f>
        <v>44954</v>
      </c>
      <c r="E278" s="10">
        <f>'Sales Data'!E278</f>
        <v>3437</v>
      </c>
      <c r="F278" s="5">
        <f>'Sales Data'!F278</f>
        <v>179</v>
      </c>
      <c r="G278" s="5">
        <f>'Sales Data'!G278</f>
        <v>157</v>
      </c>
      <c r="H278" s="5" t="str">
        <f>VLOOKUP($C278,'Product Data'!$A$2:$E$23,COLUMNS('Product Data'!$B$2:C278),0)</f>
        <v>Effete</v>
      </c>
      <c r="I278" s="5" t="str">
        <f>VLOOKUP($C278,'Product Data'!$A$2:$E$23,COLUMNS('Product Data'!$B$2:D278),0)</f>
        <v>Bites</v>
      </c>
      <c r="J278" s="5" t="str">
        <f>VLOOKUP($C278,'Product Data'!$A$2:$E$23,COLUMNS('Product Data'!$B$2:E278),0)</f>
        <v>Small</v>
      </c>
      <c r="K278" s="9">
        <f>VLOOKUP($C278,'Product Data'!$A$2:$E$23,COLUMNS('Product Data'!$B$2:F278),0)</f>
        <v>11.4688</v>
      </c>
      <c r="L278" s="10">
        <f>Table1[[#This Row],[Cost per Box]]*Table1[[#This Row],[Boxes]]</f>
        <v>1800.6016</v>
      </c>
    </row>
    <row r="279" spans="1:12" x14ac:dyDescent="0.25">
      <c r="A279" s="5" t="str">
        <f>'Sales Data'!A279</f>
        <v>Rafaelita Blaksland</v>
      </c>
      <c r="B279" s="5" t="str">
        <f>'Sales Data'!B279</f>
        <v>UK</v>
      </c>
      <c r="C279" s="5" t="str">
        <f>'Sales Data'!C279</f>
        <v>White Choc</v>
      </c>
      <c r="D279" s="6">
        <f>'Sales Data'!D279</f>
        <v>44954</v>
      </c>
      <c r="E279" s="10">
        <f>'Sales Data'!E279</f>
        <v>4550</v>
      </c>
      <c r="F279" s="5">
        <f>'Sales Data'!F279</f>
        <v>214</v>
      </c>
      <c r="G279" s="5">
        <f>'Sales Data'!G279</f>
        <v>455</v>
      </c>
      <c r="H279" s="5" t="str">
        <f>VLOOKUP($C279,'Product Data'!$A$2:$E$23,COLUMNS('Product Data'!$B$2:C279),0)</f>
        <v>Belgian</v>
      </c>
      <c r="I279" s="5" t="str">
        <f>VLOOKUP($C279,'Product Data'!$A$2:$E$23,COLUMNS('Product Data'!$B$2:D279),0)</f>
        <v>Other</v>
      </c>
      <c r="J279" s="5" t="str">
        <f>VLOOKUP($C279,'Product Data'!$A$2:$E$23,COLUMNS('Product Data'!$B$2:E279),0)</f>
        <v>Small</v>
      </c>
      <c r="K279" s="9">
        <f>VLOOKUP($C279,'Product Data'!$A$2:$E$23,COLUMNS('Product Data'!$B$2:F279),0)</f>
        <v>0.24049999999999999</v>
      </c>
      <c r="L279" s="10">
        <f>Table1[[#This Row],[Cost per Box]]*Table1[[#This Row],[Boxes]]</f>
        <v>109.42749999999999</v>
      </c>
    </row>
    <row r="280" spans="1:12" x14ac:dyDescent="0.25">
      <c r="A280" s="5" t="str">
        <f>'Sales Data'!A280</f>
        <v>Barr Faughny</v>
      </c>
      <c r="B280" s="5" t="str">
        <f>'Sales Data'!B280</f>
        <v>Canada</v>
      </c>
      <c r="C280" s="5" t="str">
        <f>'Sales Data'!C280</f>
        <v>Drinking Coco</v>
      </c>
      <c r="D280" s="6">
        <f>'Sales Data'!D280</f>
        <v>44954</v>
      </c>
      <c r="E280" s="10">
        <f>'Sales Data'!E280</f>
        <v>2968</v>
      </c>
      <c r="F280" s="5">
        <f>'Sales Data'!F280</f>
        <v>259</v>
      </c>
      <c r="G280" s="5">
        <f>'Sales Data'!G280</f>
        <v>110</v>
      </c>
      <c r="H280" s="5" t="str">
        <f>VLOOKUP($C280,'Product Data'!$A$2:$E$23,COLUMNS('Product Data'!$B$2:C280),0)</f>
        <v>Weikfield</v>
      </c>
      <c r="I280" s="5" t="str">
        <f>VLOOKUP($C280,'Product Data'!$A$2:$E$23,COLUMNS('Product Data'!$B$2:D280),0)</f>
        <v>Other</v>
      </c>
      <c r="J280" s="5" t="str">
        <f>VLOOKUP($C280,'Product Data'!$A$2:$E$23,COLUMNS('Product Data'!$B$2:E280),0)</f>
        <v>Large</v>
      </c>
      <c r="K280" s="9">
        <f>VLOOKUP($C280,'Product Data'!$A$2:$E$23,COLUMNS('Product Data'!$B$2:F280),0)</f>
        <v>2.4773999999999998</v>
      </c>
      <c r="L280" s="10">
        <f>Table1[[#This Row],[Cost per Box]]*Table1[[#This Row],[Boxes]]</f>
        <v>272.51399999999995</v>
      </c>
    </row>
    <row r="281" spans="1:12" x14ac:dyDescent="0.25">
      <c r="A281" s="5" t="str">
        <f>'Sales Data'!A281</f>
        <v>Dotty Strutley</v>
      </c>
      <c r="B281" s="5" t="str">
        <f>'Sales Data'!B281</f>
        <v>USA</v>
      </c>
      <c r="C281" s="5" t="str">
        <f>'Sales Data'!C281</f>
        <v>Eclairs</v>
      </c>
      <c r="D281" s="6">
        <f>'Sales Data'!D281</f>
        <v>44954</v>
      </c>
      <c r="E281" s="10">
        <f>'Sales Data'!E281</f>
        <v>12565</v>
      </c>
      <c r="F281" s="5">
        <f>'Sales Data'!F281</f>
        <v>4</v>
      </c>
      <c r="G281" s="5">
        <f>'Sales Data'!G281</f>
        <v>898</v>
      </c>
      <c r="H281" s="5" t="str">
        <f>VLOOKUP($C281,'Product Data'!$A$2:$E$23,COLUMNS('Product Data'!$B$2:C281),0)</f>
        <v>Cadbury</v>
      </c>
      <c r="I281" s="5" t="str">
        <f>VLOOKUP($C281,'Product Data'!$A$2:$E$23,COLUMNS('Product Data'!$B$2:D281),0)</f>
        <v>Bites</v>
      </c>
      <c r="J281" s="5" t="str">
        <f>VLOOKUP($C281,'Product Data'!$A$2:$E$23,COLUMNS('Product Data'!$B$2:E281),0)</f>
        <v>Large</v>
      </c>
      <c r="K281" s="9">
        <f>VLOOKUP($C281,'Product Data'!$A$2:$E$23,COLUMNS('Product Data'!$B$2:F281),0)</f>
        <v>2.8195000000000001</v>
      </c>
      <c r="L281" s="10">
        <f>Table1[[#This Row],[Cost per Box]]*Table1[[#This Row],[Boxes]]</f>
        <v>2531.9110000000001</v>
      </c>
    </row>
    <row r="282" spans="1:12" x14ac:dyDescent="0.25">
      <c r="A282" s="5" t="str">
        <f>'Sales Data'!A282</f>
        <v>Rafaelita Blaksland</v>
      </c>
      <c r="B282" s="5" t="str">
        <f>'Sales Data'!B282</f>
        <v>Canada</v>
      </c>
      <c r="C282" s="5" t="str">
        <f>'Sales Data'!C282</f>
        <v>Milk Bars</v>
      </c>
      <c r="D282" s="6">
        <f>'Sales Data'!D282</f>
        <v>44954</v>
      </c>
      <c r="E282" s="10">
        <f>'Sales Data'!E282</f>
        <v>8246</v>
      </c>
      <c r="F282" s="5">
        <f>'Sales Data'!F282</f>
        <v>294</v>
      </c>
      <c r="G282" s="5">
        <f>'Sales Data'!G282</f>
        <v>318</v>
      </c>
      <c r="H282" s="5" t="str">
        <f>VLOOKUP($C282,'Product Data'!$A$2:$E$23,COLUMNS('Product Data'!$B$2:C282),0)</f>
        <v>Nestle</v>
      </c>
      <c r="I282" s="5" t="str">
        <f>VLOOKUP($C282,'Product Data'!$A$2:$E$23,COLUMNS('Product Data'!$B$2:D282),0)</f>
        <v>Bars</v>
      </c>
      <c r="J282" s="5" t="str">
        <f>VLOOKUP($C282,'Product Data'!$A$2:$E$23,COLUMNS('Product Data'!$B$2:E282),0)</f>
        <v>Large</v>
      </c>
      <c r="K282" s="9">
        <f>VLOOKUP($C282,'Product Data'!$A$2:$E$23,COLUMNS('Product Data'!$B$2:F282),0)</f>
        <v>1.8652</v>
      </c>
      <c r="L282" s="10">
        <f>Table1[[#This Row],[Cost per Box]]*Table1[[#This Row],[Boxes]]</f>
        <v>593.1336</v>
      </c>
    </row>
    <row r="283" spans="1:12" x14ac:dyDescent="0.25">
      <c r="A283" s="5" t="str">
        <f>'Sales Data'!A283</f>
        <v>Andria Kimpton</v>
      </c>
      <c r="B283" s="5" t="str">
        <f>'Sales Data'!B283</f>
        <v>India</v>
      </c>
      <c r="C283" s="5" t="str">
        <f>'Sales Data'!C283</f>
        <v>Mint Chip Choco</v>
      </c>
      <c r="D283" s="6">
        <f>'Sales Data'!D283</f>
        <v>44954</v>
      </c>
      <c r="E283" s="10">
        <f>'Sales Data'!E283</f>
        <v>1190</v>
      </c>
      <c r="F283" s="5">
        <f>'Sales Data'!F283</f>
        <v>137</v>
      </c>
      <c r="G283" s="5">
        <f>'Sales Data'!G283</f>
        <v>70</v>
      </c>
      <c r="H283" s="5" t="str">
        <f>VLOOKUP($C283,'Product Data'!$A$2:$E$23,COLUMNS('Product Data'!$B$2:C283),0)</f>
        <v>Cadbury</v>
      </c>
      <c r="I283" s="5" t="str">
        <f>VLOOKUP($C283,'Product Data'!$A$2:$E$23,COLUMNS('Product Data'!$B$2:D283),0)</f>
        <v>Bars</v>
      </c>
      <c r="J283" s="5" t="str">
        <f>VLOOKUP($C283,'Product Data'!$A$2:$E$23,COLUMNS('Product Data'!$B$2:E283),0)</f>
        <v>Large</v>
      </c>
      <c r="K283" s="9">
        <f>VLOOKUP($C283,'Product Data'!$A$2:$E$23,COLUMNS('Product Data'!$B$2:F283),0)</f>
        <v>2.2656000000000001</v>
      </c>
      <c r="L283" s="10">
        <f>Table1[[#This Row],[Cost per Box]]*Table1[[#This Row],[Boxes]]</f>
        <v>158.59200000000001</v>
      </c>
    </row>
    <row r="284" spans="1:12" x14ac:dyDescent="0.25">
      <c r="A284" s="5" t="str">
        <f>'Sales Data'!A284</f>
        <v>Roddy Speechley</v>
      </c>
      <c r="B284" s="5" t="str">
        <f>'Sales Data'!B284</f>
        <v>New Zealand</v>
      </c>
      <c r="C284" s="5" t="str">
        <f>'Sales Data'!C284</f>
        <v>Eclairs</v>
      </c>
      <c r="D284" s="6">
        <f>'Sales Data'!D284</f>
        <v>44954</v>
      </c>
      <c r="E284" s="10">
        <f>'Sales Data'!E284</f>
        <v>3283</v>
      </c>
      <c r="F284" s="5">
        <f>'Sales Data'!F284</f>
        <v>146</v>
      </c>
      <c r="G284" s="5">
        <f>'Sales Data'!G284</f>
        <v>183</v>
      </c>
      <c r="H284" s="5" t="str">
        <f>VLOOKUP($C284,'Product Data'!$A$2:$E$23,COLUMNS('Product Data'!$B$2:C284),0)</f>
        <v>Cadbury</v>
      </c>
      <c r="I284" s="5" t="str">
        <f>VLOOKUP($C284,'Product Data'!$A$2:$E$23,COLUMNS('Product Data'!$B$2:D284),0)</f>
        <v>Bites</v>
      </c>
      <c r="J284" s="5" t="str">
        <f>VLOOKUP($C284,'Product Data'!$A$2:$E$23,COLUMNS('Product Data'!$B$2:E284),0)</f>
        <v>Large</v>
      </c>
      <c r="K284" s="9">
        <f>VLOOKUP($C284,'Product Data'!$A$2:$E$23,COLUMNS('Product Data'!$B$2:F284),0)</f>
        <v>2.8195000000000001</v>
      </c>
      <c r="L284" s="10">
        <f>Table1[[#This Row],[Cost per Box]]*Table1[[#This Row],[Boxes]]</f>
        <v>515.96850000000006</v>
      </c>
    </row>
    <row r="285" spans="1:12" x14ac:dyDescent="0.25">
      <c r="A285" s="5" t="str">
        <f>'Sales Data'!A285</f>
        <v>Ches Bonnell</v>
      </c>
      <c r="B285" s="5" t="str">
        <f>'Sales Data'!B285</f>
        <v>Australia</v>
      </c>
      <c r="C285" s="5" t="str">
        <f>'Sales Data'!C285</f>
        <v>Manuka Honey Choco</v>
      </c>
      <c r="D285" s="6">
        <f>'Sales Data'!D285</f>
        <v>44954</v>
      </c>
      <c r="E285" s="10">
        <f>'Sales Data'!E285</f>
        <v>3087</v>
      </c>
      <c r="F285" s="5">
        <f>'Sales Data'!F285</f>
        <v>300</v>
      </c>
      <c r="G285" s="5">
        <f>'Sales Data'!G285</f>
        <v>115</v>
      </c>
      <c r="H285" s="5" t="str">
        <f>VLOOKUP($C285,'Product Data'!$A$2:$E$23,COLUMNS('Product Data'!$B$2:C285),0)</f>
        <v xml:space="preserve">Whittaker's </v>
      </c>
      <c r="I285" s="5" t="str">
        <f>VLOOKUP($C285,'Product Data'!$A$2:$E$23,COLUMNS('Product Data'!$B$2:D285),0)</f>
        <v>Other</v>
      </c>
      <c r="J285" s="5" t="str">
        <f>VLOOKUP($C285,'Product Data'!$A$2:$E$23,COLUMNS('Product Data'!$B$2:E285),0)</f>
        <v>Small</v>
      </c>
      <c r="K285" s="9">
        <f>VLOOKUP($C285,'Product Data'!$A$2:$E$23,COLUMNS('Product Data'!$B$2:F285),0)</f>
        <v>7.8910999999999998</v>
      </c>
      <c r="L285" s="10">
        <f>Table1[[#This Row],[Cost per Box]]*Table1[[#This Row],[Boxes]]</f>
        <v>907.47649999999999</v>
      </c>
    </row>
    <row r="286" spans="1:12" x14ac:dyDescent="0.25">
      <c r="A286" s="5" t="str">
        <f>'Sales Data'!A286</f>
        <v>Oby Sorrel</v>
      </c>
      <c r="B286" s="5" t="str">
        <f>'Sales Data'!B286</f>
        <v>India</v>
      </c>
      <c r="C286" s="5" t="str">
        <f>'Sales Data'!C286</f>
        <v>Choco Coated Almonds</v>
      </c>
      <c r="D286" s="6">
        <f>'Sales Data'!D286</f>
        <v>44954</v>
      </c>
      <c r="E286" s="10">
        <f>'Sales Data'!E286</f>
        <v>6531</v>
      </c>
      <c r="F286" s="5">
        <f>'Sales Data'!F286</f>
        <v>244</v>
      </c>
      <c r="G286" s="5">
        <f>'Sales Data'!G286</f>
        <v>297</v>
      </c>
      <c r="H286" s="5" t="str">
        <f>VLOOKUP($C286,'Product Data'!$A$2:$E$23,COLUMNS('Product Data'!$B$2:C286),0)</f>
        <v>Effete</v>
      </c>
      <c r="I286" s="5" t="str">
        <f>VLOOKUP($C286,'Product Data'!$A$2:$E$23,COLUMNS('Product Data'!$B$2:D286),0)</f>
        <v>Bites</v>
      </c>
      <c r="J286" s="5" t="str">
        <f>VLOOKUP($C286,'Product Data'!$A$2:$E$23,COLUMNS('Product Data'!$B$2:E286),0)</f>
        <v>Small</v>
      </c>
      <c r="K286" s="9">
        <f>VLOOKUP($C286,'Product Data'!$A$2:$E$23,COLUMNS('Product Data'!$B$2:F286),0)</f>
        <v>11.4688</v>
      </c>
      <c r="L286" s="10">
        <f>Table1[[#This Row],[Cost per Box]]*Table1[[#This Row],[Boxes]]</f>
        <v>3406.2336</v>
      </c>
    </row>
    <row r="287" spans="1:12" x14ac:dyDescent="0.25">
      <c r="A287" s="5" t="str">
        <f>'Sales Data'!A287</f>
        <v>Marney O'Breen</v>
      </c>
      <c r="B287" s="5" t="str">
        <f>'Sales Data'!B287</f>
        <v>USA</v>
      </c>
      <c r="C287" s="5" t="str">
        <f>'Sales Data'!C287</f>
        <v>White Choc</v>
      </c>
      <c r="D287" s="6">
        <f>'Sales Data'!D287</f>
        <v>44954</v>
      </c>
      <c r="E287" s="10">
        <f>'Sales Data'!E287</f>
        <v>4228</v>
      </c>
      <c r="F287" s="5">
        <f>'Sales Data'!F287</f>
        <v>55</v>
      </c>
      <c r="G287" s="5">
        <f>'Sales Data'!G287</f>
        <v>249</v>
      </c>
      <c r="H287" s="5" t="str">
        <f>VLOOKUP($C287,'Product Data'!$A$2:$E$23,COLUMNS('Product Data'!$B$2:C287),0)</f>
        <v>Belgian</v>
      </c>
      <c r="I287" s="5" t="str">
        <f>VLOOKUP($C287,'Product Data'!$A$2:$E$23,COLUMNS('Product Data'!$B$2:D287),0)</f>
        <v>Other</v>
      </c>
      <c r="J287" s="5" t="str">
        <f>VLOOKUP($C287,'Product Data'!$A$2:$E$23,COLUMNS('Product Data'!$B$2:E287),0)</f>
        <v>Small</v>
      </c>
      <c r="K287" s="9">
        <f>VLOOKUP($C287,'Product Data'!$A$2:$E$23,COLUMNS('Product Data'!$B$2:F287),0)</f>
        <v>0.24049999999999999</v>
      </c>
      <c r="L287" s="10">
        <f>Table1[[#This Row],[Cost per Box]]*Table1[[#This Row],[Boxes]]</f>
        <v>59.884499999999996</v>
      </c>
    </row>
    <row r="288" spans="1:12" x14ac:dyDescent="0.25">
      <c r="A288" s="5" t="str">
        <f>'Sales Data'!A288</f>
        <v>Roddy Speechley</v>
      </c>
      <c r="B288" s="5" t="str">
        <f>'Sales Data'!B288</f>
        <v>USA</v>
      </c>
      <c r="C288" s="5" t="str">
        <f>'Sales Data'!C288</f>
        <v>Caramel Stuffed Bars</v>
      </c>
      <c r="D288" s="6">
        <f>'Sales Data'!D288</f>
        <v>44954</v>
      </c>
      <c r="E288" s="10">
        <f>'Sales Data'!E288</f>
        <v>10094</v>
      </c>
      <c r="F288" s="5">
        <f>'Sales Data'!F288</f>
        <v>118</v>
      </c>
      <c r="G288" s="5">
        <f>'Sales Data'!G288</f>
        <v>389</v>
      </c>
      <c r="H288" s="5" t="str">
        <f>VLOOKUP($C288,'Product Data'!$A$2:$E$23,COLUMNS('Product Data'!$B$2:C288),0)</f>
        <v>Snicker</v>
      </c>
      <c r="I288" s="5" t="str">
        <f>VLOOKUP($C288,'Product Data'!$A$2:$E$23,COLUMNS('Product Data'!$B$2:D288),0)</f>
        <v>Bars</v>
      </c>
      <c r="J288" s="5" t="str">
        <f>VLOOKUP($C288,'Product Data'!$A$2:$E$23,COLUMNS('Product Data'!$B$2:E288),0)</f>
        <v>Small</v>
      </c>
      <c r="K288" s="9">
        <f>VLOOKUP($C288,'Product Data'!$A$2:$E$23,COLUMNS('Product Data'!$B$2:F288),0)</f>
        <v>0.89900000000000002</v>
      </c>
      <c r="L288" s="10">
        <f>Table1[[#This Row],[Cost per Box]]*Table1[[#This Row],[Boxes]]</f>
        <v>349.71100000000001</v>
      </c>
    </row>
    <row r="289" spans="1:12" x14ac:dyDescent="0.25">
      <c r="A289" s="5" t="str">
        <f>'Sales Data'!A289</f>
        <v>Mallorie Waber</v>
      </c>
      <c r="B289" s="5" t="str">
        <f>'Sales Data'!B289</f>
        <v>New Zealand</v>
      </c>
      <c r="C289" s="5" t="str">
        <f>'Sales Data'!C289</f>
        <v>Milk Bars</v>
      </c>
      <c r="D289" s="6">
        <f>'Sales Data'!D289</f>
        <v>44954</v>
      </c>
      <c r="E289" s="10">
        <f>'Sales Data'!E289</f>
        <v>182</v>
      </c>
      <c r="F289" s="5">
        <f>'Sales Data'!F289</f>
        <v>46</v>
      </c>
      <c r="G289" s="5">
        <f>'Sales Data'!G289</f>
        <v>6</v>
      </c>
      <c r="H289" s="5" t="str">
        <f>VLOOKUP($C289,'Product Data'!$A$2:$E$23,COLUMNS('Product Data'!$B$2:C289),0)</f>
        <v>Nestle</v>
      </c>
      <c r="I289" s="5" t="str">
        <f>VLOOKUP($C289,'Product Data'!$A$2:$E$23,COLUMNS('Product Data'!$B$2:D289),0)</f>
        <v>Bars</v>
      </c>
      <c r="J289" s="5" t="str">
        <f>VLOOKUP($C289,'Product Data'!$A$2:$E$23,COLUMNS('Product Data'!$B$2:E289),0)</f>
        <v>Large</v>
      </c>
      <c r="K289" s="9">
        <f>VLOOKUP($C289,'Product Data'!$A$2:$E$23,COLUMNS('Product Data'!$B$2:F289),0)</f>
        <v>1.8652</v>
      </c>
      <c r="L289" s="10">
        <f>Table1[[#This Row],[Cost per Box]]*Table1[[#This Row],[Boxes]]</f>
        <v>11.1912</v>
      </c>
    </row>
    <row r="290" spans="1:12" x14ac:dyDescent="0.25">
      <c r="A290" s="5" t="str">
        <f>'Sales Data'!A290</f>
        <v>Jehu Rudeforth</v>
      </c>
      <c r="B290" s="5" t="str">
        <f>'Sales Data'!B290</f>
        <v>New Zealand</v>
      </c>
      <c r="C290" s="5" t="str">
        <f>'Sales Data'!C290</f>
        <v>White Choc</v>
      </c>
      <c r="D290" s="6">
        <f>'Sales Data'!D290</f>
        <v>44954</v>
      </c>
      <c r="E290" s="10">
        <f>'Sales Data'!E290</f>
        <v>616</v>
      </c>
      <c r="F290" s="5">
        <f>'Sales Data'!F290</f>
        <v>151</v>
      </c>
      <c r="G290" s="5">
        <f>'Sales Data'!G290</f>
        <v>37</v>
      </c>
      <c r="H290" s="5" t="str">
        <f>VLOOKUP($C290,'Product Data'!$A$2:$E$23,COLUMNS('Product Data'!$B$2:C290),0)</f>
        <v>Belgian</v>
      </c>
      <c r="I290" s="5" t="str">
        <f>VLOOKUP($C290,'Product Data'!$A$2:$E$23,COLUMNS('Product Data'!$B$2:D290),0)</f>
        <v>Other</v>
      </c>
      <c r="J290" s="5" t="str">
        <f>VLOOKUP($C290,'Product Data'!$A$2:$E$23,COLUMNS('Product Data'!$B$2:E290),0)</f>
        <v>Small</v>
      </c>
      <c r="K290" s="9">
        <f>VLOOKUP($C290,'Product Data'!$A$2:$E$23,COLUMNS('Product Data'!$B$2:F290),0)</f>
        <v>0.24049999999999999</v>
      </c>
      <c r="L290" s="10">
        <f>Table1[[#This Row],[Cost per Box]]*Table1[[#This Row],[Boxes]]</f>
        <v>8.8985000000000003</v>
      </c>
    </row>
    <row r="291" spans="1:12" x14ac:dyDescent="0.25">
      <c r="A291" s="5" t="str">
        <f>'Sales Data'!A291</f>
        <v>Roddy Speechley</v>
      </c>
      <c r="B291" s="5" t="str">
        <f>'Sales Data'!B291</f>
        <v>USA</v>
      </c>
      <c r="C291" s="5" t="str">
        <f>'Sales Data'!C291</f>
        <v>Smooth Sliky Salty</v>
      </c>
      <c r="D291" s="6">
        <f>'Sales Data'!D291</f>
        <v>44955</v>
      </c>
      <c r="E291" s="10">
        <f>'Sales Data'!E291</f>
        <v>12131</v>
      </c>
      <c r="F291" s="5">
        <f>'Sales Data'!F291</f>
        <v>121</v>
      </c>
      <c r="G291" s="5">
        <f>'Sales Data'!G291</f>
        <v>809</v>
      </c>
      <c r="H291" s="5" t="str">
        <f>VLOOKUP($C291,'Product Data'!$A$2:$E$23,COLUMNS('Product Data'!$B$2:C291),0)</f>
        <v>Galaxy</v>
      </c>
      <c r="I291" s="5" t="str">
        <f>VLOOKUP($C291,'Product Data'!$A$2:$E$23,COLUMNS('Product Data'!$B$2:D291),0)</f>
        <v>Bars</v>
      </c>
      <c r="J291" s="5" t="str">
        <f>VLOOKUP($C291,'Product Data'!$A$2:$E$23,COLUMNS('Product Data'!$B$2:E291),0)</f>
        <v>Small</v>
      </c>
      <c r="K291" s="9">
        <f>VLOOKUP($C291,'Product Data'!$A$2:$E$23,COLUMNS('Product Data'!$B$2:F291),0)</f>
        <v>5.0198</v>
      </c>
      <c r="L291" s="10">
        <f>Table1[[#This Row],[Cost per Box]]*Table1[[#This Row],[Boxes]]</f>
        <v>4061.0182</v>
      </c>
    </row>
    <row r="292" spans="1:12" x14ac:dyDescent="0.25">
      <c r="A292" s="5" t="str">
        <f>'Sales Data'!A292</f>
        <v>Kaine Padly</v>
      </c>
      <c r="B292" s="5" t="str">
        <f>'Sales Data'!B292</f>
        <v>USA</v>
      </c>
      <c r="C292" s="5" t="str">
        <f>'Sales Data'!C292</f>
        <v>Drinking Coco</v>
      </c>
      <c r="D292" s="6">
        <f>'Sales Data'!D292</f>
        <v>44955</v>
      </c>
      <c r="E292" s="10">
        <f>'Sales Data'!E292</f>
        <v>2394</v>
      </c>
      <c r="F292" s="5">
        <f>'Sales Data'!F292</f>
        <v>323</v>
      </c>
      <c r="G292" s="5">
        <f>'Sales Data'!G292</f>
        <v>93</v>
      </c>
      <c r="H292" s="5" t="str">
        <f>VLOOKUP($C292,'Product Data'!$A$2:$E$23,COLUMNS('Product Data'!$B$2:C292),0)</f>
        <v>Weikfield</v>
      </c>
      <c r="I292" s="5" t="str">
        <f>VLOOKUP($C292,'Product Data'!$A$2:$E$23,COLUMNS('Product Data'!$B$2:D292),0)</f>
        <v>Other</v>
      </c>
      <c r="J292" s="5" t="str">
        <f>VLOOKUP($C292,'Product Data'!$A$2:$E$23,COLUMNS('Product Data'!$B$2:E292),0)</f>
        <v>Large</v>
      </c>
      <c r="K292" s="9">
        <f>VLOOKUP($C292,'Product Data'!$A$2:$E$23,COLUMNS('Product Data'!$B$2:F292),0)</f>
        <v>2.4773999999999998</v>
      </c>
      <c r="L292" s="10">
        <f>Table1[[#This Row],[Cost per Box]]*Table1[[#This Row],[Boxes]]</f>
        <v>230.39819999999997</v>
      </c>
    </row>
    <row r="293" spans="1:12" x14ac:dyDescent="0.25">
      <c r="A293" s="5" t="str">
        <f>'Sales Data'!A293</f>
        <v>Karlen McCaffrey</v>
      </c>
      <c r="B293" s="5" t="str">
        <f>'Sales Data'!B293</f>
        <v>India</v>
      </c>
      <c r="C293" s="5" t="str">
        <f>'Sales Data'!C293</f>
        <v>White Choc</v>
      </c>
      <c r="D293" s="6">
        <f>'Sales Data'!D293</f>
        <v>44955</v>
      </c>
      <c r="E293" s="10">
        <f>'Sales Data'!E293</f>
        <v>14287</v>
      </c>
      <c r="F293" s="5">
        <f>'Sales Data'!F293</f>
        <v>89</v>
      </c>
      <c r="G293" s="5">
        <f>'Sales Data'!G293</f>
        <v>841</v>
      </c>
      <c r="H293" s="5" t="str">
        <f>VLOOKUP($C293,'Product Data'!$A$2:$E$23,COLUMNS('Product Data'!$B$2:C293),0)</f>
        <v>Belgian</v>
      </c>
      <c r="I293" s="5" t="str">
        <f>VLOOKUP($C293,'Product Data'!$A$2:$E$23,COLUMNS('Product Data'!$B$2:D293),0)</f>
        <v>Other</v>
      </c>
      <c r="J293" s="5" t="str">
        <f>VLOOKUP($C293,'Product Data'!$A$2:$E$23,COLUMNS('Product Data'!$B$2:E293),0)</f>
        <v>Small</v>
      </c>
      <c r="K293" s="9">
        <f>VLOOKUP($C293,'Product Data'!$A$2:$E$23,COLUMNS('Product Data'!$B$2:F293),0)</f>
        <v>0.24049999999999999</v>
      </c>
      <c r="L293" s="10">
        <f>Table1[[#This Row],[Cost per Box]]*Table1[[#This Row],[Boxes]]</f>
        <v>202.26049999999998</v>
      </c>
    </row>
    <row r="294" spans="1:12" x14ac:dyDescent="0.25">
      <c r="A294" s="5" t="str">
        <f>'Sales Data'!A294</f>
        <v>Husein Augar</v>
      </c>
      <c r="B294" s="5" t="str">
        <f>'Sales Data'!B294</f>
        <v>New Zealand</v>
      </c>
      <c r="C294" s="5" t="str">
        <f>'Sales Data'!C294</f>
        <v>Almond Choco</v>
      </c>
      <c r="D294" s="6">
        <f>'Sales Data'!D294</f>
        <v>44955</v>
      </c>
      <c r="E294" s="10">
        <f>'Sales Data'!E294</f>
        <v>10941</v>
      </c>
      <c r="F294" s="5">
        <f>'Sales Data'!F294</f>
        <v>185</v>
      </c>
      <c r="G294" s="5">
        <f>'Sales Data'!G294</f>
        <v>730</v>
      </c>
      <c r="H294" s="5" t="str">
        <f>VLOOKUP($C294,'Product Data'!$A$2:$E$23,COLUMNS('Product Data'!$B$2:C294),0)</f>
        <v>Amul</v>
      </c>
      <c r="I294" s="5" t="str">
        <f>VLOOKUP($C294,'Product Data'!$A$2:$E$23,COLUMNS('Product Data'!$B$2:D294),0)</f>
        <v>Bars</v>
      </c>
      <c r="J294" s="5" t="str">
        <f>VLOOKUP($C294,'Product Data'!$A$2:$E$23,COLUMNS('Product Data'!$B$2:E294),0)</f>
        <v>Large</v>
      </c>
      <c r="K294" s="9">
        <f>VLOOKUP($C294,'Product Data'!$A$2:$E$23,COLUMNS('Product Data'!$B$2:F294),0)</f>
        <v>13.3485</v>
      </c>
      <c r="L294" s="10">
        <f>Table1[[#This Row],[Cost per Box]]*Table1[[#This Row],[Boxes]]</f>
        <v>9744.4049999999988</v>
      </c>
    </row>
    <row r="295" spans="1:12" x14ac:dyDescent="0.25">
      <c r="A295" s="5" t="str">
        <f>'Sales Data'!A295</f>
        <v>Roddy Speechley</v>
      </c>
      <c r="B295" s="5" t="str">
        <f>'Sales Data'!B295</f>
        <v>UK</v>
      </c>
      <c r="C295" s="5" t="str">
        <f>'Sales Data'!C295</f>
        <v>Drinking Coco</v>
      </c>
      <c r="D295" s="6">
        <f>'Sales Data'!D295</f>
        <v>44955</v>
      </c>
      <c r="E295" s="10">
        <f>'Sales Data'!E295</f>
        <v>7777</v>
      </c>
      <c r="F295" s="5">
        <f>'Sales Data'!F295</f>
        <v>345</v>
      </c>
      <c r="G295" s="5">
        <f>'Sales Data'!G295</f>
        <v>260</v>
      </c>
      <c r="H295" s="5" t="str">
        <f>VLOOKUP($C295,'Product Data'!$A$2:$E$23,COLUMNS('Product Data'!$B$2:C295),0)</f>
        <v>Weikfield</v>
      </c>
      <c r="I295" s="5" t="str">
        <f>VLOOKUP($C295,'Product Data'!$A$2:$E$23,COLUMNS('Product Data'!$B$2:D295),0)</f>
        <v>Other</v>
      </c>
      <c r="J295" s="5" t="str">
        <f>VLOOKUP($C295,'Product Data'!$A$2:$E$23,COLUMNS('Product Data'!$B$2:E295),0)</f>
        <v>Large</v>
      </c>
      <c r="K295" s="9">
        <f>VLOOKUP($C295,'Product Data'!$A$2:$E$23,COLUMNS('Product Data'!$B$2:F295),0)</f>
        <v>2.4773999999999998</v>
      </c>
      <c r="L295" s="10">
        <f>Table1[[#This Row],[Cost per Box]]*Table1[[#This Row],[Boxes]]</f>
        <v>644.12399999999991</v>
      </c>
    </row>
    <row r="296" spans="1:12" x14ac:dyDescent="0.25">
      <c r="A296" s="5" t="str">
        <f>'Sales Data'!A296</f>
        <v>Curtice Advani</v>
      </c>
      <c r="B296" s="5" t="str">
        <f>'Sales Data'!B296</f>
        <v>Canada</v>
      </c>
      <c r="C296" s="5" t="str">
        <f>'Sales Data'!C296</f>
        <v>Orange Choco</v>
      </c>
      <c r="D296" s="6">
        <f>'Sales Data'!D296</f>
        <v>44955</v>
      </c>
      <c r="E296" s="10">
        <f>'Sales Data'!E296</f>
        <v>9436</v>
      </c>
      <c r="F296" s="5">
        <f>'Sales Data'!F296</f>
        <v>7</v>
      </c>
      <c r="G296" s="5">
        <f>'Sales Data'!G296</f>
        <v>858</v>
      </c>
      <c r="H296" s="5" t="str">
        <f>VLOOKUP($C296,'Product Data'!$A$2:$E$23,COLUMNS('Product Data'!$B$2:C296),0)</f>
        <v>Amul</v>
      </c>
      <c r="I296" s="5" t="str">
        <f>VLOOKUP($C296,'Product Data'!$A$2:$E$23,COLUMNS('Product Data'!$B$2:D296),0)</f>
        <v>Bars</v>
      </c>
      <c r="J296" s="5" t="str">
        <f>VLOOKUP($C296,'Product Data'!$A$2:$E$23,COLUMNS('Product Data'!$B$2:E296),0)</f>
        <v>Large</v>
      </c>
      <c r="K296" s="9">
        <f>VLOOKUP($C296,'Product Data'!$A$2:$E$23,COLUMNS('Product Data'!$B$2:F296),0)</f>
        <v>8.7870000000000008</v>
      </c>
      <c r="L296" s="10">
        <f>Table1[[#This Row],[Cost per Box]]*Table1[[#This Row],[Boxes]]</f>
        <v>7539.246000000001</v>
      </c>
    </row>
    <row r="297" spans="1:12" x14ac:dyDescent="0.25">
      <c r="A297" s="5" t="str">
        <f>'Sales Data'!A297</f>
        <v>Kaine Padly</v>
      </c>
      <c r="B297" s="5" t="str">
        <f>'Sales Data'!B297</f>
        <v>Canada</v>
      </c>
      <c r="C297" s="5" t="str">
        <f>'Sales Data'!C297</f>
        <v>Fruit &amp; Nut Bars</v>
      </c>
      <c r="D297" s="6">
        <f>'Sales Data'!D297</f>
        <v>44955</v>
      </c>
      <c r="E297" s="10">
        <f>'Sales Data'!E297</f>
        <v>1267</v>
      </c>
      <c r="F297" s="5">
        <f>'Sales Data'!F297</f>
        <v>104</v>
      </c>
      <c r="G297" s="5">
        <f>'Sales Data'!G297</f>
        <v>116</v>
      </c>
      <c r="H297" s="5" t="str">
        <f>VLOOKUP($C297,'Product Data'!$A$2:$E$23,COLUMNS('Product Data'!$B$2:C297),0)</f>
        <v>Cadbury</v>
      </c>
      <c r="I297" s="5" t="str">
        <f>VLOOKUP($C297,'Product Data'!$A$2:$E$23,COLUMNS('Product Data'!$B$2:D297),0)</f>
        <v>Bars</v>
      </c>
      <c r="J297" s="5" t="str">
        <f>VLOOKUP($C297,'Product Data'!$A$2:$E$23,COLUMNS('Product Data'!$B$2:E297),0)</f>
        <v>Large</v>
      </c>
      <c r="K297" s="9">
        <f>VLOOKUP($C297,'Product Data'!$A$2:$E$23,COLUMNS('Product Data'!$B$2:F297),0)</f>
        <v>1.5934999999999999</v>
      </c>
      <c r="L297" s="10">
        <f>Table1[[#This Row],[Cost per Box]]*Table1[[#This Row],[Boxes]]</f>
        <v>184.846</v>
      </c>
    </row>
    <row r="298" spans="1:12" x14ac:dyDescent="0.25">
      <c r="A298" s="5" t="str">
        <f>'Sales Data'!A298</f>
        <v>Kaine Padly</v>
      </c>
      <c r="B298" s="5" t="str">
        <f>'Sales Data'!B298</f>
        <v>USA</v>
      </c>
      <c r="C298" s="5" t="str">
        <f>'Sales Data'!C298</f>
        <v>After Eight</v>
      </c>
      <c r="D298" s="6">
        <f>'Sales Data'!D298</f>
        <v>44955</v>
      </c>
      <c r="E298" s="10">
        <f>'Sales Data'!E298</f>
        <v>8806</v>
      </c>
      <c r="F298" s="5">
        <f>'Sales Data'!F298</f>
        <v>32</v>
      </c>
      <c r="G298" s="5">
        <f>'Sales Data'!G298</f>
        <v>327</v>
      </c>
      <c r="H298" s="5" t="str">
        <f>VLOOKUP($C298,'Product Data'!$A$2:$E$23,COLUMNS('Product Data'!$B$2:C298),0)</f>
        <v>Nestle</v>
      </c>
      <c r="I298" s="5" t="str">
        <f>VLOOKUP($C298,'Product Data'!$A$2:$E$23,COLUMNS('Product Data'!$B$2:D298),0)</f>
        <v>Bites</v>
      </c>
      <c r="J298" s="5" t="str">
        <f>VLOOKUP($C298,'Product Data'!$A$2:$E$23,COLUMNS('Product Data'!$B$2:E298),0)</f>
        <v>Large</v>
      </c>
      <c r="K298" s="9">
        <f>VLOOKUP($C298,'Product Data'!$A$2:$E$23,COLUMNS('Product Data'!$B$2:F298),0)</f>
        <v>6.3415999999999997</v>
      </c>
      <c r="L298" s="10">
        <f>Table1[[#This Row],[Cost per Box]]*Table1[[#This Row],[Boxes]]</f>
        <v>2073.7031999999999</v>
      </c>
    </row>
    <row r="299" spans="1:12" x14ac:dyDescent="0.25">
      <c r="A299" s="5" t="str">
        <f>'Sales Data'!A299</f>
        <v>Curtice Advani</v>
      </c>
      <c r="B299" s="5" t="str">
        <f>'Sales Data'!B299</f>
        <v>UK</v>
      </c>
      <c r="C299" s="5" t="str">
        <f>'Sales Data'!C299</f>
        <v>Choco Coated Almonds</v>
      </c>
      <c r="D299" s="6">
        <f>'Sales Data'!D299</f>
        <v>44955</v>
      </c>
      <c r="E299" s="10">
        <f>'Sales Data'!E299</f>
        <v>3640</v>
      </c>
      <c r="F299" s="5">
        <f>'Sales Data'!F299</f>
        <v>403</v>
      </c>
      <c r="G299" s="5">
        <f>'Sales Data'!G299</f>
        <v>243</v>
      </c>
      <c r="H299" s="5" t="str">
        <f>VLOOKUP($C299,'Product Data'!$A$2:$E$23,COLUMNS('Product Data'!$B$2:C299),0)</f>
        <v>Effete</v>
      </c>
      <c r="I299" s="5" t="str">
        <f>VLOOKUP($C299,'Product Data'!$A$2:$E$23,COLUMNS('Product Data'!$B$2:D299),0)</f>
        <v>Bites</v>
      </c>
      <c r="J299" s="5" t="str">
        <f>VLOOKUP($C299,'Product Data'!$A$2:$E$23,COLUMNS('Product Data'!$B$2:E299),0)</f>
        <v>Small</v>
      </c>
      <c r="K299" s="9">
        <f>VLOOKUP($C299,'Product Data'!$A$2:$E$23,COLUMNS('Product Data'!$B$2:F299),0)</f>
        <v>11.4688</v>
      </c>
      <c r="L299" s="10">
        <f>Table1[[#This Row],[Cost per Box]]*Table1[[#This Row],[Boxes]]</f>
        <v>2786.9184</v>
      </c>
    </row>
    <row r="300" spans="1:12" x14ac:dyDescent="0.25">
      <c r="A300" s="5" t="str">
        <f>'Sales Data'!A300</f>
        <v>Kaine Padly</v>
      </c>
      <c r="B300" s="5" t="str">
        <f>'Sales Data'!B300</f>
        <v>UK</v>
      </c>
      <c r="C300" s="5" t="str">
        <f>'Sales Data'!C300</f>
        <v>Caramel Stuffed Bars</v>
      </c>
      <c r="D300" s="6">
        <f>'Sales Data'!D300</f>
        <v>44955</v>
      </c>
      <c r="E300" s="10">
        <f>'Sales Data'!E300</f>
        <v>4900</v>
      </c>
      <c r="F300" s="5">
        <f>'Sales Data'!F300</f>
        <v>239</v>
      </c>
      <c r="G300" s="5">
        <f>'Sales Data'!G300</f>
        <v>182</v>
      </c>
      <c r="H300" s="5" t="str">
        <f>VLOOKUP($C300,'Product Data'!$A$2:$E$23,COLUMNS('Product Data'!$B$2:C300),0)</f>
        <v>Snicker</v>
      </c>
      <c r="I300" s="5" t="str">
        <f>VLOOKUP($C300,'Product Data'!$A$2:$E$23,COLUMNS('Product Data'!$B$2:D300),0)</f>
        <v>Bars</v>
      </c>
      <c r="J300" s="5" t="str">
        <f>VLOOKUP($C300,'Product Data'!$A$2:$E$23,COLUMNS('Product Data'!$B$2:E300),0)</f>
        <v>Small</v>
      </c>
      <c r="K300" s="9">
        <f>VLOOKUP($C300,'Product Data'!$A$2:$E$23,COLUMNS('Product Data'!$B$2:F300),0)</f>
        <v>0.89900000000000002</v>
      </c>
      <c r="L300" s="10">
        <f>Table1[[#This Row],[Cost per Box]]*Table1[[#This Row],[Boxes]]</f>
        <v>163.61799999999999</v>
      </c>
    </row>
    <row r="301" spans="1:12" x14ac:dyDescent="0.25">
      <c r="A301" s="5" t="str">
        <f>'Sales Data'!A301</f>
        <v>Madelene Upcott</v>
      </c>
      <c r="B301" s="5" t="str">
        <f>'Sales Data'!B301</f>
        <v>Australia</v>
      </c>
      <c r="C301" s="5" t="str">
        <f>'Sales Data'!C301</f>
        <v>White Choc</v>
      </c>
      <c r="D301" s="6">
        <f>'Sales Data'!D301</f>
        <v>44955</v>
      </c>
      <c r="E301" s="10">
        <f>'Sales Data'!E301</f>
        <v>5558</v>
      </c>
      <c r="F301" s="5">
        <f>'Sales Data'!F301</f>
        <v>219</v>
      </c>
      <c r="G301" s="5">
        <f>'Sales Data'!G301</f>
        <v>348</v>
      </c>
      <c r="H301" s="5" t="str">
        <f>VLOOKUP($C301,'Product Data'!$A$2:$E$23,COLUMNS('Product Data'!$B$2:C301),0)</f>
        <v>Belgian</v>
      </c>
      <c r="I301" s="5" t="str">
        <f>VLOOKUP($C301,'Product Data'!$A$2:$E$23,COLUMNS('Product Data'!$B$2:D301),0)</f>
        <v>Other</v>
      </c>
      <c r="J301" s="5" t="str">
        <f>VLOOKUP($C301,'Product Data'!$A$2:$E$23,COLUMNS('Product Data'!$B$2:E301),0)</f>
        <v>Small</v>
      </c>
      <c r="K301" s="9">
        <f>VLOOKUP($C301,'Product Data'!$A$2:$E$23,COLUMNS('Product Data'!$B$2:F301),0)</f>
        <v>0.24049999999999999</v>
      </c>
      <c r="L301" s="10">
        <f>Table1[[#This Row],[Cost per Box]]*Table1[[#This Row],[Boxes]]</f>
        <v>83.694000000000003</v>
      </c>
    </row>
    <row r="302" spans="1:12" x14ac:dyDescent="0.25">
      <c r="A302" s="5" t="str">
        <f>'Sales Data'!A302</f>
        <v>Camilla Castle</v>
      </c>
      <c r="B302" s="5" t="str">
        <f>'Sales Data'!B302</f>
        <v>New Zealand</v>
      </c>
      <c r="C302" s="5" t="str">
        <f>'Sales Data'!C302</f>
        <v>Almond Choco</v>
      </c>
      <c r="D302" s="6">
        <f>'Sales Data'!D302</f>
        <v>44955</v>
      </c>
      <c r="E302" s="10">
        <f>'Sales Data'!E302</f>
        <v>9142</v>
      </c>
      <c r="F302" s="5">
        <f>'Sales Data'!F302</f>
        <v>1</v>
      </c>
      <c r="G302" s="5">
        <f>'Sales Data'!G302</f>
        <v>436</v>
      </c>
      <c r="H302" s="5" t="str">
        <f>VLOOKUP($C302,'Product Data'!$A$2:$E$23,COLUMNS('Product Data'!$B$2:C302),0)</f>
        <v>Amul</v>
      </c>
      <c r="I302" s="5" t="str">
        <f>VLOOKUP($C302,'Product Data'!$A$2:$E$23,COLUMNS('Product Data'!$B$2:D302),0)</f>
        <v>Bars</v>
      </c>
      <c r="J302" s="5" t="str">
        <f>VLOOKUP($C302,'Product Data'!$A$2:$E$23,COLUMNS('Product Data'!$B$2:E302),0)</f>
        <v>Large</v>
      </c>
      <c r="K302" s="9">
        <f>VLOOKUP($C302,'Product Data'!$A$2:$E$23,COLUMNS('Product Data'!$B$2:F302),0)</f>
        <v>13.3485</v>
      </c>
      <c r="L302" s="10">
        <f>Table1[[#This Row],[Cost per Box]]*Table1[[#This Row],[Boxes]]</f>
        <v>5819.9459999999999</v>
      </c>
    </row>
    <row r="303" spans="1:12" x14ac:dyDescent="0.25">
      <c r="A303" s="5" t="str">
        <f>'Sales Data'!A303</f>
        <v>Dennison Crosswaite</v>
      </c>
      <c r="B303" s="5" t="str">
        <f>'Sales Data'!B303</f>
        <v>UK</v>
      </c>
      <c r="C303" s="5" t="str">
        <f>'Sales Data'!C303</f>
        <v>Mint Chip Choco</v>
      </c>
      <c r="D303" s="6">
        <f>'Sales Data'!D303</f>
        <v>44955</v>
      </c>
      <c r="E303" s="10">
        <f>'Sales Data'!E303</f>
        <v>3514</v>
      </c>
      <c r="F303" s="5">
        <f>'Sales Data'!F303</f>
        <v>143</v>
      </c>
      <c r="G303" s="5">
        <f>'Sales Data'!G303</f>
        <v>235</v>
      </c>
      <c r="H303" s="5" t="str">
        <f>VLOOKUP($C303,'Product Data'!$A$2:$E$23,COLUMNS('Product Data'!$B$2:C303),0)</f>
        <v>Cadbury</v>
      </c>
      <c r="I303" s="5" t="str">
        <f>VLOOKUP($C303,'Product Data'!$A$2:$E$23,COLUMNS('Product Data'!$B$2:D303),0)</f>
        <v>Bars</v>
      </c>
      <c r="J303" s="5" t="str">
        <f>VLOOKUP($C303,'Product Data'!$A$2:$E$23,COLUMNS('Product Data'!$B$2:E303),0)</f>
        <v>Large</v>
      </c>
      <c r="K303" s="9">
        <f>VLOOKUP($C303,'Product Data'!$A$2:$E$23,COLUMNS('Product Data'!$B$2:F303),0)</f>
        <v>2.2656000000000001</v>
      </c>
      <c r="L303" s="10">
        <f>Table1[[#This Row],[Cost per Box]]*Table1[[#This Row],[Boxes]]</f>
        <v>532.41600000000005</v>
      </c>
    </row>
    <row r="304" spans="1:12" x14ac:dyDescent="0.25">
      <c r="A304" s="5" t="str">
        <f>'Sales Data'!A304</f>
        <v>Beverie Moffet</v>
      </c>
      <c r="B304" s="5" t="str">
        <f>'Sales Data'!B304</f>
        <v>Canada</v>
      </c>
      <c r="C304" s="5" t="str">
        <f>'Sales Data'!C304</f>
        <v>50% Dark Bites</v>
      </c>
      <c r="D304" s="6">
        <f>'Sales Data'!D304</f>
        <v>44955</v>
      </c>
      <c r="E304" s="10">
        <f>'Sales Data'!E304</f>
        <v>140</v>
      </c>
      <c r="F304" s="5">
        <f>'Sales Data'!F304</f>
        <v>91</v>
      </c>
      <c r="G304" s="5">
        <f>'Sales Data'!G304</f>
        <v>10</v>
      </c>
      <c r="H304" s="5" t="str">
        <f>VLOOKUP($C304,'Product Data'!$A$2:$E$23,COLUMNS('Product Data'!$B$2:C304),0)</f>
        <v>Cadbury</v>
      </c>
      <c r="I304" s="5" t="str">
        <f>VLOOKUP($C304,'Product Data'!$A$2:$E$23,COLUMNS('Product Data'!$B$2:D304),0)</f>
        <v>Bites</v>
      </c>
      <c r="J304" s="5" t="str">
        <f>VLOOKUP($C304,'Product Data'!$A$2:$E$23,COLUMNS('Product Data'!$B$2:E304),0)</f>
        <v>Large</v>
      </c>
      <c r="K304" s="9">
        <f>VLOOKUP($C304,'Product Data'!$A$2:$E$23,COLUMNS('Product Data'!$B$2:F304),0)</f>
        <v>2.8</v>
      </c>
      <c r="L304" s="10">
        <f>Table1[[#This Row],[Cost per Box]]*Table1[[#This Row],[Boxes]]</f>
        <v>28</v>
      </c>
    </row>
    <row r="305" spans="1:12" x14ac:dyDescent="0.25">
      <c r="A305" s="5" t="str">
        <f>'Sales Data'!A305</f>
        <v>Kelci Walkden</v>
      </c>
      <c r="B305" s="5" t="str">
        <f>'Sales Data'!B305</f>
        <v>UK</v>
      </c>
      <c r="C305" s="5" t="str">
        <f>'Sales Data'!C305</f>
        <v>Spicy Special Slims</v>
      </c>
      <c r="D305" s="6">
        <f>'Sales Data'!D305</f>
        <v>44958</v>
      </c>
      <c r="E305" s="10">
        <f>'Sales Data'!E305</f>
        <v>11844</v>
      </c>
      <c r="F305" s="5">
        <f>'Sales Data'!F305</f>
        <v>211</v>
      </c>
      <c r="G305" s="5">
        <f>'Sales Data'!G305</f>
        <v>439</v>
      </c>
      <c r="H305" s="5" t="str">
        <f>VLOOKUP($C305,'Product Data'!$A$2:$E$23,COLUMNS('Product Data'!$B$2:C305),0)</f>
        <v>Alpenliebe</v>
      </c>
      <c r="I305" s="5" t="str">
        <f>VLOOKUP($C305,'Product Data'!$A$2:$E$23,COLUMNS('Product Data'!$B$2:D305),0)</f>
        <v>Bites</v>
      </c>
      <c r="J305" s="5" t="str">
        <f>VLOOKUP($C305,'Product Data'!$A$2:$E$23,COLUMNS('Product Data'!$B$2:E305),0)</f>
        <v>Large</v>
      </c>
      <c r="K305" s="9">
        <f>VLOOKUP($C305,'Product Data'!$A$2:$E$23,COLUMNS('Product Data'!$B$2:F305),0)</f>
        <v>9.2086000000000006</v>
      </c>
      <c r="L305" s="10">
        <f>Table1[[#This Row],[Cost per Box]]*Table1[[#This Row],[Boxes]]</f>
        <v>4042.5754000000002</v>
      </c>
    </row>
    <row r="306" spans="1:12" x14ac:dyDescent="0.25">
      <c r="A306" s="5" t="str">
        <f>'Sales Data'!A306</f>
        <v>Gunar Cockshoot</v>
      </c>
      <c r="B306" s="5" t="str">
        <f>'Sales Data'!B306</f>
        <v>New Zealand</v>
      </c>
      <c r="C306" s="5" t="str">
        <f>'Sales Data'!C306</f>
        <v>Milk Bars</v>
      </c>
      <c r="D306" s="6">
        <f>'Sales Data'!D306</f>
        <v>44958</v>
      </c>
      <c r="E306" s="10">
        <f>'Sales Data'!E306</f>
        <v>6517</v>
      </c>
      <c r="F306" s="5">
        <f>'Sales Data'!F306</f>
        <v>54</v>
      </c>
      <c r="G306" s="5">
        <f>'Sales Data'!G306</f>
        <v>233</v>
      </c>
      <c r="H306" s="5" t="str">
        <f>VLOOKUP($C306,'Product Data'!$A$2:$E$23,COLUMNS('Product Data'!$B$2:C306),0)</f>
        <v>Nestle</v>
      </c>
      <c r="I306" s="5" t="str">
        <f>VLOOKUP($C306,'Product Data'!$A$2:$E$23,COLUMNS('Product Data'!$B$2:D306),0)</f>
        <v>Bars</v>
      </c>
      <c r="J306" s="5" t="str">
        <f>VLOOKUP($C306,'Product Data'!$A$2:$E$23,COLUMNS('Product Data'!$B$2:E306),0)</f>
        <v>Large</v>
      </c>
      <c r="K306" s="9">
        <f>VLOOKUP($C306,'Product Data'!$A$2:$E$23,COLUMNS('Product Data'!$B$2:F306),0)</f>
        <v>1.8652</v>
      </c>
      <c r="L306" s="10">
        <f>Table1[[#This Row],[Cost per Box]]*Table1[[#This Row],[Boxes]]</f>
        <v>434.59159999999997</v>
      </c>
    </row>
    <row r="307" spans="1:12" x14ac:dyDescent="0.25">
      <c r="A307" s="5" t="str">
        <f>'Sales Data'!A307</f>
        <v>Kaine Padly</v>
      </c>
      <c r="B307" s="5" t="str">
        <f>'Sales Data'!B307</f>
        <v>India</v>
      </c>
      <c r="C307" s="5" t="str">
        <f>'Sales Data'!C307</f>
        <v>Milk Bars</v>
      </c>
      <c r="D307" s="6">
        <f>'Sales Data'!D307</f>
        <v>44958</v>
      </c>
      <c r="E307" s="10">
        <f>'Sales Data'!E307</f>
        <v>8715</v>
      </c>
      <c r="F307" s="5">
        <f>'Sales Data'!F307</f>
        <v>24</v>
      </c>
      <c r="G307" s="5">
        <f>'Sales Data'!G307</f>
        <v>282</v>
      </c>
      <c r="H307" s="5" t="str">
        <f>VLOOKUP($C307,'Product Data'!$A$2:$E$23,COLUMNS('Product Data'!$B$2:C307),0)</f>
        <v>Nestle</v>
      </c>
      <c r="I307" s="5" t="str">
        <f>VLOOKUP($C307,'Product Data'!$A$2:$E$23,COLUMNS('Product Data'!$B$2:D307),0)</f>
        <v>Bars</v>
      </c>
      <c r="J307" s="5" t="str">
        <f>VLOOKUP($C307,'Product Data'!$A$2:$E$23,COLUMNS('Product Data'!$B$2:E307),0)</f>
        <v>Large</v>
      </c>
      <c r="K307" s="9">
        <f>VLOOKUP($C307,'Product Data'!$A$2:$E$23,COLUMNS('Product Data'!$B$2:F307),0)</f>
        <v>1.8652</v>
      </c>
      <c r="L307" s="10">
        <f>Table1[[#This Row],[Cost per Box]]*Table1[[#This Row],[Boxes]]</f>
        <v>525.9864</v>
      </c>
    </row>
    <row r="308" spans="1:12" x14ac:dyDescent="0.25">
      <c r="A308" s="5" t="str">
        <f>'Sales Data'!A308</f>
        <v>Gigi Bohling</v>
      </c>
      <c r="B308" s="5" t="str">
        <f>'Sales Data'!B308</f>
        <v>India</v>
      </c>
      <c r="C308" s="5" t="str">
        <f>'Sales Data'!C308</f>
        <v>Organic Choco Syrup</v>
      </c>
      <c r="D308" s="6">
        <f>'Sales Data'!D308</f>
        <v>44958</v>
      </c>
      <c r="E308" s="10">
        <f>'Sales Data'!E308</f>
        <v>4851</v>
      </c>
      <c r="F308" s="5">
        <f>'Sales Data'!F308</f>
        <v>455</v>
      </c>
      <c r="G308" s="5">
        <f>'Sales Data'!G308</f>
        <v>180</v>
      </c>
      <c r="H308" s="5" t="str">
        <f>VLOOKUP($C308,'Product Data'!$A$2:$E$23,COLUMNS('Product Data'!$B$2:C308),0)</f>
        <v>Monin</v>
      </c>
      <c r="I308" s="5" t="str">
        <f>VLOOKUP($C308,'Product Data'!$A$2:$E$23,COLUMNS('Product Data'!$B$2:D308),0)</f>
        <v>Other</v>
      </c>
      <c r="J308" s="5" t="str">
        <f>VLOOKUP($C308,'Product Data'!$A$2:$E$23,COLUMNS('Product Data'!$B$2:E308),0)</f>
        <v>Small</v>
      </c>
      <c r="K308" s="9">
        <f>VLOOKUP($C308,'Product Data'!$A$2:$E$23,COLUMNS('Product Data'!$B$2:F308),0)</f>
        <v>1.7625</v>
      </c>
      <c r="L308" s="10">
        <f>Table1[[#This Row],[Cost per Box]]*Table1[[#This Row],[Boxes]]</f>
        <v>317.25</v>
      </c>
    </row>
    <row r="309" spans="1:12" x14ac:dyDescent="0.25">
      <c r="A309" s="5" t="str">
        <f>'Sales Data'!A309</f>
        <v>Barr Faughny</v>
      </c>
      <c r="B309" s="5" t="str">
        <f>'Sales Data'!B309</f>
        <v>USA</v>
      </c>
      <c r="C309" s="5" t="str">
        <f>'Sales Data'!C309</f>
        <v>Organic Choco Syrup</v>
      </c>
      <c r="D309" s="6">
        <f>'Sales Data'!D309</f>
        <v>44958</v>
      </c>
      <c r="E309" s="10">
        <f>'Sales Data'!E309</f>
        <v>10983</v>
      </c>
      <c r="F309" s="5">
        <f>'Sales Data'!F309</f>
        <v>185</v>
      </c>
      <c r="G309" s="5">
        <f>'Sales Data'!G309</f>
        <v>379</v>
      </c>
      <c r="H309" s="5" t="str">
        <f>VLOOKUP($C309,'Product Data'!$A$2:$E$23,COLUMNS('Product Data'!$B$2:C309),0)</f>
        <v>Monin</v>
      </c>
      <c r="I309" s="5" t="str">
        <f>VLOOKUP($C309,'Product Data'!$A$2:$E$23,COLUMNS('Product Data'!$B$2:D309),0)</f>
        <v>Other</v>
      </c>
      <c r="J309" s="5" t="str">
        <f>VLOOKUP($C309,'Product Data'!$A$2:$E$23,COLUMNS('Product Data'!$B$2:E309),0)</f>
        <v>Small</v>
      </c>
      <c r="K309" s="9">
        <f>VLOOKUP($C309,'Product Data'!$A$2:$E$23,COLUMNS('Product Data'!$B$2:F309),0)</f>
        <v>1.7625</v>
      </c>
      <c r="L309" s="10">
        <f>Table1[[#This Row],[Cost per Box]]*Table1[[#This Row],[Boxes]]</f>
        <v>667.98749999999995</v>
      </c>
    </row>
    <row r="310" spans="1:12" x14ac:dyDescent="0.25">
      <c r="A310" s="5" t="str">
        <f>'Sales Data'!A310</f>
        <v>Mallorie Waber</v>
      </c>
      <c r="B310" s="5" t="str">
        <f>'Sales Data'!B310</f>
        <v>Australia</v>
      </c>
      <c r="C310" s="5" t="str">
        <f>'Sales Data'!C310</f>
        <v>Baker's Choco Chips</v>
      </c>
      <c r="D310" s="6">
        <f>'Sales Data'!D310</f>
        <v>44958</v>
      </c>
      <c r="E310" s="10">
        <f>'Sales Data'!E310</f>
        <v>3290</v>
      </c>
      <c r="F310" s="5">
        <f>'Sales Data'!F310</f>
        <v>75</v>
      </c>
      <c r="G310" s="5">
        <f>'Sales Data'!G310</f>
        <v>329</v>
      </c>
      <c r="H310" s="5" t="str">
        <f>VLOOKUP($C310,'Product Data'!$A$2:$E$23,COLUMNS('Product Data'!$B$2:C310),0)</f>
        <v>Baker's Chocolate</v>
      </c>
      <c r="I310" s="5" t="str">
        <f>VLOOKUP($C310,'Product Data'!$A$2:$E$23,COLUMNS('Product Data'!$B$2:D310),0)</f>
        <v>Bars</v>
      </c>
      <c r="J310" s="5" t="str">
        <f>VLOOKUP($C310,'Product Data'!$A$2:$E$23,COLUMNS('Product Data'!$B$2:E310),0)</f>
        <v>Small</v>
      </c>
      <c r="K310" s="9">
        <f>VLOOKUP($C310,'Product Data'!$A$2:$E$23,COLUMNS('Product Data'!$B$2:F310),0)</f>
        <v>6.0811000000000002</v>
      </c>
      <c r="L310" s="10">
        <f>Table1[[#This Row],[Cost per Box]]*Table1[[#This Row],[Boxes]]</f>
        <v>2000.6819</v>
      </c>
    </row>
    <row r="311" spans="1:12" x14ac:dyDescent="0.25">
      <c r="A311" s="5" t="str">
        <f>'Sales Data'!A311</f>
        <v>Husein Augar</v>
      </c>
      <c r="B311" s="5" t="str">
        <f>'Sales Data'!B311</f>
        <v>Australia</v>
      </c>
      <c r="C311" s="5" t="str">
        <f>'Sales Data'!C311</f>
        <v>Organic Choco Syrup</v>
      </c>
      <c r="D311" s="6">
        <f>'Sales Data'!D311</f>
        <v>44958</v>
      </c>
      <c r="E311" s="10">
        <f>'Sales Data'!E311</f>
        <v>6545</v>
      </c>
      <c r="F311" s="5">
        <f>'Sales Data'!F311</f>
        <v>86</v>
      </c>
      <c r="G311" s="5">
        <f>'Sales Data'!G311</f>
        <v>212</v>
      </c>
      <c r="H311" s="5" t="str">
        <f>VLOOKUP($C311,'Product Data'!$A$2:$E$23,COLUMNS('Product Data'!$B$2:C311),0)</f>
        <v>Monin</v>
      </c>
      <c r="I311" s="5" t="str">
        <f>VLOOKUP($C311,'Product Data'!$A$2:$E$23,COLUMNS('Product Data'!$B$2:D311),0)</f>
        <v>Other</v>
      </c>
      <c r="J311" s="5" t="str">
        <f>VLOOKUP($C311,'Product Data'!$A$2:$E$23,COLUMNS('Product Data'!$B$2:E311),0)</f>
        <v>Small</v>
      </c>
      <c r="K311" s="9">
        <f>VLOOKUP($C311,'Product Data'!$A$2:$E$23,COLUMNS('Product Data'!$B$2:F311),0)</f>
        <v>1.7625</v>
      </c>
      <c r="L311" s="10">
        <f>Table1[[#This Row],[Cost per Box]]*Table1[[#This Row],[Boxes]]</f>
        <v>373.65</v>
      </c>
    </row>
    <row r="312" spans="1:12" x14ac:dyDescent="0.25">
      <c r="A312" s="5" t="str">
        <f>'Sales Data'!A312</f>
        <v>Gunar Cockshoot</v>
      </c>
      <c r="B312" s="5" t="str">
        <f>'Sales Data'!B312</f>
        <v>Canada</v>
      </c>
      <c r="C312" s="5" t="str">
        <f>'Sales Data'!C312</f>
        <v>70% Dark Bites</v>
      </c>
      <c r="D312" s="6">
        <f>'Sales Data'!D312</f>
        <v>44958</v>
      </c>
      <c r="E312" s="10">
        <f>'Sales Data'!E312</f>
        <v>441</v>
      </c>
      <c r="F312" s="5">
        <f>'Sales Data'!F312</f>
        <v>7</v>
      </c>
      <c r="G312" s="5">
        <f>'Sales Data'!G312</f>
        <v>45</v>
      </c>
      <c r="H312" s="5" t="str">
        <f>VLOOKUP($C312,'Product Data'!$A$2:$E$23,COLUMNS('Product Data'!$B$2:C312),0)</f>
        <v>Binge Bites</v>
      </c>
      <c r="I312" s="5" t="str">
        <f>VLOOKUP($C312,'Product Data'!$A$2:$E$23,COLUMNS('Product Data'!$B$2:D312),0)</f>
        <v>Bites</v>
      </c>
      <c r="J312" s="5" t="str">
        <f>VLOOKUP($C312,'Product Data'!$A$2:$E$23,COLUMNS('Product Data'!$B$2:E312),0)</f>
        <v>Small</v>
      </c>
      <c r="K312" s="9">
        <f>VLOOKUP($C312,'Product Data'!$A$2:$E$23,COLUMNS('Product Data'!$B$2:F312),0)</f>
        <v>8.2429000000000006</v>
      </c>
      <c r="L312" s="10">
        <f>Table1[[#This Row],[Cost per Box]]*Table1[[#This Row],[Boxes]]</f>
        <v>370.93050000000005</v>
      </c>
    </row>
    <row r="313" spans="1:12" x14ac:dyDescent="0.25">
      <c r="A313" s="5" t="str">
        <f>'Sales Data'!A313</f>
        <v>Dotty Strutley</v>
      </c>
      <c r="B313" s="5" t="str">
        <f>'Sales Data'!B313</f>
        <v>India</v>
      </c>
      <c r="C313" s="5" t="str">
        <f>'Sales Data'!C313</f>
        <v>Choco Coated Almonds</v>
      </c>
      <c r="D313" s="6">
        <f>'Sales Data'!D313</f>
        <v>44958</v>
      </c>
      <c r="E313" s="10">
        <f>'Sales Data'!E313</f>
        <v>9849</v>
      </c>
      <c r="F313" s="5">
        <f>'Sales Data'!F313</f>
        <v>75</v>
      </c>
      <c r="G313" s="5">
        <f>'Sales Data'!G313</f>
        <v>580</v>
      </c>
      <c r="H313" s="5" t="str">
        <f>VLOOKUP($C313,'Product Data'!$A$2:$E$23,COLUMNS('Product Data'!$B$2:C313),0)</f>
        <v>Effete</v>
      </c>
      <c r="I313" s="5" t="str">
        <f>VLOOKUP($C313,'Product Data'!$A$2:$E$23,COLUMNS('Product Data'!$B$2:D313),0)</f>
        <v>Bites</v>
      </c>
      <c r="J313" s="5" t="str">
        <f>VLOOKUP($C313,'Product Data'!$A$2:$E$23,COLUMNS('Product Data'!$B$2:E313),0)</f>
        <v>Small</v>
      </c>
      <c r="K313" s="9">
        <f>VLOOKUP($C313,'Product Data'!$A$2:$E$23,COLUMNS('Product Data'!$B$2:F313),0)</f>
        <v>11.4688</v>
      </c>
      <c r="L313" s="10">
        <f>Table1[[#This Row],[Cost per Box]]*Table1[[#This Row],[Boxes]]</f>
        <v>6651.9039999999995</v>
      </c>
    </row>
    <row r="314" spans="1:12" x14ac:dyDescent="0.25">
      <c r="A314" s="5" t="str">
        <f>'Sales Data'!A314</f>
        <v>Andria Kimpton</v>
      </c>
      <c r="B314" s="5" t="str">
        <f>'Sales Data'!B314</f>
        <v>New Zealand</v>
      </c>
      <c r="C314" s="5" t="str">
        <f>'Sales Data'!C314</f>
        <v>White Choc</v>
      </c>
      <c r="D314" s="6">
        <f>'Sales Data'!D314</f>
        <v>44958</v>
      </c>
      <c r="E314" s="10">
        <f>'Sales Data'!E314</f>
        <v>3073</v>
      </c>
      <c r="F314" s="5">
        <f>'Sales Data'!F314</f>
        <v>9</v>
      </c>
      <c r="G314" s="5">
        <f>'Sales Data'!G314</f>
        <v>308</v>
      </c>
      <c r="H314" s="5" t="str">
        <f>VLOOKUP($C314,'Product Data'!$A$2:$E$23,COLUMNS('Product Data'!$B$2:C314),0)</f>
        <v>Belgian</v>
      </c>
      <c r="I314" s="5" t="str">
        <f>VLOOKUP($C314,'Product Data'!$A$2:$E$23,COLUMNS('Product Data'!$B$2:D314),0)</f>
        <v>Other</v>
      </c>
      <c r="J314" s="5" t="str">
        <f>VLOOKUP($C314,'Product Data'!$A$2:$E$23,COLUMNS('Product Data'!$B$2:E314),0)</f>
        <v>Small</v>
      </c>
      <c r="K314" s="9">
        <f>VLOOKUP($C314,'Product Data'!$A$2:$E$23,COLUMNS('Product Data'!$B$2:F314),0)</f>
        <v>0.24049999999999999</v>
      </c>
      <c r="L314" s="10">
        <f>Table1[[#This Row],[Cost per Box]]*Table1[[#This Row],[Boxes]]</f>
        <v>74.073999999999998</v>
      </c>
    </row>
    <row r="315" spans="1:12" x14ac:dyDescent="0.25">
      <c r="A315" s="5" t="str">
        <f>'Sales Data'!A315</f>
        <v>Rafaelita Blaksland</v>
      </c>
      <c r="B315" s="5" t="str">
        <f>'Sales Data'!B315</f>
        <v>USA</v>
      </c>
      <c r="C315" s="5" t="str">
        <f>'Sales Data'!C315</f>
        <v>Organic Choco Syrup</v>
      </c>
      <c r="D315" s="6">
        <f>'Sales Data'!D315</f>
        <v>44958</v>
      </c>
      <c r="E315" s="10">
        <f>'Sales Data'!E315</f>
        <v>4452</v>
      </c>
      <c r="F315" s="5">
        <f>'Sales Data'!F315</f>
        <v>75</v>
      </c>
      <c r="G315" s="5">
        <f>'Sales Data'!G315</f>
        <v>149</v>
      </c>
      <c r="H315" s="5" t="str">
        <f>VLOOKUP($C315,'Product Data'!$A$2:$E$23,COLUMNS('Product Data'!$B$2:C315),0)</f>
        <v>Monin</v>
      </c>
      <c r="I315" s="5" t="str">
        <f>VLOOKUP($C315,'Product Data'!$A$2:$E$23,COLUMNS('Product Data'!$B$2:D315),0)</f>
        <v>Other</v>
      </c>
      <c r="J315" s="5" t="str">
        <f>VLOOKUP($C315,'Product Data'!$A$2:$E$23,COLUMNS('Product Data'!$B$2:E315),0)</f>
        <v>Small</v>
      </c>
      <c r="K315" s="9">
        <f>VLOOKUP($C315,'Product Data'!$A$2:$E$23,COLUMNS('Product Data'!$B$2:F315),0)</f>
        <v>1.7625</v>
      </c>
      <c r="L315" s="10">
        <f>Table1[[#This Row],[Cost per Box]]*Table1[[#This Row],[Boxes]]</f>
        <v>262.61250000000001</v>
      </c>
    </row>
    <row r="316" spans="1:12" x14ac:dyDescent="0.25">
      <c r="A316" s="5" t="str">
        <f>'Sales Data'!A316</f>
        <v>Karlen McCaffrey</v>
      </c>
      <c r="B316" s="5" t="str">
        <f>'Sales Data'!B316</f>
        <v>Canada</v>
      </c>
      <c r="C316" s="5" t="str">
        <f>'Sales Data'!C316</f>
        <v>85% Dark Bars</v>
      </c>
      <c r="D316" s="6">
        <f>'Sales Data'!D316</f>
        <v>44958</v>
      </c>
      <c r="E316" s="10">
        <f>'Sales Data'!E316</f>
        <v>10220</v>
      </c>
      <c r="F316" s="5">
        <f>'Sales Data'!F316</f>
        <v>105</v>
      </c>
      <c r="G316" s="5">
        <f>'Sales Data'!G316</f>
        <v>538</v>
      </c>
      <c r="H316" s="5" t="str">
        <f>VLOOKUP($C316,'Product Data'!$A$2:$E$23,COLUMNS('Product Data'!$B$2:C316),0)</f>
        <v>Lindt Excellence</v>
      </c>
      <c r="I316" s="5" t="str">
        <f>VLOOKUP($C316,'Product Data'!$A$2:$E$23,COLUMNS('Product Data'!$B$2:D316),0)</f>
        <v>Bars</v>
      </c>
      <c r="J316" s="5" t="str">
        <f>VLOOKUP($C316,'Product Data'!$A$2:$E$23,COLUMNS('Product Data'!$B$2:E316),0)</f>
        <v>Small</v>
      </c>
      <c r="K316" s="9">
        <f>VLOOKUP($C316,'Product Data'!$A$2:$E$23,COLUMNS('Product Data'!$B$2:F316),0)</f>
        <v>0.69579999999999997</v>
      </c>
      <c r="L316" s="10">
        <f>Table1[[#This Row],[Cost per Box]]*Table1[[#This Row],[Boxes]]</f>
        <v>374.34039999999999</v>
      </c>
    </row>
    <row r="317" spans="1:12" x14ac:dyDescent="0.25">
      <c r="A317" s="5" t="str">
        <f>'Sales Data'!A317</f>
        <v>Andria Kimpton</v>
      </c>
      <c r="B317" s="5" t="str">
        <f>'Sales Data'!B317</f>
        <v>UK</v>
      </c>
      <c r="C317" s="5" t="str">
        <f>'Sales Data'!C317</f>
        <v>70% Dark Bites</v>
      </c>
      <c r="D317" s="6">
        <f>'Sales Data'!D317</f>
        <v>44958</v>
      </c>
      <c r="E317" s="10">
        <f>'Sales Data'!E317</f>
        <v>3150</v>
      </c>
      <c r="F317" s="5">
        <f>'Sales Data'!F317</f>
        <v>11</v>
      </c>
      <c r="G317" s="5">
        <f>'Sales Data'!G317</f>
        <v>210</v>
      </c>
      <c r="H317" s="5" t="str">
        <f>VLOOKUP($C317,'Product Data'!$A$2:$E$23,COLUMNS('Product Data'!$B$2:C317),0)</f>
        <v>Binge Bites</v>
      </c>
      <c r="I317" s="5" t="str">
        <f>VLOOKUP($C317,'Product Data'!$A$2:$E$23,COLUMNS('Product Data'!$B$2:D317),0)</f>
        <v>Bites</v>
      </c>
      <c r="J317" s="5" t="str">
        <f>VLOOKUP($C317,'Product Data'!$A$2:$E$23,COLUMNS('Product Data'!$B$2:E317),0)</f>
        <v>Small</v>
      </c>
      <c r="K317" s="9">
        <f>VLOOKUP($C317,'Product Data'!$A$2:$E$23,COLUMNS('Product Data'!$B$2:F317),0)</f>
        <v>8.2429000000000006</v>
      </c>
      <c r="L317" s="10">
        <f>Table1[[#This Row],[Cost per Box]]*Table1[[#This Row],[Boxes]]</f>
        <v>1731.009</v>
      </c>
    </row>
    <row r="318" spans="1:12" x14ac:dyDescent="0.25">
      <c r="A318" s="5" t="str">
        <f>'Sales Data'!A318</f>
        <v>Kaine Padly</v>
      </c>
      <c r="B318" s="5" t="str">
        <f>'Sales Data'!B318</f>
        <v>USA</v>
      </c>
      <c r="C318" s="5" t="str">
        <f>'Sales Data'!C318</f>
        <v>Smooth Sliky Salty</v>
      </c>
      <c r="D318" s="6">
        <f>'Sales Data'!D318</f>
        <v>44958</v>
      </c>
      <c r="E318" s="10">
        <f>'Sales Data'!E318</f>
        <v>6083</v>
      </c>
      <c r="F318" s="5">
        <f>'Sales Data'!F318</f>
        <v>43</v>
      </c>
      <c r="G318" s="5">
        <f>'Sales Data'!G318</f>
        <v>381</v>
      </c>
      <c r="H318" s="5" t="str">
        <f>VLOOKUP($C318,'Product Data'!$A$2:$E$23,COLUMNS('Product Data'!$B$2:C318),0)</f>
        <v>Galaxy</v>
      </c>
      <c r="I318" s="5" t="str">
        <f>VLOOKUP($C318,'Product Data'!$A$2:$E$23,COLUMNS('Product Data'!$B$2:D318),0)</f>
        <v>Bars</v>
      </c>
      <c r="J318" s="5" t="str">
        <f>VLOOKUP($C318,'Product Data'!$A$2:$E$23,COLUMNS('Product Data'!$B$2:E318),0)</f>
        <v>Small</v>
      </c>
      <c r="K318" s="9">
        <f>VLOOKUP($C318,'Product Data'!$A$2:$E$23,COLUMNS('Product Data'!$B$2:F318),0)</f>
        <v>5.0198</v>
      </c>
      <c r="L318" s="10">
        <f>Table1[[#This Row],[Cost per Box]]*Table1[[#This Row],[Boxes]]</f>
        <v>1912.5437999999999</v>
      </c>
    </row>
    <row r="319" spans="1:12" x14ac:dyDescent="0.25">
      <c r="A319" s="5" t="str">
        <f>'Sales Data'!A319</f>
        <v>Ches Bonnell</v>
      </c>
      <c r="B319" s="5" t="str">
        <f>'Sales Data'!B319</f>
        <v>UK</v>
      </c>
      <c r="C319" s="5" t="str">
        <f>'Sales Data'!C319</f>
        <v>Fruit &amp; Nut Bars</v>
      </c>
      <c r="D319" s="6">
        <f>'Sales Data'!D319</f>
        <v>44958</v>
      </c>
      <c r="E319" s="10">
        <f>'Sales Data'!E319</f>
        <v>14063</v>
      </c>
      <c r="F319" s="5">
        <f>'Sales Data'!F319</f>
        <v>140</v>
      </c>
      <c r="G319" s="5">
        <f>'Sales Data'!G319</f>
        <v>1407</v>
      </c>
      <c r="H319" s="5" t="str">
        <f>VLOOKUP($C319,'Product Data'!$A$2:$E$23,COLUMNS('Product Data'!$B$2:C319),0)</f>
        <v>Cadbury</v>
      </c>
      <c r="I319" s="5" t="str">
        <f>VLOOKUP($C319,'Product Data'!$A$2:$E$23,COLUMNS('Product Data'!$B$2:D319),0)</f>
        <v>Bars</v>
      </c>
      <c r="J319" s="5" t="str">
        <f>VLOOKUP($C319,'Product Data'!$A$2:$E$23,COLUMNS('Product Data'!$B$2:E319),0)</f>
        <v>Large</v>
      </c>
      <c r="K319" s="9">
        <f>VLOOKUP($C319,'Product Data'!$A$2:$E$23,COLUMNS('Product Data'!$B$2:F319),0)</f>
        <v>1.5934999999999999</v>
      </c>
      <c r="L319" s="10">
        <f>Table1[[#This Row],[Cost per Box]]*Table1[[#This Row],[Boxes]]</f>
        <v>2242.0544999999997</v>
      </c>
    </row>
    <row r="320" spans="1:12" x14ac:dyDescent="0.25">
      <c r="A320" s="5" t="str">
        <f>'Sales Data'!A320</f>
        <v>Kaine Padly</v>
      </c>
      <c r="B320" s="5" t="str">
        <f>'Sales Data'!B320</f>
        <v>UK</v>
      </c>
      <c r="C320" s="5" t="str">
        <f>'Sales Data'!C320</f>
        <v>70% Dark Bites</v>
      </c>
      <c r="D320" s="6">
        <f>'Sales Data'!D320</f>
        <v>44958</v>
      </c>
      <c r="E320" s="10">
        <f>'Sales Data'!E320</f>
        <v>4578</v>
      </c>
      <c r="F320" s="5">
        <f>'Sales Data'!F320</f>
        <v>256</v>
      </c>
      <c r="G320" s="5">
        <f>'Sales Data'!G320</f>
        <v>306</v>
      </c>
      <c r="H320" s="5" t="str">
        <f>VLOOKUP($C320,'Product Data'!$A$2:$E$23,COLUMNS('Product Data'!$B$2:C320),0)</f>
        <v>Binge Bites</v>
      </c>
      <c r="I320" s="5" t="str">
        <f>VLOOKUP($C320,'Product Data'!$A$2:$E$23,COLUMNS('Product Data'!$B$2:D320),0)</f>
        <v>Bites</v>
      </c>
      <c r="J320" s="5" t="str">
        <f>VLOOKUP($C320,'Product Data'!$A$2:$E$23,COLUMNS('Product Data'!$B$2:E320),0)</f>
        <v>Small</v>
      </c>
      <c r="K320" s="9">
        <f>VLOOKUP($C320,'Product Data'!$A$2:$E$23,COLUMNS('Product Data'!$B$2:F320),0)</f>
        <v>8.2429000000000006</v>
      </c>
      <c r="L320" s="10">
        <f>Table1[[#This Row],[Cost per Box]]*Table1[[#This Row],[Boxes]]</f>
        <v>2522.3274000000001</v>
      </c>
    </row>
    <row r="321" spans="1:12" x14ac:dyDescent="0.25">
      <c r="A321" s="5" t="str">
        <f>'Sales Data'!A321</f>
        <v>Beverie Moffet</v>
      </c>
      <c r="B321" s="5" t="str">
        <f>'Sales Data'!B321</f>
        <v>India</v>
      </c>
      <c r="C321" s="5" t="str">
        <f>'Sales Data'!C321</f>
        <v>White Choc</v>
      </c>
      <c r="D321" s="6">
        <f>'Sales Data'!D321</f>
        <v>44958</v>
      </c>
      <c r="E321" s="10">
        <f>'Sales Data'!E321</f>
        <v>6454</v>
      </c>
      <c r="F321" s="5">
        <f>'Sales Data'!F321</f>
        <v>21</v>
      </c>
      <c r="G321" s="5">
        <f>'Sales Data'!G321</f>
        <v>461</v>
      </c>
      <c r="H321" s="5" t="str">
        <f>VLOOKUP($C321,'Product Data'!$A$2:$E$23,COLUMNS('Product Data'!$B$2:C321),0)</f>
        <v>Belgian</v>
      </c>
      <c r="I321" s="5" t="str">
        <f>VLOOKUP($C321,'Product Data'!$A$2:$E$23,COLUMNS('Product Data'!$B$2:D321),0)</f>
        <v>Other</v>
      </c>
      <c r="J321" s="5" t="str">
        <f>VLOOKUP($C321,'Product Data'!$A$2:$E$23,COLUMNS('Product Data'!$B$2:E321),0)</f>
        <v>Small</v>
      </c>
      <c r="K321" s="9">
        <f>VLOOKUP($C321,'Product Data'!$A$2:$E$23,COLUMNS('Product Data'!$B$2:F321),0)</f>
        <v>0.24049999999999999</v>
      </c>
      <c r="L321" s="10">
        <f>Table1[[#This Row],[Cost per Box]]*Table1[[#This Row],[Boxes]]</f>
        <v>110.87049999999999</v>
      </c>
    </row>
    <row r="322" spans="1:12" x14ac:dyDescent="0.25">
      <c r="A322" s="5" t="str">
        <f>'Sales Data'!A322</f>
        <v>Kelci Walkden</v>
      </c>
      <c r="B322" s="5" t="str">
        <f>'Sales Data'!B322</f>
        <v>USA</v>
      </c>
      <c r="C322" s="5" t="str">
        <f>'Sales Data'!C322</f>
        <v>Manuka Honey Choco</v>
      </c>
      <c r="D322" s="6">
        <f>'Sales Data'!D322</f>
        <v>44959</v>
      </c>
      <c r="E322" s="10">
        <f>'Sales Data'!E322</f>
        <v>6650</v>
      </c>
      <c r="F322" s="5">
        <f>'Sales Data'!F322</f>
        <v>166</v>
      </c>
      <c r="G322" s="5">
        <f>'Sales Data'!G322</f>
        <v>256</v>
      </c>
      <c r="H322" s="5" t="str">
        <f>VLOOKUP($C322,'Product Data'!$A$2:$E$23,COLUMNS('Product Data'!$B$2:C322),0)</f>
        <v xml:space="preserve">Whittaker's </v>
      </c>
      <c r="I322" s="5" t="str">
        <f>VLOOKUP($C322,'Product Data'!$A$2:$E$23,COLUMNS('Product Data'!$B$2:D322),0)</f>
        <v>Other</v>
      </c>
      <c r="J322" s="5" t="str">
        <f>VLOOKUP($C322,'Product Data'!$A$2:$E$23,COLUMNS('Product Data'!$B$2:E322),0)</f>
        <v>Small</v>
      </c>
      <c r="K322" s="9">
        <f>VLOOKUP($C322,'Product Data'!$A$2:$E$23,COLUMNS('Product Data'!$B$2:F322),0)</f>
        <v>7.8910999999999998</v>
      </c>
      <c r="L322" s="10">
        <f>Table1[[#This Row],[Cost per Box]]*Table1[[#This Row],[Boxes]]</f>
        <v>2020.1215999999999</v>
      </c>
    </row>
    <row r="323" spans="1:12" x14ac:dyDescent="0.25">
      <c r="A323" s="5" t="str">
        <f>'Sales Data'!A323</f>
        <v>Barr Faughny</v>
      </c>
      <c r="B323" s="5" t="str">
        <f>'Sales Data'!B323</f>
        <v>India</v>
      </c>
      <c r="C323" s="5" t="str">
        <f>'Sales Data'!C323</f>
        <v>Peanut Butter Cubes</v>
      </c>
      <c r="D323" s="6">
        <f>'Sales Data'!D323</f>
        <v>44959</v>
      </c>
      <c r="E323" s="10">
        <f>'Sales Data'!E323</f>
        <v>2436</v>
      </c>
      <c r="F323" s="5">
        <f>'Sales Data'!F323</f>
        <v>203</v>
      </c>
      <c r="G323" s="5">
        <f>'Sales Data'!G323</f>
        <v>94</v>
      </c>
      <c r="H323" s="5" t="str">
        <f>VLOOKUP($C323,'Product Data'!$A$2:$E$23,COLUMNS('Product Data'!$B$2:C323),0)</f>
        <v>Hershey</v>
      </c>
      <c r="I323" s="5" t="str">
        <f>VLOOKUP($C323,'Product Data'!$A$2:$E$23,COLUMNS('Product Data'!$B$2:D323),0)</f>
        <v>Bites</v>
      </c>
      <c r="J323" s="5" t="str">
        <f>VLOOKUP($C323,'Product Data'!$A$2:$E$23,COLUMNS('Product Data'!$B$2:E323),0)</f>
        <v>Small</v>
      </c>
      <c r="K323" s="9">
        <f>VLOOKUP($C323,'Product Data'!$A$2:$E$23,COLUMNS('Product Data'!$B$2:F323),0)</f>
        <v>4.7065000000000001</v>
      </c>
      <c r="L323" s="10">
        <f>Table1[[#This Row],[Cost per Box]]*Table1[[#This Row],[Boxes]]</f>
        <v>442.411</v>
      </c>
    </row>
    <row r="324" spans="1:12" x14ac:dyDescent="0.25">
      <c r="A324" s="5" t="str">
        <f>'Sales Data'!A324</f>
        <v>Mallorie Waber</v>
      </c>
      <c r="B324" s="5" t="str">
        <f>'Sales Data'!B324</f>
        <v>New Zealand</v>
      </c>
      <c r="C324" s="5" t="str">
        <f>'Sales Data'!C324</f>
        <v>Choco Coated Almonds</v>
      </c>
      <c r="D324" s="6">
        <f>'Sales Data'!D324</f>
        <v>44959</v>
      </c>
      <c r="E324" s="10">
        <f>'Sales Data'!E324</f>
        <v>6944</v>
      </c>
      <c r="F324" s="5">
        <f>'Sales Data'!F324</f>
        <v>33</v>
      </c>
      <c r="G324" s="5">
        <f>'Sales Data'!G324</f>
        <v>331</v>
      </c>
      <c r="H324" s="5" t="str">
        <f>VLOOKUP($C324,'Product Data'!$A$2:$E$23,COLUMNS('Product Data'!$B$2:C324),0)</f>
        <v>Effete</v>
      </c>
      <c r="I324" s="5" t="str">
        <f>VLOOKUP($C324,'Product Data'!$A$2:$E$23,COLUMNS('Product Data'!$B$2:D324),0)</f>
        <v>Bites</v>
      </c>
      <c r="J324" s="5" t="str">
        <f>VLOOKUP($C324,'Product Data'!$A$2:$E$23,COLUMNS('Product Data'!$B$2:E324),0)</f>
        <v>Small</v>
      </c>
      <c r="K324" s="9">
        <f>VLOOKUP($C324,'Product Data'!$A$2:$E$23,COLUMNS('Product Data'!$B$2:F324),0)</f>
        <v>11.4688</v>
      </c>
      <c r="L324" s="10">
        <f>Table1[[#This Row],[Cost per Box]]*Table1[[#This Row],[Boxes]]</f>
        <v>3796.1727999999998</v>
      </c>
    </row>
    <row r="325" spans="1:12" x14ac:dyDescent="0.25">
      <c r="A325" s="5" t="str">
        <f>'Sales Data'!A325</f>
        <v>Gigi Bohling</v>
      </c>
      <c r="B325" s="5" t="str">
        <f>'Sales Data'!B325</f>
        <v>India</v>
      </c>
      <c r="C325" s="5" t="str">
        <f>'Sales Data'!C325</f>
        <v>After Eight</v>
      </c>
      <c r="D325" s="6">
        <f>'Sales Data'!D325</f>
        <v>44959</v>
      </c>
      <c r="E325" s="10">
        <f>'Sales Data'!E325</f>
        <v>19817</v>
      </c>
      <c r="F325" s="5">
        <f>'Sales Data'!F325</f>
        <v>126</v>
      </c>
      <c r="G325" s="5">
        <f>'Sales Data'!G325</f>
        <v>684</v>
      </c>
      <c r="H325" s="5" t="str">
        <f>VLOOKUP($C325,'Product Data'!$A$2:$E$23,COLUMNS('Product Data'!$B$2:C325),0)</f>
        <v>Nestle</v>
      </c>
      <c r="I325" s="5" t="str">
        <f>VLOOKUP($C325,'Product Data'!$A$2:$E$23,COLUMNS('Product Data'!$B$2:D325),0)</f>
        <v>Bites</v>
      </c>
      <c r="J325" s="5" t="str">
        <f>VLOOKUP($C325,'Product Data'!$A$2:$E$23,COLUMNS('Product Data'!$B$2:E325),0)</f>
        <v>Large</v>
      </c>
      <c r="K325" s="9">
        <f>VLOOKUP($C325,'Product Data'!$A$2:$E$23,COLUMNS('Product Data'!$B$2:F325),0)</f>
        <v>6.3415999999999997</v>
      </c>
      <c r="L325" s="10">
        <f>Table1[[#This Row],[Cost per Box]]*Table1[[#This Row],[Boxes]]</f>
        <v>4337.6543999999994</v>
      </c>
    </row>
    <row r="326" spans="1:12" x14ac:dyDescent="0.25">
      <c r="A326" s="5" t="str">
        <f>'Sales Data'!A326</f>
        <v>Barr Faughny</v>
      </c>
      <c r="B326" s="5" t="str">
        <f>'Sales Data'!B326</f>
        <v>India</v>
      </c>
      <c r="C326" s="5" t="str">
        <f>'Sales Data'!C326</f>
        <v>50% Dark Bites</v>
      </c>
      <c r="D326" s="6">
        <f>'Sales Data'!D326</f>
        <v>44959</v>
      </c>
      <c r="E326" s="10">
        <f>'Sales Data'!E326</f>
        <v>3521</v>
      </c>
      <c r="F326" s="5">
        <f>'Sales Data'!F326</f>
        <v>50</v>
      </c>
      <c r="G326" s="5">
        <f>'Sales Data'!G326</f>
        <v>235</v>
      </c>
      <c r="H326" s="5" t="str">
        <f>VLOOKUP($C326,'Product Data'!$A$2:$E$23,COLUMNS('Product Data'!$B$2:C326),0)</f>
        <v>Cadbury</v>
      </c>
      <c r="I326" s="5" t="str">
        <f>VLOOKUP($C326,'Product Data'!$A$2:$E$23,COLUMNS('Product Data'!$B$2:D326),0)</f>
        <v>Bites</v>
      </c>
      <c r="J326" s="5" t="str">
        <f>VLOOKUP($C326,'Product Data'!$A$2:$E$23,COLUMNS('Product Data'!$B$2:E326),0)</f>
        <v>Large</v>
      </c>
      <c r="K326" s="9">
        <f>VLOOKUP($C326,'Product Data'!$A$2:$E$23,COLUMNS('Product Data'!$B$2:F326),0)</f>
        <v>2.8</v>
      </c>
      <c r="L326" s="10">
        <f>Table1[[#This Row],[Cost per Box]]*Table1[[#This Row],[Boxes]]</f>
        <v>658</v>
      </c>
    </row>
    <row r="327" spans="1:12" x14ac:dyDescent="0.25">
      <c r="A327" s="5" t="str">
        <f>'Sales Data'!A327</f>
        <v>Karlen McCaffrey</v>
      </c>
      <c r="B327" s="5" t="str">
        <f>'Sales Data'!B327</f>
        <v>USA</v>
      </c>
      <c r="C327" s="5" t="str">
        <f>'Sales Data'!C327</f>
        <v>After Eight</v>
      </c>
      <c r="D327" s="6">
        <f>'Sales Data'!D327</f>
        <v>44959</v>
      </c>
      <c r="E327" s="10">
        <f>'Sales Data'!E327</f>
        <v>10458</v>
      </c>
      <c r="F327" s="5">
        <f>'Sales Data'!F327</f>
        <v>546</v>
      </c>
      <c r="G327" s="5">
        <f>'Sales Data'!G327</f>
        <v>327</v>
      </c>
      <c r="H327" s="5" t="str">
        <f>VLOOKUP($C327,'Product Data'!$A$2:$E$23,COLUMNS('Product Data'!$B$2:C327),0)</f>
        <v>Nestle</v>
      </c>
      <c r="I327" s="5" t="str">
        <f>VLOOKUP($C327,'Product Data'!$A$2:$E$23,COLUMNS('Product Data'!$B$2:D327),0)</f>
        <v>Bites</v>
      </c>
      <c r="J327" s="5" t="str">
        <f>VLOOKUP($C327,'Product Data'!$A$2:$E$23,COLUMNS('Product Data'!$B$2:E327),0)</f>
        <v>Large</v>
      </c>
      <c r="K327" s="9">
        <f>VLOOKUP($C327,'Product Data'!$A$2:$E$23,COLUMNS('Product Data'!$B$2:F327),0)</f>
        <v>6.3415999999999997</v>
      </c>
      <c r="L327" s="10">
        <f>Table1[[#This Row],[Cost per Box]]*Table1[[#This Row],[Boxes]]</f>
        <v>2073.7031999999999</v>
      </c>
    </row>
    <row r="328" spans="1:12" x14ac:dyDescent="0.25">
      <c r="A328" s="5" t="str">
        <f>'Sales Data'!A328</f>
        <v>Roddy Speechley</v>
      </c>
      <c r="B328" s="5" t="str">
        <f>'Sales Data'!B328</f>
        <v>New Zealand</v>
      </c>
      <c r="C328" s="5" t="str">
        <f>'Sales Data'!C328</f>
        <v>99% Dark &amp; Pure</v>
      </c>
      <c r="D328" s="6">
        <f>'Sales Data'!D328</f>
        <v>44959</v>
      </c>
      <c r="E328" s="10">
        <f>'Sales Data'!E328</f>
        <v>1302</v>
      </c>
      <c r="F328" s="5">
        <f>'Sales Data'!F328</f>
        <v>401</v>
      </c>
      <c r="G328" s="5">
        <f>'Sales Data'!G328</f>
        <v>57</v>
      </c>
      <c r="H328" s="5" t="str">
        <f>VLOOKUP($C328,'Product Data'!$A$2:$E$23,COLUMNS('Product Data'!$B$2:C328),0)</f>
        <v>Amul</v>
      </c>
      <c r="I328" s="5" t="str">
        <f>VLOOKUP($C328,'Product Data'!$A$2:$E$23,COLUMNS('Product Data'!$B$2:D328),0)</f>
        <v>Bars</v>
      </c>
      <c r="J328" s="5" t="str">
        <f>VLOOKUP($C328,'Product Data'!$A$2:$E$23,COLUMNS('Product Data'!$B$2:E328),0)</f>
        <v>Large</v>
      </c>
      <c r="K328" s="9">
        <f>VLOOKUP($C328,'Product Data'!$A$2:$E$23,COLUMNS('Product Data'!$B$2:F328),0)</f>
        <v>4.6592000000000002</v>
      </c>
      <c r="L328" s="10">
        <f>Table1[[#This Row],[Cost per Box]]*Table1[[#This Row],[Boxes]]</f>
        <v>265.57440000000003</v>
      </c>
    </row>
    <row r="329" spans="1:12" x14ac:dyDescent="0.25">
      <c r="A329" s="5" t="str">
        <f>'Sales Data'!A329</f>
        <v>Brien Boise</v>
      </c>
      <c r="B329" s="5" t="str">
        <f>'Sales Data'!B329</f>
        <v>Australia</v>
      </c>
      <c r="C329" s="5" t="str">
        <f>'Sales Data'!C329</f>
        <v>After Eight</v>
      </c>
      <c r="D329" s="6">
        <f>'Sales Data'!D329</f>
        <v>44959</v>
      </c>
      <c r="E329" s="10">
        <f>'Sales Data'!E329</f>
        <v>7952</v>
      </c>
      <c r="F329" s="5">
        <f>'Sales Data'!F329</f>
        <v>221</v>
      </c>
      <c r="G329" s="5">
        <f>'Sales Data'!G329</f>
        <v>249</v>
      </c>
      <c r="H329" s="5" t="str">
        <f>VLOOKUP($C329,'Product Data'!$A$2:$E$23,COLUMNS('Product Data'!$B$2:C329),0)</f>
        <v>Nestle</v>
      </c>
      <c r="I329" s="5" t="str">
        <f>VLOOKUP($C329,'Product Data'!$A$2:$E$23,COLUMNS('Product Data'!$B$2:D329),0)</f>
        <v>Bites</v>
      </c>
      <c r="J329" s="5" t="str">
        <f>VLOOKUP($C329,'Product Data'!$A$2:$E$23,COLUMNS('Product Data'!$B$2:E329),0)</f>
        <v>Large</v>
      </c>
      <c r="K329" s="9">
        <f>VLOOKUP($C329,'Product Data'!$A$2:$E$23,COLUMNS('Product Data'!$B$2:F329),0)</f>
        <v>6.3415999999999997</v>
      </c>
      <c r="L329" s="10">
        <f>Table1[[#This Row],[Cost per Box]]*Table1[[#This Row],[Boxes]]</f>
        <v>1579.0583999999999</v>
      </c>
    </row>
    <row r="330" spans="1:12" x14ac:dyDescent="0.25">
      <c r="A330" s="5" t="str">
        <f>'Sales Data'!A330</f>
        <v>Jan Morforth</v>
      </c>
      <c r="B330" s="5" t="str">
        <f>'Sales Data'!B330</f>
        <v>Australia</v>
      </c>
      <c r="C330" s="5" t="str">
        <f>'Sales Data'!C330</f>
        <v>Eclairs</v>
      </c>
      <c r="D330" s="6">
        <f>'Sales Data'!D330</f>
        <v>44959</v>
      </c>
      <c r="E330" s="10">
        <f>'Sales Data'!E330</f>
        <v>4753</v>
      </c>
      <c r="F330" s="5">
        <f>'Sales Data'!F330</f>
        <v>133</v>
      </c>
      <c r="G330" s="5">
        <f>'Sales Data'!G330</f>
        <v>265</v>
      </c>
      <c r="H330" s="5" t="str">
        <f>VLOOKUP($C330,'Product Data'!$A$2:$E$23,COLUMNS('Product Data'!$B$2:C330),0)</f>
        <v>Cadbury</v>
      </c>
      <c r="I330" s="5" t="str">
        <f>VLOOKUP($C330,'Product Data'!$A$2:$E$23,COLUMNS('Product Data'!$B$2:D330),0)</f>
        <v>Bites</v>
      </c>
      <c r="J330" s="5" t="str">
        <f>VLOOKUP($C330,'Product Data'!$A$2:$E$23,COLUMNS('Product Data'!$B$2:E330),0)</f>
        <v>Large</v>
      </c>
      <c r="K330" s="9">
        <f>VLOOKUP($C330,'Product Data'!$A$2:$E$23,COLUMNS('Product Data'!$B$2:F330),0)</f>
        <v>2.8195000000000001</v>
      </c>
      <c r="L330" s="10">
        <f>Table1[[#This Row],[Cost per Box]]*Table1[[#This Row],[Boxes]]</f>
        <v>747.16750000000002</v>
      </c>
    </row>
    <row r="331" spans="1:12" x14ac:dyDescent="0.25">
      <c r="A331" s="5" t="str">
        <f>'Sales Data'!A331</f>
        <v>Husein Augar</v>
      </c>
      <c r="B331" s="5" t="str">
        <f>'Sales Data'!B331</f>
        <v>India</v>
      </c>
      <c r="C331" s="5" t="str">
        <f>'Sales Data'!C331</f>
        <v>85% Dark Bars</v>
      </c>
      <c r="D331" s="6">
        <f>'Sales Data'!D331</f>
        <v>44959</v>
      </c>
      <c r="E331" s="10">
        <f>'Sales Data'!E331</f>
        <v>11452</v>
      </c>
      <c r="F331" s="5">
        <f>'Sales Data'!F331</f>
        <v>81</v>
      </c>
      <c r="G331" s="5">
        <f>'Sales Data'!G331</f>
        <v>546</v>
      </c>
      <c r="H331" s="5" t="str">
        <f>VLOOKUP($C331,'Product Data'!$A$2:$E$23,COLUMNS('Product Data'!$B$2:C331),0)</f>
        <v>Lindt Excellence</v>
      </c>
      <c r="I331" s="5" t="str">
        <f>VLOOKUP($C331,'Product Data'!$A$2:$E$23,COLUMNS('Product Data'!$B$2:D331),0)</f>
        <v>Bars</v>
      </c>
      <c r="J331" s="5" t="str">
        <f>VLOOKUP($C331,'Product Data'!$A$2:$E$23,COLUMNS('Product Data'!$B$2:E331),0)</f>
        <v>Small</v>
      </c>
      <c r="K331" s="9">
        <f>VLOOKUP($C331,'Product Data'!$A$2:$E$23,COLUMNS('Product Data'!$B$2:F331),0)</f>
        <v>0.69579999999999997</v>
      </c>
      <c r="L331" s="10">
        <f>Table1[[#This Row],[Cost per Box]]*Table1[[#This Row],[Boxes]]</f>
        <v>379.90679999999998</v>
      </c>
    </row>
    <row r="332" spans="1:12" x14ac:dyDescent="0.25">
      <c r="A332" s="5" t="str">
        <f>'Sales Data'!A332</f>
        <v>Gunar Cockshoot</v>
      </c>
      <c r="B332" s="5" t="str">
        <f>'Sales Data'!B332</f>
        <v>India</v>
      </c>
      <c r="C332" s="5" t="str">
        <f>'Sales Data'!C332</f>
        <v>Spicy Special Slims</v>
      </c>
      <c r="D332" s="6">
        <f>'Sales Data'!D332</f>
        <v>44959</v>
      </c>
      <c r="E332" s="10">
        <f>'Sales Data'!E332</f>
        <v>9345</v>
      </c>
      <c r="F332" s="5">
        <f>'Sales Data'!F332</f>
        <v>124</v>
      </c>
      <c r="G332" s="5">
        <f>'Sales Data'!G332</f>
        <v>390</v>
      </c>
      <c r="H332" s="5" t="str">
        <f>VLOOKUP($C332,'Product Data'!$A$2:$E$23,COLUMNS('Product Data'!$B$2:C332),0)</f>
        <v>Alpenliebe</v>
      </c>
      <c r="I332" s="5" t="str">
        <f>VLOOKUP($C332,'Product Data'!$A$2:$E$23,COLUMNS('Product Data'!$B$2:D332),0)</f>
        <v>Bites</v>
      </c>
      <c r="J332" s="5" t="str">
        <f>VLOOKUP($C332,'Product Data'!$A$2:$E$23,COLUMNS('Product Data'!$B$2:E332),0)</f>
        <v>Large</v>
      </c>
      <c r="K332" s="9">
        <f>VLOOKUP($C332,'Product Data'!$A$2:$E$23,COLUMNS('Product Data'!$B$2:F332),0)</f>
        <v>9.2086000000000006</v>
      </c>
      <c r="L332" s="10">
        <f>Table1[[#This Row],[Cost per Box]]*Table1[[#This Row],[Boxes]]</f>
        <v>3591.3540000000003</v>
      </c>
    </row>
    <row r="333" spans="1:12" x14ac:dyDescent="0.25">
      <c r="A333" s="5" t="str">
        <f>'Sales Data'!A333</f>
        <v>Marney O'Breen</v>
      </c>
      <c r="B333" s="5" t="str">
        <f>'Sales Data'!B333</f>
        <v>India</v>
      </c>
      <c r="C333" s="5" t="str">
        <f>'Sales Data'!C333</f>
        <v>Mint Chip Choco</v>
      </c>
      <c r="D333" s="6">
        <f>'Sales Data'!D333</f>
        <v>44959</v>
      </c>
      <c r="E333" s="10">
        <f>'Sales Data'!E333</f>
        <v>7490</v>
      </c>
      <c r="F333" s="5">
        <f>'Sales Data'!F333</f>
        <v>172</v>
      </c>
      <c r="G333" s="5">
        <f>'Sales Data'!G333</f>
        <v>357</v>
      </c>
      <c r="H333" s="5" t="str">
        <f>VLOOKUP($C333,'Product Data'!$A$2:$E$23,COLUMNS('Product Data'!$B$2:C333),0)</f>
        <v>Cadbury</v>
      </c>
      <c r="I333" s="5" t="str">
        <f>VLOOKUP($C333,'Product Data'!$A$2:$E$23,COLUMNS('Product Data'!$B$2:D333),0)</f>
        <v>Bars</v>
      </c>
      <c r="J333" s="5" t="str">
        <f>VLOOKUP($C333,'Product Data'!$A$2:$E$23,COLUMNS('Product Data'!$B$2:E333),0)</f>
        <v>Large</v>
      </c>
      <c r="K333" s="9">
        <f>VLOOKUP($C333,'Product Data'!$A$2:$E$23,COLUMNS('Product Data'!$B$2:F333),0)</f>
        <v>2.2656000000000001</v>
      </c>
      <c r="L333" s="10">
        <f>Table1[[#This Row],[Cost per Box]]*Table1[[#This Row],[Boxes]]</f>
        <v>808.81920000000002</v>
      </c>
    </row>
    <row r="334" spans="1:12" x14ac:dyDescent="0.25">
      <c r="A334" s="5" t="str">
        <f>'Sales Data'!A334</f>
        <v>Camilla Castle</v>
      </c>
      <c r="B334" s="5" t="str">
        <f>'Sales Data'!B334</f>
        <v>India</v>
      </c>
      <c r="C334" s="5" t="str">
        <f>'Sales Data'!C334</f>
        <v>Organic Choco Syrup</v>
      </c>
      <c r="D334" s="6">
        <f>'Sales Data'!D334</f>
        <v>44959</v>
      </c>
      <c r="E334" s="10">
        <f>'Sales Data'!E334</f>
        <v>1519</v>
      </c>
      <c r="F334" s="5">
        <f>'Sales Data'!F334</f>
        <v>127</v>
      </c>
      <c r="G334" s="5">
        <f>'Sales Data'!G334</f>
        <v>57</v>
      </c>
      <c r="H334" s="5" t="str">
        <f>VLOOKUP($C334,'Product Data'!$A$2:$E$23,COLUMNS('Product Data'!$B$2:C334),0)</f>
        <v>Monin</v>
      </c>
      <c r="I334" s="5" t="str">
        <f>VLOOKUP($C334,'Product Data'!$A$2:$E$23,COLUMNS('Product Data'!$B$2:D334),0)</f>
        <v>Other</v>
      </c>
      <c r="J334" s="5" t="str">
        <f>VLOOKUP($C334,'Product Data'!$A$2:$E$23,COLUMNS('Product Data'!$B$2:E334),0)</f>
        <v>Small</v>
      </c>
      <c r="K334" s="9">
        <f>VLOOKUP($C334,'Product Data'!$A$2:$E$23,COLUMNS('Product Data'!$B$2:F334),0)</f>
        <v>1.7625</v>
      </c>
      <c r="L334" s="10">
        <f>Table1[[#This Row],[Cost per Box]]*Table1[[#This Row],[Boxes]]</f>
        <v>100.46249999999999</v>
      </c>
    </row>
    <row r="335" spans="1:12" x14ac:dyDescent="0.25">
      <c r="A335" s="5" t="str">
        <f>'Sales Data'!A335</f>
        <v>Andria Kimpton</v>
      </c>
      <c r="B335" s="5" t="str">
        <f>'Sales Data'!B335</f>
        <v>UK</v>
      </c>
      <c r="C335" s="5" t="str">
        <f>'Sales Data'!C335</f>
        <v>Smooth Sliky Salty</v>
      </c>
      <c r="D335" s="6">
        <f>'Sales Data'!D335</f>
        <v>44959</v>
      </c>
      <c r="E335" s="10">
        <f>'Sales Data'!E335</f>
        <v>3087</v>
      </c>
      <c r="F335" s="5">
        <f>'Sales Data'!F335</f>
        <v>135</v>
      </c>
      <c r="G335" s="5">
        <f>'Sales Data'!G335</f>
        <v>155</v>
      </c>
      <c r="H335" s="5" t="str">
        <f>VLOOKUP($C335,'Product Data'!$A$2:$E$23,COLUMNS('Product Data'!$B$2:C335),0)</f>
        <v>Galaxy</v>
      </c>
      <c r="I335" s="5" t="str">
        <f>VLOOKUP($C335,'Product Data'!$A$2:$E$23,COLUMNS('Product Data'!$B$2:D335),0)</f>
        <v>Bars</v>
      </c>
      <c r="J335" s="5" t="str">
        <f>VLOOKUP($C335,'Product Data'!$A$2:$E$23,COLUMNS('Product Data'!$B$2:E335),0)</f>
        <v>Small</v>
      </c>
      <c r="K335" s="9">
        <f>VLOOKUP($C335,'Product Data'!$A$2:$E$23,COLUMNS('Product Data'!$B$2:F335),0)</f>
        <v>5.0198</v>
      </c>
      <c r="L335" s="10">
        <f>Table1[[#This Row],[Cost per Box]]*Table1[[#This Row],[Boxes]]</f>
        <v>778.06899999999996</v>
      </c>
    </row>
    <row r="336" spans="1:12" x14ac:dyDescent="0.25">
      <c r="A336" s="5" t="str">
        <f>'Sales Data'!A336</f>
        <v>Curtice Advani</v>
      </c>
      <c r="B336" s="5" t="str">
        <f>'Sales Data'!B336</f>
        <v>UK</v>
      </c>
      <c r="C336" s="5" t="str">
        <f>'Sales Data'!C336</f>
        <v>Smooth Sliky Salty</v>
      </c>
      <c r="D336" s="6">
        <f>'Sales Data'!D336</f>
        <v>44959</v>
      </c>
      <c r="E336" s="10">
        <f>'Sales Data'!E336</f>
        <v>2352</v>
      </c>
      <c r="F336" s="5">
        <f>'Sales Data'!F336</f>
        <v>178</v>
      </c>
      <c r="G336" s="5">
        <f>'Sales Data'!G336</f>
        <v>168</v>
      </c>
      <c r="H336" s="5" t="str">
        <f>VLOOKUP($C336,'Product Data'!$A$2:$E$23,COLUMNS('Product Data'!$B$2:C336),0)</f>
        <v>Galaxy</v>
      </c>
      <c r="I336" s="5" t="str">
        <f>VLOOKUP($C336,'Product Data'!$A$2:$E$23,COLUMNS('Product Data'!$B$2:D336),0)</f>
        <v>Bars</v>
      </c>
      <c r="J336" s="5" t="str">
        <f>VLOOKUP($C336,'Product Data'!$A$2:$E$23,COLUMNS('Product Data'!$B$2:E336),0)</f>
        <v>Small</v>
      </c>
      <c r="K336" s="9">
        <f>VLOOKUP($C336,'Product Data'!$A$2:$E$23,COLUMNS('Product Data'!$B$2:F336),0)</f>
        <v>5.0198</v>
      </c>
      <c r="L336" s="10">
        <f>Table1[[#This Row],[Cost per Box]]*Table1[[#This Row],[Boxes]]</f>
        <v>843.32640000000004</v>
      </c>
    </row>
    <row r="337" spans="1:12" x14ac:dyDescent="0.25">
      <c r="A337" s="5" t="str">
        <f>'Sales Data'!A337</f>
        <v>Rafaelita Blaksland</v>
      </c>
      <c r="B337" s="5" t="str">
        <f>'Sales Data'!B337</f>
        <v>Canada</v>
      </c>
      <c r="C337" s="5" t="str">
        <f>'Sales Data'!C337</f>
        <v>Baker's Choco Chips</v>
      </c>
      <c r="D337" s="6">
        <f>'Sales Data'!D337</f>
        <v>44959</v>
      </c>
      <c r="E337" s="10">
        <f>'Sales Data'!E337</f>
        <v>11578</v>
      </c>
      <c r="F337" s="5">
        <f>'Sales Data'!F337</f>
        <v>76</v>
      </c>
      <c r="G337" s="5">
        <f>'Sales Data'!G337</f>
        <v>891</v>
      </c>
      <c r="H337" s="5" t="str">
        <f>VLOOKUP($C337,'Product Data'!$A$2:$E$23,COLUMNS('Product Data'!$B$2:C337),0)</f>
        <v>Baker's Chocolate</v>
      </c>
      <c r="I337" s="5" t="str">
        <f>VLOOKUP($C337,'Product Data'!$A$2:$E$23,COLUMNS('Product Data'!$B$2:D337),0)</f>
        <v>Bars</v>
      </c>
      <c r="J337" s="5" t="str">
        <f>VLOOKUP($C337,'Product Data'!$A$2:$E$23,COLUMNS('Product Data'!$B$2:E337),0)</f>
        <v>Small</v>
      </c>
      <c r="K337" s="9">
        <f>VLOOKUP($C337,'Product Data'!$A$2:$E$23,COLUMNS('Product Data'!$B$2:F337),0)</f>
        <v>6.0811000000000002</v>
      </c>
      <c r="L337" s="10">
        <f>Table1[[#This Row],[Cost per Box]]*Table1[[#This Row],[Boxes]]</f>
        <v>5418.2601000000004</v>
      </c>
    </row>
    <row r="338" spans="1:12" x14ac:dyDescent="0.25">
      <c r="A338" s="5" t="str">
        <f>'Sales Data'!A338</f>
        <v>Husein Augar</v>
      </c>
      <c r="B338" s="5" t="str">
        <f>'Sales Data'!B338</f>
        <v>USA</v>
      </c>
      <c r="C338" s="5" t="str">
        <f>'Sales Data'!C338</f>
        <v>Peanut Butter Cubes</v>
      </c>
      <c r="D338" s="6">
        <f>'Sales Data'!D338</f>
        <v>44959</v>
      </c>
      <c r="E338" s="10">
        <f>'Sales Data'!E338</f>
        <v>462</v>
      </c>
      <c r="F338" s="5">
        <f>'Sales Data'!F338</f>
        <v>223</v>
      </c>
      <c r="G338" s="5">
        <f>'Sales Data'!G338</f>
        <v>22</v>
      </c>
      <c r="H338" s="5" t="str">
        <f>VLOOKUP($C338,'Product Data'!$A$2:$E$23,COLUMNS('Product Data'!$B$2:C338),0)</f>
        <v>Hershey</v>
      </c>
      <c r="I338" s="5" t="str">
        <f>VLOOKUP($C338,'Product Data'!$A$2:$E$23,COLUMNS('Product Data'!$B$2:D338),0)</f>
        <v>Bites</v>
      </c>
      <c r="J338" s="5" t="str">
        <f>VLOOKUP($C338,'Product Data'!$A$2:$E$23,COLUMNS('Product Data'!$B$2:E338),0)</f>
        <v>Small</v>
      </c>
      <c r="K338" s="9">
        <f>VLOOKUP($C338,'Product Data'!$A$2:$E$23,COLUMNS('Product Data'!$B$2:F338),0)</f>
        <v>4.7065000000000001</v>
      </c>
      <c r="L338" s="10">
        <f>Table1[[#This Row],[Cost per Box]]*Table1[[#This Row],[Boxes]]</f>
        <v>103.54300000000001</v>
      </c>
    </row>
    <row r="339" spans="1:12" x14ac:dyDescent="0.25">
      <c r="A339" s="5" t="str">
        <f>'Sales Data'!A339</f>
        <v>Roddy Speechley</v>
      </c>
      <c r="B339" s="5" t="str">
        <f>'Sales Data'!B339</f>
        <v>India</v>
      </c>
      <c r="C339" s="5" t="str">
        <f>'Sales Data'!C339</f>
        <v>Caramel Stuffed Bars</v>
      </c>
      <c r="D339" s="6">
        <f>'Sales Data'!D339</f>
        <v>44960</v>
      </c>
      <c r="E339" s="10">
        <f>'Sales Data'!E339</f>
        <v>6916</v>
      </c>
      <c r="F339" s="5">
        <f>'Sales Data'!F339</f>
        <v>32</v>
      </c>
      <c r="G339" s="5">
        <f>'Sales Data'!G339</f>
        <v>315</v>
      </c>
      <c r="H339" s="5" t="str">
        <f>VLOOKUP($C339,'Product Data'!$A$2:$E$23,COLUMNS('Product Data'!$B$2:C339),0)</f>
        <v>Snicker</v>
      </c>
      <c r="I339" s="5" t="str">
        <f>VLOOKUP($C339,'Product Data'!$A$2:$E$23,COLUMNS('Product Data'!$B$2:D339),0)</f>
        <v>Bars</v>
      </c>
      <c r="J339" s="5" t="str">
        <f>VLOOKUP($C339,'Product Data'!$A$2:$E$23,COLUMNS('Product Data'!$B$2:E339),0)</f>
        <v>Small</v>
      </c>
      <c r="K339" s="9">
        <f>VLOOKUP($C339,'Product Data'!$A$2:$E$23,COLUMNS('Product Data'!$B$2:F339),0)</f>
        <v>0.89900000000000002</v>
      </c>
      <c r="L339" s="10">
        <f>Table1[[#This Row],[Cost per Box]]*Table1[[#This Row],[Boxes]]</f>
        <v>283.185</v>
      </c>
    </row>
    <row r="340" spans="1:12" x14ac:dyDescent="0.25">
      <c r="A340" s="5" t="str">
        <f>'Sales Data'!A340</f>
        <v>Husein Augar</v>
      </c>
      <c r="B340" s="5" t="str">
        <f>'Sales Data'!B340</f>
        <v>India</v>
      </c>
      <c r="C340" s="5" t="str">
        <f>'Sales Data'!C340</f>
        <v>Orange Choco</v>
      </c>
      <c r="D340" s="6">
        <f>'Sales Data'!D340</f>
        <v>44960</v>
      </c>
      <c r="E340" s="10">
        <f>'Sales Data'!E340</f>
        <v>3248</v>
      </c>
      <c r="F340" s="5">
        <f>'Sales Data'!F340</f>
        <v>101</v>
      </c>
      <c r="G340" s="5">
        <f>'Sales Data'!G340</f>
        <v>542</v>
      </c>
      <c r="H340" s="5" t="str">
        <f>VLOOKUP($C340,'Product Data'!$A$2:$E$23,COLUMNS('Product Data'!$B$2:C340),0)</f>
        <v>Amul</v>
      </c>
      <c r="I340" s="5" t="str">
        <f>VLOOKUP($C340,'Product Data'!$A$2:$E$23,COLUMNS('Product Data'!$B$2:D340),0)</f>
        <v>Bars</v>
      </c>
      <c r="J340" s="5" t="str">
        <f>VLOOKUP($C340,'Product Data'!$A$2:$E$23,COLUMNS('Product Data'!$B$2:E340),0)</f>
        <v>Large</v>
      </c>
      <c r="K340" s="9">
        <f>VLOOKUP($C340,'Product Data'!$A$2:$E$23,COLUMNS('Product Data'!$B$2:F340),0)</f>
        <v>8.7870000000000008</v>
      </c>
      <c r="L340" s="10">
        <f>Table1[[#This Row],[Cost per Box]]*Table1[[#This Row],[Boxes]]</f>
        <v>4762.5540000000001</v>
      </c>
    </row>
    <row r="341" spans="1:12" x14ac:dyDescent="0.25">
      <c r="A341" s="5" t="str">
        <f>'Sales Data'!A341</f>
        <v>Camilla Castle</v>
      </c>
      <c r="B341" s="5" t="str">
        <f>'Sales Data'!B341</f>
        <v>Canada</v>
      </c>
      <c r="C341" s="5" t="str">
        <f>'Sales Data'!C341</f>
        <v>Milk Bars</v>
      </c>
      <c r="D341" s="6">
        <f>'Sales Data'!D341</f>
        <v>44960</v>
      </c>
      <c r="E341" s="10">
        <f>'Sales Data'!E341</f>
        <v>6475</v>
      </c>
      <c r="F341" s="5">
        <f>'Sales Data'!F341</f>
        <v>431</v>
      </c>
      <c r="G341" s="5">
        <f>'Sales Data'!G341</f>
        <v>240</v>
      </c>
      <c r="H341" s="5" t="str">
        <f>VLOOKUP($C341,'Product Data'!$A$2:$E$23,COLUMNS('Product Data'!$B$2:C341),0)</f>
        <v>Nestle</v>
      </c>
      <c r="I341" s="5" t="str">
        <f>VLOOKUP($C341,'Product Data'!$A$2:$E$23,COLUMNS('Product Data'!$B$2:D341),0)</f>
        <v>Bars</v>
      </c>
      <c r="J341" s="5" t="str">
        <f>VLOOKUP($C341,'Product Data'!$A$2:$E$23,COLUMNS('Product Data'!$B$2:E341),0)</f>
        <v>Large</v>
      </c>
      <c r="K341" s="9">
        <f>VLOOKUP($C341,'Product Data'!$A$2:$E$23,COLUMNS('Product Data'!$B$2:F341),0)</f>
        <v>1.8652</v>
      </c>
      <c r="L341" s="10">
        <f>Table1[[#This Row],[Cost per Box]]*Table1[[#This Row],[Boxes]]</f>
        <v>447.64799999999997</v>
      </c>
    </row>
    <row r="342" spans="1:12" x14ac:dyDescent="0.25">
      <c r="A342" s="5" t="str">
        <f>'Sales Data'!A342</f>
        <v>Van Tuxwell</v>
      </c>
      <c r="B342" s="5" t="str">
        <f>'Sales Data'!B342</f>
        <v>UK</v>
      </c>
      <c r="C342" s="5" t="str">
        <f>'Sales Data'!C342</f>
        <v>Peanut Butter Cubes</v>
      </c>
      <c r="D342" s="6">
        <f>'Sales Data'!D342</f>
        <v>44960</v>
      </c>
      <c r="E342" s="10">
        <f>'Sales Data'!E342</f>
        <v>9009</v>
      </c>
      <c r="F342" s="5">
        <f>'Sales Data'!F342</f>
        <v>129</v>
      </c>
      <c r="G342" s="5">
        <f>'Sales Data'!G342</f>
        <v>501</v>
      </c>
      <c r="H342" s="5" t="str">
        <f>VLOOKUP($C342,'Product Data'!$A$2:$E$23,COLUMNS('Product Data'!$B$2:C342),0)</f>
        <v>Hershey</v>
      </c>
      <c r="I342" s="5" t="str">
        <f>VLOOKUP($C342,'Product Data'!$A$2:$E$23,COLUMNS('Product Data'!$B$2:D342),0)</f>
        <v>Bites</v>
      </c>
      <c r="J342" s="5" t="str">
        <f>VLOOKUP($C342,'Product Data'!$A$2:$E$23,COLUMNS('Product Data'!$B$2:E342),0)</f>
        <v>Small</v>
      </c>
      <c r="K342" s="9">
        <f>VLOOKUP($C342,'Product Data'!$A$2:$E$23,COLUMNS('Product Data'!$B$2:F342),0)</f>
        <v>4.7065000000000001</v>
      </c>
      <c r="L342" s="10">
        <f>Table1[[#This Row],[Cost per Box]]*Table1[[#This Row],[Boxes]]</f>
        <v>2357.9565000000002</v>
      </c>
    </row>
    <row r="343" spans="1:12" x14ac:dyDescent="0.25">
      <c r="A343" s="5" t="str">
        <f>'Sales Data'!A343</f>
        <v>Rafaelita Blaksland</v>
      </c>
      <c r="B343" s="5" t="str">
        <f>'Sales Data'!B343</f>
        <v>Canada</v>
      </c>
      <c r="C343" s="5" t="str">
        <f>'Sales Data'!C343</f>
        <v>White Choc</v>
      </c>
      <c r="D343" s="6">
        <f>'Sales Data'!D343</f>
        <v>44960</v>
      </c>
      <c r="E343" s="10">
        <f>'Sales Data'!E343</f>
        <v>2835</v>
      </c>
      <c r="F343" s="5">
        <f>'Sales Data'!F343</f>
        <v>20</v>
      </c>
      <c r="G343" s="5">
        <f>'Sales Data'!G343</f>
        <v>189</v>
      </c>
      <c r="H343" s="5" t="str">
        <f>VLOOKUP($C343,'Product Data'!$A$2:$E$23,COLUMNS('Product Data'!$B$2:C343),0)</f>
        <v>Belgian</v>
      </c>
      <c r="I343" s="5" t="str">
        <f>VLOOKUP($C343,'Product Data'!$A$2:$E$23,COLUMNS('Product Data'!$B$2:D343),0)</f>
        <v>Other</v>
      </c>
      <c r="J343" s="5" t="str">
        <f>VLOOKUP($C343,'Product Data'!$A$2:$E$23,COLUMNS('Product Data'!$B$2:E343),0)</f>
        <v>Small</v>
      </c>
      <c r="K343" s="9">
        <f>VLOOKUP($C343,'Product Data'!$A$2:$E$23,COLUMNS('Product Data'!$B$2:F343),0)</f>
        <v>0.24049999999999999</v>
      </c>
      <c r="L343" s="10">
        <f>Table1[[#This Row],[Cost per Box]]*Table1[[#This Row],[Boxes]]</f>
        <v>45.454499999999996</v>
      </c>
    </row>
    <row r="344" spans="1:12" x14ac:dyDescent="0.25">
      <c r="A344" s="5" t="str">
        <f>'Sales Data'!A344</f>
        <v>Dotty Strutley</v>
      </c>
      <c r="B344" s="5" t="str">
        <f>'Sales Data'!B344</f>
        <v>India</v>
      </c>
      <c r="C344" s="5" t="str">
        <f>'Sales Data'!C344</f>
        <v>Milk Bars</v>
      </c>
      <c r="D344" s="6">
        <f>'Sales Data'!D344</f>
        <v>44960</v>
      </c>
      <c r="E344" s="10">
        <f>'Sales Data'!E344</f>
        <v>7644</v>
      </c>
      <c r="F344" s="5">
        <f>'Sales Data'!F344</f>
        <v>77</v>
      </c>
      <c r="G344" s="5">
        <f>'Sales Data'!G344</f>
        <v>294</v>
      </c>
      <c r="H344" s="5" t="str">
        <f>VLOOKUP($C344,'Product Data'!$A$2:$E$23,COLUMNS('Product Data'!$B$2:C344),0)</f>
        <v>Nestle</v>
      </c>
      <c r="I344" s="5" t="str">
        <f>VLOOKUP($C344,'Product Data'!$A$2:$E$23,COLUMNS('Product Data'!$B$2:D344),0)</f>
        <v>Bars</v>
      </c>
      <c r="J344" s="5" t="str">
        <f>VLOOKUP($C344,'Product Data'!$A$2:$E$23,COLUMNS('Product Data'!$B$2:E344),0)</f>
        <v>Large</v>
      </c>
      <c r="K344" s="9">
        <f>VLOOKUP($C344,'Product Data'!$A$2:$E$23,COLUMNS('Product Data'!$B$2:F344),0)</f>
        <v>1.8652</v>
      </c>
      <c r="L344" s="10">
        <f>Table1[[#This Row],[Cost per Box]]*Table1[[#This Row],[Boxes]]</f>
        <v>548.36879999999996</v>
      </c>
    </row>
    <row r="345" spans="1:12" x14ac:dyDescent="0.25">
      <c r="A345" s="5" t="str">
        <f>'Sales Data'!A345</f>
        <v>Beverie Moffet</v>
      </c>
      <c r="B345" s="5" t="str">
        <f>'Sales Data'!B345</f>
        <v>UK</v>
      </c>
      <c r="C345" s="5" t="str">
        <f>'Sales Data'!C345</f>
        <v>70% Dark Bites</v>
      </c>
      <c r="D345" s="6">
        <f>'Sales Data'!D345</f>
        <v>44960</v>
      </c>
      <c r="E345" s="10">
        <f>'Sales Data'!E345</f>
        <v>3360</v>
      </c>
      <c r="F345" s="5">
        <f>'Sales Data'!F345</f>
        <v>48</v>
      </c>
      <c r="G345" s="5">
        <f>'Sales Data'!G345</f>
        <v>240</v>
      </c>
      <c r="H345" s="5" t="str">
        <f>VLOOKUP($C345,'Product Data'!$A$2:$E$23,COLUMNS('Product Data'!$B$2:C345),0)</f>
        <v>Binge Bites</v>
      </c>
      <c r="I345" s="5" t="str">
        <f>VLOOKUP($C345,'Product Data'!$A$2:$E$23,COLUMNS('Product Data'!$B$2:D345),0)</f>
        <v>Bites</v>
      </c>
      <c r="J345" s="5" t="str">
        <f>VLOOKUP($C345,'Product Data'!$A$2:$E$23,COLUMNS('Product Data'!$B$2:E345),0)</f>
        <v>Small</v>
      </c>
      <c r="K345" s="9">
        <f>VLOOKUP($C345,'Product Data'!$A$2:$E$23,COLUMNS('Product Data'!$B$2:F345),0)</f>
        <v>8.2429000000000006</v>
      </c>
      <c r="L345" s="10">
        <f>Table1[[#This Row],[Cost per Box]]*Table1[[#This Row],[Boxes]]</f>
        <v>1978.296</v>
      </c>
    </row>
    <row r="346" spans="1:12" x14ac:dyDescent="0.25">
      <c r="A346" s="5" t="str">
        <f>'Sales Data'!A346</f>
        <v>Beverie Moffet</v>
      </c>
      <c r="B346" s="5" t="str">
        <f>'Sales Data'!B346</f>
        <v>USA</v>
      </c>
      <c r="C346" s="5" t="str">
        <f>'Sales Data'!C346</f>
        <v>Mint Chip Choco</v>
      </c>
      <c r="D346" s="6">
        <f>'Sales Data'!D346</f>
        <v>44960</v>
      </c>
      <c r="E346" s="10">
        <f>'Sales Data'!E346</f>
        <v>1379</v>
      </c>
      <c r="F346" s="5">
        <f>'Sales Data'!F346</f>
        <v>246</v>
      </c>
      <c r="G346" s="5">
        <f>'Sales Data'!G346</f>
        <v>99</v>
      </c>
      <c r="H346" s="5" t="str">
        <f>VLOOKUP($C346,'Product Data'!$A$2:$E$23,COLUMNS('Product Data'!$B$2:C346),0)</f>
        <v>Cadbury</v>
      </c>
      <c r="I346" s="5" t="str">
        <f>VLOOKUP($C346,'Product Data'!$A$2:$E$23,COLUMNS('Product Data'!$B$2:D346),0)</f>
        <v>Bars</v>
      </c>
      <c r="J346" s="5" t="str">
        <f>VLOOKUP($C346,'Product Data'!$A$2:$E$23,COLUMNS('Product Data'!$B$2:E346),0)</f>
        <v>Large</v>
      </c>
      <c r="K346" s="9">
        <f>VLOOKUP($C346,'Product Data'!$A$2:$E$23,COLUMNS('Product Data'!$B$2:F346),0)</f>
        <v>2.2656000000000001</v>
      </c>
      <c r="L346" s="10">
        <f>Table1[[#This Row],[Cost per Box]]*Table1[[#This Row],[Boxes]]</f>
        <v>224.2944</v>
      </c>
    </row>
    <row r="347" spans="1:12" x14ac:dyDescent="0.25">
      <c r="A347" s="5" t="str">
        <f>'Sales Data'!A347</f>
        <v>Jehu Rudeforth</v>
      </c>
      <c r="B347" s="5" t="str">
        <f>'Sales Data'!B347</f>
        <v>USA</v>
      </c>
      <c r="C347" s="5" t="str">
        <f>'Sales Data'!C347</f>
        <v>Organic Choco Syrup</v>
      </c>
      <c r="D347" s="6">
        <f>'Sales Data'!D347</f>
        <v>44960</v>
      </c>
      <c r="E347" s="10">
        <f>'Sales Data'!E347</f>
        <v>9534</v>
      </c>
      <c r="F347" s="5">
        <f>'Sales Data'!F347</f>
        <v>229</v>
      </c>
      <c r="G347" s="5">
        <f>'Sales Data'!G347</f>
        <v>382</v>
      </c>
      <c r="H347" s="5" t="str">
        <f>VLOOKUP($C347,'Product Data'!$A$2:$E$23,COLUMNS('Product Data'!$B$2:C347),0)</f>
        <v>Monin</v>
      </c>
      <c r="I347" s="5" t="str">
        <f>VLOOKUP($C347,'Product Data'!$A$2:$E$23,COLUMNS('Product Data'!$B$2:D347),0)</f>
        <v>Other</v>
      </c>
      <c r="J347" s="5" t="str">
        <f>VLOOKUP($C347,'Product Data'!$A$2:$E$23,COLUMNS('Product Data'!$B$2:E347),0)</f>
        <v>Small</v>
      </c>
      <c r="K347" s="9">
        <f>VLOOKUP($C347,'Product Data'!$A$2:$E$23,COLUMNS('Product Data'!$B$2:F347),0)</f>
        <v>1.7625</v>
      </c>
      <c r="L347" s="10">
        <f>Table1[[#This Row],[Cost per Box]]*Table1[[#This Row],[Boxes]]</f>
        <v>673.27499999999998</v>
      </c>
    </row>
    <row r="348" spans="1:12" x14ac:dyDescent="0.25">
      <c r="A348" s="5" t="str">
        <f>'Sales Data'!A348</f>
        <v>Rafaelita Blaksland</v>
      </c>
      <c r="B348" s="5" t="str">
        <f>'Sales Data'!B348</f>
        <v>USA</v>
      </c>
      <c r="C348" s="5" t="str">
        <f>'Sales Data'!C348</f>
        <v>Peanut Butter Cubes</v>
      </c>
      <c r="D348" s="6">
        <f>'Sales Data'!D348</f>
        <v>44960</v>
      </c>
      <c r="E348" s="10">
        <f>'Sales Data'!E348</f>
        <v>14448</v>
      </c>
      <c r="F348" s="5">
        <f>'Sales Data'!F348</f>
        <v>28</v>
      </c>
      <c r="G348" s="5">
        <f>'Sales Data'!G348</f>
        <v>657</v>
      </c>
      <c r="H348" s="5" t="str">
        <f>VLOOKUP($C348,'Product Data'!$A$2:$E$23,COLUMNS('Product Data'!$B$2:C348),0)</f>
        <v>Hershey</v>
      </c>
      <c r="I348" s="5" t="str">
        <f>VLOOKUP($C348,'Product Data'!$A$2:$E$23,COLUMNS('Product Data'!$B$2:D348),0)</f>
        <v>Bites</v>
      </c>
      <c r="J348" s="5" t="str">
        <f>VLOOKUP($C348,'Product Data'!$A$2:$E$23,COLUMNS('Product Data'!$B$2:E348),0)</f>
        <v>Small</v>
      </c>
      <c r="K348" s="9">
        <f>VLOOKUP($C348,'Product Data'!$A$2:$E$23,COLUMNS('Product Data'!$B$2:F348),0)</f>
        <v>4.7065000000000001</v>
      </c>
      <c r="L348" s="10">
        <f>Table1[[#This Row],[Cost per Box]]*Table1[[#This Row],[Boxes]]</f>
        <v>3092.1705000000002</v>
      </c>
    </row>
    <row r="349" spans="1:12" x14ac:dyDescent="0.25">
      <c r="A349" s="5" t="str">
        <f>'Sales Data'!A349</f>
        <v>Roddy Speechley</v>
      </c>
      <c r="B349" s="5" t="str">
        <f>'Sales Data'!B349</f>
        <v>USA</v>
      </c>
      <c r="C349" s="5" t="str">
        <f>'Sales Data'!C349</f>
        <v>Baker's Choco Chips</v>
      </c>
      <c r="D349" s="6">
        <f>'Sales Data'!D349</f>
        <v>44960</v>
      </c>
      <c r="E349" s="10">
        <f>'Sales Data'!E349</f>
        <v>3829</v>
      </c>
      <c r="F349" s="5">
        <f>'Sales Data'!F349</f>
        <v>432</v>
      </c>
      <c r="G349" s="5">
        <f>'Sales Data'!G349</f>
        <v>240</v>
      </c>
      <c r="H349" s="5" t="str">
        <f>VLOOKUP($C349,'Product Data'!$A$2:$E$23,COLUMNS('Product Data'!$B$2:C349),0)</f>
        <v>Baker's Chocolate</v>
      </c>
      <c r="I349" s="5" t="str">
        <f>VLOOKUP($C349,'Product Data'!$A$2:$E$23,COLUMNS('Product Data'!$B$2:D349),0)</f>
        <v>Bars</v>
      </c>
      <c r="J349" s="5" t="str">
        <f>VLOOKUP($C349,'Product Data'!$A$2:$E$23,COLUMNS('Product Data'!$B$2:E349),0)</f>
        <v>Small</v>
      </c>
      <c r="K349" s="9">
        <f>VLOOKUP($C349,'Product Data'!$A$2:$E$23,COLUMNS('Product Data'!$B$2:F349),0)</f>
        <v>6.0811000000000002</v>
      </c>
      <c r="L349" s="10">
        <f>Table1[[#This Row],[Cost per Box]]*Table1[[#This Row],[Boxes]]</f>
        <v>1459.4639999999999</v>
      </c>
    </row>
    <row r="350" spans="1:12" x14ac:dyDescent="0.25">
      <c r="A350" s="5" t="str">
        <f>'Sales Data'!A350</f>
        <v>Gunar Cockshoot</v>
      </c>
      <c r="B350" s="5" t="str">
        <f>'Sales Data'!B350</f>
        <v>New Zealand</v>
      </c>
      <c r="C350" s="5" t="str">
        <f>'Sales Data'!C350</f>
        <v>Orange Choco</v>
      </c>
      <c r="D350" s="6">
        <f>'Sales Data'!D350</f>
        <v>44961</v>
      </c>
      <c r="E350" s="10">
        <f>'Sales Data'!E350</f>
        <v>9086</v>
      </c>
      <c r="F350" s="5">
        <f>'Sales Data'!F350</f>
        <v>206</v>
      </c>
      <c r="G350" s="5">
        <f>'Sales Data'!G350</f>
        <v>758</v>
      </c>
      <c r="H350" s="5" t="str">
        <f>VLOOKUP($C350,'Product Data'!$A$2:$E$23,COLUMNS('Product Data'!$B$2:C350),0)</f>
        <v>Amul</v>
      </c>
      <c r="I350" s="5" t="str">
        <f>VLOOKUP($C350,'Product Data'!$A$2:$E$23,COLUMNS('Product Data'!$B$2:D350),0)</f>
        <v>Bars</v>
      </c>
      <c r="J350" s="5" t="str">
        <f>VLOOKUP($C350,'Product Data'!$A$2:$E$23,COLUMNS('Product Data'!$B$2:E350),0)</f>
        <v>Large</v>
      </c>
      <c r="K350" s="9">
        <f>VLOOKUP($C350,'Product Data'!$A$2:$E$23,COLUMNS('Product Data'!$B$2:F350),0)</f>
        <v>8.7870000000000008</v>
      </c>
      <c r="L350" s="10">
        <f>Table1[[#This Row],[Cost per Box]]*Table1[[#This Row],[Boxes]]</f>
        <v>6660.5460000000003</v>
      </c>
    </row>
    <row r="351" spans="1:12" x14ac:dyDescent="0.25">
      <c r="A351" s="5" t="str">
        <f>'Sales Data'!A351</f>
        <v>Kelci Walkden</v>
      </c>
      <c r="B351" s="5" t="str">
        <f>'Sales Data'!B351</f>
        <v>Canada</v>
      </c>
      <c r="C351" s="5" t="str">
        <f>'Sales Data'!C351</f>
        <v>Milk Bars</v>
      </c>
      <c r="D351" s="6">
        <f>'Sales Data'!D351</f>
        <v>44961</v>
      </c>
      <c r="E351" s="10">
        <f>'Sales Data'!E351</f>
        <v>5803</v>
      </c>
      <c r="F351" s="5">
        <f>'Sales Data'!F351</f>
        <v>299</v>
      </c>
      <c r="G351" s="5">
        <f>'Sales Data'!G351</f>
        <v>194</v>
      </c>
      <c r="H351" s="5" t="str">
        <f>VLOOKUP($C351,'Product Data'!$A$2:$E$23,COLUMNS('Product Data'!$B$2:C351),0)</f>
        <v>Nestle</v>
      </c>
      <c r="I351" s="5" t="str">
        <f>VLOOKUP($C351,'Product Data'!$A$2:$E$23,COLUMNS('Product Data'!$B$2:D351),0)</f>
        <v>Bars</v>
      </c>
      <c r="J351" s="5" t="str">
        <f>VLOOKUP($C351,'Product Data'!$A$2:$E$23,COLUMNS('Product Data'!$B$2:E351),0)</f>
        <v>Large</v>
      </c>
      <c r="K351" s="9">
        <f>VLOOKUP($C351,'Product Data'!$A$2:$E$23,COLUMNS('Product Data'!$B$2:F351),0)</f>
        <v>1.8652</v>
      </c>
      <c r="L351" s="10">
        <f>Table1[[#This Row],[Cost per Box]]*Table1[[#This Row],[Boxes]]</f>
        <v>361.84879999999998</v>
      </c>
    </row>
    <row r="352" spans="1:12" x14ac:dyDescent="0.25">
      <c r="A352" s="5" t="str">
        <f>'Sales Data'!A352</f>
        <v>Camilla Castle</v>
      </c>
      <c r="B352" s="5" t="str">
        <f>'Sales Data'!B352</f>
        <v>UK</v>
      </c>
      <c r="C352" s="5" t="str">
        <f>'Sales Data'!C352</f>
        <v>Manuka Honey Choco</v>
      </c>
      <c r="D352" s="6">
        <f>'Sales Data'!D352</f>
        <v>44961</v>
      </c>
      <c r="E352" s="10">
        <f>'Sales Data'!E352</f>
        <v>182</v>
      </c>
      <c r="F352" s="5">
        <f>'Sales Data'!F352</f>
        <v>36</v>
      </c>
      <c r="G352" s="5">
        <f>'Sales Data'!G352</f>
        <v>7</v>
      </c>
      <c r="H352" s="5" t="str">
        <f>VLOOKUP($C352,'Product Data'!$A$2:$E$23,COLUMNS('Product Data'!$B$2:C352),0)</f>
        <v xml:space="preserve">Whittaker's </v>
      </c>
      <c r="I352" s="5" t="str">
        <f>VLOOKUP($C352,'Product Data'!$A$2:$E$23,COLUMNS('Product Data'!$B$2:D352),0)</f>
        <v>Other</v>
      </c>
      <c r="J352" s="5" t="str">
        <f>VLOOKUP($C352,'Product Data'!$A$2:$E$23,COLUMNS('Product Data'!$B$2:E352),0)</f>
        <v>Small</v>
      </c>
      <c r="K352" s="9">
        <f>VLOOKUP($C352,'Product Data'!$A$2:$E$23,COLUMNS('Product Data'!$B$2:F352),0)</f>
        <v>7.8910999999999998</v>
      </c>
      <c r="L352" s="10">
        <f>Table1[[#This Row],[Cost per Box]]*Table1[[#This Row],[Boxes]]</f>
        <v>55.237699999999997</v>
      </c>
    </row>
    <row r="353" spans="1:12" x14ac:dyDescent="0.25">
      <c r="A353" s="5" t="str">
        <f>'Sales Data'!A353</f>
        <v>Madelene Upcott</v>
      </c>
      <c r="B353" s="5" t="str">
        <f>'Sales Data'!B353</f>
        <v>UK</v>
      </c>
      <c r="C353" s="5" t="str">
        <f>'Sales Data'!C353</f>
        <v>85% Dark Bars</v>
      </c>
      <c r="D353" s="6">
        <f>'Sales Data'!D353</f>
        <v>44961</v>
      </c>
      <c r="E353" s="10">
        <f>'Sales Data'!E353</f>
        <v>9863</v>
      </c>
      <c r="F353" s="5">
        <f>'Sales Data'!F353</f>
        <v>21</v>
      </c>
      <c r="G353" s="5">
        <f>'Sales Data'!G353</f>
        <v>520</v>
      </c>
      <c r="H353" s="5" t="str">
        <f>VLOOKUP($C353,'Product Data'!$A$2:$E$23,COLUMNS('Product Data'!$B$2:C353),0)</f>
        <v>Lindt Excellence</v>
      </c>
      <c r="I353" s="5" t="str">
        <f>VLOOKUP($C353,'Product Data'!$A$2:$E$23,COLUMNS('Product Data'!$B$2:D353),0)</f>
        <v>Bars</v>
      </c>
      <c r="J353" s="5" t="str">
        <f>VLOOKUP($C353,'Product Data'!$A$2:$E$23,COLUMNS('Product Data'!$B$2:E353),0)</f>
        <v>Small</v>
      </c>
      <c r="K353" s="9">
        <f>VLOOKUP($C353,'Product Data'!$A$2:$E$23,COLUMNS('Product Data'!$B$2:F353),0)</f>
        <v>0.69579999999999997</v>
      </c>
      <c r="L353" s="10">
        <f>Table1[[#This Row],[Cost per Box]]*Table1[[#This Row],[Boxes]]</f>
        <v>361.81599999999997</v>
      </c>
    </row>
    <row r="354" spans="1:12" x14ac:dyDescent="0.25">
      <c r="A354" s="5" t="str">
        <f>'Sales Data'!A354</f>
        <v>Curtice Advani</v>
      </c>
      <c r="B354" s="5" t="str">
        <f>'Sales Data'!B354</f>
        <v>New Zealand</v>
      </c>
      <c r="C354" s="5" t="str">
        <f>'Sales Data'!C354</f>
        <v>Orange Choco</v>
      </c>
      <c r="D354" s="6">
        <f>'Sales Data'!D354</f>
        <v>44961</v>
      </c>
      <c r="E354" s="10">
        <f>'Sales Data'!E354</f>
        <v>4046</v>
      </c>
      <c r="F354" s="5">
        <f>'Sales Data'!F354</f>
        <v>80</v>
      </c>
      <c r="G354" s="5">
        <f>'Sales Data'!G354</f>
        <v>289</v>
      </c>
      <c r="H354" s="5" t="str">
        <f>VLOOKUP($C354,'Product Data'!$A$2:$E$23,COLUMNS('Product Data'!$B$2:C354),0)</f>
        <v>Amul</v>
      </c>
      <c r="I354" s="5" t="str">
        <f>VLOOKUP($C354,'Product Data'!$A$2:$E$23,COLUMNS('Product Data'!$B$2:D354),0)</f>
        <v>Bars</v>
      </c>
      <c r="J354" s="5" t="str">
        <f>VLOOKUP($C354,'Product Data'!$A$2:$E$23,COLUMNS('Product Data'!$B$2:E354),0)</f>
        <v>Large</v>
      </c>
      <c r="K354" s="9">
        <f>VLOOKUP($C354,'Product Data'!$A$2:$E$23,COLUMNS('Product Data'!$B$2:F354),0)</f>
        <v>8.7870000000000008</v>
      </c>
      <c r="L354" s="10">
        <f>Table1[[#This Row],[Cost per Box]]*Table1[[#This Row],[Boxes]]</f>
        <v>2539.4430000000002</v>
      </c>
    </row>
    <row r="355" spans="1:12" x14ac:dyDescent="0.25">
      <c r="A355" s="5" t="str">
        <f>'Sales Data'!A355</f>
        <v>Andria Kimpton</v>
      </c>
      <c r="B355" s="5" t="str">
        <f>'Sales Data'!B355</f>
        <v>UK</v>
      </c>
      <c r="C355" s="5" t="str">
        <f>'Sales Data'!C355</f>
        <v>Fruit &amp; Nut Bars</v>
      </c>
      <c r="D355" s="6">
        <f>'Sales Data'!D355</f>
        <v>44961</v>
      </c>
      <c r="E355" s="10">
        <f>'Sales Data'!E355</f>
        <v>3493</v>
      </c>
      <c r="F355" s="5">
        <f>'Sales Data'!F355</f>
        <v>140</v>
      </c>
      <c r="G355" s="5">
        <f>'Sales Data'!G355</f>
        <v>350</v>
      </c>
      <c r="H355" s="5" t="str">
        <f>VLOOKUP($C355,'Product Data'!$A$2:$E$23,COLUMNS('Product Data'!$B$2:C355),0)</f>
        <v>Cadbury</v>
      </c>
      <c r="I355" s="5" t="str">
        <f>VLOOKUP($C355,'Product Data'!$A$2:$E$23,COLUMNS('Product Data'!$B$2:D355),0)</f>
        <v>Bars</v>
      </c>
      <c r="J355" s="5" t="str">
        <f>VLOOKUP($C355,'Product Data'!$A$2:$E$23,COLUMNS('Product Data'!$B$2:E355),0)</f>
        <v>Large</v>
      </c>
      <c r="K355" s="9">
        <f>VLOOKUP($C355,'Product Data'!$A$2:$E$23,COLUMNS('Product Data'!$B$2:F355),0)</f>
        <v>1.5934999999999999</v>
      </c>
      <c r="L355" s="10">
        <f>Table1[[#This Row],[Cost per Box]]*Table1[[#This Row],[Boxes]]</f>
        <v>557.72500000000002</v>
      </c>
    </row>
    <row r="356" spans="1:12" x14ac:dyDescent="0.25">
      <c r="A356" s="5" t="str">
        <f>'Sales Data'!A356</f>
        <v>Jan Morforth</v>
      </c>
      <c r="B356" s="5" t="str">
        <f>'Sales Data'!B356</f>
        <v>Canada</v>
      </c>
      <c r="C356" s="5" t="str">
        <f>'Sales Data'!C356</f>
        <v>Almond Choco</v>
      </c>
      <c r="D356" s="6">
        <f>'Sales Data'!D356</f>
        <v>44961</v>
      </c>
      <c r="E356" s="10">
        <f>'Sales Data'!E356</f>
        <v>392</v>
      </c>
      <c r="F356" s="5">
        <f>'Sales Data'!F356</f>
        <v>89</v>
      </c>
      <c r="G356" s="5">
        <f>'Sales Data'!G356</f>
        <v>18</v>
      </c>
      <c r="H356" s="5" t="str">
        <f>VLOOKUP($C356,'Product Data'!$A$2:$E$23,COLUMNS('Product Data'!$B$2:C356),0)</f>
        <v>Amul</v>
      </c>
      <c r="I356" s="5" t="str">
        <f>VLOOKUP($C356,'Product Data'!$A$2:$E$23,COLUMNS('Product Data'!$B$2:D356),0)</f>
        <v>Bars</v>
      </c>
      <c r="J356" s="5" t="str">
        <f>VLOOKUP($C356,'Product Data'!$A$2:$E$23,COLUMNS('Product Data'!$B$2:E356),0)</f>
        <v>Large</v>
      </c>
      <c r="K356" s="9">
        <f>VLOOKUP($C356,'Product Data'!$A$2:$E$23,COLUMNS('Product Data'!$B$2:F356),0)</f>
        <v>13.3485</v>
      </c>
      <c r="L356" s="10">
        <f>Table1[[#This Row],[Cost per Box]]*Table1[[#This Row],[Boxes]]</f>
        <v>240.273</v>
      </c>
    </row>
    <row r="357" spans="1:12" x14ac:dyDescent="0.25">
      <c r="A357" s="5" t="str">
        <f>'Sales Data'!A357</f>
        <v>Gigi Bohling</v>
      </c>
      <c r="B357" s="5" t="str">
        <f>'Sales Data'!B357</f>
        <v>India</v>
      </c>
      <c r="C357" s="5" t="str">
        <f>'Sales Data'!C357</f>
        <v>Spicy Special Slims</v>
      </c>
      <c r="D357" s="6">
        <f>'Sales Data'!D357</f>
        <v>44961</v>
      </c>
      <c r="E357" s="10">
        <f>'Sales Data'!E357</f>
        <v>2534</v>
      </c>
      <c r="F357" s="5">
        <f>'Sales Data'!F357</f>
        <v>19</v>
      </c>
      <c r="G357" s="5">
        <f>'Sales Data'!G357</f>
        <v>111</v>
      </c>
      <c r="H357" s="5" t="str">
        <f>VLOOKUP($C357,'Product Data'!$A$2:$E$23,COLUMNS('Product Data'!$B$2:C357),0)</f>
        <v>Alpenliebe</v>
      </c>
      <c r="I357" s="5" t="str">
        <f>VLOOKUP($C357,'Product Data'!$A$2:$E$23,COLUMNS('Product Data'!$B$2:D357),0)</f>
        <v>Bites</v>
      </c>
      <c r="J357" s="5" t="str">
        <f>VLOOKUP($C357,'Product Data'!$A$2:$E$23,COLUMNS('Product Data'!$B$2:E357),0)</f>
        <v>Large</v>
      </c>
      <c r="K357" s="9">
        <f>VLOOKUP($C357,'Product Data'!$A$2:$E$23,COLUMNS('Product Data'!$B$2:F357),0)</f>
        <v>9.2086000000000006</v>
      </c>
      <c r="L357" s="10">
        <f>Table1[[#This Row],[Cost per Box]]*Table1[[#This Row],[Boxes]]</f>
        <v>1022.1546000000001</v>
      </c>
    </row>
    <row r="358" spans="1:12" x14ac:dyDescent="0.25">
      <c r="A358" s="5" t="str">
        <f>'Sales Data'!A358</f>
        <v>Jehu Rudeforth</v>
      </c>
      <c r="B358" s="5" t="str">
        <f>'Sales Data'!B358</f>
        <v>UK</v>
      </c>
      <c r="C358" s="5" t="str">
        <f>'Sales Data'!C358</f>
        <v>85% Dark Bars</v>
      </c>
      <c r="D358" s="6">
        <f>'Sales Data'!D358</f>
        <v>44961</v>
      </c>
      <c r="E358" s="10">
        <f>'Sales Data'!E358</f>
        <v>7084</v>
      </c>
      <c r="F358" s="5">
        <f>'Sales Data'!F358</f>
        <v>6</v>
      </c>
      <c r="G358" s="5">
        <f>'Sales Data'!G358</f>
        <v>308</v>
      </c>
      <c r="H358" s="5" t="str">
        <f>VLOOKUP($C358,'Product Data'!$A$2:$E$23,COLUMNS('Product Data'!$B$2:C358),0)</f>
        <v>Lindt Excellence</v>
      </c>
      <c r="I358" s="5" t="str">
        <f>VLOOKUP($C358,'Product Data'!$A$2:$E$23,COLUMNS('Product Data'!$B$2:D358),0)</f>
        <v>Bars</v>
      </c>
      <c r="J358" s="5" t="str">
        <f>VLOOKUP($C358,'Product Data'!$A$2:$E$23,COLUMNS('Product Data'!$B$2:E358),0)</f>
        <v>Small</v>
      </c>
      <c r="K358" s="9">
        <f>VLOOKUP($C358,'Product Data'!$A$2:$E$23,COLUMNS('Product Data'!$B$2:F358),0)</f>
        <v>0.69579999999999997</v>
      </c>
      <c r="L358" s="10">
        <f>Table1[[#This Row],[Cost per Box]]*Table1[[#This Row],[Boxes]]</f>
        <v>214.3064</v>
      </c>
    </row>
    <row r="359" spans="1:12" x14ac:dyDescent="0.25">
      <c r="A359" s="5" t="str">
        <f>'Sales Data'!A359</f>
        <v>Gigi Bohling</v>
      </c>
      <c r="B359" s="5" t="str">
        <f>'Sales Data'!B359</f>
        <v>UK</v>
      </c>
      <c r="C359" s="5" t="str">
        <f>'Sales Data'!C359</f>
        <v>Orange Choco</v>
      </c>
      <c r="D359" s="6">
        <f>'Sales Data'!D359</f>
        <v>44961</v>
      </c>
      <c r="E359" s="10">
        <f>'Sales Data'!E359</f>
        <v>4809</v>
      </c>
      <c r="F359" s="5">
        <f>'Sales Data'!F359</f>
        <v>70</v>
      </c>
      <c r="G359" s="5">
        <f>'Sales Data'!G359</f>
        <v>344</v>
      </c>
      <c r="H359" s="5" t="str">
        <f>VLOOKUP($C359,'Product Data'!$A$2:$E$23,COLUMNS('Product Data'!$B$2:C359),0)</f>
        <v>Amul</v>
      </c>
      <c r="I359" s="5" t="str">
        <f>VLOOKUP($C359,'Product Data'!$A$2:$E$23,COLUMNS('Product Data'!$B$2:D359),0)</f>
        <v>Bars</v>
      </c>
      <c r="J359" s="5" t="str">
        <f>VLOOKUP($C359,'Product Data'!$A$2:$E$23,COLUMNS('Product Data'!$B$2:E359),0)</f>
        <v>Large</v>
      </c>
      <c r="K359" s="9">
        <f>VLOOKUP($C359,'Product Data'!$A$2:$E$23,COLUMNS('Product Data'!$B$2:F359),0)</f>
        <v>8.7870000000000008</v>
      </c>
      <c r="L359" s="10">
        <f>Table1[[#This Row],[Cost per Box]]*Table1[[#This Row],[Boxes]]</f>
        <v>3022.7280000000001</v>
      </c>
    </row>
    <row r="360" spans="1:12" x14ac:dyDescent="0.25">
      <c r="A360" s="5" t="str">
        <f>'Sales Data'!A360</f>
        <v>Marney O'Breen</v>
      </c>
      <c r="B360" s="5" t="str">
        <f>'Sales Data'!B360</f>
        <v>Canada</v>
      </c>
      <c r="C360" s="5" t="str">
        <f>'Sales Data'!C360</f>
        <v>Drinking Coco</v>
      </c>
      <c r="D360" s="6">
        <f>'Sales Data'!D360</f>
        <v>44961</v>
      </c>
      <c r="E360" s="10">
        <f>'Sales Data'!E360</f>
        <v>7959</v>
      </c>
      <c r="F360" s="5">
        <f>'Sales Data'!F360</f>
        <v>273</v>
      </c>
      <c r="G360" s="5">
        <f>'Sales Data'!G360</f>
        <v>266</v>
      </c>
      <c r="H360" s="5" t="str">
        <f>VLOOKUP($C360,'Product Data'!$A$2:$E$23,COLUMNS('Product Data'!$B$2:C360),0)</f>
        <v>Weikfield</v>
      </c>
      <c r="I360" s="5" t="str">
        <f>VLOOKUP($C360,'Product Data'!$A$2:$E$23,COLUMNS('Product Data'!$B$2:D360),0)</f>
        <v>Other</v>
      </c>
      <c r="J360" s="5" t="str">
        <f>VLOOKUP($C360,'Product Data'!$A$2:$E$23,COLUMNS('Product Data'!$B$2:E360),0)</f>
        <v>Large</v>
      </c>
      <c r="K360" s="9">
        <f>VLOOKUP($C360,'Product Data'!$A$2:$E$23,COLUMNS('Product Data'!$B$2:F360),0)</f>
        <v>2.4773999999999998</v>
      </c>
      <c r="L360" s="10">
        <f>Table1[[#This Row],[Cost per Box]]*Table1[[#This Row],[Boxes]]</f>
        <v>658.98839999999996</v>
      </c>
    </row>
    <row r="361" spans="1:12" x14ac:dyDescent="0.25">
      <c r="A361" s="5" t="str">
        <f>'Sales Data'!A361</f>
        <v>Kelci Walkden</v>
      </c>
      <c r="B361" s="5" t="str">
        <f>'Sales Data'!B361</f>
        <v>Canada</v>
      </c>
      <c r="C361" s="5" t="str">
        <f>'Sales Data'!C361</f>
        <v>99% Dark &amp; Pure</v>
      </c>
      <c r="D361" s="6">
        <f>'Sales Data'!D361</f>
        <v>44961</v>
      </c>
      <c r="E361" s="10">
        <f>'Sales Data'!E361</f>
        <v>10521</v>
      </c>
      <c r="F361" s="5">
        <f>'Sales Data'!F361</f>
        <v>231</v>
      </c>
      <c r="G361" s="5">
        <f>'Sales Data'!G361</f>
        <v>527</v>
      </c>
      <c r="H361" s="5" t="str">
        <f>VLOOKUP($C361,'Product Data'!$A$2:$E$23,COLUMNS('Product Data'!$B$2:C361),0)</f>
        <v>Amul</v>
      </c>
      <c r="I361" s="5" t="str">
        <f>VLOOKUP($C361,'Product Data'!$A$2:$E$23,COLUMNS('Product Data'!$B$2:D361),0)</f>
        <v>Bars</v>
      </c>
      <c r="J361" s="5" t="str">
        <f>VLOOKUP($C361,'Product Data'!$A$2:$E$23,COLUMNS('Product Data'!$B$2:E361),0)</f>
        <v>Large</v>
      </c>
      <c r="K361" s="9">
        <f>VLOOKUP($C361,'Product Data'!$A$2:$E$23,COLUMNS('Product Data'!$B$2:F361),0)</f>
        <v>4.6592000000000002</v>
      </c>
      <c r="L361" s="10">
        <f>Table1[[#This Row],[Cost per Box]]*Table1[[#This Row],[Boxes]]</f>
        <v>2455.3984</v>
      </c>
    </row>
    <row r="362" spans="1:12" x14ac:dyDescent="0.25">
      <c r="A362" s="5" t="str">
        <f>'Sales Data'!A362</f>
        <v>Kelci Walkden</v>
      </c>
      <c r="B362" s="5" t="str">
        <f>'Sales Data'!B362</f>
        <v>Canada</v>
      </c>
      <c r="C362" s="5" t="str">
        <f>'Sales Data'!C362</f>
        <v>Fruit &amp; Nut Bars</v>
      </c>
      <c r="D362" s="6">
        <f>'Sales Data'!D362</f>
        <v>44961</v>
      </c>
      <c r="E362" s="10">
        <f>'Sales Data'!E362</f>
        <v>56</v>
      </c>
      <c r="F362" s="5">
        <f>'Sales Data'!F362</f>
        <v>168</v>
      </c>
      <c r="G362" s="5">
        <f>'Sales Data'!G362</f>
        <v>5</v>
      </c>
      <c r="H362" s="5" t="str">
        <f>VLOOKUP($C362,'Product Data'!$A$2:$E$23,COLUMNS('Product Data'!$B$2:C362),0)</f>
        <v>Cadbury</v>
      </c>
      <c r="I362" s="5" t="str">
        <f>VLOOKUP($C362,'Product Data'!$A$2:$E$23,COLUMNS('Product Data'!$B$2:D362),0)</f>
        <v>Bars</v>
      </c>
      <c r="J362" s="5" t="str">
        <f>VLOOKUP($C362,'Product Data'!$A$2:$E$23,COLUMNS('Product Data'!$B$2:E362),0)</f>
        <v>Large</v>
      </c>
      <c r="K362" s="9">
        <f>VLOOKUP($C362,'Product Data'!$A$2:$E$23,COLUMNS('Product Data'!$B$2:F362),0)</f>
        <v>1.5934999999999999</v>
      </c>
      <c r="L362" s="10">
        <f>Table1[[#This Row],[Cost per Box]]*Table1[[#This Row],[Boxes]]</f>
        <v>7.9674999999999994</v>
      </c>
    </row>
    <row r="363" spans="1:12" x14ac:dyDescent="0.25">
      <c r="A363" s="5" t="str">
        <f>'Sales Data'!A363</f>
        <v>Beverie Moffet</v>
      </c>
      <c r="B363" s="5" t="str">
        <f>'Sales Data'!B363</f>
        <v>UK</v>
      </c>
      <c r="C363" s="5" t="str">
        <f>'Sales Data'!C363</f>
        <v>Baker's Choco Chips</v>
      </c>
      <c r="D363" s="6">
        <f>'Sales Data'!D363</f>
        <v>44961</v>
      </c>
      <c r="E363" s="10">
        <f>'Sales Data'!E363</f>
        <v>3017</v>
      </c>
      <c r="F363" s="5">
        <f>'Sales Data'!F363</f>
        <v>103</v>
      </c>
      <c r="G363" s="5">
        <f>'Sales Data'!G363</f>
        <v>189</v>
      </c>
      <c r="H363" s="5" t="str">
        <f>VLOOKUP($C363,'Product Data'!$A$2:$E$23,COLUMNS('Product Data'!$B$2:C363),0)</f>
        <v>Baker's Chocolate</v>
      </c>
      <c r="I363" s="5" t="str">
        <f>VLOOKUP($C363,'Product Data'!$A$2:$E$23,COLUMNS('Product Data'!$B$2:D363),0)</f>
        <v>Bars</v>
      </c>
      <c r="J363" s="5" t="str">
        <f>VLOOKUP($C363,'Product Data'!$A$2:$E$23,COLUMNS('Product Data'!$B$2:E363),0)</f>
        <v>Small</v>
      </c>
      <c r="K363" s="9">
        <f>VLOOKUP($C363,'Product Data'!$A$2:$E$23,COLUMNS('Product Data'!$B$2:F363),0)</f>
        <v>6.0811000000000002</v>
      </c>
      <c r="L363" s="10">
        <f>Table1[[#This Row],[Cost per Box]]*Table1[[#This Row],[Boxes]]</f>
        <v>1149.3279</v>
      </c>
    </row>
    <row r="364" spans="1:12" x14ac:dyDescent="0.25">
      <c r="A364" s="5" t="str">
        <f>'Sales Data'!A364</f>
        <v>Karlen McCaffrey</v>
      </c>
      <c r="B364" s="5" t="str">
        <f>'Sales Data'!B364</f>
        <v>India</v>
      </c>
      <c r="C364" s="5" t="str">
        <f>'Sales Data'!C364</f>
        <v>Orange Choco</v>
      </c>
      <c r="D364" s="6">
        <f>'Sales Data'!D364</f>
        <v>44961</v>
      </c>
      <c r="E364" s="10">
        <f>'Sales Data'!E364</f>
        <v>18949</v>
      </c>
      <c r="F364" s="5">
        <f>'Sales Data'!F364</f>
        <v>300</v>
      </c>
      <c r="G364" s="5">
        <f>'Sales Data'!G364</f>
        <v>2707</v>
      </c>
      <c r="H364" s="5" t="str">
        <f>VLOOKUP($C364,'Product Data'!$A$2:$E$23,COLUMNS('Product Data'!$B$2:C364),0)</f>
        <v>Amul</v>
      </c>
      <c r="I364" s="5" t="str">
        <f>VLOOKUP($C364,'Product Data'!$A$2:$E$23,COLUMNS('Product Data'!$B$2:D364),0)</f>
        <v>Bars</v>
      </c>
      <c r="J364" s="5" t="str">
        <f>VLOOKUP($C364,'Product Data'!$A$2:$E$23,COLUMNS('Product Data'!$B$2:E364),0)</f>
        <v>Large</v>
      </c>
      <c r="K364" s="9">
        <f>VLOOKUP($C364,'Product Data'!$A$2:$E$23,COLUMNS('Product Data'!$B$2:F364),0)</f>
        <v>8.7870000000000008</v>
      </c>
      <c r="L364" s="10">
        <f>Table1[[#This Row],[Cost per Box]]*Table1[[#This Row],[Boxes]]</f>
        <v>23786.409000000003</v>
      </c>
    </row>
    <row r="365" spans="1:12" x14ac:dyDescent="0.25">
      <c r="A365" s="5" t="str">
        <f>'Sales Data'!A365</f>
        <v>Roddy Speechley</v>
      </c>
      <c r="B365" s="5" t="str">
        <f>'Sales Data'!B365</f>
        <v>UK</v>
      </c>
      <c r="C365" s="5" t="str">
        <f>'Sales Data'!C365</f>
        <v>Milk Bars</v>
      </c>
      <c r="D365" s="6">
        <f>'Sales Data'!D365</f>
        <v>44961</v>
      </c>
      <c r="E365" s="10">
        <f>'Sales Data'!E365</f>
        <v>8764</v>
      </c>
      <c r="F365" s="5">
        <f>'Sales Data'!F365</f>
        <v>69</v>
      </c>
      <c r="G365" s="5">
        <f>'Sales Data'!G365</f>
        <v>338</v>
      </c>
      <c r="H365" s="5" t="str">
        <f>VLOOKUP($C365,'Product Data'!$A$2:$E$23,COLUMNS('Product Data'!$B$2:C365),0)</f>
        <v>Nestle</v>
      </c>
      <c r="I365" s="5" t="str">
        <f>VLOOKUP($C365,'Product Data'!$A$2:$E$23,COLUMNS('Product Data'!$B$2:D365),0)</f>
        <v>Bars</v>
      </c>
      <c r="J365" s="5" t="str">
        <f>VLOOKUP($C365,'Product Data'!$A$2:$E$23,COLUMNS('Product Data'!$B$2:E365),0)</f>
        <v>Large</v>
      </c>
      <c r="K365" s="9">
        <f>VLOOKUP($C365,'Product Data'!$A$2:$E$23,COLUMNS('Product Data'!$B$2:F365),0)</f>
        <v>1.8652</v>
      </c>
      <c r="L365" s="10">
        <f>Table1[[#This Row],[Cost per Box]]*Table1[[#This Row],[Boxes]]</f>
        <v>630.43759999999997</v>
      </c>
    </row>
    <row r="366" spans="1:12" x14ac:dyDescent="0.25">
      <c r="A366" s="5" t="str">
        <f>'Sales Data'!A366</f>
        <v>Dotty Strutley</v>
      </c>
      <c r="B366" s="5" t="str">
        <f>'Sales Data'!B366</f>
        <v>India</v>
      </c>
      <c r="C366" s="5" t="str">
        <f>'Sales Data'!C366</f>
        <v>Raspberry Choco</v>
      </c>
      <c r="D366" s="6">
        <f>'Sales Data'!D366</f>
        <v>44961</v>
      </c>
      <c r="E366" s="10">
        <f>'Sales Data'!E366</f>
        <v>12201</v>
      </c>
      <c r="F366" s="5">
        <f>'Sales Data'!F366</f>
        <v>103</v>
      </c>
      <c r="G366" s="5">
        <f>'Sales Data'!G366</f>
        <v>643</v>
      </c>
      <c r="H366" s="5" t="str">
        <f>VLOOKUP($C366,'Product Data'!$A$2:$E$23,COLUMNS('Product Data'!$B$2:C366),0)</f>
        <v>Hershey</v>
      </c>
      <c r="I366" s="5" t="str">
        <f>VLOOKUP($C366,'Product Data'!$A$2:$E$23,COLUMNS('Product Data'!$B$2:D366),0)</f>
        <v>Bars</v>
      </c>
      <c r="J366" s="5" t="str">
        <f>VLOOKUP($C366,'Product Data'!$A$2:$E$23,COLUMNS('Product Data'!$B$2:E366),0)</f>
        <v>Large</v>
      </c>
      <c r="K366" s="9">
        <f>VLOOKUP($C366,'Product Data'!$A$2:$E$23,COLUMNS('Product Data'!$B$2:F366),0)</f>
        <v>6.0983000000000001</v>
      </c>
      <c r="L366" s="10">
        <f>Table1[[#This Row],[Cost per Box]]*Table1[[#This Row],[Boxes]]</f>
        <v>3921.2069000000001</v>
      </c>
    </row>
    <row r="367" spans="1:12" x14ac:dyDescent="0.25">
      <c r="A367" s="5" t="str">
        <f>'Sales Data'!A367</f>
        <v>Oby Sorrel</v>
      </c>
      <c r="B367" s="5" t="str">
        <f>'Sales Data'!B367</f>
        <v>USA</v>
      </c>
      <c r="C367" s="5" t="str">
        <f>'Sales Data'!C367</f>
        <v>Spicy Special Slims</v>
      </c>
      <c r="D367" s="6">
        <f>'Sales Data'!D367</f>
        <v>44961</v>
      </c>
      <c r="E367" s="10">
        <f>'Sales Data'!E367</f>
        <v>11935</v>
      </c>
      <c r="F367" s="5">
        <f>'Sales Data'!F367</f>
        <v>189</v>
      </c>
      <c r="G367" s="5">
        <f>'Sales Data'!G367</f>
        <v>460</v>
      </c>
      <c r="H367" s="5" t="str">
        <f>VLOOKUP($C367,'Product Data'!$A$2:$E$23,COLUMNS('Product Data'!$B$2:C367),0)</f>
        <v>Alpenliebe</v>
      </c>
      <c r="I367" s="5" t="str">
        <f>VLOOKUP($C367,'Product Data'!$A$2:$E$23,COLUMNS('Product Data'!$B$2:D367),0)</f>
        <v>Bites</v>
      </c>
      <c r="J367" s="5" t="str">
        <f>VLOOKUP($C367,'Product Data'!$A$2:$E$23,COLUMNS('Product Data'!$B$2:E367),0)</f>
        <v>Large</v>
      </c>
      <c r="K367" s="9">
        <f>VLOOKUP($C367,'Product Data'!$A$2:$E$23,COLUMNS('Product Data'!$B$2:F367),0)</f>
        <v>9.2086000000000006</v>
      </c>
      <c r="L367" s="10">
        <f>Table1[[#This Row],[Cost per Box]]*Table1[[#This Row],[Boxes]]</f>
        <v>4235.9560000000001</v>
      </c>
    </row>
    <row r="368" spans="1:12" x14ac:dyDescent="0.25">
      <c r="A368" s="5" t="str">
        <f>'Sales Data'!A368</f>
        <v>Barr Faughny</v>
      </c>
      <c r="B368" s="5" t="str">
        <f>'Sales Data'!B368</f>
        <v>USA</v>
      </c>
      <c r="C368" s="5" t="str">
        <f>'Sales Data'!C368</f>
        <v>Smooth Sliky Salty</v>
      </c>
      <c r="D368" s="6">
        <f>'Sales Data'!D368</f>
        <v>44961</v>
      </c>
      <c r="E368" s="10">
        <f>'Sales Data'!E368</f>
        <v>3724</v>
      </c>
      <c r="F368" s="5">
        <f>'Sales Data'!F368</f>
        <v>322</v>
      </c>
      <c r="G368" s="5">
        <f>'Sales Data'!G368</f>
        <v>266</v>
      </c>
      <c r="H368" s="5" t="str">
        <f>VLOOKUP($C368,'Product Data'!$A$2:$E$23,COLUMNS('Product Data'!$B$2:C368),0)</f>
        <v>Galaxy</v>
      </c>
      <c r="I368" s="5" t="str">
        <f>VLOOKUP($C368,'Product Data'!$A$2:$E$23,COLUMNS('Product Data'!$B$2:D368),0)</f>
        <v>Bars</v>
      </c>
      <c r="J368" s="5" t="str">
        <f>VLOOKUP($C368,'Product Data'!$A$2:$E$23,COLUMNS('Product Data'!$B$2:E368),0)</f>
        <v>Small</v>
      </c>
      <c r="K368" s="9">
        <f>VLOOKUP($C368,'Product Data'!$A$2:$E$23,COLUMNS('Product Data'!$B$2:F368),0)</f>
        <v>5.0198</v>
      </c>
      <c r="L368" s="10">
        <f>Table1[[#This Row],[Cost per Box]]*Table1[[#This Row],[Boxes]]</f>
        <v>1335.2668000000001</v>
      </c>
    </row>
    <row r="369" spans="1:12" x14ac:dyDescent="0.25">
      <c r="A369" s="5" t="str">
        <f>'Sales Data'!A369</f>
        <v>Van Tuxwell</v>
      </c>
      <c r="B369" s="5" t="str">
        <f>'Sales Data'!B369</f>
        <v>Canada</v>
      </c>
      <c r="C369" s="5" t="str">
        <f>'Sales Data'!C369</f>
        <v>Eclairs</v>
      </c>
      <c r="D369" s="6">
        <f>'Sales Data'!D369</f>
        <v>44961</v>
      </c>
      <c r="E369" s="10">
        <f>'Sales Data'!E369</f>
        <v>2646</v>
      </c>
      <c r="F369" s="5">
        <f>'Sales Data'!F369</f>
        <v>70</v>
      </c>
      <c r="G369" s="5">
        <f>'Sales Data'!G369</f>
        <v>166</v>
      </c>
      <c r="H369" s="5" t="str">
        <f>VLOOKUP($C369,'Product Data'!$A$2:$E$23,COLUMNS('Product Data'!$B$2:C369),0)</f>
        <v>Cadbury</v>
      </c>
      <c r="I369" s="5" t="str">
        <f>VLOOKUP($C369,'Product Data'!$A$2:$E$23,COLUMNS('Product Data'!$B$2:D369),0)</f>
        <v>Bites</v>
      </c>
      <c r="J369" s="5" t="str">
        <f>VLOOKUP($C369,'Product Data'!$A$2:$E$23,COLUMNS('Product Data'!$B$2:E369),0)</f>
        <v>Large</v>
      </c>
      <c r="K369" s="9">
        <f>VLOOKUP($C369,'Product Data'!$A$2:$E$23,COLUMNS('Product Data'!$B$2:F369),0)</f>
        <v>2.8195000000000001</v>
      </c>
      <c r="L369" s="10">
        <f>Table1[[#This Row],[Cost per Box]]*Table1[[#This Row],[Boxes]]</f>
        <v>468.03700000000003</v>
      </c>
    </row>
    <row r="370" spans="1:12" x14ac:dyDescent="0.25">
      <c r="A370" s="5" t="str">
        <f>'Sales Data'!A370</f>
        <v>Gunar Cockshoot</v>
      </c>
      <c r="B370" s="5" t="str">
        <f>'Sales Data'!B370</f>
        <v>India</v>
      </c>
      <c r="C370" s="5" t="str">
        <f>'Sales Data'!C370</f>
        <v>White Choc</v>
      </c>
      <c r="D370" s="6">
        <f>'Sales Data'!D370</f>
        <v>44961</v>
      </c>
      <c r="E370" s="10">
        <f>'Sales Data'!E370</f>
        <v>686</v>
      </c>
      <c r="F370" s="5">
        <f>'Sales Data'!F370</f>
        <v>18</v>
      </c>
      <c r="G370" s="5">
        <f>'Sales Data'!G370</f>
        <v>46</v>
      </c>
      <c r="H370" s="5" t="str">
        <f>VLOOKUP($C370,'Product Data'!$A$2:$E$23,COLUMNS('Product Data'!$B$2:C370),0)</f>
        <v>Belgian</v>
      </c>
      <c r="I370" s="5" t="str">
        <f>VLOOKUP($C370,'Product Data'!$A$2:$E$23,COLUMNS('Product Data'!$B$2:D370),0)</f>
        <v>Other</v>
      </c>
      <c r="J370" s="5" t="str">
        <f>VLOOKUP($C370,'Product Data'!$A$2:$E$23,COLUMNS('Product Data'!$B$2:E370),0)</f>
        <v>Small</v>
      </c>
      <c r="K370" s="9">
        <f>VLOOKUP($C370,'Product Data'!$A$2:$E$23,COLUMNS('Product Data'!$B$2:F370),0)</f>
        <v>0.24049999999999999</v>
      </c>
      <c r="L370" s="10">
        <f>Table1[[#This Row],[Cost per Box]]*Table1[[#This Row],[Boxes]]</f>
        <v>11.062999999999999</v>
      </c>
    </row>
    <row r="371" spans="1:12" x14ac:dyDescent="0.25">
      <c r="A371" s="5" t="str">
        <f>'Sales Data'!A371</f>
        <v>Karlen McCaffrey</v>
      </c>
      <c r="B371" s="5" t="str">
        <f>'Sales Data'!B371</f>
        <v>Australia</v>
      </c>
      <c r="C371" s="5" t="str">
        <f>'Sales Data'!C371</f>
        <v>Smooth Sliky Salty</v>
      </c>
      <c r="D371" s="6">
        <f>'Sales Data'!D371</f>
        <v>44961</v>
      </c>
      <c r="E371" s="10">
        <f>'Sales Data'!E371</f>
        <v>2037</v>
      </c>
      <c r="F371" s="5">
        <f>'Sales Data'!F371</f>
        <v>272</v>
      </c>
      <c r="G371" s="5">
        <f>'Sales Data'!G371</f>
        <v>128</v>
      </c>
      <c r="H371" s="5" t="str">
        <f>VLOOKUP($C371,'Product Data'!$A$2:$E$23,COLUMNS('Product Data'!$B$2:C371),0)</f>
        <v>Galaxy</v>
      </c>
      <c r="I371" s="5" t="str">
        <f>VLOOKUP($C371,'Product Data'!$A$2:$E$23,COLUMNS('Product Data'!$B$2:D371),0)</f>
        <v>Bars</v>
      </c>
      <c r="J371" s="5" t="str">
        <f>VLOOKUP($C371,'Product Data'!$A$2:$E$23,COLUMNS('Product Data'!$B$2:E371),0)</f>
        <v>Small</v>
      </c>
      <c r="K371" s="9">
        <f>VLOOKUP($C371,'Product Data'!$A$2:$E$23,COLUMNS('Product Data'!$B$2:F371),0)</f>
        <v>5.0198</v>
      </c>
      <c r="L371" s="10">
        <f>Table1[[#This Row],[Cost per Box]]*Table1[[#This Row],[Boxes]]</f>
        <v>642.53440000000001</v>
      </c>
    </row>
    <row r="372" spans="1:12" x14ac:dyDescent="0.25">
      <c r="A372" s="5" t="str">
        <f>'Sales Data'!A372</f>
        <v>Van Tuxwell</v>
      </c>
      <c r="B372" s="5" t="str">
        <f>'Sales Data'!B372</f>
        <v>India</v>
      </c>
      <c r="C372" s="5" t="str">
        <f>'Sales Data'!C372</f>
        <v>Choco Coated Almonds</v>
      </c>
      <c r="D372" s="6">
        <f>'Sales Data'!D372</f>
        <v>44961</v>
      </c>
      <c r="E372" s="10">
        <f>'Sales Data'!E372</f>
        <v>6300</v>
      </c>
      <c r="F372" s="5">
        <f>'Sales Data'!F372</f>
        <v>208</v>
      </c>
      <c r="G372" s="5">
        <f>'Sales Data'!G372</f>
        <v>300</v>
      </c>
      <c r="H372" s="5" t="str">
        <f>VLOOKUP($C372,'Product Data'!$A$2:$E$23,COLUMNS('Product Data'!$B$2:C372),0)</f>
        <v>Effete</v>
      </c>
      <c r="I372" s="5" t="str">
        <f>VLOOKUP($C372,'Product Data'!$A$2:$E$23,COLUMNS('Product Data'!$B$2:D372),0)</f>
        <v>Bites</v>
      </c>
      <c r="J372" s="5" t="str">
        <f>VLOOKUP($C372,'Product Data'!$A$2:$E$23,COLUMNS('Product Data'!$B$2:E372),0)</f>
        <v>Small</v>
      </c>
      <c r="K372" s="9">
        <f>VLOOKUP($C372,'Product Data'!$A$2:$E$23,COLUMNS('Product Data'!$B$2:F372),0)</f>
        <v>11.4688</v>
      </c>
      <c r="L372" s="10">
        <f>Table1[[#This Row],[Cost per Box]]*Table1[[#This Row],[Boxes]]</f>
        <v>3440.64</v>
      </c>
    </row>
    <row r="373" spans="1:12" x14ac:dyDescent="0.25">
      <c r="A373" s="5" t="str">
        <f>'Sales Data'!A373</f>
        <v>Husein Augar</v>
      </c>
      <c r="B373" s="5" t="str">
        <f>'Sales Data'!B373</f>
        <v>Canada</v>
      </c>
      <c r="C373" s="5" t="str">
        <f>'Sales Data'!C373</f>
        <v>Peanut Butter Cubes</v>
      </c>
      <c r="D373" s="6">
        <f>'Sales Data'!D373</f>
        <v>44961</v>
      </c>
      <c r="E373" s="10">
        <f>'Sales Data'!E373</f>
        <v>2541</v>
      </c>
      <c r="F373" s="5">
        <f>'Sales Data'!F373</f>
        <v>14</v>
      </c>
      <c r="G373" s="5">
        <f>'Sales Data'!G373</f>
        <v>111</v>
      </c>
      <c r="H373" s="5" t="str">
        <f>VLOOKUP($C373,'Product Data'!$A$2:$E$23,COLUMNS('Product Data'!$B$2:C373),0)</f>
        <v>Hershey</v>
      </c>
      <c r="I373" s="5" t="str">
        <f>VLOOKUP($C373,'Product Data'!$A$2:$E$23,COLUMNS('Product Data'!$B$2:D373),0)</f>
        <v>Bites</v>
      </c>
      <c r="J373" s="5" t="str">
        <f>VLOOKUP($C373,'Product Data'!$A$2:$E$23,COLUMNS('Product Data'!$B$2:E373),0)</f>
        <v>Small</v>
      </c>
      <c r="K373" s="9">
        <f>VLOOKUP($C373,'Product Data'!$A$2:$E$23,COLUMNS('Product Data'!$B$2:F373),0)</f>
        <v>4.7065000000000001</v>
      </c>
      <c r="L373" s="10">
        <f>Table1[[#This Row],[Cost per Box]]*Table1[[#This Row],[Boxes]]</f>
        <v>522.42150000000004</v>
      </c>
    </row>
    <row r="374" spans="1:12" x14ac:dyDescent="0.25">
      <c r="A374" s="5" t="str">
        <f>'Sales Data'!A374</f>
        <v>Wilone O'Kielt</v>
      </c>
      <c r="B374" s="5" t="str">
        <f>'Sales Data'!B374</f>
        <v>India</v>
      </c>
      <c r="C374" s="5" t="str">
        <f>'Sales Data'!C374</f>
        <v>Raspberry Choco</v>
      </c>
      <c r="D374" s="6">
        <f>'Sales Data'!D374</f>
        <v>44961</v>
      </c>
      <c r="E374" s="10">
        <f>'Sales Data'!E374</f>
        <v>1883</v>
      </c>
      <c r="F374" s="5">
        <f>'Sales Data'!F374</f>
        <v>97</v>
      </c>
      <c r="G374" s="5">
        <f>'Sales Data'!G374</f>
        <v>118</v>
      </c>
      <c r="H374" s="5" t="str">
        <f>VLOOKUP($C374,'Product Data'!$A$2:$E$23,COLUMNS('Product Data'!$B$2:C374),0)</f>
        <v>Hershey</v>
      </c>
      <c r="I374" s="5" t="str">
        <f>VLOOKUP($C374,'Product Data'!$A$2:$E$23,COLUMNS('Product Data'!$B$2:D374),0)</f>
        <v>Bars</v>
      </c>
      <c r="J374" s="5" t="str">
        <f>VLOOKUP($C374,'Product Data'!$A$2:$E$23,COLUMNS('Product Data'!$B$2:E374),0)</f>
        <v>Large</v>
      </c>
      <c r="K374" s="9">
        <f>VLOOKUP($C374,'Product Data'!$A$2:$E$23,COLUMNS('Product Data'!$B$2:F374),0)</f>
        <v>6.0983000000000001</v>
      </c>
      <c r="L374" s="10">
        <f>Table1[[#This Row],[Cost per Box]]*Table1[[#This Row],[Boxes]]</f>
        <v>719.59940000000006</v>
      </c>
    </row>
    <row r="375" spans="1:12" x14ac:dyDescent="0.25">
      <c r="A375" s="5" t="str">
        <f>'Sales Data'!A375</f>
        <v>Ches Bonnell</v>
      </c>
      <c r="B375" s="5" t="str">
        <f>'Sales Data'!B375</f>
        <v>India</v>
      </c>
      <c r="C375" s="5" t="str">
        <f>'Sales Data'!C375</f>
        <v>Spicy Special Slims</v>
      </c>
      <c r="D375" s="6">
        <f>'Sales Data'!D375</f>
        <v>44961</v>
      </c>
      <c r="E375" s="10">
        <f>'Sales Data'!E375</f>
        <v>10255</v>
      </c>
      <c r="F375" s="5">
        <f>'Sales Data'!F375</f>
        <v>180</v>
      </c>
      <c r="G375" s="5">
        <f>'Sales Data'!G375</f>
        <v>446</v>
      </c>
      <c r="H375" s="5" t="str">
        <f>VLOOKUP($C375,'Product Data'!$A$2:$E$23,COLUMNS('Product Data'!$B$2:C375),0)</f>
        <v>Alpenliebe</v>
      </c>
      <c r="I375" s="5" t="str">
        <f>VLOOKUP($C375,'Product Data'!$A$2:$E$23,COLUMNS('Product Data'!$B$2:D375),0)</f>
        <v>Bites</v>
      </c>
      <c r="J375" s="5" t="str">
        <f>VLOOKUP($C375,'Product Data'!$A$2:$E$23,COLUMNS('Product Data'!$B$2:E375),0)</f>
        <v>Large</v>
      </c>
      <c r="K375" s="9">
        <f>VLOOKUP($C375,'Product Data'!$A$2:$E$23,COLUMNS('Product Data'!$B$2:F375),0)</f>
        <v>9.2086000000000006</v>
      </c>
      <c r="L375" s="10">
        <f>Table1[[#This Row],[Cost per Box]]*Table1[[#This Row],[Boxes]]</f>
        <v>4107.0356000000002</v>
      </c>
    </row>
    <row r="376" spans="1:12" x14ac:dyDescent="0.25">
      <c r="A376" s="5" t="str">
        <f>'Sales Data'!A376</f>
        <v>Jehu Rudeforth</v>
      </c>
      <c r="B376" s="5" t="str">
        <f>'Sales Data'!B376</f>
        <v>UK</v>
      </c>
      <c r="C376" s="5" t="str">
        <f>'Sales Data'!C376</f>
        <v>After Eight</v>
      </c>
      <c r="D376" s="6">
        <f>'Sales Data'!D376</f>
        <v>44962</v>
      </c>
      <c r="E376" s="10">
        <f>'Sales Data'!E376</f>
        <v>5803</v>
      </c>
      <c r="F376" s="5">
        <f>'Sales Data'!F376</f>
        <v>98</v>
      </c>
      <c r="G376" s="5">
        <f>'Sales Data'!G376</f>
        <v>233</v>
      </c>
      <c r="H376" s="5" t="str">
        <f>VLOOKUP($C376,'Product Data'!$A$2:$E$23,COLUMNS('Product Data'!$B$2:C376),0)</f>
        <v>Nestle</v>
      </c>
      <c r="I376" s="5" t="str">
        <f>VLOOKUP($C376,'Product Data'!$A$2:$E$23,COLUMNS('Product Data'!$B$2:D376),0)</f>
        <v>Bites</v>
      </c>
      <c r="J376" s="5" t="str">
        <f>VLOOKUP($C376,'Product Data'!$A$2:$E$23,COLUMNS('Product Data'!$B$2:E376),0)</f>
        <v>Large</v>
      </c>
      <c r="K376" s="9">
        <f>VLOOKUP($C376,'Product Data'!$A$2:$E$23,COLUMNS('Product Data'!$B$2:F376),0)</f>
        <v>6.3415999999999997</v>
      </c>
      <c r="L376" s="10">
        <f>Table1[[#This Row],[Cost per Box]]*Table1[[#This Row],[Boxes]]</f>
        <v>1477.5927999999999</v>
      </c>
    </row>
    <row r="377" spans="1:12" x14ac:dyDescent="0.25">
      <c r="A377" s="5" t="str">
        <f>'Sales Data'!A377</f>
        <v>Andria Kimpton</v>
      </c>
      <c r="B377" s="5" t="str">
        <f>'Sales Data'!B377</f>
        <v>India</v>
      </c>
      <c r="C377" s="5" t="str">
        <f>'Sales Data'!C377</f>
        <v>50% Dark Bites</v>
      </c>
      <c r="D377" s="6">
        <f>'Sales Data'!D377</f>
        <v>44962</v>
      </c>
      <c r="E377" s="10">
        <f>'Sales Data'!E377</f>
        <v>8260</v>
      </c>
      <c r="F377" s="5">
        <f>'Sales Data'!F377</f>
        <v>239</v>
      </c>
      <c r="G377" s="5">
        <f>'Sales Data'!G377</f>
        <v>1033</v>
      </c>
      <c r="H377" s="5" t="str">
        <f>VLOOKUP($C377,'Product Data'!$A$2:$E$23,COLUMNS('Product Data'!$B$2:C377),0)</f>
        <v>Cadbury</v>
      </c>
      <c r="I377" s="5" t="str">
        <f>VLOOKUP($C377,'Product Data'!$A$2:$E$23,COLUMNS('Product Data'!$B$2:D377),0)</f>
        <v>Bites</v>
      </c>
      <c r="J377" s="5" t="str">
        <f>VLOOKUP($C377,'Product Data'!$A$2:$E$23,COLUMNS('Product Data'!$B$2:E377),0)</f>
        <v>Large</v>
      </c>
      <c r="K377" s="9">
        <f>VLOOKUP($C377,'Product Data'!$A$2:$E$23,COLUMNS('Product Data'!$B$2:F377),0)</f>
        <v>2.8</v>
      </c>
      <c r="L377" s="10">
        <f>Table1[[#This Row],[Cost per Box]]*Table1[[#This Row],[Boxes]]</f>
        <v>2892.3999999999996</v>
      </c>
    </row>
    <row r="378" spans="1:12" x14ac:dyDescent="0.25">
      <c r="A378" s="5" t="str">
        <f>'Sales Data'!A378</f>
        <v>Roddy Speechley</v>
      </c>
      <c r="B378" s="5" t="str">
        <f>'Sales Data'!B378</f>
        <v>India</v>
      </c>
      <c r="C378" s="5" t="str">
        <f>'Sales Data'!C378</f>
        <v>Baker's Choco Chips</v>
      </c>
      <c r="D378" s="6">
        <f>'Sales Data'!D378</f>
        <v>44962</v>
      </c>
      <c r="E378" s="10">
        <f>'Sales Data'!E378</f>
        <v>14868</v>
      </c>
      <c r="F378" s="5">
        <f>'Sales Data'!F378</f>
        <v>5</v>
      </c>
      <c r="G378" s="5">
        <f>'Sales Data'!G378</f>
        <v>1859</v>
      </c>
      <c r="H378" s="5" t="str">
        <f>VLOOKUP($C378,'Product Data'!$A$2:$E$23,COLUMNS('Product Data'!$B$2:C378),0)</f>
        <v>Baker's Chocolate</v>
      </c>
      <c r="I378" s="5" t="str">
        <f>VLOOKUP($C378,'Product Data'!$A$2:$E$23,COLUMNS('Product Data'!$B$2:D378),0)</f>
        <v>Bars</v>
      </c>
      <c r="J378" s="5" t="str">
        <f>VLOOKUP($C378,'Product Data'!$A$2:$E$23,COLUMNS('Product Data'!$B$2:E378),0)</f>
        <v>Small</v>
      </c>
      <c r="K378" s="9">
        <f>VLOOKUP($C378,'Product Data'!$A$2:$E$23,COLUMNS('Product Data'!$B$2:F378),0)</f>
        <v>6.0811000000000002</v>
      </c>
      <c r="L378" s="10">
        <f>Table1[[#This Row],[Cost per Box]]*Table1[[#This Row],[Boxes]]</f>
        <v>11304.7649</v>
      </c>
    </row>
    <row r="379" spans="1:12" x14ac:dyDescent="0.25">
      <c r="A379" s="5" t="str">
        <f>'Sales Data'!A379</f>
        <v>Gunar Cockshoot</v>
      </c>
      <c r="B379" s="5" t="str">
        <f>'Sales Data'!B379</f>
        <v>USA</v>
      </c>
      <c r="C379" s="5" t="str">
        <f>'Sales Data'!C379</f>
        <v>Eclairs</v>
      </c>
      <c r="D379" s="6">
        <f>'Sales Data'!D379</f>
        <v>44962</v>
      </c>
      <c r="E379" s="10">
        <f>'Sales Data'!E379</f>
        <v>4137</v>
      </c>
      <c r="F379" s="5">
        <f>'Sales Data'!F379</f>
        <v>10</v>
      </c>
      <c r="G379" s="5">
        <f>'Sales Data'!G379</f>
        <v>276</v>
      </c>
      <c r="H379" s="5" t="str">
        <f>VLOOKUP($C379,'Product Data'!$A$2:$E$23,COLUMNS('Product Data'!$B$2:C379),0)</f>
        <v>Cadbury</v>
      </c>
      <c r="I379" s="5" t="str">
        <f>VLOOKUP($C379,'Product Data'!$A$2:$E$23,COLUMNS('Product Data'!$B$2:D379),0)</f>
        <v>Bites</v>
      </c>
      <c r="J379" s="5" t="str">
        <f>VLOOKUP($C379,'Product Data'!$A$2:$E$23,COLUMNS('Product Data'!$B$2:E379),0)</f>
        <v>Large</v>
      </c>
      <c r="K379" s="9">
        <f>VLOOKUP($C379,'Product Data'!$A$2:$E$23,COLUMNS('Product Data'!$B$2:F379),0)</f>
        <v>2.8195000000000001</v>
      </c>
      <c r="L379" s="10">
        <f>Table1[[#This Row],[Cost per Box]]*Table1[[#This Row],[Boxes]]</f>
        <v>778.18200000000002</v>
      </c>
    </row>
    <row r="380" spans="1:12" x14ac:dyDescent="0.25">
      <c r="A380" s="5" t="str">
        <f>'Sales Data'!A380</f>
        <v>Brien Boise</v>
      </c>
      <c r="B380" s="5" t="str">
        <f>'Sales Data'!B380</f>
        <v>UK</v>
      </c>
      <c r="C380" s="5" t="str">
        <f>'Sales Data'!C380</f>
        <v>After Eight</v>
      </c>
      <c r="D380" s="6">
        <f>'Sales Data'!D380</f>
        <v>44962</v>
      </c>
      <c r="E380" s="10">
        <f>'Sales Data'!E380</f>
        <v>7161</v>
      </c>
      <c r="F380" s="5">
        <f>'Sales Data'!F380</f>
        <v>480</v>
      </c>
      <c r="G380" s="5">
        <f>'Sales Data'!G380</f>
        <v>276</v>
      </c>
      <c r="H380" s="5" t="str">
        <f>VLOOKUP($C380,'Product Data'!$A$2:$E$23,COLUMNS('Product Data'!$B$2:C380),0)</f>
        <v>Nestle</v>
      </c>
      <c r="I380" s="5" t="str">
        <f>VLOOKUP($C380,'Product Data'!$A$2:$E$23,COLUMNS('Product Data'!$B$2:D380),0)</f>
        <v>Bites</v>
      </c>
      <c r="J380" s="5" t="str">
        <f>VLOOKUP($C380,'Product Data'!$A$2:$E$23,COLUMNS('Product Data'!$B$2:E380),0)</f>
        <v>Large</v>
      </c>
      <c r="K380" s="9">
        <f>VLOOKUP($C380,'Product Data'!$A$2:$E$23,COLUMNS('Product Data'!$B$2:F380),0)</f>
        <v>6.3415999999999997</v>
      </c>
      <c r="L380" s="10">
        <f>Table1[[#This Row],[Cost per Box]]*Table1[[#This Row],[Boxes]]</f>
        <v>1750.2815999999998</v>
      </c>
    </row>
    <row r="381" spans="1:12" x14ac:dyDescent="0.25">
      <c r="A381" s="5" t="str">
        <f>'Sales Data'!A381</f>
        <v>Roddy Speechley</v>
      </c>
      <c r="B381" s="5" t="str">
        <f>'Sales Data'!B381</f>
        <v>USA</v>
      </c>
      <c r="C381" s="5" t="str">
        <f>'Sales Data'!C381</f>
        <v>Drinking Coco</v>
      </c>
      <c r="D381" s="6">
        <f>'Sales Data'!D381</f>
        <v>44962</v>
      </c>
      <c r="E381" s="10">
        <f>'Sales Data'!E381</f>
        <v>9625</v>
      </c>
      <c r="F381" s="5">
        <f>'Sales Data'!F381</f>
        <v>149</v>
      </c>
      <c r="G381" s="5">
        <f>'Sales Data'!G381</f>
        <v>332</v>
      </c>
      <c r="H381" s="5" t="str">
        <f>VLOOKUP($C381,'Product Data'!$A$2:$E$23,COLUMNS('Product Data'!$B$2:C381),0)</f>
        <v>Weikfield</v>
      </c>
      <c r="I381" s="5" t="str">
        <f>VLOOKUP($C381,'Product Data'!$A$2:$E$23,COLUMNS('Product Data'!$B$2:D381),0)</f>
        <v>Other</v>
      </c>
      <c r="J381" s="5" t="str">
        <f>VLOOKUP($C381,'Product Data'!$A$2:$E$23,COLUMNS('Product Data'!$B$2:E381),0)</f>
        <v>Large</v>
      </c>
      <c r="K381" s="9">
        <f>VLOOKUP($C381,'Product Data'!$A$2:$E$23,COLUMNS('Product Data'!$B$2:F381),0)</f>
        <v>2.4773999999999998</v>
      </c>
      <c r="L381" s="10">
        <f>Table1[[#This Row],[Cost per Box]]*Table1[[#This Row],[Boxes]]</f>
        <v>822.49679999999989</v>
      </c>
    </row>
    <row r="382" spans="1:12" x14ac:dyDescent="0.25">
      <c r="A382" s="5" t="str">
        <f>'Sales Data'!A382</f>
        <v>Beverie Moffet</v>
      </c>
      <c r="B382" s="5" t="str">
        <f>'Sales Data'!B382</f>
        <v>Canada</v>
      </c>
      <c r="C382" s="5" t="str">
        <f>'Sales Data'!C382</f>
        <v>Organic Choco Syrup</v>
      </c>
      <c r="D382" s="6">
        <f>'Sales Data'!D382</f>
        <v>44962</v>
      </c>
      <c r="E382" s="10">
        <f>'Sales Data'!E382</f>
        <v>12852</v>
      </c>
      <c r="F382" s="5">
        <f>'Sales Data'!F382</f>
        <v>296</v>
      </c>
      <c r="G382" s="5">
        <f>'Sales Data'!G382</f>
        <v>429</v>
      </c>
      <c r="H382" s="5" t="str">
        <f>VLOOKUP($C382,'Product Data'!$A$2:$E$23,COLUMNS('Product Data'!$B$2:C382),0)</f>
        <v>Monin</v>
      </c>
      <c r="I382" s="5" t="str">
        <f>VLOOKUP($C382,'Product Data'!$A$2:$E$23,COLUMNS('Product Data'!$B$2:D382),0)</f>
        <v>Other</v>
      </c>
      <c r="J382" s="5" t="str">
        <f>VLOOKUP($C382,'Product Data'!$A$2:$E$23,COLUMNS('Product Data'!$B$2:E382),0)</f>
        <v>Small</v>
      </c>
      <c r="K382" s="9">
        <f>VLOOKUP($C382,'Product Data'!$A$2:$E$23,COLUMNS('Product Data'!$B$2:F382),0)</f>
        <v>1.7625</v>
      </c>
      <c r="L382" s="10">
        <f>Table1[[#This Row],[Cost per Box]]*Table1[[#This Row],[Boxes]]</f>
        <v>756.11249999999995</v>
      </c>
    </row>
    <row r="383" spans="1:12" x14ac:dyDescent="0.25">
      <c r="A383" s="5" t="str">
        <f>'Sales Data'!A383</f>
        <v>Madelene Upcott</v>
      </c>
      <c r="B383" s="5" t="str">
        <f>'Sales Data'!B383</f>
        <v>Canada</v>
      </c>
      <c r="C383" s="5" t="str">
        <f>'Sales Data'!C383</f>
        <v>Eclairs</v>
      </c>
      <c r="D383" s="6">
        <f>'Sales Data'!D383</f>
        <v>44962</v>
      </c>
      <c r="E383" s="10">
        <f>'Sales Data'!E383</f>
        <v>7546</v>
      </c>
      <c r="F383" s="5">
        <f>'Sales Data'!F383</f>
        <v>365</v>
      </c>
      <c r="G383" s="5">
        <f>'Sales Data'!G383</f>
        <v>581</v>
      </c>
      <c r="H383" s="5" t="str">
        <f>VLOOKUP($C383,'Product Data'!$A$2:$E$23,COLUMNS('Product Data'!$B$2:C383),0)</f>
        <v>Cadbury</v>
      </c>
      <c r="I383" s="5" t="str">
        <f>VLOOKUP($C383,'Product Data'!$A$2:$E$23,COLUMNS('Product Data'!$B$2:D383),0)</f>
        <v>Bites</v>
      </c>
      <c r="J383" s="5" t="str">
        <f>VLOOKUP($C383,'Product Data'!$A$2:$E$23,COLUMNS('Product Data'!$B$2:E383),0)</f>
        <v>Large</v>
      </c>
      <c r="K383" s="9">
        <f>VLOOKUP($C383,'Product Data'!$A$2:$E$23,COLUMNS('Product Data'!$B$2:F383),0)</f>
        <v>2.8195000000000001</v>
      </c>
      <c r="L383" s="10">
        <f>Table1[[#This Row],[Cost per Box]]*Table1[[#This Row],[Boxes]]</f>
        <v>1638.1295</v>
      </c>
    </row>
    <row r="384" spans="1:12" x14ac:dyDescent="0.25">
      <c r="A384" s="5" t="str">
        <f>'Sales Data'!A384</f>
        <v>Beverie Moffet</v>
      </c>
      <c r="B384" s="5" t="str">
        <f>'Sales Data'!B384</f>
        <v>USA</v>
      </c>
      <c r="C384" s="5" t="str">
        <f>'Sales Data'!C384</f>
        <v>Eclairs</v>
      </c>
      <c r="D384" s="6">
        <f>'Sales Data'!D384</f>
        <v>44962</v>
      </c>
      <c r="E384" s="10">
        <f>'Sales Data'!E384</f>
        <v>4123</v>
      </c>
      <c r="F384" s="5">
        <f>'Sales Data'!F384</f>
        <v>104</v>
      </c>
      <c r="G384" s="5">
        <f>'Sales Data'!G384</f>
        <v>275</v>
      </c>
      <c r="H384" s="5" t="str">
        <f>VLOOKUP($C384,'Product Data'!$A$2:$E$23,COLUMNS('Product Data'!$B$2:C384),0)</f>
        <v>Cadbury</v>
      </c>
      <c r="I384" s="5" t="str">
        <f>VLOOKUP($C384,'Product Data'!$A$2:$E$23,COLUMNS('Product Data'!$B$2:D384),0)</f>
        <v>Bites</v>
      </c>
      <c r="J384" s="5" t="str">
        <f>VLOOKUP($C384,'Product Data'!$A$2:$E$23,COLUMNS('Product Data'!$B$2:E384),0)</f>
        <v>Large</v>
      </c>
      <c r="K384" s="9">
        <f>VLOOKUP($C384,'Product Data'!$A$2:$E$23,COLUMNS('Product Data'!$B$2:F384),0)</f>
        <v>2.8195000000000001</v>
      </c>
      <c r="L384" s="10">
        <f>Table1[[#This Row],[Cost per Box]]*Table1[[#This Row],[Boxes]]</f>
        <v>775.36250000000007</v>
      </c>
    </row>
    <row r="385" spans="1:12" x14ac:dyDescent="0.25">
      <c r="A385" s="5" t="str">
        <f>'Sales Data'!A385</f>
        <v>Mallorie Waber</v>
      </c>
      <c r="B385" s="5" t="str">
        <f>'Sales Data'!B385</f>
        <v>India</v>
      </c>
      <c r="C385" s="5" t="str">
        <f>'Sales Data'!C385</f>
        <v>Organic Choco Syrup</v>
      </c>
      <c r="D385" s="6">
        <f>'Sales Data'!D385</f>
        <v>44962</v>
      </c>
      <c r="E385" s="10">
        <f>'Sales Data'!E385</f>
        <v>13174</v>
      </c>
      <c r="F385" s="5">
        <f>'Sales Data'!F385</f>
        <v>78</v>
      </c>
      <c r="G385" s="5">
        <f>'Sales Data'!G385</f>
        <v>573</v>
      </c>
      <c r="H385" s="5" t="str">
        <f>VLOOKUP($C385,'Product Data'!$A$2:$E$23,COLUMNS('Product Data'!$B$2:C385),0)</f>
        <v>Monin</v>
      </c>
      <c r="I385" s="5" t="str">
        <f>VLOOKUP($C385,'Product Data'!$A$2:$E$23,COLUMNS('Product Data'!$B$2:D385),0)</f>
        <v>Other</v>
      </c>
      <c r="J385" s="5" t="str">
        <f>VLOOKUP($C385,'Product Data'!$A$2:$E$23,COLUMNS('Product Data'!$B$2:E385),0)</f>
        <v>Small</v>
      </c>
      <c r="K385" s="9">
        <f>VLOOKUP($C385,'Product Data'!$A$2:$E$23,COLUMNS('Product Data'!$B$2:F385),0)</f>
        <v>1.7625</v>
      </c>
      <c r="L385" s="10">
        <f>Table1[[#This Row],[Cost per Box]]*Table1[[#This Row],[Boxes]]</f>
        <v>1009.9125</v>
      </c>
    </row>
    <row r="386" spans="1:12" x14ac:dyDescent="0.25">
      <c r="A386" s="5" t="str">
        <f>'Sales Data'!A386</f>
        <v>Rafaelita Blaksland</v>
      </c>
      <c r="B386" s="5" t="str">
        <f>'Sales Data'!B386</f>
        <v>USA</v>
      </c>
      <c r="C386" s="5" t="str">
        <f>'Sales Data'!C386</f>
        <v>50% Dark Bites</v>
      </c>
      <c r="D386" s="6">
        <f>'Sales Data'!D386</f>
        <v>44962</v>
      </c>
      <c r="E386" s="10">
        <f>'Sales Data'!E386</f>
        <v>7637</v>
      </c>
      <c r="F386" s="5">
        <f>'Sales Data'!F386</f>
        <v>161</v>
      </c>
      <c r="G386" s="5">
        <f>'Sales Data'!G386</f>
        <v>546</v>
      </c>
      <c r="H386" s="5" t="str">
        <f>VLOOKUP($C386,'Product Data'!$A$2:$E$23,COLUMNS('Product Data'!$B$2:C386),0)</f>
        <v>Cadbury</v>
      </c>
      <c r="I386" s="5" t="str">
        <f>VLOOKUP($C386,'Product Data'!$A$2:$E$23,COLUMNS('Product Data'!$B$2:D386),0)</f>
        <v>Bites</v>
      </c>
      <c r="J386" s="5" t="str">
        <f>VLOOKUP($C386,'Product Data'!$A$2:$E$23,COLUMNS('Product Data'!$B$2:E386),0)</f>
        <v>Large</v>
      </c>
      <c r="K386" s="9">
        <f>VLOOKUP($C386,'Product Data'!$A$2:$E$23,COLUMNS('Product Data'!$B$2:F386),0)</f>
        <v>2.8</v>
      </c>
      <c r="L386" s="10">
        <f>Table1[[#This Row],[Cost per Box]]*Table1[[#This Row],[Boxes]]</f>
        <v>1528.8</v>
      </c>
    </row>
    <row r="387" spans="1:12" x14ac:dyDescent="0.25">
      <c r="A387" s="5" t="str">
        <f>'Sales Data'!A387</f>
        <v>Madelene Upcott</v>
      </c>
      <c r="B387" s="5" t="str">
        <f>'Sales Data'!B387</f>
        <v>USA</v>
      </c>
      <c r="C387" s="5" t="str">
        <f>'Sales Data'!C387</f>
        <v>Baker's Choco Chips</v>
      </c>
      <c r="D387" s="6">
        <f>'Sales Data'!D387</f>
        <v>44962</v>
      </c>
      <c r="E387" s="10">
        <f>'Sales Data'!E387</f>
        <v>3311</v>
      </c>
      <c r="F387" s="5">
        <f>'Sales Data'!F387</f>
        <v>128</v>
      </c>
      <c r="G387" s="5">
        <f>'Sales Data'!G387</f>
        <v>332</v>
      </c>
      <c r="H387" s="5" t="str">
        <f>VLOOKUP($C387,'Product Data'!$A$2:$E$23,COLUMNS('Product Data'!$B$2:C387),0)</f>
        <v>Baker's Chocolate</v>
      </c>
      <c r="I387" s="5" t="str">
        <f>VLOOKUP($C387,'Product Data'!$A$2:$E$23,COLUMNS('Product Data'!$B$2:D387),0)</f>
        <v>Bars</v>
      </c>
      <c r="J387" s="5" t="str">
        <f>VLOOKUP($C387,'Product Data'!$A$2:$E$23,COLUMNS('Product Data'!$B$2:E387),0)</f>
        <v>Small</v>
      </c>
      <c r="K387" s="9">
        <f>VLOOKUP($C387,'Product Data'!$A$2:$E$23,COLUMNS('Product Data'!$B$2:F387),0)</f>
        <v>6.0811000000000002</v>
      </c>
      <c r="L387" s="10">
        <f>Table1[[#This Row],[Cost per Box]]*Table1[[#This Row],[Boxes]]</f>
        <v>2018.9252000000001</v>
      </c>
    </row>
    <row r="388" spans="1:12" x14ac:dyDescent="0.25">
      <c r="A388" s="5" t="str">
        <f>'Sales Data'!A388</f>
        <v>Mallorie Waber</v>
      </c>
      <c r="B388" s="5" t="str">
        <f>'Sales Data'!B388</f>
        <v>India</v>
      </c>
      <c r="C388" s="5" t="str">
        <f>'Sales Data'!C388</f>
        <v>Raspberry Choco</v>
      </c>
      <c r="D388" s="6">
        <f>'Sales Data'!D388</f>
        <v>44962</v>
      </c>
      <c r="E388" s="10">
        <f>'Sales Data'!E388</f>
        <v>2338</v>
      </c>
      <c r="F388" s="5">
        <f>'Sales Data'!F388</f>
        <v>52</v>
      </c>
      <c r="G388" s="5">
        <f>'Sales Data'!G388</f>
        <v>107</v>
      </c>
      <c r="H388" s="5" t="str">
        <f>VLOOKUP($C388,'Product Data'!$A$2:$E$23,COLUMNS('Product Data'!$B$2:C388),0)</f>
        <v>Hershey</v>
      </c>
      <c r="I388" s="5" t="str">
        <f>VLOOKUP($C388,'Product Data'!$A$2:$E$23,COLUMNS('Product Data'!$B$2:D388),0)</f>
        <v>Bars</v>
      </c>
      <c r="J388" s="5" t="str">
        <f>VLOOKUP($C388,'Product Data'!$A$2:$E$23,COLUMNS('Product Data'!$B$2:E388),0)</f>
        <v>Large</v>
      </c>
      <c r="K388" s="9">
        <f>VLOOKUP($C388,'Product Data'!$A$2:$E$23,COLUMNS('Product Data'!$B$2:F388),0)</f>
        <v>6.0983000000000001</v>
      </c>
      <c r="L388" s="10">
        <f>Table1[[#This Row],[Cost per Box]]*Table1[[#This Row],[Boxes]]</f>
        <v>652.5181</v>
      </c>
    </row>
    <row r="389" spans="1:12" x14ac:dyDescent="0.25">
      <c r="A389" s="5" t="str">
        <f>'Sales Data'!A389</f>
        <v>Curtice Advani</v>
      </c>
      <c r="B389" s="5" t="str">
        <f>'Sales Data'!B389</f>
        <v>India</v>
      </c>
      <c r="C389" s="5" t="str">
        <f>'Sales Data'!C389</f>
        <v>Caramel Stuffed Bars</v>
      </c>
      <c r="D389" s="6">
        <f>'Sales Data'!D389</f>
        <v>44965</v>
      </c>
      <c r="E389" s="10">
        <f>'Sales Data'!E389</f>
        <v>3465</v>
      </c>
      <c r="F389" s="5">
        <f>'Sales Data'!F389</f>
        <v>228</v>
      </c>
      <c r="G389" s="5">
        <f>'Sales Data'!G389</f>
        <v>139</v>
      </c>
      <c r="H389" s="5" t="str">
        <f>VLOOKUP($C389,'Product Data'!$A$2:$E$23,COLUMNS('Product Data'!$B$2:C389),0)</f>
        <v>Snicker</v>
      </c>
      <c r="I389" s="5" t="str">
        <f>VLOOKUP($C389,'Product Data'!$A$2:$E$23,COLUMNS('Product Data'!$B$2:D389),0)</f>
        <v>Bars</v>
      </c>
      <c r="J389" s="5" t="str">
        <f>VLOOKUP($C389,'Product Data'!$A$2:$E$23,COLUMNS('Product Data'!$B$2:E389),0)</f>
        <v>Small</v>
      </c>
      <c r="K389" s="9">
        <f>VLOOKUP($C389,'Product Data'!$A$2:$E$23,COLUMNS('Product Data'!$B$2:F389),0)</f>
        <v>0.89900000000000002</v>
      </c>
      <c r="L389" s="10">
        <f>Table1[[#This Row],[Cost per Box]]*Table1[[#This Row],[Boxes]]</f>
        <v>124.961</v>
      </c>
    </row>
    <row r="390" spans="1:12" x14ac:dyDescent="0.25">
      <c r="A390" s="5" t="str">
        <f>'Sales Data'!A390</f>
        <v>Rafaelita Blaksland</v>
      </c>
      <c r="B390" s="5" t="str">
        <f>'Sales Data'!B390</f>
        <v>Australia</v>
      </c>
      <c r="C390" s="5" t="str">
        <f>'Sales Data'!C390</f>
        <v>Peanut Butter Cubes</v>
      </c>
      <c r="D390" s="6">
        <f>'Sales Data'!D390</f>
        <v>44965</v>
      </c>
      <c r="E390" s="10">
        <f>'Sales Data'!E390</f>
        <v>2345</v>
      </c>
      <c r="F390" s="5">
        <f>'Sales Data'!F390</f>
        <v>435</v>
      </c>
      <c r="G390" s="5">
        <f>'Sales Data'!G390</f>
        <v>107</v>
      </c>
      <c r="H390" s="5" t="str">
        <f>VLOOKUP($C390,'Product Data'!$A$2:$E$23,COLUMNS('Product Data'!$B$2:C390),0)</f>
        <v>Hershey</v>
      </c>
      <c r="I390" s="5" t="str">
        <f>VLOOKUP($C390,'Product Data'!$A$2:$E$23,COLUMNS('Product Data'!$B$2:D390),0)</f>
        <v>Bites</v>
      </c>
      <c r="J390" s="5" t="str">
        <f>VLOOKUP($C390,'Product Data'!$A$2:$E$23,COLUMNS('Product Data'!$B$2:E390),0)</f>
        <v>Small</v>
      </c>
      <c r="K390" s="9">
        <f>VLOOKUP($C390,'Product Data'!$A$2:$E$23,COLUMNS('Product Data'!$B$2:F390),0)</f>
        <v>4.7065000000000001</v>
      </c>
      <c r="L390" s="10">
        <f>Table1[[#This Row],[Cost per Box]]*Table1[[#This Row],[Boxes]]</f>
        <v>503.59550000000002</v>
      </c>
    </row>
    <row r="391" spans="1:12" x14ac:dyDescent="0.25">
      <c r="A391" s="5" t="str">
        <f>'Sales Data'!A391</f>
        <v>Madelene Upcott</v>
      </c>
      <c r="B391" s="5" t="str">
        <f>'Sales Data'!B391</f>
        <v>Canada</v>
      </c>
      <c r="C391" s="5" t="str">
        <f>'Sales Data'!C391</f>
        <v>Organic Choco Syrup</v>
      </c>
      <c r="D391" s="6">
        <f>'Sales Data'!D391</f>
        <v>44965</v>
      </c>
      <c r="E391" s="10">
        <f>'Sales Data'!E391</f>
        <v>12698</v>
      </c>
      <c r="F391" s="5">
        <f>'Sales Data'!F391</f>
        <v>53</v>
      </c>
      <c r="G391" s="5">
        <f>'Sales Data'!G391</f>
        <v>471</v>
      </c>
      <c r="H391" s="5" t="str">
        <f>VLOOKUP($C391,'Product Data'!$A$2:$E$23,COLUMNS('Product Data'!$B$2:C391),0)</f>
        <v>Monin</v>
      </c>
      <c r="I391" s="5" t="str">
        <f>VLOOKUP($C391,'Product Data'!$A$2:$E$23,COLUMNS('Product Data'!$B$2:D391),0)</f>
        <v>Other</v>
      </c>
      <c r="J391" s="5" t="str">
        <f>VLOOKUP($C391,'Product Data'!$A$2:$E$23,COLUMNS('Product Data'!$B$2:E391),0)</f>
        <v>Small</v>
      </c>
      <c r="K391" s="9">
        <f>VLOOKUP($C391,'Product Data'!$A$2:$E$23,COLUMNS('Product Data'!$B$2:F391),0)</f>
        <v>1.7625</v>
      </c>
      <c r="L391" s="10">
        <f>Table1[[#This Row],[Cost per Box]]*Table1[[#This Row],[Boxes]]</f>
        <v>830.13749999999993</v>
      </c>
    </row>
    <row r="392" spans="1:12" x14ac:dyDescent="0.25">
      <c r="A392" s="5" t="str">
        <f>'Sales Data'!A392</f>
        <v>Barr Faughny</v>
      </c>
      <c r="B392" s="5" t="str">
        <f>'Sales Data'!B392</f>
        <v>New Zealand</v>
      </c>
      <c r="C392" s="5" t="str">
        <f>'Sales Data'!C392</f>
        <v>85% Dark Bars</v>
      </c>
      <c r="D392" s="6">
        <f>'Sales Data'!D392</f>
        <v>44965</v>
      </c>
      <c r="E392" s="10">
        <f>'Sales Data'!E392</f>
        <v>6678</v>
      </c>
      <c r="F392" s="5">
        <f>'Sales Data'!F392</f>
        <v>24</v>
      </c>
      <c r="G392" s="5">
        <f>'Sales Data'!G392</f>
        <v>334</v>
      </c>
      <c r="H392" s="5" t="str">
        <f>VLOOKUP($C392,'Product Data'!$A$2:$E$23,COLUMNS('Product Data'!$B$2:C392),0)</f>
        <v>Lindt Excellence</v>
      </c>
      <c r="I392" s="5" t="str">
        <f>VLOOKUP($C392,'Product Data'!$A$2:$E$23,COLUMNS('Product Data'!$B$2:D392),0)</f>
        <v>Bars</v>
      </c>
      <c r="J392" s="5" t="str">
        <f>VLOOKUP($C392,'Product Data'!$A$2:$E$23,COLUMNS('Product Data'!$B$2:E392),0)</f>
        <v>Small</v>
      </c>
      <c r="K392" s="9">
        <f>VLOOKUP($C392,'Product Data'!$A$2:$E$23,COLUMNS('Product Data'!$B$2:F392),0)</f>
        <v>0.69579999999999997</v>
      </c>
      <c r="L392" s="10">
        <f>Table1[[#This Row],[Cost per Box]]*Table1[[#This Row],[Boxes]]</f>
        <v>232.3972</v>
      </c>
    </row>
    <row r="393" spans="1:12" x14ac:dyDescent="0.25">
      <c r="A393" s="5" t="str">
        <f>'Sales Data'!A393</f>
        <v>Karlen McCaffrey</v>
      </c>
      <c r="B393" s="5" t="str">
        <f>'Sales Data'!B393</f>
        <v>Canada</v>
      </c>
      <c r="C393" s="5" t="str">
        <f>'Sales Data'!C393</f>
        <v>Baker's Choco Chips</v>
      </c>
      <c r="D393" s="6">
        <f>'Sales Data'!D393</f>
        <v>44965</v>
      </c>
      <c r="E393" s="10">
        <f>'Sales Data'!E393</f>
        <v>4851</v>
      </c>
      <c r="F393" s="5">
        <f>'Sales Data'!F393</f>
        <v>120</v>
      </c>
      <c r="G393" s="5">
        <f>'Sales Data'!G393</f>
        <v>324</v>
      </c>
      <c r="H393" s="5" t="str">
        <f>VLOOKUP($C393,'Product Data'!$A$2:$E$23,COLUMNS('Product Data'!$B$2:C393),0)</f>
        <v>Baker's Chocolate</v>
      </c>
      <c r="I393" s="5" t="str">
        <f>VLOOKUP($C393,'Product Data'!$A$2:$E$23,COLUMNS('Product Data'!$B$2:D393),0)</f>
        <v>Bars</v>
      </c>
      <c r="J393" s="5" t="str">
        <f>VLOOKUP($C393,'Product Data'!$A$2:$E$23,COLUMNS('Product Data'!$B$2:E393),0)</f>
        <v>Small</v>
      </c>
      <c r="K393" s="9">
        <f>VLOOKUP($C393,'Product Data'!$A$2:$E$23,COLUMNS('Product Data'!$B$2:F393),0)</f>
        <v>6.0811000000000002</v>
      </c>
      <c r="L393" s="10">
        <f>Table1[[#This Row],[Cost per Box]]*Table1[[#This Row],[Boxes]]</f>
        <v>1970.2764</v>
      </c>
    </row>
    <row r="394" spans="1:12" x14ac:dyDescent="0.25">
      <c r="A394" s="5" t="str">
        <f>'Sales Data'!A394</f>
        <v>Ches Bonnell</v>
      </c>
      <c r="B394" s="5" t="str">
        <f>'Sales Data'!B394</f>
        <v>New Zealand</v>
      </c>
      <c r="C394" s="5" t="str">
        <f>'Sales Data'!C394</f>
        <v>Drinking Coco</v>
      </c>
      <c r="D394" s="6">
        <f>'Sales Data'!D394</f>
        <v>44965</v>
      </c>
      <c r="E394" s="10">
        <f>'Sales Data'!E394</f>
        <v>336</v>
      </c>
      <c r="F394" s="5">
        <f>'Sales Data'!F394</f>
        <v>164</v>
      </c>
      <c r="G394" s="5">
        <f>'Sales Data'!G394</f>
        <v>12</v>
      </c>
      <c r="H394" s="5" t="str">
        <f>VLOOKUP($C394,'Product Data'!$A$2:$E$23,COLUMNS('Product Data'!$B$2:C394),0)</f>
        <v>Weikfield</v>
      </c>
      <c r="I394" s="5" t="str">
        <f>VLOOKUP($C394,'Product Data'!$A$2:$E$23,COLUMNS('Product Data'!$B$2:D394),0)</f>
        <v>Other</v>
      </c>
      <c r="J394" s="5" t="str">
        <f>VLOOKUP($C394,'Product Data'!$A$2:$E$23,COLUMNS('Product Data'!$B$2:E394),0)</f>
        <v>Large</v>
      </c>
      <c r="K394" s="9">
        <f>VLOOKUP($C394,'Product Data'!$A$2:$E$23,COLUMNS('Product Data'!$B$2:F394),0)</f>
        <v>2.4773999999999998</v>
      </c>
      <c r="L394" s="10">
        <f>Table1[[#This Row],[Cost per Box]]*Table1[[#This Row],[Boxes]]</f>
        <v>29.7288</v>
      </c>
    </row>
    <row r="395" spans="1:12" x14ac:dyDescent="0.25">
      <c r="A395" s="5" t="str">
        <f>'Sales Data'!A395</f>
        <v>Karlen McCaffrey</v>
      </c>
      <c r="B395" s="5" t="str">
        <f>'Sales Data'!B395</f>
        <v>Canada</v>
      </c>
      <c r="C395" s="5" t="str">
        <f>'Sales Data'!C395</f>
        <v>Orange Choco</v>
      </c>
      <c r="D395" s="6">
        <f>'Sales Data'!D395</f>
        <v>44965</v>
      </c>
      <c r="E395" s="10">
        <f>'Sales Data'!E395</f>
        <v>2366</v>
      </c>
      <c r="F395" s="5">
        <f>'Sales Data'!F395</f>
        <v>8</v>
      </c>
      <c r="G395" s="5">
        <f>'Sales Data'!G395</f>
        <v>198</v>
      </c>
      <c r="H395" s="5" t="str">
        <f>VLOOKUP($C395,'Product Data'!$A$2:$E$23,COLUMNS('Product Data'!$B$2:C395),0)</f>
        <v>Amul</v>
      </c>
      <c r="I395" s="5" t="str">
        <f>VLOOKUP($C395,'Product Data'!$A$2:$E$23,COLUMNS('Product Data'!$B$2:D395),0)</f>
        <v>Bars</v>
      </c>
      <c r="J395" s="5" t="str">
        <f>VLOOKUP($C395,'Product Data'!$A$2:$E$23,COLUMNS('Product Data'!$B$2:E395),0)</f>
        <v>Large</v>
      </c>
      <c r="K395" s="9">
        <f>VLOOKUP($C395,'Product Data'!$A$2:$E$23,COLUMNS('Product Data'!$B$2:F395),0)</f>
        <v>8.7870000000000008</v>
      </c>
      <c r="L395" s="10">
        <f>Table1[[#This Row],[Cost per Box]]*Table1[[#This Row],[Boxes]]</f>
        <v>1739.8260000000002</v>
      </c>
    </row>
    <row r="396" spans="1:12" x14ac:dyDescent="0.25">
      <c r="A396" s="5" t="str">
        <f>'Sales Data'!A396</f>
        <v>Ches Bonnell</v>
      </c>
      <c r="B396" s="5" t="str">
        <f>'Sales Data'!B396</f>
        <v>USA</v>
      </c>
      <c r="C396" s="5" t="str">
        <f>'Sales Data'!C396</f>
        <v>99% Dark &amp; Pure</v>
      </c>
      <c r="D396" s="6">
        <f>'Sales Data'!D396</f>
        <v>44965</v>
      </c>
      <c r="E396" s="10">
        <f>'Sales Data'!E396</f>
        <v>10598</v>
      </c>
      <c r="F396" s="5">
        <f>'Sales Data'!F396</f>
        <v>226</v>
      </c>
      <c r="G396" s="5">
        <f>'Sales Data'!G396</f>
        <v>461</v>
      </c>
      <c r="H396" s="5" t="str">
        <f>VLOOKUP($C396,'Product Data'!$A$2:$E$23,COLUMNS('Product Data'!$B$2:C396),0)</f>
        <v>Amul</v>
      </c>
      <c r="I396" s="5" t="str">
        <f>VLOOKUP($C396,'Product Data'!$A$2:$E$23,COLUMNS('Product Data'!$B$2:D396),0)</f>
        <v>Bars</v>
      </c>
      <c r="J396" s="5" t="str">
        <f>VLOOKUP($C396,'Product Data'!$A$2:$E$23,COLUMNS('Product Data'!$B$2:E396),0)</f>
        <v>Large</v>
      </c>
      <c r="K396" s="9">
        <f>VLOOKUP($C396,'Product Data'!$A$2:$E$23,COLUMNS('Product Data'!$B$2:F396),0)</f>
        <v>4.6592000000000002</v>
      </c>
      <c r="L396" s="10">
        <f>Table1[[#This Row],[Cost per Box]]*Table1[[#This Row],[Boxes]]</f>
        <v>2147.8912</v>
      </c>
    </row>
    <row r="397" spans="1:12" x14ac:dyDescent="0.25">
      <c r="A397" s="5" t="str">
        <f>'Sales Data'!A397</f>
        <v>Barr Faughny</v>
      </c>
      <c r="B397" s="5" t="str">
        <f>'Sales Data'!B397</f>
        <v>India</v>
      </c>
      <c r="C397" s="5" t="str">
        <f>'Sales Data'!C397</f>
        <v>Smooth Sliky Salty</v>
      </c>
      <c r="D397" s="6">
        <f>'Sales Data'!D397</f>
        <v>44965</v>
      </c>
      <c r="E397" s="10">
        <f>'Sales Data'!E397</f>
        <v>13293</v>
      </c>
      <c r="F397" s="5">
        <f>'Sales Data'!F397</f>
        <v>199</v>
      </c>
      <c r="G397" s="5">
        <f>'Sales Data'!G397</f>
        <v>665</v>
      </c>
      <c r="H397" s="5" t="str">
        <f>VLOOKUP($C397,'Product Data'!$A$2:$E$23,COLUMNS('Product Data'!$B$2:C397),0)</f>
        <v>Galaxy</v>
      </c>
      <c r="I397" s="5" t="str">
        <f>VLOOKUP($C397,'Product Data'!$A$2:$E$23,COLUMNS('Product Data'!$B$2:D397),0)</f>
        <v>Bars</v>
      </c>
      <c r="J397" s="5" t="str">
        <f>VLOOKUP($C397,'Product Data'!$A$2:$E$23,COLUMNS('Product Data'!$B$2:E397),0)</f>
        <v>Small</v>
      </c>
      <c r="K397" s="9">
        <f>VLOOKUP($C397,'Product Data'!$A$2:$E$23,COLUMNS('Product Data'!$B$2:F397),0)</f>
        <v>5.0198</v>
      </c>
      <c r="L397" s="10">
        <f>Table1[[#This Row],[Cost per Box]]*Table1[[#This Row],[Boxes]]</f>
        <v>3338.1669999999999</v>
      </c>
    </row>
    <row r="398" spans="1:12" x14ac:dyDescent="0.25">
      <c r="A398" s="5" t="str">
        <f>'Sales Data'!A398</f>
        <v>Van Tuxwell</v>
      </c>
      <c r="B398" s="5" t="str">
        <f>'Sales Data'!B398</f>
        <v>Australia</v>
      </c>
      <c r="C398" s="5" t="str">
        <f>'Sales Data'!C398</f>
        <v>50% Dark Bites</v>
      </c>
      <c r="D398" s="6">
        <f>'Sales Data'!D398</f>
        <v>44965</v>
      </c>
      <c r="E398" s="10">
        <f>'Sales Data'!E398</f>
        <v>2086</v>
      </c>
      <c r="F398" s="5">
        <f>'Sales Data'!F398</f>
        <v>90</v>
      </c>
      <c r="G398" s="5">
        <f>'Sales Data'!G398</f>
        <v>261</v>
      </c>
      <c r="H398" s="5" t="str">
        <f>VLOOKUP($C398,'Product Data'!$A$2:$E$23,COLUMNS('Product Data'!$B$2:C398),0)</f>
        <v>Cadbury</v>
      </c>
      <c r="I398" s="5" t="str">
        <f>VLOOKUP($C398,'Product Data'!$A$2:$E$23,COLUMNS('Product Data'!$B$2:D398),0)</f>
        <v>Bites</v>
      </c>
      <c r="J398" s="5" t="str">
        <f>VLOOKUP($C398,'Product Data'!$A$2:$E$23,COLUMNS('Product Data'!$B$2:E398),0)</f>
        <v>Large</v>
      </c>
      <c r="K398" s="9">
        <f>VLOOKUP($C398,'Product Data'!$A$2:$E$23,COLUMNS('Product Data'!$B$2:F398),0)</f>
        <v>2.8</v>
      </c>
      <c r="L398" s="10">
        <f>Table1[[#This Row],[Cost per Box]]*Table1[[#This Row],[Boxes]]</f>
        <v>730.8</v>
      </c>
    </row>
    <row r="399" spans="1:12" x14ac:dyDescent="0.25">
      <c r="A399" s="5" t="str">
        <f>'Sales Data'!A399</f>
        <v>Wilone O'Kielt</v>
      </c>
      <c r="B399" s="5" t="str">
        <f>'Sales Data'!B399</f>
        <v>Australia</v>
      </c>
      <c r="C399" s="5" t="str">
        <f>'Sales Data'!C399</f>
        <v>Peanut Butter Cubes</v>
      </c>
      <c r="D399" s="6">
        <f>'Sales Data'!D399</f>
        <v>44965</v>
      </c>
      <c r="E399" s="10">
        <f>'Sales Data'!E399</f>
        <v>2751</v>
      </c>
      <c r="F399" s="5">
        <f>'Sales Data'!F399</f>
        <v>133</v>
      </c>
      <c r="G399" s="5">
        <f>'Sales Data'!G399</f>
        <v>120</v>
      </c>
      <c r="H399" s="5" t="str">
        <f>VLOOKUP($C399,'Product Data'!$A$2:$E$23,COLUMNS('Product Data'!$B$2:C399),0)</f>
        <v>Hershey</v>
      </c>
      <c r="I399" s="5" t="str">
        <f>VLOOKUP($C399,'Product Data'!$A$2:$E$23,COLUMNS('Product Data'!$B$2:D399),0)</f>
        <v>Bites</v>
      </c>
      <c r="J399" s="5" t="str">
        <f>VLOOKUP($C399,'Product Data'!$A$2:$E$23,COLUMNS('Product Data'!$B$2:E399),0)</f>
        <v>Small</v>
      </c>
      <c r="K399" s="9">
        <f>VLOOKUP($C399,'Product Data'!$A$2:$E$23,COLUMNS('Product Data'!$B$2:F399),0)</f>
        <v>4.7065000000000001</v>
      </c>
      <c r="L399" s="10">
        <f>Table1[[#This Row],[Cost per Box]]*Table1[[#This Row],[Boxes]]</f>
        <v>564.78</v>
      </c>
    </row>
    <row r="400" spans="1:12" x14ac:dyDescent="0.25">
      <c r="A400" s="5" t="str">
        <f>'Sales Data'!A400</f>
        <v>Dennison Crosswaite</v>
      </c>
      <c r="B400" s="5" t="str">
        <f>'Sales Data'!B400</f>
        <v>Canada</v>
      </c>
      <c r="C400" s="5" t="str">
        <f>'Sales Data'!C400</f>
        <v>Spicy Special Slims</v>
      </c>
      <c r="D400" s="6">
        <f>'Sales Data'!D400</f>
        <v>44965</v>
      </c>
      <c r="E400" s="10">
        <f>'Sales Data'!E400</f>
        <v>5481</v>
      </c>
      <c r="F400" s="5">
        <f>'Sales Data'!F400</f>
        <v>283</v>
      </c>
      <c r="G400" s="5">
        <f>'Sales Data'!G400</f>
        <v>275</v>
      </c>
      <c r="H400" s="5" t="str">
        <f>VLOOKUP($C400,'Product Data'!$A$2:$E$23,COLUMNS('Product Data'!$B$2:C400),0)</f>
        <v>Alpenliebe</v>
      </c>
      <c r="I400" s="5" t="str">
        <f>VLOOKUP($C400,'Product Data'!$A$2:$E$23,COLUMNS('Product Data'!$B$2:D400),0)</f>
        <v>Bites</v>
      </c>
      <c r="J400" s="5" t="str">
        <f>VLOOKUP($C400,'Product Data'!$A$2:$E$23,COLUMNS('Product Data'!$B$2:E400),0)</f>
        <v>Large</v>
      </c>
      <c r="K400" s="9">
        <f>VLOOKUP($C400,'Product Data'!$A$2:$E$23,COLUMNS('Product Data'!$B$2:F400),0)</f>
        <v>9.2086000000000006</v>
      </c>
      <c r="L400" s="10">
        <f>Table1[[#This Row],[Cost per Box]]*Table1[[#This Row],[Boxes]]</f>
        <v>2532.3650000000002</v>
      </c>
    </row>
    <row r="401" spans="1:12" x14ac:dyDescent="0.25">
      <c r="A401" s="5" t="str">
        <f>'Sales Data'!A401</f>
        <v>Andria Kimpton</v>
      </c>
      <c r="B401" s="5" t="str">
        <f>'Sales Data'!B401</f>
        <v>USA</v>
      </c>
      <c r="C401" s="5" t="str">
        <f>'Sales Data'!C401</f>
        <v>Smooth Sliky Salty</v>
      </c>
      <c r="D401" s="6">
        <f>'Sales Data'!D401</f>
        <v>44965</v>
      </c>
      <c r="E401" s="10">
        <f>'Sales Data'!E401</f>
        <v>5628</v>
      </c>
      <c r="F401" s="5">
        <f>'Sales Data'!F401</f>
        <v>11</v>
      </c>
      <c r="G401" s="5">
        <f>'Sales Data'!G401</f>
        <v>433</v>
      </c>
      <c r="H401" s="5" t="str">
        <f>VLOOKUP($C401,'Product Data'!$A$2:$E$23,COLUMNS('Product Data'!$B$2:C401),0)</f>
        <v>Galaxy</v>
      </c>
      <c r="I401" s="5" t="str">
        <f>VLOOKUP($C401,'Product Data'!$A$2:$E$23,COLUMNS('Product Data'!$B$2:D401),0)</f>
        <v>Bars</v>
      </c>
      <c r="J401" s="5" t="str">
        <f>VLOOKUP($C401,'Product Data'!$A$2:$E$23,COLUMNS('Product Data'!$B$2:E401),0)</f>
        <v>Small</v>
      </c>
      <c r="K401" s="9">
        <f>VLOOKUP($C401,'Product Data'!$A$2:$E$23,COLUMNS('Product Data'!$B$2:F401),0)</f>
        <v>5.0198</v>
      </c>
      <c r="L401" s="10">
        <f>Table1[[#This Row],[Cost per Box]]*Table1[[#This Row],[Boxes]]</f>
        <v>2173.5734000000002</v>
      </c>
    </row>
    <row r="402" spans="1:12" x14ac:dyDescent="0.25">
      <c r="A402" s="5" t="str">
        <f>'Sales Data'!A402</f>
        <v>Jehu Rudeforth</v>
      </c>
      <c r="B402" s="5" t="str">
        <f>'Sales Data'!B402</f>
        <v>USA</v>
      </c>
      <c r="C402" s="5" t="str">
        <f>'Sales Data'!C402</f>
        <v>Caramel Stuffed Bars</v>
      </c>
      <c r="D402" s="6">
        <f>'Sales Data'!D402</f>
        <v>44965</v>
      </c>
      <c r="E402" s="10">
        <f>'Sales Data'!E402</f>
        <v>2660</v>
      </c>
      <c r="F402" s="5">
        <f>'Sales Data'!F402</f>
        <v>113</v>
      </c>
      <c r="G402" s="5">
        <f>'Sales Data'!G402</f>
        <v>89</v>
      </c>
      <c r="H402" s="5" t="str">
        <f>VLOOKUP($C402,'Product Data'!$A$2:$E$23,COLUMNS('Product Data'!$B$2:C402),0)</f>
        <v>Snicker</v>
      </c>
      <c r="I402" s="5" t="str">
        <f>VLOOKUP($C402,'Product Data'!$A$2:$E$23,COLUMNS('Product Data'!$B$2:D402),0)</f>
        <v>Bars</v>
      </c>
      <c r="J402" s="5" t="str">
        <f>VLOOKUP($C402,'Product Data'!$A$2:$E$23,COLUMNS('Product Data'!$B$2:E402),0)</f>
        <v>Small</v>
      </c>
      <c r="K402" s="9">
        <f>VLOOKUP($C402,'Product Data'!$A$2:$E$23,COLUMNS('Product Data'!$B$2:F402),0)</f>
        <v>0.89900000000000002</v>
      </c>
      <c r="L402" s="10">
        <f>Table1[[#This Row],[Cost per Box]]*Table1[[#This Row],[Boxes]]</f>
        <v>80.010999999999996</v>
      </c>
    </row>
    <row r="403" spans="1:12" x14ac:dyDescent="0.25">
      <c r="A403" s="5" t="str">
        <f>'Sales Data'!A403</f>
        <v>Oby Sorrel</v>
      </c>
      <c r="B403" s="5" t="str">
        <f>'Sales Data'!B403</f>
        <v>India</v>
      </c>
      <c r="C403" s="5" t="str">
        <f>'Sales Data'!C403</f>
        <v>Almond Choco</v>
      </c>
      <c r="D403" s="6">
        <f>'Sales Data'!D403</f>
        <v>44966</v>
      </c>
      <c r="E403" s="10">
        <f>'Sales Data'!E403</f>
        <v>1386</v>
      </c>
      <c r="F403" s="5">
        <f>'Sales Data'!F403</f>
        <v>157</v>
      </c>
      <c r="G403" s="5">
        <f>'Sales Data'!G403</f>
        <v>82</v>
      </c>
      <c r="H403" s="5" t="str">
        <f>VLOOKUP($C403,'Product Data'!$A$2:$E$23,COLUMNS('Product Data'!$B$2:C403),0)</f>
        <v>Amul</v>
      </c>
      <c r="I403" s="5" t="str">
        <f>VLOOKUP($C403,'Product Data'!$A$2:$E$23,COLUMNS('Product Data'!$B$2:D403),0)</f>
        <v>Bars</v>
      </c>
      <c r="J403" s="5" t="str">
        <f>VLOOKUP($C403,'Product Data'!$A$2:$E$23,COLUMNS('Product Data'!$B$2:E403),0)</f>
        <v>Large</v>
      </c>
      <c r="K403" s="9">
        <f>VLOOKUP($C403,'Product Data'!$A$2:$E$23,COLUMNS('Product Data'!$B$2:F403),0)</f>
        <v>13.3485</v>
      </c>
      <c r="L403" s="10">
        <f>Table1[[#This Row],[Cost per Box]]*Table1[[#This Row],[Boxes]]</f>
        <v>1094.577</v>
      </c>
    </row>
    <row r="404" spans="1:12" x14ac:dyDescent="0.25">
      <c r="A404" s="5" t="str">
        <f>'Sales Data'!A404</f>
        <v>Rafaelita Blaksland</v>
      </c>
      <c r="B404" s="5" t="str">
        <f>'Sales Data'!B404</f>
        <v>UK</v>
      </c>
      <c r="C404" s="5" t="str">
        <f>'Sales Data'!C404</f>
        <v>Milk Bars</v>
      </c>
      <c r="D404" s="6">
        <f>'Sales Data'!D404</f>
        <v>44966</v>
      </c>
      <c r="E404" s="10">
        <f>'Sales Data'!E404</f>
        <v>11060</v>
      </c>
      <c r="F404" s="5">
        <f>'Sales Data'!F404</f>
        <v>175</v>
      </c>
      <c r="G404" s="5">
        <f>'Sales Data'!G404</f>
        <v>382</v>
      </c>
      <c r="H404" s="5" t="str">
        <f>VLOOKUP($C404,'Product Data'!$A$2:$E$23,COLUMNS('Product Data'!$B$2:C404),0)</f>
        <v>Nestle</v>
      </c>
      <c r="I404" s="5" t="str">
        <f>VLOOKUP($C404,'Product Data'!$A$2:$E$23,COLUMNS('Product Data'!$B$2:D404),0)</f>
        <v>Bars</v>
      </c>
      <c r="J404" s="5" t="str">
        <f>VLOOKUP($C404,'Product Data'!$A$2:$E$23,COLUMNS('Product Data'!$B$2:E404),0)</f>
        <v>Large</v>
      </c>
      <c r="K404" s="9">
        <f>VLOOKUP($C404,'Product Data'!$A$2:$E$23,COLUMNS('Product Data'!$B$2:F404),0)</f>
        <v>1.8652</v>
      </c>
      <c r="L404" s="10">
        <f>Table1[[#This Row],[Cost per Box]]*Table1[[#This Row],[Boxes]]</f>
        <v>712.50639999999999</v>
      </c>
    </row>
    <row r="405" spans="1:12" x14ac:dyDescent="0.25">
      <c r="A405" s="5" t="str">
        <f>'Sales Data'!A405</f>
        <v>Marney O'Breen</v>
      </c>
      <c r="B405" s="5" t="str">
        <f>'Sales Data'!B405</f>
        <v>Australia</v>
      </c>
      <c r="C405" s="5" t="str">
        <f>'Sales Data'!C405</f>
        <v>Choco Coated Almonds</v>
      </c>
      <c r="D405" s="6">
        <f>'Sales Data'!D405</f>
        <v>44966</v>
      </c>
      <c r="E405" s="10">
        <f>'Sales Data'!E405</f>
        <v>2919</v>
      </c>
      <c r="F405" s="5">
        <f>'Sales Data'!F405</f>
        <v>147</v>
      </c>
      <c r="G405" s="5">
        <f>'Sales Data'!G405</f>
        <v>172</v>
      </c>
      <c r="H405" s="5" t="str">
        <f>VLOOKUP($C405,'Product Data'!$A$2:$E$23,COLUMNS('Product Data'!$B$2:C405),0)</f>
        <v>Effete</v>
      </c>
      <c r="I405" s="5" t="str">
        <f>VLOOKUP($C405,'Product Data'!$A$2:$E$23,COLUMNS('Product Data'!$B$2:D405),0)</f>
        <v>Bites</v>
      </c>
      <c r="J405" s="5" t="str">
        <f>VLOOKUP($C405,'Product Data'!$A$2:$E$23,COLUMNS('Product Data'!$B$2:E405),0)</f>
        <v>Small</v>
      </c>
      <c r="K405" s="9">
        <f>VLOOKUP($C405,'Product Data'!$A$2:$E$23,COLUMNS('Product Data'!$B$2:F405),0)</f>
        <v>11.4688</v>
      </c>
      <c r="L405" s="10">
        <f>Table1[[#This Row],[Cost per Box]]*Table1[[#This Row],[Boxes]]</f>
        <v>1972.6335999999999</v>
      </c>
    </row>
    <row r="406" spans="1:12" x14ac:dyDescent="0.25">
      <c r="A406" s="5" t="str">
        <f>'Sales Data'!A406</f>
        <v>Camilla Castle</v>
      </c>
      <c r="B406" s="5" t="str">
        <f>'Sales Data'!B406</f>
        <v>Canada</v>
      </c>
      <c r="C406" s="5" t="str">
        <f>'Sales Data'!C406</f>
        <v>99% Dark &amp; Pure</v>
      </c>
      <c r="D406" s="6">
        <f>'Sales Data'!D406</f>
        <v>44966</v>
      </c>
      <c r="E406" s="10">
        <f>'Sales Data'!E406</f>
        <v>8680</v>
      </c>
      <c r="F406" s="5">
        <f>'Sales Data'!F406</f>
        <v>334</v>
      </c>
      <c r="G406" s="5">
        <f>'Sales Data'!G406</f>
        <v>457</v>
      </c>
      <c r="H406" s="5" t="str">
        <f>VLOOKUP($C406,'Product Data'!$A$2:$E$23,COLUMNS('Product Data'!$B$2:C406),0)</f>
        <v>Amul</v>
      </c>
      <c r="I406" s="5" t="str">
        <f>VLOOKUP($C406,'Product Data'!$A$2:$E$23,COLUMNS('Product Data'!$B$2:D406),0)</f>
        <v>Bars</v>
      </c>
      <c r="J406" s="5" t="str">
        <f>VLOOKUP($C406,'Product Data'!$A$2:$E$23,COLUMNS('Product Data'!$B$2:E406),0)</f>
        <v>Large</v>
      </c>
      <c r="K406" s="9">
        <f>VLOOKUP($C406,'Product Data'!$A$2:$E$23,COLUMNS('Product Data'!$B$2:F406),0)</f>
        <v>4.6592000000000002</v>
      </c>
      <c r="L406" s="10">
        <f>Table1[[#This Row],[Cost per Box]]*Table1[[#This Row],[Boxes]]</f>
        <v>2129.2544000000003</v>
      </c>
    </row>
    <row r="407" spans="1:12" x14ac:dyDescent="0.25">
      <c r="A407" s="5" t="str">
        <f>'Sales Data'!A407</f>
        <v>Andria Kimpton</v>
      </c>
      <c r="B407" s="5" t="str">
        <f>'Sales Data'!B407</f>
        <v>USA</v>
      </c>
      <c r="C407" s="5" t="str">
        <f>'Sales Data'!C407</f>
        <v>Spicy Special Slims</v>
      </c>
      <c r="D407" s="6">
        <f>'Sales Data'!D407</f>
        <v>44966</v>
      </c>
      <c r="E407" s="10">
        <f>'Sales Data'!E407</f>
        <v>1484</v>
      </c>
      <c r="F407" s="5">
        <f>'Sales Data'!F407</f>
        <v>362</v>
      </c>
      <c r="G407" s="5">
        <f>'Sales Data'!G407</f>
        <v>71</v>
      </c>
      <c r="H407" s="5" t="str">
        <f>VLOOKUP($C407,'Product Data'!$A$2:$E$23,COLUMNS('Product Data'!$B$2:C407),0)</f>
        <v>Alpenliebe</v>
      </c>
      <c r="I407" s="5" t="str">
        <f>VLOOKUP($C407,'Product Data'!$A$2:$E$23,COLUMNS('Product Data'!$B$2:D407),0)</f>
        <v>Bites</v>
      </c>
      <c r="J407" s="5" t="str">
        <f>VLOOKUP($C407,'Product Data'!$A$2:$E$23,COLUMNS('Product Data'!$B$2:E407),0)</f>
        <v>Large</v>
      </c>
      <c r="K407" s="9">
        <f>VLOOKUP($C407,'Product Data'!$A$2:$E$23,COLUMNS('Product Data'!$B$2:F407),0)</f>
        <v>9.2086000000000006</v>
      </c>
      <c r="L407" s="10">
        <f>Table1[[#This Row],[Cost per Box]]*Table1[[#This Row],[Boxes]]</f>
        <v>653.81060000000002</v>
      </c>
    </row>
    <row r="408" spans="1:12" x14ac:dyDescent="0.25">
      <c r="A408" s="5" t="str">
        <f>'Sales Data'!A408</f>
        <v>Rafaelita Blaksland</v>
      </c>
      <c r="B408" s="5" t="str">
        <f>'Sales Data'!B408</f>
        <v>Canada</v>
      </c>
      <c r="C408" s="5" t="str">
        <f>'Sales Data'!C408</f>
        <v>Choco Coated Almonds</v>
      </c>
      <c r="D408" s="6">
        <f>'Sales Data'!D408</f>
        <v>44966</v>
      </c>
      <c r="E408" s="10">
        <f>'Sales Data'!E408</f>
        <v>16919</v>
      </c>
      <c r="F408" s="5">
        <f>'Sales Data'!F408</f>
        <v>199</v>
      </c>
      <c r="G408" s="5">
        <f>'Sales Data'!G408</f>
        <v>996</v>
      </c>
      <c r="H408" s="5" t="str">
        <f>VLOOKUP($C408,'Product Data'!$A$2:$E$23,COLUMNS('Product Data'!$B$2:C408),0)</f>
        <v>Effete</v>
      </c>
      <c r="I408" s="5" t="str">
        <f>VLOOKUP($C408,'Product Data'!$A$2:$E$23,COLUMNS('Product Data'!$B$2:D408),0)</f>
        <v>Bites</v>
      </c>
      <c r="J408" s="5" t="str">
        <f>VLOOKUP($C408,'Product Data'!$A$2:$E$23,COLUMNS('Product Data'!$B$2:E408),0)</f>
        <v>Small</v>
      </c>
      <c r="K408" s="9">
        <f>VLOOKUP($C408,'Product Data'!$A$2:$E$23,COLUMNS('Product Data'!$B$2:F408),0)</f>
        <v>11.4688</v>
      </c>
      <c r="L408" s="10">
        <f>Table1[[#This Row],[Cost per Box]]*Table1[[#This Row],[Boxes]]</f>
        <v>11422.924800000001</v>
      </c>
    </row>
    <row r="409" spans="1:12" x14ac:dyDescent="0.25">
      <c r="A409" s="5" t="str">
        <f>'Sales Data'!A409</f>
        <v>Mallorie Waber</v>
      </c>
      <c r="B409" s="5" t="str">
        <f>'Sales Data'!B409</f>
        <v>Australia</v>
      </c>
      <c r="C409" s="5" t="str">
        <f>'Sales Data'!C409</f>
        <v>After Eight</v>
      </c>
      <c r="D409" s="6">
        <f>'Sales Data'!D409</f>
        <v>44966</v>
      </c>
      <c r="E409" s="10">
        <f>'Sales Data'!E409</f>
        <v>13188</v>
      </c>
      <c r="F409" s="5">
        <f>'Sales Data'!F409</f>
        <v>215</v>
      </c>
      <c r="G409" s="5">
        <f>'Sales Data'!G409</f>
        <v>440</v>
      </c>
      <c r="H409" s="5" t="str">
        <f>VLOOKUP($C409,'Product Data'!$A$2:$E$23,COLUMNS('Product Data'!$B$2:C409),0)</f>
        <v>Nestle</v>
      </c>
      <c r="I409" s="5" t="str">
        <f>VLOOKUP($C409,'Product Data'!$A$2:$E$23,COLUMNS('Product Data'!$B$2:D409),0)</f>
        <v>Bites</v>
      </c>
      <c r="J409" s="5" t="str">
        <f>VLOOKUP($C409,'Product Data'!$A$2:$E$23,COLUMNS('Product Data'!$B$2:E409),0)</f>
        <v>Large</v>
      </c>
      <c r="K409" s="9">
        <f>VLOOKUP($C409,'Product Data'!$A$2:$E$23,COLUMNS('Product Data'!$B$2:F409),0)</f>
        <v>6.3415999999999997</v>
      </c>
      <c r="L409" s="10">
        <f>Table1[[#This Row],[Cost per Box]]*Table1[[#This Row],[Boxes]]</f>
        <v>2790.3040000000001</v>
      </c>
    </row>
    <row r="410" spans="1:12" x14ac:dyDescent="0.25">
      <c r="A410" s="5" t="str">
        <f>'Sales Data'!A410</f>
        <v>Husein Augar</v>
      </c>
      <c r="B410" s="5" t="str">
        <f>'Sales Data'!B410</f>
        <v>Australia</v>
      </c>
      <c r="C410" s="5" t="str">
        <f>'Sales Data'!C410</f>
        <v>Raspberry Choco</v>
      </c>
      <c r="D410" s="6">
        <f>'Sales Data'!D410</f>
        <v>44966</v>
      </c>
      <c r="E410" s="10">
        <f>'Sales Data'!E410</f>
        <v>4998</v>
      </c>
      <c r="F410" s="5">
        <f>'Sales Data'!F410</f>
        <v>182</v>
      </c>
      <c r="G410" s="5">
        <f>'Sales Data'!G410</f>
        <v>294</v>
      </c>
      <c r="H410" s="5" t="str">
        <f>VLOOKUP($C410,'Product Data'!$A$2:$E$23,COLUMNS('Product Data'!$B$2:C410),0)</f>
        <v>Hershey</v>
      </c>
      <c r="I410" s="5" t="str">
        <f>VLOOKUP($C410,'Product Data'!$A$2:$E$23,COLUMNS('Product Data'!$B$2:D410),0)</f>
        <v>Bars</v>
      </c>
      <c r="J410" s="5" t="str">
        <f>VLOOKUP($C410,'Product Data'!$A$2:$E$23,COLUMNS('Product Data'!$B$2:E410),0)</f>
        <v>Large</v>
      </c>
      <c r="K410" s="9">
        <f>VLOOKUP($C410,'Product Data'!$A$2:$E$23,COLUMNS('Product Data'!$B$2:F410),0)</f>
        <v>6.0983000000000001</v>
      </c>
      <c r="L410" s="10">
        <f>Table1[[#This Row],[Cost per Box]]*Table1[[#This Row],[Boxes]]</f>
        <v>1792.9002</v>
      </c>
    </row>
    <row r="411" spans="1:12" x14ac:dyDescent="0.25">
      <c r="A411" s="5" t="str">
        <f>'Sales Data'!A411</f>
        <v>Dotty Strutley</v>
      </c>
      <c r="B411" s="5" t="str">
        <f>'Sales Data'!B411</f>
        <v>UK</v>
      </c>
      <c r="C411" s="5" t="str">
        <f>'Sales Data'!C411</f>
        <v>85% Dark Bars</v>
      </c>
      <c r="D411" s="6">
        <f>'Sales Data'!D411</f>
        <v>44966</v>
      </c>
      <c r="E411" s="10">
        <f>'Sales Data'!E411</f>
        <v>6146</v>
      </c>
      <c r="F411" s="5">
        <f>'Sales Data'!F411</f>
        <v>64</v>
      </c>
      <c r="G411" s="5">
        <f>'Sales Data'!G411</f>
        <v>342</v>
      </c>
      <c r="H411" s="5" t="str">
        <f>VLOOKUP($C411,'Product Data'!$A$2:$E$23,COLUMNS('Product Data'!$B$2:C411),0)</f>
        <v>Lindt Excellence</v>
      </c>
      <c r="I411" s="5" t="str">
        <f>VLOOKUP($C411,'Product Data'!$A$2:$E$23,COLUMNS('Product Data'!$B$2:D411),0)</f>
        <v>Bars</v>
      </c>
      <c r="J411" s="5" t="str">
        <f>VLOOKUP($C411,'Product Data'!$A$2:$E$23,COLUMNS('Product Data'!$B$2:E411),0)</f>
        <v>Small</v>
      </c>
      <c r="K411" s="9">
        <f>VLOOKUP($C411,'Product Data'!$A$2:$E$23,COLUMNS('Product Data'!$B$2:F411),0)</f>
        <v>0.69579999999999997</v>
      </c>
      <c r="L411" s="10">
        <f>Table1[[#This Row],[Cost per Box]]*Table1[[#This Row],[Boxes]]</f>
        <v>237.96359999999999</v>
      </c>
    </row>
    <row r="412" spans="1:12" x14ac:dyDescent="0.25">
      <c r="A412" s="5" t="str">
        <f>'Sales Data'!A412</f>
        <v>Beverie Moffet</v>
      </c>
      <c r="B412" s="5" t="str">
        <f>'Sales Data'!B412</f>
        <v>India</v>
      </c>
      <c r="C412" s="5" t="str">
        <f>'Sales Data'!C412</f>
        <v>Milk Bars</v>
      </c>
      <c r="D412" s="6">
        <f>'Sales Data'!D412</f>
        <v>44966</v>
      </c>
      <c r="E412" s="10">
        <f>'Sales Data'!E412</f>
        <v>5621</v>
      </c>
      <c r="F412" s="5">
        <f>'Sales Data'!F412</f>
        <v>162</v>
      </c>
      <c r="G412" s="5">
        <f>'Sales Data'!G412</f>
        <v>217</v>
      </c>
      <c r="H412" s="5" t="str">
        <f>VLOOKUP($C412,'Product Data'!$A$2:$E$23,COLUMNS('Product Data'!$B$2:C412),0)</f>
        <v>Nestle</v>
      </c>
      <c r="I412" s="5" t="str">
        <f>VLOOKUP($C412,'Product Data'!$A$2:$E$23,COLUMNS('Product Data'!$B$2:D412),0)</f>
        <v>Bars</v>
      </c>
      <c r="J412" s="5" t="str">
        <f>VLOOKUP($C412,'Product Data'!$A$2:$E$23,COLUMNS('Product Data'!$B$2:E412),0)</f>
        <v>Large</v>
      </c>
      <c r="K412" s="9">
        <f>VLOOKUP($C412,'Product Data'!$A$2:$E$23,COLUMNS('Product Data'!$B$2:F412),0)</f>
        <v>1.8652</v>
      </c>
      <c r="L412" s="10">
        <f>Table1[[#This Row],[Cost per Box]]*Table1[[#This Row],[Boxes]]</f>
        <v>404.7484</v>
      </c>
    </row>
    <row r="413" spans="1:12" x14ac:dyDescent="0.25">
      <c r="A413" s="5" t="str">
        <f>'Sales Data'!A413</f>
        <v>Madelene Upcott</v>
      </c>
      <c r="B413" s="5" t="str">
        <f>'Sales Data'!B413</f>
        <v>UK</v>
      </c>
      <c r="C413" s="5" t="str">
        <f>'Sales Data'!C413</f>
        <v>Mint Chip Choco</v>
      </c>
      <c r="D413" s="6">
        <f>'Sales Data'!D413</f>
        <v>44966</v>
      </c>
      <c r="E413" s="10">
        <f>'Sales Data'!E413</f>
        <v>980</v>
      </c>
      <c r="F413" s="5">
        <f>'Sales Data'!F413</f>
        <v>75</v>
      </c>
      <c r="G413" s="5">
        <f>'Sales Data'!G413</f>
        <v>47</v>
      </c>
      <c r="H413" s="5" t="str">
        <f>VLOOKUP($C413,'Product Data'!$A$2:$E$23,COLUMNS('Product Data'!$B$2:C413),0)</f>
        <v>Cadbury</v>
      </c>
      <c r="I413" s="5" t="str">
        <f>VLOOKUP($C413,'Product Data'!$A$2:$E$23,COLUMNS('Product Data'!$B$2:D413),0)</f>
        <v>Bars</v>
      </c>
      <c r="J413" s="5" t="str">
        <f>VLOOKUP($C413,'Product Data'!$A$2:$E$23,COLUMNS('Product Data'!$B$2:E413),0)</f>
        <v>Large</v>
      </c>
      <c r="K413" s="9">
        <f>VLOOKUP($C413,'Product Data'!$A$2:$E$23,COLUMNS('Product Data'!$B$2:F413),0)</f>
        <v>2.2656000000000001</v>
      </c>
      <c r="L413" s="10">
        <f>Table1[[#This Row],[Cost per Box]]*Table1[[#This Row],[Boxes]]</f>
        <v>106.4832</v>
      </c>
    </row>
    <row r="414" spans="1:12" x14ac:dyDescent="0.25">
      <c r="A414" s="5" t="str">
        <f>'Sales Data'!A414</f>
        <v>Jan Morforth</v>
      </c>
      <c r="B414" s="5" t="str">
        <f>'Sales Data'!B414</f>
        <v>USA</v>
      </c>
      <c r="C414" s="5" t="str">
        <f>'Sales Data'!C414</f>
        <v>Almond Choco</v>
      </c>
      <c r="D414" s="6">
        <f>'Sales Data'!D414</f>
        <v>44967</v>
      </c>
      <c r="E414" s="10">
        <f>'Sales Data'!E414</f>
        <v>7343</v>
      </c>
      <c r="F414" s="5">
        <f>'Sales Data'!F414</f>
        <v>116</v>
      </c>
      <c r="G414" s="5">
        <f>'Sales Data'!G414</f>
        <v>350</v>
      </c>
      <c r="H414" s="5" t="str">
        <f>VLOOKUP($C414,'Product Data'!$A$2:$E$23,COLUMNS('Product Data'!$B$2:C414),0)</f>
        <v>Amul</v>
      </c>
      <c r="I414" s="5" t="str">
        <f>VLOOKUP($C414,'Product Data'!$A$2:$E$23,COLUMNS('Product Data'!$B$2:D414),0)</f>
        <v>Bars</v>
      </c>
      <c r="J414" s="5" t="str">
        <f>VLOOKUP($C414,'Product Data'!$A$2:$E$23,COLUMNS('Product Data'!$B$2:E414),0)</f>
        <v>Large</v>
      </c>
      <c r="K414" s="9">
        <f>VLOOKUP($C414,'Product Data'!$A$2:$E$23,COLUMNS('Product Data'!$B$2:F414),0)</f>
        <v>13.3485</v>
      </c>
      <c r="L414" s="10">
        <f>Table1[[#This Row],[Cost per Box]]*Table1[[#This Row],[Boxes]]</f>
        <v>4671.9749999999995</v>
      </c>
    </row>
    <row r="415" spans="1:12" x14ac:dyDescent="0.25">
      <c r="A415" s="5" t="str">
        <f>'Sales Data'!A415</f>
        <v>Barr Faughny</v>
      </c>
      <c r="B415" s="5" t="str">
        <f>'Sales Data'!B415</f>
        <v>Canada</v>
      </c>
      <c r="C415" s="5" t="str">
        <f>'Sales Data'!C415</f>
        <v>Caramel Stuffed Bars</v>
      </c>
      <c r="D415" s="6">
        <f>'Sales Data'!D415</f>
        <v>44967</v>
      </c>
      <c r="E415" s="10">
        <f>'Sales Data'!E415</f>
        <v>1750</v>
      </c>
      <c r="F415" s="5">
        <f>'Sales Data'!F415</f>
        <v>9</v>
      </c>
      <c r="G415" s="5">
        <f>'Sales Data'!G415</f>
        <v>63</v>
      </c>
      <c r="H415" s="5" t="str">
        <f>VLOOKUP($C415,'Product Data'!$A$2:$E$23,COLUMNS('Product Data'!$B$2:C415),0)</f>
        <v>Snicker</v>
      </c>
      <c r="I415" s="5" t="str">
        <f>VLOOKUP($C415,'Product Data'!$A$2:$E$23,COLUMNS('Product Data'!$B$2:D415),0)</f>
        <v>Bars</v>
      </c>
      <c r="J415" s="5" t="str">
        <f>VLOOKUP($C415,'Product Data'!$A$2:$E$23,COLUMNS('Product Data'!$B$2:E415),0)</f>
        <v>Small</v>
      </c>
      <c r="K415" s="9">
        <f>VLOOKUP($C415,'Product Data'!$A$2:$E$23,COLUMNS('Product Data'!$B$2:F415),0)</f>
        <v>0.89900000000000002</v>
      </c>
      <c r="L415" s="10">
        <f>Table1[[#This Row],[Cost per Box]]*Table1[[#This Row],[Boxes]]</f>
        <v>56.637</v>
      </c>
    </row>
    <row r="416" spans="1:12" x14ac:dyDescent="0.25">
      <c r="A416" s="5" t="str">
        <f>'Sales Data'!A416</f>
        <v>Gigi Bohling</v>
      </c>
      <c r="B416" s="5" t="str">
        <f>'Sales Data'!B416</f>
        <v>India</v>
      </c>
      <c r="C416" s="5" t="str">
        <f>'Sales Data'!C416</f>
        <v>Eclairs</v>
      </c>
      <c r="D416" s="6">
        <f>'Sales Data'!D416</f>
        <v>44967</v>
      </c>
      <c r="E416" s="10">
        <f>'Sales Data'!E416</f>
        <v>2464</v>
      </c>
      <c r="F416" s="5">
        <f>'Sales Data'!F416</f>
        <v>90</v>
      </c>
      <c r="G416" s="5">
        <f>'Sales Data'!G416</f>
        <v>165</v>
      </c>
      <c r="H416" s="5" t="str">
        <f>VLOOKUP($C416,'Product Data'!$A$2:$E$23,COLUMNS('Product Data'!$B$2:C416),0)</f>
        <v>Cadbury</v>
      </c>
      <c r="I416" s="5" t="str">
        <f>VLOOKUP($C416,'Product Data'!$A$2:$E$23,COLUMNS('Product Data'!$B$2:D416),0)</f>
        <v>Bites</v>
      </c>
      <c r="J416" s="5" t="str">
        <f>VLOOKUP($C416,'Product Data'!$A$2:$E$23,COLUMNS('Product Data'!$B$2:E416),0)</f>
        <v>Large</v>
      </c>
      <c r="K416" s="9">
        <f>VLOOKUP($C416,'Product Data'!$A$2:$E$23,COLUMNS('Product Data'!$B$2:F416),0)</f>
        <v>2.8195000000000001</v>
      </c>
      <c r="L416" s="10">
        <f>Table1[[#This Row],[Cost per Box]]*Table1[[#This Row],[Boxes]]</f>
        <v>465.21750000000003</v>
      </c>
    </row>
    <row r="417" spans="1:12" x14ac:dyDescent="0.25">
      <c r="A417" s="5" t="str">
        <f>'Sales Data'!A417</f>
        <v>Andria Kimpton</v>
      </c>
      <c r="B417" s="5" t="str">
        <f>'Sales Data'!B417</f>
        <v>USA</v>
      </c>
      <c r="C417" s="5" t="str">
        <f>'Sales Data'!C417</f>
        <v>Milk Bars</v>
      </c>
      <c r="D417" s="6">
        <f>'Sales Data'!D417</f>
        <v>44967</v>
      </c>
      <c r="E417" s="10">
        <f>'Sales Data'!E417</f>
        <v>1974</v>
      </c>
      <c r="F417" s="5">
        <f>'Sales Data'!F417</f>
        <v>47</v>
      </c>
      <c r="G417" s="5">
        <f>'Sales Data'!G417</f>
        <v>86</v>
      </c>
      <c r="H417" s="5" t="str">
        <f>VLOOKUP($C417,'Product Data'!$A$2:$E$23,COLUMNS('Product Data'!$B$2:C417),0)</f>
        <v>Nestle</v>
      </c>
      <c r="I417" s="5" t="str">
        <f>VLOOKUP($C417,'Product Data'!$A$2:$E$23,COLUMNS('Product Data'!$B$2:D417),0)</f>
        <v>Bars</v>
      </c>
      <c r="J417" s="5" t="str">
        <f>VLOOKUP($C417,'Product Data'!$A$2:$E$23,COLUMNS('Product Data'!$B$2:E417),0)</f>
        <v>Large</v>
      </c>
      <c r="K417" s="9">
        <f>VLOOKUP($C417,'Product Data'!$A$2:$E$23,COLUMNS('Product Data'!$B$2:F417),0)</f>
        <v>1.8652</v>
      </c>
      <c r="L417" s="10">
        <f>Table1[[#This Row],[Cost per Box]]*Table1[[#This Row],[Boxes]]</f>
        <v>160.40719999999999</v>
      </c>
    </row>
    <row r="418" spans="1:12" x14ac:dyDescent="0.25">
      <c r="A418" s="5" t="str">
        <f>'Sales Data'!A418</f>
        <v>Jehu Rudeforth</v>
      </c>
      <c r="B418" s="5" t="str">
        <f>'Sales Data'!B418</f>
        <v>Australia</v>
      </c>
      <c r="C418" s="5" t="str">
        <f>'Sales Data'!C418</f>
        <v>70% Dark Bites</v>
      </c>
      <c r="D418" s="6">
        <f>'Sales Data'!D418</f>
        <v>44967</v>
      </c>
      <c r="E418" s="10">
        <f>'Sales Data'!E418</f>
        <v>11823</v>
      </c>
      <c r="F418" s="5">
        <f>'Sales Data'!F418</f>
        <v>52</v>
      </c>
      <c r="G418" s="5">
        <f>'Sales Data'!G418</f>
        <v>986</v>
      </c>
      <c r="H418" s="5" t="str">
        <f>VLOOKUP($C418,'Product Data'!$A$2:$E$23,COLUMNS('Product Data'!$B$2:C418),0)</f>
        <v>Binge Bites</v>
      </c>
      <c r="I418" s="5" t="str">
        <f>VLOOKUP($C418,'Product Data'!$A$2:$E$23,COLUMNS('Product Data'!$B$2:D418),0)</f>
        <v>Bites</v>
      </c>
      <c r="J418" s="5" t="str">
        <f>VLOOKUP($C418,'Product Data'!$A$2:$E$23,COLUMNS('Product Data'!$B$2:E418),0)</f>
        <v>Small</v>
      </c>
      <c r="K418" s="9">
        <f>VLOOKUP($C418,'Product Data'!$A$2:$E$23,COLUMNS('Product Data'!$B$2:F418),0)</f>
        <v>8.2429000000000006</v>
      </c>
      <c r="L418" s="10">
        <f>Table1[[#This Row],[Cost per Box]]*Table1[[#This Row],[Boxes]]</f>
        <v>8127.4994000000006</v>
      </c>
    </row>
    <row r="419" spans="1:12" x14ac:dyDescent="0.25">
      <c r="A419" s="5" t="str">
        <f>'Sales Data'!A419</f>
        <v>Kelci Walkden</v>
      </c>
      <c r="B419" s="5" t="str">
        <f>'Sales Data'!B419</f>
        <v>New Zealand</v>
      </c>
      <c r="C419" s="5" t="str">
        <f>'Sales Data'!C419</f>
        <v>85% Dark Bars</v>
      </c>
      <c r="D419" s="6">
        <f>'Sales Data'!D419</f>
        <v>44967</v>
      </c>
      <c r="E419" s="10">
        <f>'Sales Data'!E419</f>
        <v>7350</v>
      </c>
      <c r="F419" s="5">
        <f>'Sales Data'!F419</f>
        <v>250</v>
      </c>
      <c r="G419" s="5">
        <f>'Sales Data'!G419</f>
        <v>335</v>
      </c>
      <c r="H419" s="5" t="str">
        <f>VLOOKUP($C419,'Product Data'!$A$2:$E$23,COLUMNS('Product Data'!$B$2:C419),0)</f>
        <v>Lindt Excellence</v>
      </c>
      <c r="I419" s="5" t="str">
        <f>VLOOKUP($C419,'Product Data'!$A$2:$E$23,COLUMNS('Product Data'!$B$2:D419),0)</f>
        <v>Bars</v>
      </c>
      <c r="J419" s="5" t="str">
        <f>VLOOKUP($C419,'Product Data'!$A$2:$E$23,COLUMNS('Product Data'!$B$2:E419),0)</f>
        <v>Small</v>
      </c>
      <c r="K419" s="9">
        <f>VLOOKUP($C419,'Product Data'!$A$2:$E$23,COLUMNS('Product Data'!$B$2:F419),0)</f>
        <v>0.69579999999999997</v>
      </c>
      <c r="L419" s="10">
        <f>Table1[[#This Row],[Cost per Box]]*Table1[[#This Row],[Boxes]]</f>
        <v>233.09299999999999</v>
      </c>
    </row>
    <row r="420" spans="1:12" x14ac:dyDescent="0.25">
      <c r="A420" s="5" t="str">
        <f>'Sales Data'!A420</f>
        <v>Kelci Walkden</v>
      </c>
      <c r="B420" s="5" t="str">
        <f>'Sales Data'!B420</f>
        <v>Canada</v>
      </c>
      <c r="C420" s="5" t="str">
        <f>'Sales Data'!C420</f>
        <v>Baker's Choco Chips</v>
      </c>
      <c r="D420" s="6">
        <f>'Sales Data'!D420</f>
        <v>44967</v>
      </c>
      <c r="E420" s="10">
        <f>'Sales Data'!E420</f>
        <v>4165</v>
      </c>
      <c r="F420" s="5">
        <f>'Sales Data'!F420</f>
        <v>170</v>
      </c>
      <c r="G420" s="5">
        <f>'Sales Data'!G420</f>
        <v>417</v>
      </c>
      <c r="H420" s="5" t="str">
        <f>VLOOKUP($C420,'Product Data'!$A$2:$E$23,COLUMNS('Product Data'!$B$2:C420),0)</f>
        <v>Baker's Chocolate</v>
      </c>
      <c r="I420" s="5" t="str">
        <f>VLOOKUP($C420,'Product Data'!$A$2:$E$23,COLUMNS('Product Data'!$B$2:D420),0)</f>
        <v>Bars</v>
      </c>
      <c r="J420" s="5" t="str">
        <f>VLOOKUP($C420,'Product Data'!$A$2:$E$23,COLUMNS('Product Data'!$B$2:E420),0)</f>
        <v>Small</v>
      </c>
      <c r="K420" s="9">
        <f>VLOOKUP($C420,'Product Data'!$A$2:$E$23,COLUMNS('Product Data'!$B$2:F420),0)</f>
        <v>6.0811000000000002</v>
      </c>
      <c r="L420" s="10">
        <f>Table1[[#This Row],[Cost per Box]]*Table1[[#This Row],[Boxes]]</f>
        <v>2535.8187000000003</v>
      </c>
    </row>
    <row r="421" spans="1:12" x14ac:dyDescent="0.25">
      <c r="A421" s="5" t="str">
        <f>'Sales Data'!A421</f>
        <v>Gunar Cockshoot</v>
      </c>
      <c r="B421" s="5" t="str">
        <f>'Sales Data'!B421</f>
        <v>India</v>
      </c>
      <c r="C421" s="5" t="str">
        <f>'Sales Data'!C421</f>
        <v>85% Dark Bars</v>
      </c>
      <c r="D421" s="6">
        <f>'Sales Data'!D421</f>
        <v>44967</v>
      </c>
      <c r="E421" s="10">
        <f>'Sales Data'!E421</f>
        <v>630</v>
      </c>
      <c r="F421" s="5">
        <f>'Sales Data'!F421</f>
        <v>41</v>
      </c>
      <c r="G421" s="5">
        <f>'Sales Data'!G421</f>
        <v>28</v>
      </c>
      <c r="H421" s="5" t="str">
        <f>VLOOKUP($C421,'Product Data'!$A$2:$E$23,COLUMNS('Product Data'!$B$2:C421),0)</f>
        <v>Lindt Excellence</v>
      </c>
      <c r="I421" s="5" t="str">
        <f>VLOOKUP($C421,'Product Data'!$A$2:$E$23,COLUMNS('Product Data'!$B$2:D421),0)</f>
        <v>Bars</v>
      </c>
      <c r="J421" s="5" t="str">
        <f>VLOOKUP($C421,'Product Data'!$A$2:$E$23,COLUMNS('Product Data'!$B$2:E421),0)</f>
        <v>Small</v>
      </c>
      <c r="K421" s="9">
        <f>VLOOKUP($C421,'Product Data'!$A$2:$E$23,COLUMNS('Product Data'!$B$2:F421),0)</f>
        <v>0.69579999999999997</v>
      </c>
      <c r="L421" s="10">
        <f>Table1[[#This Row],[Cost per Box]]*Table1[[#This Row],[Boxes]]</f>
        <v>19.482399999999998</v>
      </c>
    </row>
    <row r="422" spans="1:12" x14ac:dyDescent="0.25">
      <c r="A422" s="5" t="str">
        <f>'Sales Data'!A422</f>
        <v>Andria Kimpton</v>
      </c>
      <c r="B422" s="5" t="str">
        <f>'Sales Data'!B422</f>
        <v>Canada</v>
      </c>
      <c r="C422" s="5" t="str">
        <f>'Sales Data'!C422</f>
        <v>Baker's Choco Chips</v>
      </c>
      <c r="D422" s="6">
        <f>'Sales Data'!D422</f>
        <v>44967</v>
      </c>
      <c r="E422" s="10">
        <f>'Sales Data'!E422</f>
        <v>2282</v>
      </c>
      <c r="F422" s="5">
        <f>'Sales Data'!F422</f>
        <v>238</v>
      </c>
      <c r="G422" s="5">
        <f>'Sales Data'!G422</f>
        <v>143</v>
      </c>
      <c r="H422" s="5" t="str">
        <f>VLOOKUP($C422,'Product Data'!$A$2:$E$23,COLUMNS('Product Data'!$B$2:C422),0)</f>
        <v>Baker's Chocolate</v>
      </c>
      <c r="I422" s="5" t="str">
        <f>VLOOKUP($C422,'Product Data'!$A$2:$E$23,COLUMNS('Product Data'!$B$2:D422),0)</f>
        <v>Bars</v>
      </c>
      <c r="J422" s="5" t="str">
        <f>VLOOKUP($C422,'Product Data'!$A$2:$E$23,COLUMNS('Product Data'!$B$2:E422),0)</f>
        <v>Small</v>
      </c>
      <c r="K422" s="9">
        <f>VLOOKUP($C422,'Product Data'!$A$2:$E$23,COLUMNS('Product Data'!$B$2:F422),0)</f>
        <v>6.0811000000000002</v>
      </c>
      <c r="L422" s="10">
        <f>Table1[[#This Row],[Cost per Box]]*Table1[[#This Row],[Boxes]]</f>
        <v>869.59730000000002</v>
      </c>
    </row>
    <row r="423" spans="1:12" x14ac:dyDescent="0.25">
      <c r="A423" s="5" t="str">
        <f>'Sales Data'!A423</f>
        <v>Rafaelita Blaksland</v>
      </c>
      <c r="B423" s="5" t="str">
        <f>'Sales Data'!B423</f>
        <v>Canada</v>
      </c>
      <c r="C423" s="5" t="str">
        <f>'Sales Data'!C423</f>
        <v>Fruit &amp; Nut Bars</v>
      </c>
      <c r="D423" s="6">
        <f>'Sales Data'!D423</f>
        <v>44967</v>
      </c>
      <c r="E423" s="10">
        <f>'Sales Data'!E423</f>
        <v>5250</v>
      </c>
      <c r="F423" s="5">
        <f>'Sales Data'!F423</f>
        <v>37</v>
      </c>
      <c r="G423" s="5">
        <f>'Sales Data'!G423</f>
        <v>292</v>
      </c>
      <c r="H423" s="5" t="str">
        <f>VLOOKUP($C423,'Product Data'!$A$2:$E$23,COLUMNS('Product Data'!$B$2:C423),0)</f>
        <v>Cadbury</v>
      </c>
      <c r="I423" s="5" t="str">
        <f>VLOOKUP($C423,'Product Data'!$A$2:$E$23,COLUMNS('Product Data'!$B$2:D423),0)</f>
        <v>Bars</v>
      </c>
      <c r="J423" s="5" t="str">
        <f>VLOOKUP($C423,'Product Data'!$A$2:$E$23,COLUMNS('Product Data'!$B$2:E423),0)</f>
        <v>Large</v>
      </c>
      <c r="K423" s="9">
        <f>VLOOKUP($C423,'Product Data'!$A$2:$E$23,COLUMNS('Product Data'!$B$2:F423),0)</f>
        <v>1.5934999999999999</v>
      </c>
      <c r="L423" s="10">
        <f>Table1[[#This Row],[Cost per Box]]*Table1[[#This Row],[Boxes]]</f>
        <v>465.30199999999996</v>
      </c>
    </row>
    <row r="424" spans="1:12" x14ac:dyDescent="0.25">
      <c r="A424" s="5" t="str">
        <f>'Sales Data'!A424</f>
        <v>Curtice Advani</v>
      </c>
      <c r="B424" s="5" t="str">
        <f>'Sales Data'!B424</f>
        <v>Canada</v>
      </c>
      <c r="C424" s="5" t="str">
        <f>'Sales Data'!C424</f>
        <v>Almond Choco</v>
      </c>
      <c r="D424" s="6">
        <f>'Sales Data'!D424</f>
        <v>44967</v>
      </c>
      <c r="E424" s="10">
        <f>'Sales Data'!E424</f>
        <v>11676</v>
      </c>
      <c r="F424" s="5">
        <f>'Sales Data'!F424</f>
        <v>253</v>
      </c>
      <c r="G424" s="5">
        <f>'Sales Data'!G424</f>
        <v>730</v>
      </c>
      <c r="H424" s="5" t="str">
        <f>VLOOKUP($C424,'Product Data'!$A$2:$E$23,COLUMNS('Product Data'!$B$2:C424),0)</f>
        <v>Amul</v>
      </c>
      <c r="I424" s="5" t="str">
        <f>VLOOKUP($C424,'Product Data'!$A$2:$E$23,COLUMNS('Product Data'!$B$2:D424),0)</f>
        <v>Bars</v>
      </c>
      <c r="J424" s="5" t="str">
        <f>VLOOKUP($C424,'Product Data'!$A$2:$E$23,COLUMNS('Product Data'!$B$2:E424),0)</f>
        <v>Large</v>
      </c>
      <c r="K424" s="9">
        <f>VLOOKUP($C424,'Product Data'!$A$2:$E$23,COLUMNS('Product Data'!$B$2:F424),0)</f>
        <v>13.3485</v>
      </c>
      <c r="L424" s="10">
        <f>Table1[[#This Row],[Cost per Box]]*Table1[[#This Row],[Boxes]]</f>
        <v>9744.4049999999988</v>
      </c>
    </row>
    <row r="425" spans="1:12" x14ac:dyDescent="0.25">
      <c r="A425" s="5" t="str">
        <f>'Sales Data'!A425</f>
        <v>Rafaelita Blaksland</v>
      </c>
      <c r="B425" s="5" t="str">
        <f>'Sales Data'!B425</f>
        <v>Australia</v>
      </c>
      <c r="C425" s="5" t="str">
        <f>'Sales Data'!C425</f>
        <v>Caramel Stuffed Bars</v>
      </c>
      <c r="D425" s="6">
        <f>'Sales Data'!D425</f>
        <v>44967</v>
      </c>
      <c r="E425" s="10">
        <f>'Sales Data'!E425</f>
        <v>14917</v>
      </c>
      <c r="F425" s="5">
        <f>'Sales Data'!F425</f>
        <v>289</v>
      </c>
      <c r="G425" s="5">
        <f>'Sales Data'!G425</f>
        <v>533</v>
      </c>
      <c r="H425" s="5" t="str">
        <f>VLOOKUP($C425,'Product Data'!$A$2:$E$23,COLUMNS('Product Data'!$B$2:C425),0)</f>
        <v>Snicker</v>
      </c>
      <c r="I425" s="5" t="str">
        <f>VLOOKUP($C425,'Product Data'!$A$2:$E$23,COLUMNS('Product Data'!$B$2:D425),0)</f>
        <v>Bars</v>
      </c>
      <c r="J425" s="5" t="str">
        <f>VLOOKUP($C425,'Product Data'!$A$2:$E$23,COLUMNS('Product Data'!$B$2:E425),0)</f>
        <v>Small</v>
      </c>
      <c r="K425" s="9">
        <f>VLOOKUP($C425,'Product Data'!$A$2:$E$23,COLUMNS('Product Data'!$B$2:F425),0)</f>
        <v>0.89900000000000002</v>
      </c>
      <c r="L425" s="10">
        <f>Table1[[#This Row],[Cost per Box]]*Table1[[#This Row],[Boxes]]</f>
        <v>479.16700000000003</v>
      </c>
    </row>
    <row r="426" spans="1:12" x14ac:dyDescent="0.25">
      <c r="A426" s="5" t="str">
        <f>'Sales Data'!A426</f>
        <v>Jehu Rudeforth</v>
      </c>
      <c r="B426" s="5" t="str">
        <f>'Sales Data'!B426</f>
        <v>Canada</v>
      </c>
      <c r="C426" s="5" t="str">
        <f>'Sales Data'!C426</f>
        <v>Manuka Honey Choco</v>
      </c>
      <c r="D426" s="6">
        <f>'Sales Data'!D426</f>
        <v>44968</v>
      </c>
      <c r="E426" s="10">
        <f>'Sales Data'!E426</f>
        <v>4634</v>
      </c>
      <c r="F426" s="5">
        <f>'Sales Data'!F426</f>
        <v>100</v>
      </c>
      <c r="G426" s="5">
        <f>'Sales Data'!G426</f>
        <v>155</v>
      </c>
      <c r="H426" s="5" t="str">
        <f>VLOOKUP($C426,'Product Data'!$A$2:$E$23,COLUMNS('Product Data'!$B$2:C426),0)</f>
        <v xml:space="preserve">Whittaker's </v>
      </c>
      <c r="I426" s="5" t="str">
        <f>VLOOKUP($C426,'Product Data'!$A$2:$E$23,COLUMNS('Product Data'!$B$2:D426),0)</f>
        <v>Other</v>
      </c>
      <c r="J426" s="5" t="str">
        <f>VLOOKUP($C426,'Product Data'!$A$2:$E$23,COLUMNS('Product Data'!$B$2:E426),0)</f>
        <v>Small</v>
      </c>
      <c r="K426" s="9">
        <f>VLOOKUP($C426,'Product Data'!$A$2:$E$23,COLUMNS('Product Data'!$B$2:F426),0)</f>
        <v>7.8910999999999998</v>
      </c>
      <c r="L426" s="10">
        <f>Table1[[#This Row],[Cost per Box]]*Table1[[#This Row],[Boxes]]</f>
        <v>1223.1205</v>
      </c>
    </row>
    <row r="427" spans="1:12" x14ac:dyDescent="0.25">
      <c r="A427" s="5" t="str">
        <f>'Sales Data'!A427</f>
        <v>Gigi Bohling</v>
      </c>
      <c r="B427" s="5" t="str">
        <f>'Sales Data'!B427</f>
        <v>USA</v>
      </c>
      <c r="C427" s="5" t="str">
        <f>'Sales Data'!C427</f>
        <v>Manuka Honey Choco</v>
      </c>
      <c r="D427" s="6">
        <f>'Sales Data'!D427</f>
        <v>44968</v>
      </c>
      <c r="E427" s="10">
        <f>'Sales Data'!E427</f>
        <v>819</v>
      </c>
      <c r="F427" s="5">
        <f>'Sales Data'!F427</f>
        <v>196</v>
      </c>
      <c r="G427" s="5">
        <f>'Sales Data'!G427</f>
        <v>27</v>
      </c>
      <c r="H427" s="5" t="str">
        <f>VLOOKUP($C427,'Product Data'!$A$2:$E$23,COLUMNS('Product Data'!$B$2:C427),0)</f>
        <v xml:space="preserve">Whittaker's </v>
      </c>
      <c r="I427" s="5" t="str">
        <f>VLOOKUP($C427,'Product Data'!$A$2:$E$23,COLUMNS('Product Data'!$B$2:D427),0)</f>
        <v>Other</v>
      </c>
      <c r="J427" s="5" t="str">
        <f>VLOOKUP($C427,'Product Data'!$A$2:$E$23,COLUMNS('Product Data'!$B$2:E427),0)</f>
        <v>Small</v>
      </c>
      <c r="K427" s="9">
        <f>VLOOKUP($C427,'Product Data'!$A$2:$E$23,COLUMNS('Product Data'!$B$2:F427),0)</f>
        <v>7.8910999999999998</v>
      </c>
      <c r="L427" s="10">
        <f>Table1[[#This Row],[Cost per Box]]*Table1[[#This Row],[Boxes]]</f>
        <v>213.05969999999999</v>
      </c>
    </row>
    <row r="428" spans="1:12" x14ac:dyDescent="0.25">
      <c r="A428" s="5" t="str">
        <f>'Sales Data'!A428</f>
        <v>Brien Boise</v>
      </c>
      <c r="B428" s="5" t="str">
        <f>'Sales Data'!B428</f>
        <v>India</v>
      </c>
      <c r="C428" s="5" t="str">
        <f>'Sales Data'!C428</f>
        <v>Drinking Coco</v>
      </c>
      <c r="D428" s="6">
        <f>'Sales Data'!D428</f>
        <v>44968</v>
      </c>
      <c r="E428" s="10">
        <f>'Sales Data'!E428</f>
        <v>2422</v>
      </c>
      <c r="F428" s="5">
        <f>'Sales Data'!F428</f>
        <v>60</v>
      </c>
      <c r="G428" s="5">
        <f>'Sales Data'!G428</f>
        <v>106</v>
      </c>
      <c r="H428" s="5" t="str">
        <f>VLOOKUP($C428,'Product Data'!$A$2:$E$23,COLUMNS('Product Data'!$B$2:C428),0)</f>
        <v>Weikfield</v>
      </c>
      <c r="I428" s="5" t="str">
        <f>VLOOKUP($C428,'Product Data'!$A$2:$E$23,COLUMNS('Product Data'!$B$2:D428),0)</f>
        <v>Other</v>
      </c>
      <c r="J428" s="5" t="str">
        <f>VLOOKUP($C428,'Product Data'!$A$2:$E$23,COLUMNS('Product Data'!$B$2:E428),0)</f>
        <v>Large</v>
      </c>
      <c r="K428" s="9">
        <f>VLOOKUP($C428,'Product Data'!$A$2:$E$23,COLUMNS('Product Data'!$B$2:F428),0)</f>
        <v>2.4773999999999998</v>
      </c>
      <c r="L428" s="10">
        <f>Table1[[#This Row],[Cost per Box]]*Table1[[#This Row],[Boxes]]</f>
        <v>262.6044</v>
      </c>
    </row>
    <row r="429" spans="1:12" x14ac:dyDescent="0.25">
      <c r="A429" s="5" t="str">
        <f>'Sales Data'!A429</f>
        <v>Jan Morforth</v>
      </c>
      <c r="B429" s="5" t="str">
        <f>'Sales Data'!B429</f>
        <v>Canada</v>
      </c>
      <c r="C429" s="5" t="str">
        <f>'Sales Data'!C429</f>
        <v>Manuka Honey Choco</v>
      </c>
      <c r="D429" s="6">
        <f>'Sales Data'!D429</f>
        <v>44968</v>
      </c>
      <c r="E429" s="10">
        <f>'Sales Data'!E429</f>
        <v>1463</v>
      </c>
      <c r="F429" s="5">
        <f>'Sales Data'!F429</f>
        <v>158</v>
      </c>
      <c r="G429" s="5">
        <f>'Sales Data'!G429</f>
        <v>59</v>
      </c>
      <c r="H429" s="5" t="str">
        <f>VLOOKUP($C429,'Product Data'!$A$2:$E$23,COLUMNS('Product Data'!$B$2:C429),0)</f>
        <v xml:space="preserve">Whittaker's </v>
      </c>
      <c r="I429" s="5" t="str">
        <f>VLOOKUP($C429,'Product Data'!$A$2:$E$23,COLUMNS('Product Data'!$B$2:D429),0)</f>
        <v>Other</v>
      </c>
      <c r="J429" s="5" t="str">
        <f>VLOOKUP($C429,'Product Data'!$A$2:$E$23,COLUMNS('Product Data'!$B$2:E429),0)</f>
        <v>Small</v>
      </c>
      <c r="K429" s="9">
        <f>VLOOKUP($C429,'Product Data'!$A$2:$E$23,COLUMNS('Product Data'!$B$2:F429),0)</f>
        <v>7.8910999999999998</v>
      </c>
      <c r="L429" s="10">
        <f>Table1[[#This Row],[Cost per Box]]*Table1[[#This Row],[Boxes]]</f>
        <v>465.57490000000001</v>
      </c>
    </row>
    <row r="430" spans="1:12" x14ac:dyDescent="0.25">
      <c r="A430" s="5" t="str">
        <f>'Sales Data'!A430</f>
        <v>Kelci Walkden</v>
      </c>
      <c r="B430" s="5" t="str">
        <f>'Sales Data'!B430</f>
        <v>Canada</v>
      </c>
      <c r="C430" s="5" t="str">
        <f>'Sales Data'!C430</f>
        <v>Manuka Honey Choco</v>
      </c>
      <c r="D430" s="6">
        <f>'Sales Data'!D430</f>
        <v>44968</v>
      </c>
      <c r="E430" s="10">
        <f>'Sales Data'!E430</f>
        <v>1050</v>
      </c>
      <c r="F430" s="5">
        <f>'Sales Data'!F430</f>
        <v>10</v>
      </c>
      <c r="G430" s="5">
        <f>'Sales Data'!G430</f>
        <v>32</v>
      </c>
      <c r="H430" s="5" t="str">
        <f>VLOOKUP($C430,'Product Data'!$A$2:$E$23,COLUMNS('Product Data'!$B$2:C430),0)</f>
        <v xml:space="preserve">Whittaker's </v>
      </c>
      <c r="I430" s="5" t="str">
        <f>VLOOKUP($C430,'Product Data'!$A$2:$E$23,COLUMNS('Product Data'!$B$2:D430),0)</f>
        <v>Other</v>
      </c>
      <c r="J430" s="5" t="str">
        <f>VLOOKUP($C430,'Product Data'!$A$2:$E$23,COLUMNS('Product Data'!$B$2:E430),0)</f>
        <v>Small</v>
      </c>
      <c r="K430" s="9">
        <f>VLOOKUP($C430,'Product Data'!$A$2:$E$23,COLUMNS('Product Data'!$B$2:F430),0)</f>
        <v>7.8910999999999998</v>
      </c>
      <c r="L430" s="10">
        <f>Table1[[#This Row],[Cost per Box]]*Table1[[#This Row],[Boxes]]</f>
        <v>252.51519999999999</v>
      </c>
    </row>
    <row r="431" spans="1:12" x14ac:dyDescent="0.25">
      <c r="A431" s="5" t="str">
        <f>'Sales Data'!A431</f>
        <v>Oby Sorrel</v>
      </c>
      <c r="B431" s="5" t="str">
        <f>'Sales Data'!B431</f>
        <v>UK</v>
      </c>
      <c r="C431" s="5" t="str">
        <f>'Sales Data'!C431</f>
        <v>Peanut Butter Cubes</v>
      </c>
      <c r="D431" s="6">
        <f>'Sales Data'!D431</f>
        <v>44968</v>
      </c>
      <c r="E431" s="10">
        <f>'Sales Data'!E431</f>
        <v>1526</v>
      </c>
      <c r="F431" s="5">
        <f>'Sales Data'!F431</f>
        <v>527</v>
      </c>
      <c r="G431" s="5">
        <f>'Sales Data'!G431</f>
        <v>85</v>
      </c>
      <c r="H431" s="5" t="str">
        <f>VLOOKUP($C431,'Product Data'!$A$2:$E$23,COLUMNS('Product Data'!$B$2:C431),0)</f>
        <v>Hershey</v>
      </c>
      <c r="I431" s="5" t="str">
        <f>VLOOKUP($C431,'Product Data'!$A$2:$E$23,COLUMNS('Product Data'!$B$2:D431),0)</f>
        <v>Bites</v>
      </c>
      <c r="J431" s="5" t="str">
        <f>VLOOKUP($C431,'Product Data'!$A$2:$E$23,COLUMNS('Product Data'!$B$2:E431),0)</f>
        <v>Small</v>
      </c>
      <c r="K431" s="9">
        <f>VLOOKUP($C431,'Product Data'!$A$2:$E$23,COLUMNS('Product Data'!$B$2:F431),0)</f>
        <v>4.7065000000000001</v>
      </c>
      <c r="L431" s="10">
        <f>Table1[[#This Row],[Cost per Box]]*Table1[[#This Row],[Boxes]]</f>
        <v>400.05250000000001</v>
      </c>
    </row>
    <row r="432" spans="1:12" x14ac:dyDescent="0.25">
      <c r="A432" s="5" t="str">
        <f>'Sales Data'!A432</f>
        <v>Gunar Cockshoot</v>
      </c>
      <c r="B432" s="5" t="str">
        <f>'Sales Data'!B432</f>
        <v>New Zealand</v>
      </c>
      <c r="C432" s="5" t="str">
        <f>'Sales Data'!C432</f>
        <v>50% Dark Bites</v>
      </c>
      <c r="D432" s="6">
        <f>'Sales Data'!D432</f>
        <v>44968</v>
      </c>
      <c r="E432" s="10">
        <f>'Sales Data'!E432</f>
        <v>427</v>
      </c>
      <c r="F432" s="5">
        <f>'Sales Data'!F432</f>
        <v>163</v>
      </c>
      <c r="G432" s="5">
        <f>'Sales Data'!G432</f>
        <v>27</v>
      </c>
      <c r="H432" s="5" t="str">
        <f>VLOOKUP($C432,'Product Data'!$A$2:$E$23,COLUMNS('Product Data'!$B$2:C432),0)</f>
        <v>Cadbury</v>
      </c>
      <c r="I432" s="5" t="str">
        <f>VLOOKUP($C432,'Product Data'!$A$2:$E$23,COLUMNS('Product Data'!$B$2:D432),0)</f>
        <v>Bites</v>
      </c>
      <c r="J432" s="5" t="str">
        <f>VLOOKUP($C432,'Product Data'!$A$2:$E$23,COLUMNS('Product Data'!$B$2:E432),0)</f>
        <v>Large</v>
      </c>
      <c r="K432" s="9">
        <f>VLOOKUP($C432,'Product Data'!$A$2:$E$23,COLUMNS('Product Data'!$B$2:F432),0)</f>
        <v>2.8</v>
      </c>
      <c r="L432" s="10">
        <f>Table1[[#This Row],[Cost per Box]]*Table1[[#This Row],[Boxes]]</f>
        <v>75.599999999999994</v>
      </c>
    </row>
    <row r="433" spans="1:12" x14ac:dyDescent="0.25">
      <c r="A433" s="5" t="str">
        <f>'Sales Data'!A433</f>
        <v>Curtice Advani</v>
      </c>
      <c r="B433" s="5" t="str">
        <f>'Sales Data'!B433</f>
        <v>USA</v>
      </c>
      <c r="C433" s="5" t="str">
        <f>'Sales Data'!C433</f>
        <v>Spicy Special Slims</v>
      </c>
      <c r="D433" s="6">
        <f>'Sales Data'!D433</f>
        <v>44968</v>
      </c>
      <c r="E433" s="10">
        <f>'Sales Data'!E433</f>
        <v>10976</v>
      </c>
      <c r="F433" s="5">
        <f>'Sales Data'!F433</f>
        <v>132</v>
      </c>
      <c r="G433" s="5">
        <f>'Sales Data'!G433</f>
        <v>440</v>
      </c>
      <c r="H433" s="5" t="str">
        <f>VLOOKUP($C433,'Product Data'!$A$2:$E$23,COLUMNS('Product Data'!$B$2:C433),0)</f>
        <v>Alpenliebe</v>
      </c>
      <c r="I433" s="5" t="str">
        <f>VLOOKUP($C433,'Product Data'!$A$2:$E$23,COLUMNS('Product Data'!$B$2:D433),0)</f>
        <v>Bites</v>
      </c>
      <c r="J433" s="5" t="str">
        <f>VLOOKUP($C433,'Product Data'!$A$2:$E$23,COLUMNS('Product Data'!$B$2:E433),0)</f>
        <v>Large</v>
      </c>
      <c r="K433" s="9">
        <f>VLOOKUP($C433,'Product Data'!$A$2:$E$23,COLUMNS('Product Data'!$B$2:F433),0)</f>
        <v>9.2086000000000006</v>
      </c>
      <c r="L433" s="10">
        <f>Table1[[#This Row],[Cost per Box]]*Table1[[#This Row],[Boxes]]</f>
        <v>4051.7840000000001</v>
      </c>
    </row>
    <row r="434" spans="1:12" x14ac:dyDescent="0.25">
      <c r="A434" s="5" t="str">
        <f>'Sales Data'!A434</f>
        <v>Wilone O'Kielt</v>
      </c>
      <c r="B434" s="5" t="str">
        <f>'Sales Data'!B434</f>
        <v>New Zealand</v>
      </c>
      <c r="C434" s="5" t="str">
        <f>'Sales Data'!C434</f>
        <v>Mint Chip Choco</v>
      </c>
      <c r="D434" s="6">
        <f>'Sales Data'!D434</f>
        <v>44969</v>
      </c>
      <c r="E434" s="10">
        <f>'Sales Data'!E434</f>
        <v>6503</v>
      </c>
      <c r="F434" s="5">
        <f>'Sales Data'!F434</f>
        <v>299</v>
      </c>
      <c r="G434" s="5">
        <f>'Sales Data'!G434</f>
        <v>407</v>
      </c>
      <c r="H434" s="5" t="str">
        <f>VLOOKUP($C434,'Product Data'!$A$2:$E$23,COLUMNS('Product Data'!$B$2:C434),0)</f>
        <v>Cadbury</v>
      </c>
      <c r="I434" s="5" t="str">
        <f>VLOOKUP($C434,'Product Data'!$A$2:$E$23,COLUMNS('Product Data'!$B$2:D434),0)</f>
        <v>Bars</v>
      </c>
      <c r="J434" s="5" t="str">
        <f>VLOOKUP($C434,'Product Data'!$A$2:$E$23,COLUMNS('Product Data'!$B$2:E434),0)</f>
        <v>Large</v>
      </c>
      <c r="K434" s="9">
        <f>VLOOKUP($C434,'Product Data'!$A$2:$E$23,COLUMNS('Product Data'!$B$2:F434),0)</f>
        <v>2.2656000000000001</v>
      </c>
      <c r="L434" s="10">
        <f>Table1[[#This Row],[Cost per Box]]*Table1[[#This Row],[Boxes]]</f>
        <v>922.0992</v>
      </c>
    </row>
    <row r="435" spans="1:12" x14ac:dyDescent="0.25">
      <c r="A435" s="5" t="str">
        <f>'Sales Data'!A435</f>
        <v>Jan Morforth</v>
      </c>
      <c r="B435" s="5" t="str">
        <f>'Sales Data'!B435</f>
        <v>UK</v>
      </c>
      <c r="C435" s="5" t="str">
        <f>'Sales Data'!C435</f>
        <v>99% Dark &amp; Pure</v>
      </c>
      <c r="D435" s="6">
        <f>'Sales Data'!D435</f>
        <v>44969</v>
      </c>
      <c r="E435" s="10">
        <f>'Sales Data'!E435</f>
        <v>21</v>
      </c>
      <c r="F435" s="5">
        <f>'Sales Data'!F435</f>
        <v>300</v>
      </c>
      <c r="G435" s="5">
        <f>'Sales Data'!G435</f>
        <v>1</v>
      </c>
      <c r="H435" s="5" t="str">
        <f>VLOOKUP($C435,'Product Data'!$A$2:$E$23,COLUMNS('Product Data'!$B$2:C435),0)</f>
        <v>Amul</v>
      </c>
      <c r="I435" s="5" t="str">
        <f>VLOOKUP($C435,'Product Data'!$A$2:$E$23,COLUMNS('Product Data'!$B$2:D435),0)</f>
        <v>Bars</v>
      </c>
      <c r="J435" s="5" t="str">
        <f>VLOOKUP($C435,'Product Data'!$A$2:$E$23,COLUMNS('Product Data'!$B$2:E435),0)</f>
        <v>Large</v>
      </c>
      <c r="K435" s="9">
        <f>VLOOKUP($C435,'Product Data'!$A$2:$E$23,COLUMNS('Product Data'!$B$2:F435),0)</f>
        <v>4.6592000000000002</v>
      </c>
      <c r="L435" s="10">
        <f>Table1[[#This Row],[Cost per Box]]*Table1[[#This Row],[Boxes]]</f>
        <v>4.6592000000000002</v>
      </c>
    </row>
    <row r="436" spans="1:12" x14ac:dyDescent="0.25">
      <c r="A436" s="5" t="str">
        <f>'Sales Data'!A436</f>
        <v>Gigi Bohling</v>
      </c>
      <c r="B436" s="5" t="str">
        <f>'Sales Data'!B436</f>
        <v>UK</v>
      </c>
      <c r="C436" s="5" t="str">
        <f>'Sales Data'!C436</f>
        <v>Eclairs</v>
      </c>
      <c r="D436" s="6">
        <f>'Sales Data'!D436</f>
        <v>44969</v>
      </c>
      <c r="E436" s="10">
        <f>'Sales Data'!E436</f>
        <v>7063</v>
      </c>
      <c r="F436" s="5">
        <f>'Sales Data'!F436</f>
        <v>13</v>
      </c>
      <c r="G436" s="5">
        <f>'Sales Data'!G436</f>
        <v>393</v>
      </c>
      <c r="H436" s="5" t="str">
        <f>VLOOKUP($C436,'Product Data'!$A$2:$E$23,COLUMNS('Product Data'!$B$2:C436),0)</f>
        <v>Cadbury</v>
      </c>
      <c r="I436" s="5" t="str">
        <f>VLOOKUP($C436,'Product Data'!$A$2:$E$23,COLUMNS('Product Data'!$B$2:D436),0)</f>
        <v>Bites</v>
      </c>
      <c r="J436" s="5" t="str">
        <f>VLOOKUP($C436,'Product Data'!$A$2:$E$23,COLUMNS('Product Data'!$B$2:E436),0)</f>
        <v>Large</v>
      </c>
      <c r="K436" s="9">
        <f>VLOOKUP($C436,'Product Data'!$A$2:$E$23,COLUMNS('Product Data'!$B$2:F436),0)</f>
        <v>2.8195000000000001</v>
      </c>
      <c r="L436" s="10">
        <f>Table1[[#This Row],[Cost per Box]]*Table1[[#This Row],[Boxes]]</f>
        <v>1108.0635</v>
      </c>
    </row>
    <row r="437" spans="1:12" x14ac:dyDescent="0.25">
      <c r="A437" s="5" t="str">
        <f>'Sales Data'!A437</f>
        <v>Roddy Speechley</v>
      </c>
      <c r="B437" s="5" t="str">
        <f>'Sales Data'!B437</f>
        <v>Canada</v>
      </c>
      <c r="C437" s="5" t="str">
        <f>'Sales Data'!C437</f>
        <v>Peanut Butter Cubes</v>
      </c>
      <c r="D437" s="6">
        <f>'Sales Data'!D437</f>
        <v>44969</v>
      </c>
      <c r="E437" s="10">
        <f>'Sales Data'!E437</f>
        <v>3990</v>
      </c>
      <c r="F437" s="5">
        <f>'Sales Data'!F437</f>
        <v>50</v>
      </c>
      <c r="G437" s="5">
        <f>'Sales Data'!G437</f>
        <v>200</v>
      </c>
      <c r="H437" s="5" t="str">
        <f>VLOOKUP($C437,'Product Data'!$A$2:$E$23,COLUMNS('Product Data'!$B$2:C437),0)</f>
        <v>Hershey</v>
      </c>
      <c r="I437" s="5" t="str">
        <f>VLOOKUP($C437,'Product Data'!$A$2:$E$23,COLUMNS('Product Data'!$B$2:D437),0)</f>
        <v>Bites</v>
      </c>
      <c r="J437" s="5" t="str">
        <f>VLOOKUP($C437,'Product Data'!$A$2:$E$23,COLUMNS('Product Data'!$B$2:E437),0)</f>
        <v>Small</v>
      </c>
      <c r="K437" s="9">
        <f>VLOOKUP($C437,'Product Data'!$A$2:$E$23,COLUMNS('Product Data'!$B$2:F437),0)</f>
        <v>4.7065000000000001</v>
      </c>
      <c r="L437" s="10">
        <f>Table1[[#This Row],[Cost per Box]]*Table1[[#This Row],[Boxes]]</f>
        <v>941.30000000000007</v>
      </c>
    </row>
    <row r="438" spans="1:12" x14ac:dyDescent="0.25">
      <c r="A438" s="5" t="str">
        <f>'Sales Data'!A438</f>
        <v>Dotty Strutley</v>
      </c>
      <c r="B438" s="5" t="str">
        <f>'Sales Data'!B438</f>
        <v>New Zealand</v>
      </c>
      <c r="C438" s="5" t="str">
        <f>'Sales Data'!C438</f>
        <v>70% Dark Bites</v>
      </c>
      <c r="D438" s="6">
        <f>'Sales Data'!D438</f>
        <v>44969</v>
      </c>
      <c r="E438" s="10">
        <f>'Sales Data'!E438</f>
        <v>1806</v>
      </c>
      <c r="F438" s="5">
        <f>'Sales Data'!F438</f>
        <v>184</v>
      </c>
      <c r="G438" s="5">
        <f>'Sales Data'!G438</f>
        <v>129</v>
      </c>
      <c r="H438" s="5" t="str">
        <f>VLOOKUP($C438,'Product Data'!$A$2:$E$23,COLUMNS('Product Data'!$B$2:C438),0)</f>
        <v>Binge Bites</v>
      </c>
      <c r="I438" s="5" t="str">
        <f>VLOOKUP($C438,'Product Data'!$A$2:$E$23,COLUMNS('Product Data'!$B$2:D438),0)</f>
        <v>Bites</v>
      </c>
      <c r="J438" s="5" t="str">
        <f>VLOOKUP($C438,'Product Data'!$A$2:$E$23,COLUMNS('Product Data'!$B$2:E438),0)</f>
        <v>Small</v>
      </c>
      <c r="K438" s="9">
        <f>VLOOKUP($C438,'Product Data'!$A$2:$E$23,COLUMNS('Product Data'!$B$2:F438),0)</f>
        <v>8.2429000000000006</v>
      </c>
      <c r="L438" s="10">
        <f>Table1[[#This Row],[Cost per Box]]*Table1[[#This Row],[Boxes]]</f>
        <v>1063.3341</v>
      </c>
    </row>
    <row r="439" spans="1:12" x14ac:dyDescent="0.25">
      <c r="A439" s="5" t="str">
        <f>'Sales Data'!A439</f>
        <v>Marney O'Breen</v>
      </c>
      <c r="B439" s="5" t="str">
        <f>'Sales Data'!B439</f>
        <v>India</v>
      </c>
      <c r="C439" s="5" t="str">
        <f>'Sales Data'!C439</f>
        <v>White Choc</v>
      </c>
      <c r="D439" s="6">
        <f>'Sales Data'!D439</f>
        <v>44969</v>
      </c>
      <c r="E439" s="10">
        <f>'Sales Data'!E439</f>
        <v>10136</v>
      </c>
      <c r="F439" s="5">
        <f>'Sales Data'!F439</f>
        <v>115</v>
      </c>
      <c r="G439" s="5">
        <f>'Sales Data'!G439</f>
        <v>597</v>
      </c>
      <c r="H439" s="5" t="str">
        <f>VLOOKUP($C439,'Product Data'!$A$2:$E$23,COLUMNS('Product Data'!$B$2:C439),0)</f>
        <v>Belgian</v>
      </c>
      <c r="I439" s="5" t="str">
        <f>VLOOKUP($C439,'Product Data'!$A$2:$E$23,COLUMNS('Product Data'!$B$2:D439),0)</f>
        <v>Other</v>
      </c>
      <c r="J439" s="5" t="str">
        <f>VLOOKUP($C439,'Product Data'!$A$2:$E$23,COLUMNS('Product Data'!$B$2:E439),0)</f>
        <v>Small</v>
      </c>
      <c r="K439" s="9">
        <f>VLOOKUP($C439,'Product Data'!$A$2:$E$23,COLUMNS('Product Data'!$B$2:F439),0)</f>
        <v>0.24049999999999999</v>
      </c>
      <c r="L439" s="10">
        <f>Table1[[#This Row],[Cost per Box]]*Table1[[#This Row],[Boxes]]</f>
        <v>143.57849999999999</v>
      </c>
    </row>
    <row r="440" spans="1:12" x14ac:dyDescent="0.25">
      <c r="A440" s="5" t="str">
        <f>'Sales Data'!A440</f>
        <v>Karlen McCaffrey</v>
      </c>
      <c r="B440" s="5" t="str">
        <f>'Sales Data'!B440</f>
        <v>UK</v>
      </c>
      <c r="C440" s="5" t="str">
        <f>'Sales Data'!C440</f>
        <v>Almond Choco</v>
      </c>
      <c r="D440" s="6">
        <f>'Sales Data'!D440</f>
        <v>44969</v>
      </c>
      <c r="E440" s="10">
        <f>'Sales Data'!E440</f>
        <v>1288</v>
      </c>
      <c r="F440" s="5">
        <f>'Sales Data'!F440</f>
        <v>119</v>
      </c>
      <c r="G440" s="5">
        <f>'Sales Data'!G440</f>
        <v>62</v>
      </c>
      <c r="H440" s="5" t="str">
        <f>VLOOKUP($C440,'Product Data'!$A$2:$E$23,COLUMNS('Product Data'!$B$2:C440),0)</f>
        <v>Amul</v>
      </c>
      <c r="I440" s="5" t="str">
        <f>VLOOKUP($C440,'Product Data'!$A$2:$E$23,COLUMNS('Product Data'!$B$2:D440),0)</f>
        <v>Bars</v>
      </c>
      <c r="J440" s="5" t="str">
        <f>VLOOKUP($C440,'Product Data'!$A$2:$E$23,COLUMNS('Product Data'!$B$2:E440),0)</f>
        <v>Large</v>
      </c>
      <c r="K440" s="9">
        <f>VLOOKUP($C440,'Product Data'!$A$2:$E$23,COLUMNS('Product Data'!$B$2:F440),0)</f>
        <v>13.3485</v>
      </c>
      <c r="L440" s="10">
        <f>Table1[[#This Row],[Cost per Box]]*Table1[[#This Row],[Boxes]]</f>
        <v>827.60699999999997</v>
      </c>
    </row>
    <row r="441" spans="1:12" x14ac:dyDescent="0.25">
      <c r="A441" s="5" t="str">
        <f>'Sales Data'!A441</f>
        <v>Oby Sorrel</v>
      </c>
      <c r="B441" s="5" t="str">
        <f>'Sales Data'!B441</f>
        <v>Canada</v>
      </c>
      <c r="C441" s="5" t="str">
        <f>'Sales Data'!C441</f>
        <v>White Choc</v>
      </c>
      <c r="D441" s="6">
        <f>'Sales Data'!D441</f>
        <v>44969</v>
      </c>
      <c r="E441" s="10">
        <f>'Sales Data'!E441</f>
        <v>1295</v>
      </c>
      <c r="F441" s="5">
        <f>'Sales Data'!F441</f>
        <v>107</v>
      </c>
      <c r="G441" s="5">
        <f>'Sales Data'!G441</f>
        <v>87</v>
      </c>
      <c r="H441" s="5" t="str">
        <f>VLOOKUP($C441,'Product Data'!$A$2:$E$23,COLUMNS('Product Data'!$B$2:C441),0)</f>
        <v>Belgian</v>
      </c>
      <c r="I441" s="5" t="str">
        <f>VLOOKUP($C441,'Product Data'!$A$2:$E$23,COLUMNS('Product Data'!$B$2:D441),0)</f>
        <v>Other</v>
      </c>
      <c r="J441" s="5" t="str">
        <f>VLOOKUP($C441,'Product Data'!$A$2:$E$23,COLUMNS('Product Data'!$B$2:E441),0)</f>
        <v>Small</v>
      </c>
      <c r="K441" s="9">
        <f>VLOOKUP($C441,'Product Data'!$A$2:$E$23,COLUMNS('Product Data'!$B$2:F441),0)</f>
        <v>0.24049999999999999</v>
      </c>
      <c r="L441" s="10">
        <f>Table1[[#This Row],[Cost per Box]]*Table1[[#This Row],[Boxes]]</f>
        <v>20.923500000000001</v>
      </c>
    </row>
    <row r="442" spans="1:12" x14ac:dyDescent="0.25">
      <c r="A442" s="5" t="str">
        <f>'Sales Data'!A442</f>
        <v>Andria Kimpton</v>
      </c>
      <c r="B442" s="5" t="str">
        <f>'Sales Data'!B442</f>
        <v>USA</v>
      </c>
      <c r="C442" s="5" t="str">
        <f>'Sales Data'!C442</f>
        <v>70% Dark Bites</v>
      </c>
      <c r="D442" s="6">
        <f>'Sales Data'!D442</f>
        <v>44969</v>
      </c>
      <c r="E442" s="10">
        <f>'Sales Data'!E442</f>
        <v>6461</v>
      </c>
      <c r="F442" s="5">
        <f>'Sales Data'!F442</f>
        <v>288</v>
      </c>
      <c r="G442" s="5">
        <f>'Sales Data'!G442</f>
        <v>718</v>
      </c>
      <c r="H442" s="5" t="str">
        <f>VLOOKUP($C442,'Product Data'!$A$2:$E$23,COLUMNS('Product Data'!$B$2:C442),0)</f>
        <v>Binge Bites</v>
      </c>
      <c r="I442" s="5" t="str">
        <f>VLOOKUP($C442,'Product Data'!$A$2:$E$23,COLUMNS('Product Data'!$B$2:D442),0)</f>
        <v>Bites</v>
      </c>
      <c r="J442" s="5" t="str">
        <f>VLOOKUP($C442,'Product Data'!$A$2:$E$23,COLUMNS('Product Data'!$B$2:E442),0)</f>
        <v>Small</v>
      </c>
      <c r="K442" s="9">
        <f>VLOOKUP($C442,'Product Data'!$A$2:$E$23,COLUMNS('Product Data'!$B$2:F442),0)</f>
        <v>8.2429000000000006</v>
      </c>
      <c r="L442" s="10">
        <f>Table1[[#This Row],[Cost per Box]]*Table1[[#This Row],[Boxes]]</f>
        <v>5918.4022000000004</v>
      </c>
    </row>
    <row r="443" spans="1:12" x14ac:dyDescent="0.25">
      <c r="A443" s="5" t="str">
        <f>'Sales Data'!A443</f>
        <v>Jehu Rudeforth</v>
      </c>
      <c r="B443" s="5" t="str">
        <f>'Sales Data'!B443</f>
        <v>New Zealand</v>
      </c>
      <c r="C443" s="5" t="str">
        <f>'Sales Data'!C443</f>
        <v>Manuka Honey Choco</v>
      </c>
      <c r="D443" s="6">
        <f>'Sales Data'!D443</f>
        <v>44969</v>
      </c>
      <c r="E443" s="10">
        <f>'Sales Data'!E443</f>
        <v>4949</v>
      </c>
      <c r="F443" s="5">
        <f>'Sales Data'!F443</f>
        <v>31</v>
      </c>
      <c r="G443" s="5">
        <f>'Sales Data'!G443</f>
        <v>155</v>
      </c>
      <c r="H443" s="5" t="str">
        <f>VLOOKUP($C443,'Product Data'!$A$2:$E$23,COLUMNS('Product Data'!$B$2:C443),0)</f>
        <v xml:space="preserve">Whittaker's </v>
      </c>
      <c r="I443" s="5" t="str">
        <f>VLOOKUP($C443,'Product Data'!$A$2:$E$23,COLUMNS('Product Data'!$B$2:D443),0)</f>
        <v>Other</v>
      </c>
      <c r="J443" s="5" t="str">
        <f>VLOOKUP($C443,'Product Data'!$A$2:$E$23,COLUMNS('Product Data'!$B$2:E443),0)</f>
        <v>Small</v>
      </c>
      <c r="K443" s="9">
        <f>VLOOKUP($C443,'Product Data'!$A$2:$E$23,COLUMNS('Product Data'!$B$2:F443),0)</f>
        <v>7.8910999999999998</v>
      </c>
      <c r="L443" s="10">
        <f>Table1[[#This Row],[Cost per Box]]*Table1[[#This Row],[Boxes]]</f>
        <v>1223.1205</v>
      </c>
    </row>
    <row r="444" spans="1:12" x14ac:dyDescent="0.25">
      <c r="A444" s="5" t="str">
        <f>'Sales Data'!A444</f>
        <v>Madelene Upcott</v>
      </c>
      <c r="B444" s="5" t="str">
        <f>'Sales Data'!B444</f>
        <v>New Zealand</v>
      </c>
      <c r="C444" s="5" t="str">
        <f>'Sales Data'!C444</f>
        <v>Fruit &amp; Nut Bars</v>
      </c>
      <c r="D444" s="6">
        <f>'Sales Data'!D444</f>
        <v>44969</v>
      </c>
      <c r="E444" s="10">
        <f>'Sales Data'!E444</f>
        <v>5432</v>
      </c>
      <c r="F444" s="5">
        <f>'Sales Data'!F444</f>
        <v>39</v>
      </c>
      <c r="G444" s="5">
        <f>'Sales Data'!G444</f>
        <v>302</v>
      </c>
      <c r="H444" s="5" t="str">
        <f>VLOOKUP($C444,'Product Data'!$A$2:$E$23,COLUMNS('Product Data'!$B$2:C444),0)</f>
        <v>Cadbury</v>
      </c>
      <c r="I444" s="5" t="str">
        <f>VLOOKUP($C444,'Product Data'!$A$2:$E$23,COLUMNS('Product Data'!$B$2:D444),0)</f>
        <v>Bars</v>
      </c>
      <c r="J444" s="5" t="str">
        <f>VLOOKUP($C444,'Product Data'!$A$2:$E$23,COLUMNS('Product Data'!$B$2:E444),0)</f>
        <v>Large</v>
      </c>
      <c r="K444" s="9">
        <f>VLOOKUP($C444,'Product Data'!$A$2:$E$23,COLUMNS('Product Data'!$B$2:F444),0)</f>
        <v>1.5934999999999999</v>
      </c>
      <c r="L444" s="10">
        <f>Table1[[#This Row],[Cost per Box]]*Table1[[#This Row],[Boxes]]</f>
        <v>481.23699999999997</v>
      </c>
    </row>
    <row r="445" spans="1:12" x14ac:dyDescent="0.25">
      <c r="A445" s="5" t="str">
        <f>'Sales Data'!A445</f>
        <v>Kelci Walkden</v>
      </c>
      <c r="B445" s="5" t="str">
        <f>'Sales Data'!B445</f>
        <v>Canada</v>
      </c>
      <c r="C445" s="5" t="str">
        <f>'Sales Data'!C445</f>
        <v>Caramel Stuffed Bars</v>
      </c>
      <c r="D445" s="6">
        <f>'Sales Data'!D445</f>
        <v>44969</v>
      </c>
      <c r="E445" s="10">
        <f>'Sales Data'!E445</f>
        <v>7112</v>
      </c>
      <c r="F445" s="5">
        <f>'Sales Data'!F445</f>
        <v>55</v>
      </c>
      <c r="G445" s="5">
        <f>'Sales Data'!G445</f>
        <v>246</v>
      </c>
      <c r="H445" s="5" t="str">
        <f>VLOOKUP($C445,'Product Data'!$A$2:$E$23,COLUMNS('Product Data'!$B$2:C445),0)</f>
        <v>Snicker</v>
      </c>
      <c r="I445" s="5" t="str">
        <f>VLOOKUP($C445,'Product Data'!$A$2:$E$23,COLUMNS('Product Data'!$B$2:D445),0)</f>
        <v>Bars</v>
      </c>
      <c r="J445" s="5" t="str">
        <f>VLOOKUP($C445,'Product Data'!$A$2:$E$23,COLUMNS('Product Data'!$B$2:E445),0)</f>
        <v>Small</v>
      </c>
      <c r="K445" s="9">
        <f>VLOOKUP($C445,'Product Data'!$A$2:$E$23,COLUMNS('Product Data'!$B$2:F445),0)</f>
        <v>0.89900000000000002</v>
      </c>
      <c r="L445" s="10">
        <f>Table1[[#This Row],[Cost per Box]]*Table1[[#This Row],[Boxes]]</f>
        <v>221.154</v>
      </c>
    </row>
    <row r="446" spans="1:12" x14ac:dyDescent="0.25">
      <c r="A446" s="5" t="str">
        <f>'Sales Data'!A446</f>
        <v>Karlen McCaffrey</v>
      </c>
      <c r="B446" s="5" t="str">
        <f>'Sales Data'!B446</f>
        <v>UK</v>
      </c>
      <c r="C446" s="5" t="str">
        <f>'Sales Data'!C446</f>
        <v>Peanut Butter Cubes</v>
      </c>
      <c r="D446" s="6">
        <f>'Sales Data'!D446</f>
        <v>44969</v>
      </c>
      <c r="E446" s="10">
        <f>'Sales Data'!E446</f>
        <v>266</v>
      </c>
      <c r="F446" s="5">
        <f>'Sales Data'!F446</f>
        <v>112</v>
      </c>
      <c r="G446" s="5">
        <f>'Sales Data'!G446</f>
        <v>11</v>
      </c>
      <c r="H446" s="5" t="str">
        <f>VLOOKUP($C446,'Product Data'!$A$2:$E$23,COLUMNS('Product Data'!$B$2:C446),0)</f>
        <v>Hershey</v>
      </c>
      <c r="I446" s="5" t="str">
        <f>VLOOKUP($C446,'Product Data'!$A$2:$E$23,COLUMNS('Product Data'!$B$2:D446),0)</f>
        <v>Bites</v>
      </c>
      <c r="J446" s="5" t="str">
        <f>VLOOKUP($C446,'Product Data'!$A$2:$E$23,COLUMNS('Product Data'!$B$2:E446),0)</f>
        <v>Small</v>
      </c>
      <c r="K446" s="9">
        <f>VLOOKUP($C446,'Product Data'!$A$2:$E$23,COLUMNS('Product Data'!$B$2:F446),0)</f>
        <v>4.7065000000000001</v>
      </c>
      <c r="L446" s="10">
        <f>Table1[[#This Row],[Cost per Box]]*Table1[[#This Row],[Boxes]]</f>
        <v>51.771500000000003</v>
      </c>
    </row>
    <row r="447" spans="1:12" x14ac:dyDescent="0.25">
      <c r="A447" s="5" t="str">
        <f>'Sales Data'!A447</f>
        <v>Gigi Bohling</v>
      </c>
      <c r="B447" s="5" t="str">
        <f>'Sales Data'!B447</f>
        <v>USA</v>
      </c>
      <c r="C447" s="5" t="str">
        <f>'Sales Data'!C447</f>
        <v>50% Dark Bites</v>
      </c>
      <c r="D447" s="6">
        <f>'Sales Data'!D447</f>
        <v>44969</v>
      </c>
      <c r="E447" s="10">
        <f>'Sales Data'!E447</f>
        <v>6202</v>
      </c>
      <c r="F447" s="5">
        <f>'Sales Data'!F447</f>
        <v>44</v>
      </c>
      <c r="G447" s="5">
        <f>'Sales Data'!G447</f>
        <v>414</v>
      </c>
      <c r="H447" s="5" t="str">
        <f>VLOOKUP($C447,'Product Data'!$A$2:$E$23,COLUMNS('Product Data'!$B$2:C447),0)</f>
        <v>Cadbury</v>
      </c>
      <c r="I447" s="5" t="str">
        <f>VLOOKUP($C447,'Product Data'!$A$2:$E$23,COLUMNS('Product Data'!$B$2:D447),0)</f>
        <v>Bites</v>
      </c>
      <c r="J447" s="5" t="str">
        <f>VLOOKUP($C447,'Product Data'!$A$2:$E$23,COLUMNS('Product Data'!$B$2:E447),0)</f>
        <v>Large</v>
      </c>
      <c r="K447" s="9">
        <f>VLOOKUP($C447,'Product Data'!$A$2:$E$23,COLUMNS('Product Data'!$B$2:F447),0)</f>
        <v>2.8</v>
      </c>
      <c r="L447" s="10">
        <f>Table1[[#This Row],[Cost per Box]]*Table1[[#This Row],[Boxes]]</f>
        <v>1159.1999999999998</v>
      </c>
    </row>
    <row r="448" spans="1:12" x14ac:dyDescent="0.25">
      <c r="A448" s="5" t="str">
        <f>'Sales Data'!A448</f>
        <v>Jehu Rudeforth</v>
      </c>
      <c r="B448" s="5" t="str">
        <f>'Sales Data'!B448</f>
        <v>New Zealand</v>
      </c>
      <c r="C448" s="5" t="str">
        <f>'Sales Data'!C448</f>
        <v>After Eight</v>
      </c>
      <c r="D448" s="6">
        <f>'Sales Data'!D448</f>
        <v>44972</v>
      </c>
      <c r="E448" s="10">
        <f>'Sales Data'!E448</f>
        <v>1057</v>
      </c>
      <c r="F448" s="5">
        <f>'Sales Data'!F448</f>
        <v>288</v>
      </c>
      <c r="G448" s="5">
        <f>'Sales Data'!G448</f>
        <v>43</v>
      </c>
      <c r="H448" s="5" t="str">
        <f>VLOOKUP($C448,'Product Data'!$A$2:$E$23,COLUMNS('Product Data'!$B$2:C448),0)</f>
        <v>Nestle</v>
      </c>
      <c r="I448" s="5" t="str">
        <f>VLOOKUP($C448,'Product Data'!$A$2:$E$23,COLUMNS('Product Data'!$B$2:D448),0)</f>
        <v>Bites</v>
      </c>
      <c r="J448" s="5" t="str">
        <f>VLOOKUP($C448,'Product Data'!$A$2:$E$23,COLUMNS('Product Data'!$B$2:E448),0)</f>
        <v>Large</v>
      </c>
      <c r="K448" s="9">
        <f>VLOOKUP($C448,'Product Data'!$A$2:$E$23,COLUMNS('Product Data'!$B$2:F448),0)</f>
        <v>6.3415999999999997</v>
      </c>
      <c r="L448" s="10">
        <f>Table1[[#This Row],[Cost per Box]]*Table1[[#This Row],[Boxes]]</f>
        <v>272.68880000000001</v>
      </c>
    </row>
    <row r="449" spans="1:12" x14ac:dyDescent="0.25">
      <c r="A449" s="5" t="str">
        <f>'Sales Data'!A449</f>
        <v>Kelci Walkden</v>
      </c>
      <c r="B449" s="5" t="str">
        <f>'Sales Data'!B449</f>
        <v>UK</v>
      </c>
      <c r="C449" s="5" t="str">
        <f>'Sales Data'!C449</f>
        <v>Drinking Coco</v>
      </c>
      <c r="D449" s="6">
        <f>'Sales Data'!D449</f>
        <v>44972</v>
      </c>
      <c r="E449" s="10">
        <f>'Sales Data'!E449</f>
        <v>1925</v>
      </c>
      <c r="F449" s="5">
        <f>'Sales Data'!F449</f>
        <v>460</v>
      </c>
      <c r="G449" s="5">
        <f>'Sales Data'!G449</f>
        <v>67</v>
      </c>
      <c r="H449" s="5" t="str">
        <f>VLOOKUP($C449,'Product Data'!$A$2:$E$23,COLUMNS('Product Data'!$B$2:C449),0)</f>
        <v>Weikfield</v>
      </c>
      <c r="I449" s="5" t="str">
        <f>VLOOKUP($C449,'Product Data'!$A$2:$E$23,COLUMNS('Product Data'!$B$2:D449),0)</f>
        <v>Other</v>
      </c>
      <c r="J449" s="5" t="str">
        <f>VLOOKUP($C449,'Product Data'!$A$2:$E$23,COLUMNS('Product Data'!$B$2:E449),0)</f>
        <v>Large</v>
      </c>
      <c r="K449" s="9">
        <f>VLOOKUP($C449,'Product Data'!$A$2:$E$23,COLUMNS('Product Data'!$B$2:F449),0)</f>
        <v>2.4773999999999998</v>
      </c>
      <c r="L449" s="10">
        <f>Table1[[#This Row],[Cost per Box]]*Table1[[#This Row],[Boxes]]</f>
        <v>165.98579999999998</v>
      </c>
    </row>
    <row r="450" spans="1:12" x14ac:dyDescent="0.25">
      <c r="A450" s="5" t="str">
        <f>'Sales Data'!A450</f>
        <v>Wilone O'Kielt</v>
      </c>
      <c r="B450" s="5" t="str">
        <f>'Sales Data'!B450</f>
        <v>India</v>
      </c>
      <c r="C450" s="5" t="str">
        <f>'Sales Data'!C450</f>
        <v>85% Dark Bars</v>
      </c>
      <c r="D450" s="6">
        <f>'Sales Data'!D450</f>
        <v>44972</v>
      </c>
      <c r="E450" s="10">
        <f>'Sales Data'!E450</f>
        <v>1841</v>
      </c>
      <c r="F450" s="5">
        <f>'Sales Data'!F450</f>
        <v>185</v>
      </c>
      <c r="G450" s="5">
        <f>'Sales Data'!G450</f>
        <v>77</v>
      </c>
      <c r="H450" s="5" t="str">
        <f>VLOOKUP($C450,'Product Data'!$A$2:$E$23,COLUMNS('Product Data'!$B$2:C450),0)</f>
        <v>Lindt Excellence</v>
      </c>
      <c r="I450" s="5" t="str">
        <f>VLOOKUP($C450,'Product Data'!$A$2:$E$23,COLUMNS('Product Data'!$B$2:D450),0)</f>
        <v>Bars</v>
      </c>
      <c r="J450" s="5" t="str">
        <f>VLOOKUP($C450,'Product Data'!$A$2:$E$23,COLUMNS('Product Data'!$B$2:E450),0)</f>
        <v>Small</v>
      </c>
      <c r="K450" s="9">
        <f>VLOOKUP($C450,'Product Data'!$A$2:$E$23,COLUMNS('Product Data'!$B$2:F450),0)</f>
        <v>0.69579999999999997</v>
      </c>
      <c r="L450" s="10">
        <f>Table1[[#This Row],[Cost per Box]]*Table1[[#This Row],[Boxes]]</f>
        <v>53.576599999999999</v>
      </c>
    </row>
    <row r="451" spans="1:12" x14ac:dyDescent="0.25">
      <c r="A451" s="5" t="str">
        <f>'Sales Data'!A451</f>
        <v>Kaine Padly</v>
      </c>
      <c r="B451" s="5" t="str">
        <f>'Sales Data'!B451</f>
        <v>Canada</v>
      </c>
      <c r="C451" s="5" t="str">
        <f>'Sales Data'!C451</f>
        <v>Spicy Special Slims</v>
      </c>
      <c r="D451" s="6">
        <f>'Sales Data'!D451</f>
        <v>44972</v>
      </c>
      <c r="E451" s="10">
        <f>'Sales Data'!E451</f>
        <v>1204</v>
      </c>
      <c r="F451" s="5">
        <f>'Sales Data'!F451</f>
        <v>5</v>
      </c>
      <c r="G451" s="5">
        <f>'Sales Data'!G451</f>
        <v>61</v>
      </c>
      <c r="H451" s="5" t="str">
        <f>VLOOKUP($C451,'Product Data'!$A$2:$E$23,COLUMNS('Product Data'!$B$2:C451),0)</f>
        <v>Alpenliebe</v>
      </c>
      <c r="I451" s="5" t="str">
        <f>VLOOKUP($C451,'Product Data'!$A$2:$E$23,COLUMNS('Product Data'!$B$2:D451),0)</f>
        <v>Bites</v>
      </c>
      <c r="J451" s="5" t="str">
        <f>VLOOKUP($C451,'Product Data'!$A$2:$E$23,COLUMNS('Product Data'!$B$2:E451),0)</f>
        <v>Large</v>
      </c>
      <c r="K451" s="9">
        <f>VLOOKUP($C451,'Product Data'!$A$2:$E$23,COLUMNS('Product Data'!$B$2:F451),0)</f>
        <v>9.2086000000000006</v>
      </c>
      <c r="L451" s="10">
        <f>Table1[[#This Row],[Cost per Box]]*Table1[[#This Row],[Boxes]]</f>
        <v>561.72460000000001</v>
      </c>
    </row>
    <row r="452" spans="1:12" x14ac:dyDescent="0.25">
      <c r="A452" s="5" t="str">
        <f>'Sales Data'!A452</f>
        <v>Wilone O'Kielt</v>
      </c>
      <c r="B452" s="5" t="str">
        <f>'Sales Data'!B452</f>
        <v>New Zealand</v>
      </c>
      <c r="C452" s="5" t="str">
        <f>'Sales Data'!C452</f>
        <v>85% Dark Bars</v>
      </c>
      <c r="D452" s="6">
        <f>'Sales Data'!D452</f>
        <v>44972</v>
      </c>
      <c r="E452" s="10">
        <f>'Sales Data'!E452</f>
        <v>4074</v>
      </c>
      <c r="F452" s="5">
        <f>'Sales Data'!F452</f>
        <v>146</v>
      </c>
      <c r="G452" s="5">
        <f>'Sales Data'!G452</f>
        <v>186</v>
      </c>
      <c r="H452" s="5" t="str">
        <f>VLOOKUP($C452,'Product Data'!$A$2:$E$23,COLUMNS('Product Data'!$B$2:C452),0)</f>
        <v>Lindt Excellence</v>
      </c>
      <c r="I452" s="5" t="str">
        <f>VLOOKUP($C452,'Product Data'!$A$2:$E$23,COLUMNS('Product Data'!$B$2:D452),0)</f>
        <v>Bars</v>
      </c>
      <c r="J452" s="5" t="str">
        <f>VLOOKUP($C452,'Product Data'!$A$2:$E$23,COLUMNS('Product Data'!$B$2:E452),0)</f>
        <v>Small</v>
      </c>
      <c r="K452" s="9">
        <f>VLOOKUP($C452,'Product Data'!$A$2:$E$23,COLUMNS('Product Data'!$B$2:F452),0)</f>
        <v>0.69579999999999997</v>
      </c>
      <c r="L452" s="10">
        <f>Table1[[#This Row],[Cost per Box]]*Table1[[#This Row],[Boxes]]</f>
        <v>129.4188</v>
      </c>
    </row>
    <row r="453" spans="1:12" x14ac:dyDescent="0.25">
      <c r="A453" s="5" t="str">
        <f>'Sales Data'!A453</f>
        <v>Marney O'Breen</v>
      </c>
      <c r="B453" s="5" t="str">
        <f>'Sales Data'!B453</f>
        <v>USA</v>
      </c>
      <c r="C453" s="5" t="str">
        <f>'Sales Data'!C453</f>
        <v>Manuka Honey Choco</v>
      </c>
      <c r="D453" s="6">
        <f>'Sales Data'!D453</f>
        <v>44972</v>
      </c>
      <c r="E453" s="10">
        <f>'Sales Data'!E453</f>
        <v>4473</v>
      </c>
      <c r="F453" s="5">
        <f>'Sales Data'!F453</f>
        <v>39</v>
      </c>
      <c r="G453" s="5">
        <f>'Sales Data'!G453</f>
        <v>150</v>
      </c>
      <c r="H453" s="5" t="str">
        <f>VLOOKUP($C453,'Product Data'!$A$2:$E$23,COLUMNS('Product Data'!$B$2:C453),0)</f>
        <v xml:space="preserve">Whittaker's </v>
      </c>
      <c r="I453" s="5" t="str">
        <f>VLOOKUP($C453,'Product Data'!$A$2:$E$23,COLUMNS('Product Data'!$B$2:D453),0)</f>
        <v>Other</v>
      </c>
      <c r="J453" s="5" t="str">
        <f>VLOOKUP($C453,'Product Data'!$A$2:$E$23,COLUMNS('Product Data'!$B$2:E453),0)</f>
        <v>Small</v>
      </c>
      <c r="K453" s="9">
        <f>VLOOKUP($C453,'Product Data'!$A$2:$E$23,COLUMNS('Product Data'!$B$2:F453),0)</f>
        <v>7.8910999999999998</v>
      </c>
      <c r="L453" s="10">
        <f>Table1[[#This Row],[Cost per Box]]*Table1[[#This Row],[Boxes]]</f>
        <v>1183.665</v>
      </c>
    </row>
    <row r="454" spans="1:12" x14ac:dyDescent="0.25">
      <c r="A454" s="5" t="str">
        <f>'Sales Data'!A454</f>
        <v>Marney O'Breen</v>
      </c>
      <c r="B454" s="5" t="str">
        <f>'Sales Data'!B454</f>
        <v>UK</v>
      </c>
      <c r="C454" s="5" t="str">
        <f>'Sales Data'!C454</f>
        <v>Baker's Choco Chips</v>
      </c>
      <c r="D454" s="6">
        <f>'Sales Data'!D454</f>
        <v>44972</v>
      </c>
      <c r="E454" s="10">
        <f>'Sales Data'!E454</f>
        <v>2947</v>
      </c>
      <c r="F454" s="5">
        <f>'Sales Data'!F454</f>
        <v>210</v>
      </c>
      <c r="G454" s="5">
        <f>'Sales Data'!G454</f>
        <v>246</v>
      </c>
      <c r="H454" s="5" t="str">
        <f>VLOOKUP($C454,'Product Data'!$A$2:$E$23,COLUMNS('Product Data'!$B$2:C454),0)</f>
        <v>Baker's Chocolate</v>
      </c>
      <c r="I454" s="5" t="str">
        <f>VLOOKUP($C454,'Product Data'!$A$2:$E$23,COLUMNS('Product Data'!$B$2:D454),0)</f>
        <v>Bars</v>
      </c>
      <c r="J454" s="5" t="str">
        <f>VLOOKUP($C454,'Product Data'!$A$2:$E$23,COLUMNS('Product Data'!$B$2:E454),0)</f>
        <v>Small</v>
      </c>
      <c r="K454" s="9">
        <f>VLOOKUP($C454,'Product Data'!$A$2:$E$23,COLUMNS('Product Data'!$B$2:F454),0)</f>
        <v>6.0811000000000002</v>
      </c>
      <c r="L454" s="10">
        <f>Table1[[#This Row],[Cost per Box]]*Table1[[#This Row],[Boxes]]</f>
        <v>1495.9506000000001</v>
      </c>
    </row>
    <row r="455" spans="1:12" x14ac:dyDescent="0.25">
      <c r="A455" s="5" t="str">
        <f>'Sales Data'!A455</f>
        <v>Van Tuxwell</v>
      </c>
      <c r="B455" s="5" t="str">
        <f>'Sales Data'!B455</f>
        <v>USA</v>
      </c>
      <c r="C455" s="5" t="str">
        <f>'Sales Data'!C455</f>
        <v>Organic Choco Syrup</v>
      </c>
      <c r="D455" s="6">
        <f>'Sales Data'!D455</f>
        <v>44972</v>
      </c>
      <c r="E455" s="10">
        <f>'Sales Data'!E455</f>
        <v>15386</v>
      </c>
      <c r="F455" s="5">
        <f>'Sales Data'!F455</f>
        <v>59</v>
      </c>
      <c r="G455" s="5">
        <f>'Sales Data'!G455</f>
        <v>642</v>
      </c>
      <c r="H455" s="5" t="str">
        <f>VLOOKUP($C455,'Product Data'!$A$2:$E$23,COLUMNS('Product Data'!$B$2:C455),0)</f>
        <v>Monin</v>
      </c>
      <c r="I455" s="5" t="str">
        <f>VLOOKUP($C455,'Product Data'!$A$2:$E$23,COLUMNS('Product Data'!$B$2:D455),0)</f>
        <v>Other</v>
      </c>
      <c r="J455" s="5" t="str">
        <f>VLOOKUP($C455,'Product Data'!$A$2:$E$23,COLUMNS('Product Data'!$B$2:E455),0)</f>
        <v>Small</v>
      </c>
      <c r="K455" s="9">
        <f>VLOOKUP($C455,'Product Data'!$A$2:$E$23,COLUMNS('Product Data'!$B$2:F455),0)</f>
        <v>1.7625</v>
      </c>
      <c r="L455" s="10">
        <f>Table1[[#This Row],[Cost per Box]]*Table1[[#This Row],[Boxes]]</f>
        <v>1131.5249999999999</v>
      </c>
    </row>
    <row r="456" spans="1:12" x14ac:dyDescent="0.25">
      <c r="A456" s="5" t="str">
        <f>'Sales Data'!A456</f>
        <v>Wilone O'Kielt</v>
      </c>
      <c r="B456" s="5" t="str">
        <f>'Sales Data'!B456</f>
        <v>UK</v>
      </c>
      <c r="C456" s="5" t="str">
        <f>'Sales Data'!C456</f>
        <v>Milk Bars</v>
      </c>
      <c r="D456" s="6">
        <f>'Sales Data'!D456</f>
        <v>44972</v>
      </c>
      <c r="E456" s="10">
        <f>'Sales Data'!E456</f>
        <v>4690</v>
      </c>
      <c r="F456" s="5">
        <f>'Sales Data'!F456</f>
        <v>229</v>
      </c>
      <c r="G456" s="5">
        <f>'Sales Data'!G456</f>
        <v>188</v>
      </c>
      <c r="H456" s="5" t="str">
        <f>VLOOKUP($C456,'Product Data'!$A$2:$E$23,COLUMNS('Product Data'!$B$2:C456),0)</f>
        <v>Nestle</v>
      </c>
      <c r="I456" s="5" t="str">
        <f>VLOOKUP($C456,'Product Data'!$A$2:$E$23,COLUMNS('Product Data'!$B$2:D456),0)</f>
        <v>Bars</v>
      </c>
      <c r="J456" s="5" t="str">
        <f>VLOOKUP($C456,'Product Data'!$A$2:$E$23,COLUMNS('Product Data'!$B$2:E456),0)</f>
        <v>Large</v>
      </c>
      <c r="K456" s="9">
        <f>VLOOKUP($C456,'Product Data'!$A$2:$E$23,COLUMNS('Product Data'!$B$2:F456),0)</f>
        <v>1.8652</v>
      </c>
      <c r="L456" s="10">
        <f>Table1[[#This Row],[Cost per Box]]*Table1[[#This Row],[Boxes]]</f>
        <v>350.6576</v>
      </c>
    </row>
    <row r="457" spans="1:12" x14ac:dyDescent="0.25">
      <c r="A457" s="5" t="str">
        <f>'Sales Data'!A457</f>
        <v>Roddy Speechley</v>
      </c>
      <c r="B457" s="5" t="str">
        <f>'Sales Data'!B457</f>
        <v>USA</v>
      </c>
      <c r="C457" s="5" t="str">
        <f>'Sales Data'!C457</f>
        <v>White Choc</v>
      </c>
      <c r="D457" s="6">
        <f>'Sales Data'!D457</f>
        <v>44972</v>
      </c>
      <c r="E457" s="10">
        <f>'Sales Data'!E457</f>
        <v>343</v>
      </c>
      <c r="F457" s="5">
        <f>'Sales Data'!F457</f>
        <v>158</v>
      </c>
      <c r="G457" s="5">
        <f>'Sales Data'!G457</f>
        <v>39</v>
      </c>
      <c r="H457" s="5" t="str">
        <f>VLOOKUP($C457,'Product Data'!$A$2:$E$23,COLUMNS('Product Data'!$B$2:C457),0)</f>
        <v>Belgian</v>
      </c>
      <c r="I457" s="5" t="str">
        <f>VLOOKUP($C457,'Product Data'!$A$2:$E$23,COLUMNS('Product Data'!$B$2:D457),0)</f>
        <v>Other</v>
      </c>
      <c r="J457" s="5" t="str">
        <f>VLOOKUP($C457,'Product Data'!$A$2:$E$23,COLUMNS('Product Data'!$B$2:E457),0)</f>
        <v>Small</v>
      </c>
      <c r="K457" s="9">
        <f>VLOOKUP($C457,'Product Data'!$A$2:$E$23,COLUMNS('Product Data'!$B$2:F457),0)</f>
        <v>0.24049999999999999</v>
      </c>
      <c r="L457" s="10">
        <f>Table1[[#This Row],[Cost per Box]]*Table1[[#This Row],[Boxes]]</f>
        <v>9.3795000000000002</v>
      </c>
    </row>
    <row r="458" spans="1:12" x14ac:dyDescent="0.25">
      <c r="A458" s="5" t="str">
        <f>'Sales Data'!A458</f>
        <v>Dotty Strutley</v>
      </c>
      <c r="B458" s="5" t="str">
        <f>'Sales Data'!B458</f>
        <v>Canada</v>
      </c>
      <c r="C458" s="5" t="str">
        <f>'Sales Data'!C458</f>
        <v>Mint Chip Choco</v>
      </c>
      <c r="D458" s="6">
        <f>'Sales Data'!D458</f>
        <v>44972</v>
      </c>
      <c r="E458" s="10">
        <f>'Sales Data'!E458</f>
        <v>3052</v>
      </c>
      <c r="F458" s="5">
        <f>'Sales Data'!F458</f>
        <v>393</v>
      </c>
      <c r="G458" s="5">
        <f>'Sales Data'!G458</f>
        <v>146</v>
      </c>
      <c r="H458" s="5" t="str">
        <f>VLOOKUP($C458,'Product Data'!$A$2:$E$23,COLUMNS('Product Data'!$B$2:C458),0)</f>
        <v>Cadbury</v>
      </c>
      <c r="I458" s="5" t="str">
        <f>VLOOKUP($C458,'Product Data'!$A$2:$E$23,COLUMNS('Product Data'!$B$2:D458),0)</f>
        <v>Bars</v>
      </c>
      <c r="J458" s="5" t="str">
        <f>VLOOKUP($C458,'Product Data'!$A$2:$E$23,COLUMNS('Product Data'!$B$2:E458),0)</f>
        <v>Large</v>
      </c>
      <c r="K458" s="9">
        <f>VLOOKUP($C458,'Product Data'!$A$2:$E$23,COLUMNS('Product Data'!$B$2:F458),0)</f>
        <v>2.2656000000000001</v>
      </c>
      <c r="L458" s="10">
        <f>Table1[[#This Row],[Cost per Box]]*Table1[[#This Row],[Boxes]]</f>
        <v>330.77760000000001</v>
      </c>
    </row>
    <row r="459" spans="1:12" x14ac:dyDescent="0.25">
      <c r="A459" s="5" t="str">
        <f>'Sales Data'!A459</f>
        <v>Beverie Moffet</v>
      </c>
      <c r="B459" s="5" t="str">
        <f>'Sales Data'!B459</f>
        <v>Australia</v>
      </c>
      <c r="C459" s="5" t="str">
        <f>'Sales Data'!C459</f>
        <v>Manuka Honey Choco</v>
      </c>
      <c r="D459" s="6">
        <f>'Sales Data'!D459</f>
        <v>44972</v>
      </c>
      <c r="E459" s="10">
        <f>'Sales Data'!E459</f>
        <v>686</v>
      </c>
      <c r="F459" s="5">
        <f>'Sales Data'!F459</f>
        <v>187</v>
      </c>
      <c r="G459" s="5">
        <f>'Sales Data'!G459</f>
        <v>25</v>
      </c>
      <c r="H459" s="5" t="str">
        <f>VLOOKUP($C459,'Product Data'!$A$2:$E$23,COLUMNS('Product Data'!$B$2:C459),0)</f>
        <v xml:space="preserve">Whittaker's </v>
      </c>
      <c r="I459" s="5" t="str">
        <f>VLOOKUP($C459,'Product Data'!$A$2:$E$23,COLUMNS('Product Data'!$B$2:D459),0)</f>
        <v>Other</v>
      </c>
      <c r="J459" s="5" t="str">
        <f>VLOOKUP($C459,'Product Data'!$A$2:$E$23,COLUMNS('Product Data'!$B$2:E459),0)</f>
        <v>Small</v>
      </c>
      <c r="K459" s="9">
        <f>VLOOKUP($C459,'Product Data'!$A$2:$E$23,COLUMNS('Product Data'!$B$2:F459),0)</f>
        <v>7.8910999999999998</v>
      </c>
      <c r="L459" s="10">
        <f>Table1[[#This Row],[Cost per Box]]*Table1[[#This Row],[Boxes]]</f>
        <v>197.2775</v>
      </c>
    </row>
    <row r="460" spans="1:12" x14ac:dyDescent="0.25">
      <c r="A460" s="5" t="str">
        <f>'Sales Data'!A460</f>
        <v>Wilone O'Kielt</v>
      </c>
      <c r="B460" s="5" t="str">
        <f>'Sales Data'!B460</f>
        <v>Canada</v>
      </c>
      <c r="C460" s="5" t="str">
        <f>'Sales Data'!C460</f>
        <v>White Choc</v>
      </c>
      <c r="D460" s="6">
        <f>'Sales Data'!D460</f>
        <v>44972</v>
      </c>
      <c r="E460" s="10">
        <f>'Sales Data'!E460</f>
        <v>6993</v>
      </c>
      <c r="F460" s="5">
        <f>'Sales Data'!F460</f>
        <v>133</v>
      </c>
      <c r="G460" s="5">
        <f>'Sales Data'!G460</f>
        <v>538</v>
      </c>
      <c r="H460" s="5" t="str">
        <f>VLOOKUP($C460,'Product Data'!$A$2:$E$23,COLUMNS('Product Data'!$B$2:C460),0)</f>
        <v>Belgian</v>
      </c>
      <c r="I460" s="5" t="str">
        <f>VLOOKUP($C460,'Product Data'!$A$2:$E$23,COLUMNS('Product Data'!$B$2:D460),0)</f>
        <v>Other</v>
      </c>
      <c r="J460" s="5" t="str">
        <f>VLOOKUP($C460,'Product Data'!$A$2:$E$23,COLUMNS('Product Data'!$B$2:E460),0)</f>
        <v>Small</v>
      </c>
      <c r="K460" s="9">
        <f>VLOOKUP($C460,'Product Data'!$A$2:$E$23,COLUMNS('Product Data'!$B$2:F460),0)</f>
        <v>0.24049999999999999</v>
      </c>
      <c r="L460" s="10">
        <f>Table1[[#This Row],[Cost per Box]]*Table1[[#This Row],[Boxes]]</f>
        <v>129.38899999999998</v>
      </c>
    </row>
    <row r="461" spans="1:12" x14ac:dyDescent="0.25">
      <c r="A461" s="5" t="str">
        <f>'Sales Data'!A461</f>
        <v>Mallorie Waber</v>
      </c>
      <c r="B461" s="5" t="str">
        <f>'Sales Data'!B461</f>
        <v>UK</v>
      </c>
      <c r="C461" s="5" t="str">
        <f>'Sales Data'!C461</f>
        <v>Milk Bars</v>
      </c>
      <c r="D461" s="6">
        <f>'Sales Data'!D461</f>
        <v>44973</v>
      </c>
      <c r="E461" s="10">
        <f>'Sales Data'!E461</f>
        <v>5236</v>
      </c>
      <c r="F461" s="5">
        <f>'Sales Data'!F461</f>
        <v>170</v>
      </c>
      <c r="G461" s="5">
        <f>'Sales Data'!G461</f>
        <v>169</v>
      </c>
      <c r="H461" s="5" t="str">
        <f>VLOOKUP($C461,'Product Data'!$A$2:$E$23,COLUMNS('Product Data'!$B$2:C461),0)</f>
        <v>Nestle</v>
      </c>
      <c r="I461" s="5" t="str">
        <f>VLOOKUP($C461,'Product Data'!$A$2:$E$23,COLUMNS('Product Data'!$B$2:D461),0)</f>
        <v>Bars</v>
      </c>
      <c r="J461" s="5" t="str">
        <f>VLOOKUP($C461,'Product Data'!$A$2:$E$23,COLUMNS('Product Data'!$B$2:E461),0)</f>
        <v>Large</v>
      </c>
      <c r="K461" s="9">
        <f>VLOOKUP($C461,'Product Data'!$A$2:$E$23,COLUMNS('Product Data'!$B$2:F461),0)</f>
        <v>1.8652</v>
      </c>
      <c r="L461" s="10">
        <f>Table1[[#This Row],[Cost per Box]]*Table1[[#This Row],[Boxes]]</f>
        <v>315.21879999999999</v>
      </c>
    </row>
    <row r="462" spans="1:12" x14ac:dyDescent="0.25">
      <c r="A462" s="5" t="str">
        <f>'Sales Data'!A462</f>
        <v>Curtice Advani</v>
      </c>
      <c r="B462" s="5" t="str">
        <f>'Sales Data'!B462</f>
        <v>India</v>
      </c>
      <c r="C462" s="5" t="str">
        <f>'Sales Data'!C462</f>
        <v>Spicy Special Slims</v>
      </c>
      <c r="D462" s="6">
        <f>'Sales Data'!D462</f>
        <v>44973</v>
      </c>
      <c r="E462" s="10">
        <f>'Sales Data'!E462</f>
        <v>8638</v>
      </c>
      <c r="F462" s="5">
        <f>'Sales Data'!F462</f>
        <v>212</v>
      </c>
      <c r="G462" s="5">
        <f>'Sales Data'!G462</f>
        <v>333</v>
      </c>
      <c r="H462" s="5" t="str">
        <f>VLOOKUP($C462,'Product Data'!$A$2:$E$23,COLUMNS('Product Data'!$B$2:C462),0)</f>
        <v>Alpenliebe</v>
      </c>
      <c r="I462" s="5" t="str">
        <f>VLOOKUP($C462,'Product Data'!$A$2:$E$23,COLUMNS('Product Data'!$B$2:D462),0)</f>
        <v>Bites</v>
      </c>
      <c r="J462" s="5" t="str">
        <f>VLOOKUP($C462,'Product Data'!$A$2:$E$23,COLUMNS('Product Data'!$B$2:E462),0)</f>
        <v>Large</v>
      </c>
      <c r="K462" s="9">
        <f>VLOOKUP($C462,'Product Data'!$A$2:$E$23,COLUMNS('Product Data'!$B$2:F462),0)</f>
        <v>9.2086000000000006</v>
      </c>
      <c r="L462" s="10">
        <f>Table1[[#This Row],[Cost per Box]]*Table1[[#This Row],[Boxes]]</f>
        <v>3066.4638</v>
      </c>
    </row>
    <row r="463" spans="1:12" x14ac:dyDescent="0.25">
      <c r="A463" s="5" t="str">
        <f>'Sales Data'!A463</f>
        <v>Kaine Padly</v>
      </c>
      <c r="B463" s="5" t="str">
        <f>'Sales Data'!B463</f>
        <v>New Zealand</v>
      </c>
      <c r="C463" s="5" t="str">
        <f>'Sales Data'!C463</f>
        <v>Manuka Honey Choco</v>
      </c>
      <c r="D463" s="6">
        <f>'Sales Data'!D463</f>
        <v>44973</v>
      </c>
      <c r="E463" s="10">
        <f>'Sales Data'!E463</f>
        <v>5712</v>
      </c>
      <c r="F463" s="5">
        <f>'Sales Data'!F463</f>
        <v>288</v>
      </c>
      <c r="G463" s="5">
        <f>'Sales Data'!G463</f>
        <v>191</v>
      </c>
      <c r="H463" s="5" t="str">
        <f>VLOOKUP($C463,'Product Data'!$A$2:$E$23,COLUMNS('Product Data'!$B$2:C463),0)</f>
        <v xml:space="preserve">Whittaker's </v>
      </c>
      <c r="I463" s="5" t="str">
        <f>VLOOKUP($C463,'Product Data'!$A$2:$E$23,COLUMNS('Product Data'!$B$2:D463),0)</f>
        <v>Other</v>
      </c>
      <c r="J463" s="5" t="str">
        <f>VLOOKUP($C463,'Product Data'!$A$2:$E$23,COLUMNS('Product Data'!$B$2:E463),0)</f>
        <v>Small</v>
      </c>
      <c r="K463" s="9">
        <f>VLOOKUP($C463,'Product Data'!$A$2:$E$23,COLUMNS('Product Data'!$B$2:F463),0)</f>
        <v>7.8910999999999998</v>
      </c>
      <c r="L463" s="10">
        <f>Table1[[#This Row],[Cost per Box]]*Table1[[#This Row],[Boxes]]</f>
        <v>1507.2001</v>
      </c>
    </row>
    <row r="464" spans="1:12" x14ac:dyDescent="0.25">
      <c r="A464" s="5" t="str">
        <f>'Sales Data'!A464</f>
        <v>Gunar Cockshoot</v>
      </c>
      <c r="B464" s="5" t="str">
        <f>'Sales Data'!B464</f>
        <v>USA</v>
      </c>
      <c r="C464" s="5" t="str">
        <f>'Sales Data'!C464</f>
        <v>Mint Chip Choco</v>
      </c>
      <c r="D464" s="6">
        <f>'Sales Data'!D464</f>
        <v>44973</v>
      </c>
      <c r="E464" s="10">
        <f>'Sales Data'!E464</f>
        <v>6258</v>
      </c>
      <c r="F464" s="5">
        <f>'Sales Data'!F464</f>
        <v>334</v>
      </c>
      <c r="G464" s="5">
        <f>'Sales Data'!G464</f>
        <v>330</v>
      </c>
      <c r="H464" s="5" t="str">
        <f>VLOOKUP($C464,'Product Data'!$A$2:$E$23,COLUMNS('Product Data'!$B$2:C464),0)</f>
        <v>Cadbury</v>
      </c>
      <c r="I464" s="5" t="str">
        <f>VLOOKUP($C464,'Product Data'!$A$2:$E$23,COLUMNS('Product Data'!$B$2:D464),0)</f>
        <v>Bars</v>
      </c>
      <c r="J464" s="5" t="str">
        <f>VLOOKUP($C464,'Product Data'!$A$2:$E$23,COLUMNS('Product Data'!$B$2:E464),0)</f>
        <v>Large</v>
      </c>
      <c r="K464" s="9">
        <f>VLOOKUP($C464,'Product Data'!$A$2:$E$23,COLUMNS('Product Data'!$B$2:F464),0)</f>
        <v>2.2656000000000001</v>
      </c>
      <c r="L464" s="10">
        <f>Table1[[#This Row],[Cost per Box]]*Table1[[#This Row],[Boxes]]</f>
        <v>747.64800000000002</v>
      </c>
    </row>
    <row r="465" spans="1:12" x14ac:dyDescent="0.25">
      <c r="A465" s="5" t="str">
        <f>'Sales Data'!A465</f>
        <v>Wilone O'Kielt</v>
      </c>
      <c r="B465" s="5" t="str">
        <f>'Sales Data'!B465</f>
        <v>USA</v>
      </c>
      <c r="C465" s="5" t="str">
        <f>'Sales Data'!C465</f>
        <v>70% Dark Bites</v>
      </c>
      <c r="D465" s="6">
        <f>'Sales Data'!D465</f>
        <v>44973</v>
      </c>
      <c r="E465" s="10">
        <f>'Sales Data'!E465</f>
        <v>3234</v>
      </c>
      <c r="F465" s="5">
        <f>'Sales Data'!F465</f>
        <v>90</v>
      </c>
      <c r="G465" s="5">
        <f>'Sales Data'!G465</f>
        <v>294</v>
      </c>
      <c r="H465" s="5" t="str">
        <f>VLOOKUP($C465,'Product Data'!$A$2:$E$23,COLUMNS('Product Data'!$B$2:C465),0)</f>
        <v>Binge Bites</v>
      </c>
      <c r="I465" s="5" t="str">
        <f>VLOOKUP($C465,'Product Data'!$A$2:$E$23,COLUMNS('Product Data'!$B$2:D465),0)</f>
        <v>Bites</v>
      </c>
      <c r="J465" s="5" t="str">
        <f>VLOOKUP($C465,'Product Data'!$A$2:$E$23,COLUMNS('Product Data'!$B$2:E465),0)</f>
        <v>Small</v>
      </c>
      <c r="K465" s="9">
        <f>VLOOKUP($C465,'Product Data'!$A$2:$E$23,COLUMNS('Product Data'!$B$2:F465),0)</f>
        <v>8.2429000000000006</v>
      </c>
      <c r="L465" s="10">
        <f>Table1[[#This Row],[Cost per Box]]*Table1[[#This Row],[Boxes]]</f>
        <v>2423.4126000000001</v>
      </c>
    </row>
    <row r="466" spans="1:12" x14ac:dyDescent="0.25">
      <c r="A466" s="5" t="str">
        <f>'Sales Data'!A466</f>
        <v>Kelci Walkden</v>
      </c>
      <c r="B466" s="5" t="str">
        <f>'Sales Data'!B466</f>
        <v>India</v>
      </c>
      <c r="C466" s="5" t="str">
        <f>'Sales Data'!C466</f>
        <v>Organic Choco Syrup</v>
      </c>
      <c r="D466" s="6">
        <f>'Sales Data'!D466</f>
        <v>44973</v>
      </c>
      <c r="E466" s="10">
        <f>'Sales Data'!E466</f>
        <v>17577</v>
      </c>
      <c r="F466" s="5">
        <f>'Sales Data'!F466</f>
        <v>32</v>
      </c>
      <c r="G466" s="5">
        <f>'Sales Data'!G466</f>
        <v>677</v>
      </c>
      <c r="H466" s="5" t="str">
        <f>VLOOKUP($C466,'Product Data'!$A$2:$E$23,COLUMNS('Product Data'!$B$2:C466),0)</f>
        <v>Monin</v>
      </c>
      <c r="I466" s="5" t="str">
        <f>VLOOKUP($C466,'Product Data'!$A$2:$E$23,COLUMNS('Product Data'!$B$2:D466),0)</f>
        <v>Other</v>
      </c>
      <c r="J466" s="5" t="str">
        <f>VLOOKUP($C466,'Product Data'!$A$2:$E$23,COLUMNS('Product Data'!$B$2:E466),0)</f>
        <v>Small</v>
      </c>
      <c r="K466" s="9">
        <f>VLOOKUP($C466,'Product Data'!$A$2:$E$23,COLUMNS('Product Data'!$B$2:F466),0)</f>
        <v>1.7625</v>
      </c>
      <c r="L466" s="10">
        <f>Table1[[#This Row],[Cost per Box]]*Table1[[#This Row],[Boxes]]</f>
        <v>1193.2124999999999</v>
      </c>
    </row>
    <row r="467" spans="1:12" x14ac:dyDescent="0.25">
      <c r="A467" s="5" t="str">
        <f>'Sales Data'!A467</f>
        <v>Husein Augar</v>
      </c>
      <c r="B467" s="5" t="str">
        <f>'Sales Data'!B467</f>
        <v>USA</v>
      </c>
      <c r="C467" s="5" t="str">
        <f>'Sales Data'!C467</f>
        <v>Eclairs</v>
      </c>
      <c r="D467" s="6">
        <f>'Sales Data'!D467</f>
        <v>44973</v>
      </c>
      <c r="E467" s="10">
        <f>'Sales Data'!E467</f>
        <v>12684</v>
      </c>
      <c r="F467" s="5">
        <f>'Sales Data'!F467</f>
        <v>217</v>
      </c>
      <c r="G467" s="5">
        <f>'Sales Data'!G467</f>
        <v>668</v>
      </c>
      <c r="H467" s="5" t="str">
        <f>VLOOKUP($C467,'Product Data'!$A$2:$E$23,COLUMNS('Product Data'!$B$2:C467),0)</f>
        <v>Cadbury</v>
      </c>
      <c r="I467" s="5" t="str">
        <f>VLOOKUP($C467,'Product Data'!$A$2:$E$23,COLUMNS('Product Data'!$B$2:D467),0)</f>
        <v>Bites</v>
      </c>
      <c r="J467" s="5" t="str">
        <f>VLOOKUP($C467,'Product Data'!$A$2:$E$23,COLUMNS('Product Data'!$B$2:E467),0)</f>
        <v>Large</v>
      </c>
      <c r="K467" s="9">
        <f>VLOOKUP($C467,'Product Data'!$A$2:$E$23,COLUMNS('Product Data'!$B$2:F467),0)</f>
        <v>2.8195000000000001</v>
      </c>
      <c r="L467" s="10">
        <f>Table1[[#This Row],[Cost per Box]]*Table1[[#This Row],[Boxes]]</f>
        <v>1883.4260000000002</v>
      </c>
    </row>
    <row r="468" spans="1:12" x14ac:dyDescent="0.25">
      <c r="A468" s="5" t="str">
        <f>'Sales Data'!A468</f>
        <v>Gigi Bohling</v>
      </c>
      <c r="B468" s="5" t="str">
        <f>'Sales Data'!B468</f>
        <v>India</v>
      </c>
      <c r="C468" s="5" t="str">
        <f>'Sales Data'!C468</f>
        <v>99% Dark &amp; Pure</v>
      </c>
      <c r="D468" s="6">
        <f>'Sales Data'!D468</f>
        <v>44973</v>
      </c>
      <c r="E468" s="10">
        <f>'Sales Data'!E468</f>
        <v>1239</v>
      </c>
      <c r="F468" s="5">
        <f>'Sales Data'!F468</f>
        <v>29</v>
      </c>
      <c r="G468" s="5">
        <f>'Sales Data'!G468</f>
        <v>54</v>
      </c>
      <c r="H468" s="5" t="str">
        <f>VLOOKUP($C468,'Product Data'!$A$2:$E$23,COLUMNS('Product Data'!$B$2:C468),0)</f>
        <v>Amul</v>
      </c>
      <c r="I468" s="5" t="str">
        <f>VLOOKUP($C468,'Product Data'!$A$2:$E$23,COLUMNS('Product Data'!$B$2:D468),0)</f>
        <v>Bars</v>
      </c>
      <c r="J468" s="5" t="str">
        <f>VLOOKUP($C468,'Product Data'!$A$2:$E$23,COLUMNS('Product Data'!$B$2:E468),0)</f>
        <v>Large</v>
      </c>
      <c r="K468" s="9">
        <f>VLOOKUP($C468,'Product Data'!$A$2:$E$23,COLUMNS('Product Data'!$B$2:F468),0)</f>
        <v>4.6592000000000002</v>
      </c>
      <c r="L468" s="10">
        <f>Table1[[#This Row],[Cost per Box]]*Table1[[#This Row],[Boxes]]</f>
        <v>251.5968</v>
      </c>
    </row>
    <row r="469" spans="1:12" x14ac:dyDescent="0.25">
      <c r="A469" s="5" t="str">
        <f>'Sales Data'!A469</f>
        <v>Kelci Walkden</v>
      </c>
      <c r="B469" s="5" t="str">
        <f>'Sales Data'!B469</f>
        <v>UK</v>
      </c>
      <c r="C469" s="5" t="str">
        <f>'Sales Data'!C469</f>
        <v>50% Dark Bites</v>
      </c>
      <c r="D469" s="6">
        <f>'Sales Data'!D469</f>
        <v>44973</v>
      </c>
      <c r="E469" s="10">
        <f>'Sales Data'!E469</f>
        <v>3402</v>
      </c>
      <c r="F469" s="5">
        <f>'Sales Data'!F469</f>
        <v>55</v>
      </c>
      <c r="G469" s="5">
        <f>'Sales Data'!G469</f>
        <v>243</v>
      </c>
      <c r="H469" s="5" t="str">
        <f>VLOOKUP($C469,'Product Data'!$A$2:$E$23,COLUMNS('Product Data'!$B$2:C469),0)</f>
        <v>Cadbury</v>
      </c>
      <c r="I469" s="5" t="str">
        <f>VLOOKUP($C469,'Product Data'!$A$2:$E$23,COLUMNS('Product Data'!$B$2:D469),0)</f>
        <v>Bites</v>
      </c>
      <c r="J469" s="5" t="str">
        <f>VLOOKUP($C469,'Product Data'!$A$2:$E$23,COLUMNS('Product Data'!$B$2:E469),0)</f>
        <v>Large</v>
      </c>
      <c r="K469" s="9">
        <f>VLOOKUP($C469,'Product Data'!$A$2:$E$23,COLUMNS('Product Data'!$B$2:F469),0)</f>
        <v>2.8</v>
      </c>
      <c r="L469" s="10">
        <f>Table1[[#This Row],[Cost per Box]]*Table1[[#This Row],[Boxes]]</f>
        <v>680.4</v>
      </c>
    </row>
    <row r="470" spans="1:12" x14ac:dyDescent="0.25">
      <c r="A470" s="5" t="str">
        <f>'Sales Data'!A470</f>
        <v>Karlen McCaffrey</v>
      </c>
      <c r="B470" s="5" t="str">
        <f>'Sales Data'!B470</f>
        <v>India</v>
      </c>
      <c r="C470" s="5" t="str">
        <f>'Sales Data'!C470</f>
        <v>Choco Coated Almonds</v>
      </c>
      <c r="D470" s="6">
        <f>'Sales Data'!D470</f>
        <v>44973</v>
      </c>
      <c r="E470" s="10">
        <f>'Sales Data'!E470</f>
        <v>11382</v>
      </c>
      <c r="F470" s="5">
        <f>'Sales Data'!F470</f>
        <v>432</v>
      </c>
      <c r="G470" s="5">
        <f>'Sales Data'!G470</f>
        <v>633</v>
      </c>
      <c r="H470" s="5" t="str">
        <f>VLOOKUP($C470,'Product Data'!$A$2:$E$23,COLUMNS('Product Data'!$B$2:C470),0)</f>
        <v>Effete</v>
      </c>
      <c r="I470" s="5" t="str">
        <f>VLOOKUP($C470,'Product Data'!$A$2:$E$23,COLUMNS('Product Data'!$B$2:D470),0)</f>
        <v>Bites</v>
      </c>
      <c r="J470" s="5" t="str">
        <f>VLOOKUP($C470,'Product Data'!$A$2:$E$23,COLUMNS('Product Data'!$B$2:E470),0)</f>
        <v>Small</v>
      </c>
      <c r="K470" s="9">
        <f>VLOOKUP($C470,'Product Data'!$A$2:$E$23,COLUMNS('Product Data'!$B$2:F470),0)</f>
        <v>11.4688</v>
      </c>
      <c r="L470" s="10">
        <f>Table1[[#This Row],[Cost per Box]]*Table1[[#This Row],[Boxes]]</f>
        <v>7259.7503999999999</v>
      </c>
    </row>
    <row r="471" spans="1:12" x14ac:dyDescent="0.25">
      <c r="A471" s="5" t="str">
        <f>'Sales Data'!A471</f>
        <v>Madelene Upcott</v>
      </c>
      <c r="B471" s="5" t="str">
        <f>'Sales Data'!B471</f>
        <v>India</v>
      </c>
      <c r="C471" s="5" t="str">
        <f>'Sales Data'!C471</f>
        <v>Milk Bars</v>
      </c>
      <c r="D471" s="6">
        <f>'Sales Data'!D471</f>
        <v>44973</v>
      </c>
      <c r="E471" s="10">
        <f>'Sales Data'!E471</f>
        <v>7133</v>
      </c>
      <c r="F471" s="5">
        <f>'Sales Data'!F471</f>
        <v>212</v>
      </c>
      <c r="G471" s="5">
        <f>'Sales Data'!G471</f>
        <v>265</v>
      </c>
      <c r="H471" s="5" t="str">
        <f>VLOOKUP($C471,'Product Data'!$A$2:$E$23,COLUMNS('Product Data'!$B$2:C471),0)</f>
        <v>Nestle</v>
      </c>
      <c r="I471" s="5" t="str">
        <f>VLOOKUP($C471,'Product Data'!$A$2:$E$23,COLUMNS('Product Data'!$B$2:D471),0)</f>
        <v>Bars</v>
      </c>
      <c r="J471" s="5" t="str">
        <f>VLOOKUP($C471,'Product Data'!$A$2:$E$23,COLUMNS('Product Data'!$B$2:E471),0)</f>
        <v>Large</v>
      </c>
      <c r="K471" s="9">
        <f>VLOOKUP($C471,'Product Data'!$A$2:$E$23,COLUMNS('Product Data'!$B$2:F471),0)</f>
        <v>1.8652</v>
      </c>
      <c r="L471" s="10">
        <f>Table1[[#This Row],[Cost per Box]]*Table1[[#This Row],[Boxes]]</f>
        <v>494.27800000000002</v>
      </c>
    </row>
    <row r="472" spans="1:12" x14ac:dyDescent="0.25">
      <c r="A472" s="5" t="str">
        <f>'Sales Data'!A472</f>
        <v>Jehu Rudeforth</v>
      </c>
      <c r="B472" s="5" t="str">
        <f>'Sales Data'!B472</f>
        <v>India</v>
      </c>
      <c r="C472" s="5" t="str">
        <f>'Sales Data'!C472</f>
        <v>Milk Bars</v>
      </c>
      <c r="D472" s="6">
        <f>'Sales Data'!D472</f>
        <v>44974</v>
      </c>
      <c r="E472" s="10">
        <f>'Sales Data'!E472</f>
        <v>8309</v>
      </c>
      <c r="F472" s="5">
        <f>'Sales Data'!F472</f>
        <v>171</v>
      </c>
      <c r="G472" s="5">
        <f>'Sales Data'!G472</f>
        <v>333</v>
      </c>
      <c r="H472" s="5" t="str">
        <f>VLOOKUP($C472,'Product Data'!$A$2:$E$23,COLUMNS('Product Data'!$B$2:C472),0)</f>
        <v>Nestle</v>
      </c>
      <c r="I472" s="5" t="str">
        <f>VLOOKUP($C472,'Product Data'!$A$2:$E$23,COLUMNS('Product Data'!$B$2:D472),0)</f>
        <v>Bars</v>
      </c>
      <c r="J472" s="5" t="str">
        <f>VLOOKUP($C472,'Product Data'!$A$2:$E$23,COLUMNS('Product Data'!$B$2:E472),0)</f>
        <v>Large</v>
      </c>
      <c r="K472" s="9">
        <f>VLOOKUP($C472,'Product Data'!$A$2:$E$23,COLUMNS('Product Data'!$B$2:F472),0)</f>
        <v>1.8652</v>
      </c>
      <c r="L472" s="10">
        <f>Table1[[#This Row],[Cost per Box]]*Table1[[#This Row],[Boxes]]</f>
        <v>621.11159999999995</v>
      </c>
    </row>
    <row r="473" spans="1:12" x14ac:dyDescent="0.25">
      <c r="A473" s="5" t="str">
        <f>'Sales Data'!A473</f>
        <v>Van Tuxwell</v>
      </c>
      <c r="B473" s="5" t="str">
        <f>'Sales Data'!B473</f>
        <v>New Zealand</v>
      </c>
      <c r="C473" s="5" t="str">
        <f>'Sales Data'!C473</f>
        <v>Fruit &amp; Nut Bars</v>
      </c>
      <c r="D473" s="6">
        <f>'Sales Data'!D473</f>
        <v>44974</v>
      </c>
      <c r="E473" s="10">
        <f>'Sales Data'!E473</f>
        <v>1435</v>
      </c>
      <c r="F473" s="5">
        <f>'Sales Data'!F473</f>
        <v>3</v>
      </c>
      <c r="G473" s="5">
        <f>'Sales Data'!G473</f>
        <v>131</v>
      </c>
      <c r="H473" s="5" t="str">
        <f>VLOOKUP($C473,'Product Data'!$A$2:$E$23,COLUMNS('Product Data'!$B$2:C473),0)</f>
        <v>Cadbury</v>
      </c>
      <c r="I473" s="5" t="str">
        <f>VLOOKUP($C473,'Product Data'!$A$2:$E$23,COLUMNS('Product Data'!$B$2:D473),0)</f>
        <v>Bars</v>
      </c>
      <c r="J473" s="5" t="str">
        <f>VLOOKUP($C473,'Product Data'!$A$2:$E$23,COLUMNS('Product Data'!$B$2:E473),0)</f>
        <v>Large</v>
      </c>
      <c r="K473" s="9">
        <f>VLOOKUP($C473,'Product Data'!$A$2:$E$23,COLUMNS('Product Data'!$B$2:F473),0)</f>
        <v>1.5934999999999999</v>
      </c>
      <c r="L473" s="10">
        <f>Table1[[#This Row],[Cost per Box]]*Table1[[#This Row],[Boxes]]</f>
        <v>208.74849999999998</v>
      </c>
    </row>
    <row r="474" spans="1:12" x14ac:dyDescent="0.25">
      <c r="A474" s="5" t="str">
        <f>'Sales Data'!A474</f>
        <v>Dennison Crosswaite</v>
      </c>
      <c r="B474" s="5" t="str">
        <f>'Sales Data'!B474</f>
        <v>Canada</v>
      </c>
      <c r="C474" s="5" t="str">
        <f>'Sales Data'!C474</f>
        <v>Eclairs</v>
      </c>
      <c r="D474" s="6">
        <f>'Sales Data'!D474</f>
        <v>44974</v>
      </c>
      <c r="E474" s="10">
        <f>'Sales Data'!E474</f>
        <v>3227</v>
      </c>
      <c r="F474" s="5">
        <f>'Sales Data'!F474</f>
        <v>126</v>
      </c>
      <c r="G474" s="5">
        <f>'Sales Data'!G474</f>
        <v>216</v>
      </c>
      <c r="H474" s="5" t="str">
        <f>VLOOKUP($C474,'Product Data'!$A$2:$E$23,COLUMNS('Product Data'!$B$2:C474),0)</f>
        <v>Cadbury</v>
      </c>
      <c r="I474" s="5" t="str">
        <f>VLOOKUP($C474,'Product Data'!$A$2:$E$23,COLUMNS('Product Data'!$B$2:D474),0)</f>
        <v>Bites</v>
      </c>
      <c r="J474" s="5" t="str">
        <f>VLOOKUP($C474,'Product Data'!$A$2:$E$23,COLUMNS('Product Data'!$B$2:E474),0)</f>
        <v>Large</v>
      </c>
      <c r="K474" s="9">
        <f>VLOOKUP($C474,'Product Data'!$A$2:$E$23,COLUMNS('Product Data'!$B$2:F474),0)</f>
        <v>2.8195000000000001</v>
      </c>
      <c r="L474" s="10">
        <f>Table1[[#This Row],[Cost per Box]]*Table1[[#This Row],[Boxes]]</f>
        <v>609.01200000000006</v>
      </c>
    </row>
    <row r="475" spans="1:12" x14ac:dyDescent="0.25">
      <c r="A475" s="5" t="str">
        <f>'Sales Data'!A475</f>
        <v>Camilla Castle</v>
      </c>
      <c r="B475" s="5" t="str">
        <f>'Sales Data'!B475</f>
        <v>New Zealand</v>
      </c>
      <c r="C475" s="5" t="str">
        <f>'Sales Data'!C475</f>
        <v>Drinking Coco</v>
      </c>
      <c r="D475" s="6">
        <f>'Sales Data'!D475</f>
        <v>44974</v>
      </c>
      <c r="E475" s="10">
        <f>'Sales Data'!E475</f>
        <v>133</v>
      </c>
      <c r="F475" s="5">
        <f>'Sales Data'!F475</f>
        <v>195</v>
      </c>
      <c r="G475" s="5">
        <f>'Sales Data'!G475</f>
        <v>6</v>
      </c>
      <c r="H475" s="5" t="str">
        <f>VLOOKUP($C475,'Product Data'!$A$2:$E$23,COLUMNS('Product Data'!$B$2:C475),0)</f>
        <v>Weikfield</v>
      </c>
      <c r="I475" s="5" t="str">
        <f>VLOOKUP($C475,'Product Data'!$A$2:$E$23,COLUMNS('Product Data'!$B$2:D475),0)</f>
        <v>Other</v>
      </c>
      <c r="J475" s="5" t="str">
        <f>VLOOKUP($C475,'Product Data'!$A$2:$E$23,COLUMNS('Product Data'!$B$2:E475),0)</f>
        <v>Large</v>
      </c>
      <c r="K475" s="9">
        <f>VLOOKUP($C475,'Product Data'!$A$2:$E$23,COLUMNS('Product Data'!$B$2:F475),0)</f>
        <v>2.4773999999999998</v>
      </c>
      <c r="L475" s="10">
        <f>Table1[[#This Row],[Cost per Box]]*Table1[[#This Row],[Boxes]]</f>
        <v>14.8644</v>
      </c>
    </row>
    <row r="476" spans="1:12" x14ac:dyDescent="0.25">
      <c r="A476" s="5" t="str">
        <f>'Sales Data'!A476</f>
        <v>Gigi Bohling</v>
      </c>
      <c r="B476" s="5" t="str">
        <f>'Sales Data'!B476</f>
        <v>Australia</v>
      </c>
      <c r="C476" s="5" t="str">
        <f>'Sales Data'!C476</f>
        <v>99% Dark &amp; Pure</v>
      </c>
      <c r="D476" s="6">
        <f>'Sales Data'!D476</f>
        <v>44974</v>
      </c>
      <c r="E476" s="10">
        <f>'Sales Data'!E476</f>
        <v>5446</v>
      </c>
      <c r="F476" s="5">
        <f>'Sales Data'!F476</f>
        <v>425</v>
      </c>
      <c r="G476" s="5">
        <f>'Sales Data'!G476</f>
        <v>273</v>
      </c>
      <c r="H476" s="5" t="str">
        <f>VLOOKUP($C476,'Product Data'!$A$2:$E$23,COLUMNS('Product Data'!$B$2:C476),0)</f>
        <v>Amul</v>
      </c>
      <c r="I476" s="5" t="str">
        <f>VLOOKUP($C476,'Product Data'!$A$2:$E$23,COLUMNS('Product Data'!$B$2:D476),0)</f>
        <v>Bars</v>
      </c>
      <c r="J476" s="5" t="str">
        <f>VLOOKUP($C476,'Product Data'!$A$2:$E$23,COLUMNS('Product Data'!$B$2:E476),0)</f>
        <v>Large</v>
      </c>
      <c r="K476" s="9">
        <f>VLOOKUP($C476,'Product Data'!$A$2:$E$23,COLUMNS('Product Data'!$B$2:F476),0)</f>
        <v>4.6592000000000002</v>
      </c>
      <c r="L476" s="10">
        <f>Table1[[#This Row],[Cost per Box]]*Table1[[#This Row],[Boxes]]</f>
        <v>1271.9616000000001</v>
      </c>
    </row>
    <row r="477" spans="1:12" x14ac:dyDescent="0.25">
      <c r="A477" s="5" t="str">
        <f>'Sales Data'!A477</f>
        <v>Karlen McCaffrey</v>
      </c>
      <c r="B477" s="5" t="str">
        <f>'Sales Data'!B477</f>
        <v>India</v>
      </c>
      <c r="C477" s="5" t="str">
        <f>'Sales Data'!C477</f>
        <v>99% Dark &amp; Pure</v>
      </c>
      <c r="D477" s="6">
        <f>'Sales Data'!D477</f>
        <v>44974</v>
      </c>
      <c r="E477" s="10">
        <f>'Sales Data'!E477</f>
        <v>4424</v>
      </c>
      <c r="F477" s="5">
        <f>'Sales Data'!F477</f>
        <v>91</v>
      </c>
      <c r="G477" s="5">
        <f>'Sales Data'!G477</f>
        <v>261</v>
      </c>
      <c r="H477" s="5" t="str">
        <f>VLOOKUP($C477,'Product Data'!$A$2:$E$23,COLUMNS('Product Data'!$B$2:C477),0)</f>
        <v>Amul</v>
      </c>
      <c r="I477" s="5" t="str">
        <f>VLOOKUP($C477,'Product Data'!$A$2:$E$23,COLUMNS('Product Data'!$B$2:D477),0)</f>
        <v>Bars</v>
      </c>
      <c r="J477" s="5" t="str">
        <f>VLOOKUP($C477,'Product Data'!$A$2:$E$23,COLUMNS('Product Data'!$B$2:E477),0)</f>
        <v>Large</v>
      </c>
      <c r="K477" s="9">
        <f>VLOOKUP($C477,'Product Data'!$A$2:$E$23,COLUMNS('Product Data'!$B$2:F477),0)</f>
        <v>4.6592000000000002</v>
      </c>
      <c r="L477" s="10">
        <f>Table1[[#This Row],[Cost per Box]]*Table1[[#This Row],[Boxes]]</f>
        <v>1216.0512000000001</v>
      </c>
    </row>
    <row r="478" spans="1:12" x14ac:dyDescent="0.25">
      <c r="A478" s="5" t="str">
        <f>'Sales Data'!A478</f>
        <v>Jehu Rudeforth</v>
      </c>
      <c r="B478" s="5" t="str">
        <f>'Sales Data'!B478</f>
        <v>UK</v>
      </c>
      <c r="C478" s="5" t="str">
        <f>'Sales Data'!C478</f>
        <v>Milk Bars</v>
      </c>
      <c r="D478" s="6">
        <f>'Sales Data'!D478</f>
        <v>44974</v>
      </c>
      <c r="E478" s="10">
        <f>'Sales Data'!E478</f>
        <v>1827</v>
      </c>
      <c r="F478" s="5">
        <f>'Sales Data'!F478</f>
        <v>168</v>
      </c>
      <c r="G478" s="5">
        <f>'Sales Data'!G478</f>
        <v>80</v>
      </c>
      <c r="H478" s="5" t="str">
        <f>VLOOKUP($C478,'Product Data'!$A$2:$E$23,COLUMNS('Product Data'!$B$2:C478),0)</f>
        <v>Nestle</v>
      </c>
      <c r="I478" s="5" t="str">
        <f>VLOOKUP($C478,'Product Data'!$A$2:$E$23,COLUMNS('Product Data'!$B$2:D478),0)</f>
        <v>Bars</v>
      </c>
      <c r="J478" s="5" t="str">
        <f>VLOOKUP($C478,'Product Data'!$A$2:$E$23,COLUMNS('Product Data'!$B$2:E478),0)</f>
        <v>Large</v>
      </c>
      <c r="K478" s="9">
        <f>VLOOKUP($C478,'Product Data'!$A$2:$E$23,COLUMNS('Product Data'!$B$2:F478),0)</f>
        <v>1.8652</v>
      </c>
      <c r="L478" s="10">
        <f>Table1[[#This Row],[Cost per Box]]*Table1[[#This Row],[Boxes]]</f>
        <v>149.21600000000001</v>
      </c>
    </row>
    <row r="479" spans="1:12" x14ac:dyDescent="0.25">
      <c r="A479" s="5" t="str">
        <f>'Sales Data'!A479</f>
        <v>Wilone O'Kielt</v>
      </c>
      <c r="B479" s="5" t="str">
        <f>'Sales Data'!B479</f>
        <v>New Zealand</v>
      </c>
      <c r="C479" s="5" t="str">
        <f>'Sales Data'!C479</f>
        <v>Manuka Honey Choco</v>
      </c>
      <c r="D479" s="6">
        <f>'Sales Data'!D479</f>
        <v>44974</v>
      </c>
      <c r="E479" s="10">
        <f>'Sales Data'!E479</f>
        <v>8232</v>
      </c>
      <c r="F479" s="5">
        <f>'Sales Data'!F479</f>
        <v>264</v>
      </c>
      <c r="G479" s="5">
        <f>'Sales Data'!G479</f>
        <v>305</v>
      </c>
      <c r="H479" s="5" t="str">
        <f>VLOOKUP($C479,'Product Data'!$A$2:$E$23,COLUMNS('Product Data'!$B$2:C479),0)</f>
        <v xml:space="preserve">Whittaker's </v>
      </c>
      <c r="I479" s="5" t="str">
        <f>VLOOKUP($C479,'Product Data'!$A$2:$E$23,COLUMNS('Product Data'!$B$2:D479),0)</f>
        <v>Other</v>
      </c>
      <c r="J479" s="5" t="str">
        <f>VLOOKUP($C479,'Product Data'!$A$2:$E$23,COLUMNS('Product Data'!$B$2:E479),0)</f>
        <v>Small</v>
      </c>
      <c r="K479" s="9">
        <f>VLOOKUP($C479,'Product Data'!$A$2:$E$23,COLUMNS('Product Data'!$B$2:F479),0)</f>
        <v>7.8910999999999998</v>
      </c>
      <c r="L479" s="10">
        <f>Table1[[#This Row],[Cost per Box]]*Table1[[#This Row],[Boxes]]</f>
        <v>2406.7855</v>
      </c>
    </row>
    <row r="480" spans="1:12" x14ac:dyDescent="0.25">
      <c r="A480" s="5" t="str">
        <f>'Sales Data'!A480</f>
        <v>Kaine Padly</v>
      </c>
      <c r="B480" s="5" t="str">
        <f>'Sales Data'!B480</f>
        <v>Australia</v>
      </c>
      <c r="C480" s="5" t="str">
        <f>'Sales Data'!C480</f>
        <v>50% Dark Bites</v>
      </c>
      <c r="D480" s="6">
        <f>'Sales Data'!D480</f>
        <v>44974</v>
      </c>
      <c r="E480" s="10">
        <f>'Sales Data'!E480</f>
        <v>861</v>
      </c>
      <c r="F480" s="5">
        <f>'Sales Data'!F480</f>
        <v>262</v>
      </c>
      <c r="G480" s="5">
        <f>'Sales Data'!G480</f>
        <v>62</v>
      </c>
      <c r="H480" s="5" t="str">
        <f>VLOOKUP($C480,'Product Data'!$A$2:$E$23,COLUMNS('Product Data'!$B$2:C480),0)</f>
        <v>Cadbury</v>
      </c>
      <c r="I480" s="5" t="str">
        <f>VLOOKUP($C480,'Product Data'!$A$2:$E$23,COLUMNS('Product Data'!$B$2:D480),0)</f>
        <v>Bites</v>
      </c>
      <c r="J480" s="5" t="str">
        <f>VLOOKUP($C480,'Product Data'!$A$2:$E$23,COLUMNS('Product Data'!$B$2:E480),0)</f>
        <v>Large</v>
      </c>
      <c r="K480" s="9">
        <f>VLOOKUP($C480,'Product Data'!$A$2:$E$23,COLUMNS('Product Data'!$B$2:F480),0)</f>
        <v>2.8</v>
      </c>
      <c r="L480" s="10">
        <f>Table1[[#This Row],[Cost per Box]]*Table1[[#This Row],[Boxes]]</f>
        <v>173.6</v>
      </c>
    </row>
    <row r="481" spans="1:12" x14ac:dyDescent="0.25">
      <c r="A481" s="5" t="str">
        <f>'Sales Data'!A481</f>
        <v>Barr Faughny</v>
      </c>
      <c r="B481" s="5" t="str">
        <f>'Sales Data'!B481</f>
        <v>New Zealand</v>
      </c>
      <c r="C481" s="5" t="str">
        <f>'Sales Data'!C481</f>
        <v>70% Dark Bites</v>
      </c>
      <c r="D481" s="6">
        <f>'Sales Data'!D481</f>
        <v>44974</v>
      </c>
      <c r="E481" s="10">
        <f>'Sales Data'!E481</f>
        <v>8099</v>
      </c>
      <c r="F481" s="5">
        <f>'Sales Data'!F481</f>
        <v>178</v>
      </c>
      <c r="G481" s="5">
        <f>'Sales Data'!G481</f>
        <v>675</v>
      </c>
      <c r="H481" s="5" t="str">
        <f>VLOOKUP($C481,'Product Data'!$A$2:$E$23,COLUMNS('Product Data'!$B$2:C481),0)</f>
        <v>Binge Bites</v>
      </c>
      <c r="I481" s="5" t="str">
        <f>VLOOKUP($C481,'Product Data'!$A$2:$E$23,COLUMNS('Product Data'!$B$2:D481),0)</f>
        <v>Bites</v>
      </c>
      <c r="J481" s="5" t="str">
        <f>VLOOKUP($C481,'Product Data'!$A$2:$E$23,COLUMNS('Product Data'!$B$2:E481),0)</f>
        <v>Small</v>
      </c>
      <c r="K481" s="9">
        <f>VLOOKUP($C481,'Product Data'!$A$2:$E$23,COLUMNS('Product Data'!$B$2:F481),0)</f>
        <v>8.2429000000000006</v>
      </c>
      <c r="L481" s="10">
        <f>Table1[[#This Row],[Cost per Box]]*Table1[[#This Row],[Boxes]]</f>
        <v>5563.9575000000004</v>
      </c>
    </row>
    <row r="482" spans="1:12" x14ac:dyDescent="0.25">
      <c r="A482" s="5" t="str">
        <f>'Sales Data'!A482</f>
        <v>Rafaelita Blaksland</v>
      </c>
      <c r="B482" s="5" t="str">
        <f>'Sales Data'!B482</f>
        <v>Australia</v>
      </c>
      <c r="C482" s="5" t="str">
        <f>'Sales Data'!C482</f>
        <v>Smooth Sliky Salty</v>
      </c>
      <c r="D482" s="6">
        <f>'Sales Data'!D482</f>
        <v>44974</v>
      </c>
      <c r="E482" s="10">
        <f>'Sales Data'!E482</f>
        <v>5894</v>
      </c>
      <c r="F482" s="5">
        <f>'Sales Data'!F482</f>
        <v>592</v>
      </c>
      <c r="G482" s="5">
        <f>'Sales Data'!G482</f>
        <v>281</v>
      </c>
      <c r="H482" s="5" t="str">
        <f>VLOOKUP($C482,'Product Data'!$A$2:$E$23,COLUMNS('Product Data'!$B$2:C482),0)</f>
        <v>Galaxy</v>
      </c>
      <c r="I482" s="5" t="str">
        <f>VLOOKUP($C482,'Product Data'!$A$2:$E$23,COLUMNS('Product Data'!$B$2:D482),0)</f>
        <v>Bars</v>
      </c>
      <c r="J482" s="5" t="str">
        <f>VLOOKUP($C482,'Product Data'!$A$2:$E$23,COLUMNS('Product Data'!$B$2:E482),0)</f>
        <v>Small</v>
      </c>
      <c r="K482" s="9">
        <f>VLOOKUP($C482,'Product Data'!$A$2:$E$23,COLUMNS('Product Data'!$B$2:F482),0)</f>
        <v>5.0198</v>
      </c>
      <c r="L482" s="10">
        <f>Table1[[#This Row],[Cost per Box]]*Table1[[#This Row],[Boxes]]</f>
        <v>1410.5637999999999</v>
      </c>
    </row>
    <row r="483" spans="1:12" x14ac:dyDescent="0.25">
      <c r="A483" s="5" t="str">
        <f>'Sales Data'!A483</f>
        <v>Camilla Castle</v>
      </c>
      <c r="B483" s="5" t="str">
        <f>'Sales Data'!B483</f>
        <v>USA</v>
      </c>
      <c r="C483" s="5" t="str">
        <f>'Sales Data'!C483</f>
        <v>After Eight</v>
      </c>
      <c r="D483" s="6">
        <f>'Sales Data'!D483</f>
        <v>44974</v>
      </c>
      <c r="E483" s="10">
        <f>'Sales Data'!E483</f>
        <v>8211</v>
      </c>
      <c r="F483" s="5">
        <f>'Sales Data'!F483</f>
        <v>601</v>
      </c>
      <c r="G483" s="5">
        <f>'Sales Data'!G483</f>
        <v>257</v>
      </c>
      <c r="H483" s="5" t="str">
        <f>VLOOKUP($C483,'Product Data'!$A$2:$E$23,COLUMNS('Product Data'!$B$2:C483),0)</f>
        <v>Nestle</v>
      </c>
      <c r="I483" s="5" t="str">
        <f>VLOOKUP($C483,'Product Data'!$A$2:$E$23,COLUMNS('Product Data'!$B$2:D483),0)</f>
        <v>Bites</v>
      </c>
      <c r="J483" s="5" t="str">
        <f>VLOOKUP($C483,'Product Data'!$A$2:$E$23,COLUMNS('Product Data'!$B$2:E483),0)</f>
        <v>Large</v>
      </c>
      <c r="K483" s="9">
        <f>VLOOKUP($C483,'Product Data'!$A$2:$E$23,COLUMNS('Product Data'!$B$2:F483),0)</f>
        <v>6.3415999999999997</v>
      </c>
      <c r="L483" s="10">
        <f>Table1[[#This Row],[Cost per Box]]*Table1[[#This Row],[Boxes]]</f>
        <v>1629.7911999999999</v>
      </c>
    </row>
    <row r="484" spans="1:12" x14ac:dyDescent="0.25">
      <c r="A484" s="5" t="str">
        <f>'Sales Data'!A484</f>
        <v>Kaine Padly</v>
      </c>
      <c r="B484" s="5" t="str">
        <f>'Sales Data'!B484</f>
        <v>India</v>
      </c>
      <c r="C484" s="5" t="str">
        <f>'Sales Data'!C484</f>
        <v>After Eight</v>
      </c>
      <c r="D484" s="6">
        <f>'Sales Data'!D484</f>
        <v>44974</v>
      </c>
      <c r="E484" s="10">
        <f>'Sales Data'!E484</f>
        <v>10360</v>
      </c>
      <c r="F484" s="5">
        <f>'Sales Data'!F484</f>
        <v>206</v>
      </c>
      <c r="G484" s="5">
        <f>'Sales Data'!G484</f>
        <v>415</v>
      </c>
      <c r="H484" s="5" t="str">
        <f>VLOOKUP($C484,'Product Data'!$A$2:$E$23,COLUMNS('Product Data'!$B$2:C484),0)</f>
        <v>Nestle</v>
      </c>
      <c r="I484" s="5" t="str">
        <f>VLOOKUP($C484,'Product Data'!$A$2:$E$23,COLUMNS('Product Data'!$B$2:D484),0)</f>
        <v>Bites</v>
      </c>
      <c r="J484" s="5" t="str">
        <f>VLOOKUP($C484,'Product Data'!$A$2:$E$23,COLUMNS('Product Data'!$B$2:E484),0)</f>
        <v>Large</v>
      </c>
      <c r="K484" s="9">
        <f>VLOOKUP($C484,'Product Data'!$A$2:$E$23,COLUMNS('Product Data'!$B$2:F484),0)</f>
        <v>6.3415999999999997</v>
      </c>
      <c r="L484" s="10">
        <f>Table1[[#This Row],[Cost per Box]]*Table1[[#This Row],[Boxes]]</f>
        <v>2631.7639999999997</v>
      </c>
    </row>
    <row r="485" spans="1:12" x14ac:dyDescent="0.25">
      <c r="A485" s="5" t="str">
        <f>'Sales Data'!A485</f>
        <v>Dotty Strutley</v>
      </c>
      <c r="B485" s="5" t="str">
        <f>'Sales Data'!B485</f>
        <v>UK</v>
      </c>
      <c r="C485" s="5" t="str">
        <f>'Sales Data'!C485</f>
        <v>Milk Bars</v>
      </c>
      <c r="D485" s="6">
        <f>'Sales Data'!D485</f>
        <v>44974</v>
      </c>
      <c r="E485" s="10">
        <f>'Sales Data'!E485</f>
        <v>5145</v>
      </c>
      <c r="F485" s="5">
        <f>'Sales Data'!F485</f>
        <v>98</v>
      </c>
      <c r="G485" s="5">
        <f>'Sales Data'!G485</f>
        <v>166</v>
      </c>
      <c r="H485" s="5" t="str">
        <f>VLOOKUP($C485,'Product Data'!$A$2:$E$23,COLUMNS('Product Data'!$B$2:C485),0)</f>
        <v>Nestle</v>
      </c>
      <c r="I485" s="5" t="str">
        <f>VLOOKUP($C485,'Product Data'!$A$2:$E$23,COLUMNS('Product Data'!$B$2:D485),0)</f>
        <v>Bars</v>
      </c>
      <c r="J485" s="5" t="str">
        <f>VLOOKUP($C485,'Product Data'!$A$2:$E$23,COLUMNS('Product Data'!$B$2:E485),0)</f>
        <v>Large</v>
      </c>
      <c r="K485" s="9">
        <f>VLOOKUP($C485,'Product Data'!$A$2:$E$23,COLUMNS('Product Data'!$B$2:F485),0)</f>
        <v>1.8652</v>
      </c>
      <c r="L485" s="10">
        <f>Table1[[#This Row],[Cost per Box]]*Table1[[#This Row],[Boxes]]</f>
        <v>309.6232</v>
      </c>
    </row>
    <row r="486" spans="1:12" x14ac:dyDescent="0.25">
      <c r="A486" s="5" t="str">
        <f>'Sales Data'!A486</f>
        <v>Ches Bonnell</v>
      </c>
      <c r="B486" s="5" t="str">
        <f>'Sales Data'!B486</f>
        <v>UK</v>
      </c>
      <c r="C486" s="5" t="str">
        <f>'Sales Data'!C486</f>
        <v>50% Dark Bites</v>
      </c>
      <c r="D486" s="6">
        <f>'Sales Data'!D486</f>
        <v>44974</v>
      </c>
      <c r="E486" s="10">
        <f>'Sales Data'!E486</f>
        <v>9163</v>
      </c>
      <c r="F486" s="5">
        <f>'Sales Data'!F486</f>
        <v>235</v>
      </c>
      <c r="G486" s="5">
        <f>'Sales Data'!G486</f>
        <v>1146</v>
      </c>
      <c r="H486" s="5" t="str">
        <f>VLOOKUP($C486,'Product Data'!$A$2:$E$23,COLUMNS('Product Data'!$B$2:C486),0)</f>
        <v>Cadbury</v>
      </c>
      <c r="I486" s="5" t="str">
        <f>VLOOKUP($C486,'Product Data'!$A$2:$E$23,COLUMNS('Product Data'!$B$2:D486),0)</f>
        <v>Bites</v>
      </c>
      <c r="J486" s="5" t="str">
        <f>VLOOKUP($C486,'Product Data'!$A$2:$E$23,COLUMNS('Product Data'!$B$2:E486),0)</f>
        <v>Large</v>
      </c>
      <c r="K486" s="9">
        <f>VLOOKUP($C486,'Product Data'!$A$2:$E$23,COLUMNS('Product Data'!$B$2:F486),0)</f>
        <v>2.8</v>
      </c>
      <c r="L486" s="10">
        <f>Table1[[#This Row],[Cost per Box]]*Table1[[#This Row],[Boxes]]</f>
        <v>3208.7999999999997</v>
      </c>
    </row>
    <row r="487" spans="1:12" x14ac:dyDescent="0.25">
      <c r="A487" s="5" t="str">
        <f>'Sales Data'!A487</f>
        <v>Rafaelita Blaksland</v>
      </c>
      <c r="B487" s="5" t="str">
        <f>'Sales Data'!B487</f>
        <v>India</v>
      </c>
      <c r="C487" s="5" t="str">
        <f>'Sales Data'!C487</f>
        <v>White Choc</v>
      </c>
      <c r="D487" s="6">
        <f>'Sales Data'!D487</f>
        <v>44974</v>
      </c>
      <c r="E487" s="10">
        <f>'Sales Data'!E487</f>
        <v>15323</v>
      </c>
      <c r="F487" s="5">
        <f>'Sales Data'!F487</f>
        <v>33</v>
      </c>
      <c r="G487" s="5">
        <f>'Sales Data'!G487</f>
        <v>1393</v>
      </c>
      <c r="H487" s="5" t="str">
        <f>VLOOKUP($C487,'Product Data'!$A$2:$E$23,COLUMNS('Product Data'!$B$2:C487),0)</f>
        <v>Belgian</v>
      </c>
      <c r="I487" s="5" t="str">
        <f>VLOOKUP($C487,'Product Data'!$A$2:$E$23,COLUMNS('Product Data'!$B$2:D487),0)</f>
        <v>Other</v>
      </c>
      <c r="J487" s="5" t="str">
        <f>VLOOKUP($C487,'Product Data'!$A$2:$E$23,COLUMNS('Product Data'!$B$2:E487),0)</f>
        <v>Small</v>
      </c>
      <c r="K487" s="9">
        <f>VLOOKUP($C487,'Product Data'!$A$2:$E$23,COLUMNS('Product Data'!$B$2:F487),0)</f>
        <v>0.24049999999999999</v>
      </c>
      <c r="L487" s="10">
        <f>Table1[[#This Row],[Cost per Box]]*Table1[[#This Row],[Boxes]]</f>
        <v>335.01650000000001</v>
      </c>
    </row>
    <row r="488" spans="1:12" x14ac:dyDescent="0.25">
      <c r="A488" s="5" t="str">
        <f>'Sales Data'!A488</f>
        <v>Marney O'Breen</v>
      </c>
      <c r="B488" s="5" t="str">
        <f>'Sales Data'!B488</f>
        <v>Canada</v>
      </c>
      <c r="C488" s="5" t="str">
        <f>'Sales Data'!C488</f>
        <v>Orange Choco</v>
      </c>
      <c r="D488" s="6">
        <f>'Sales Data'!D488</f>
        <v>44974</v>
      </c>
      <c r="E488" s="10">
        <f>'Sales Data'!E488</f>
        <v>7994</v>
      </c>
      <c r="F488" s="5">
        <f>'Sales Data'!F488</f>
        <v>177</v>
      </c>
      <c r="G488" s="5">
        <f>'Sales Data'!G488</f>
        <v>1000</v>
      </c>
      <c r="H488" s="5" t="str">
        <f>VLOOKUP($C488,'Product Data'!$A$2:$E$23,COLUMNS('Product Data'!$B$2:C488),0)</f>
        <v>Amul</v>
      </c>
      <c r="I488" s="5" t="str">
        <f>VLOOKUP($C488,'Product Data'!$A$2:$E$23,COLUMNS('Product Data'!$B$2:D488),0)</f>
        <v>Bars</v>
      </c>
      <c r="J488" s="5" t="str">
        <f>VLOOKUP($C488,'Product Data'!$A$2:$E$23,COLUMNS('Product Data'!$B$2:E488),0)</f>
        <v>Large</v>
      </c>
      <c r="K488" s="9">
        <f>VLOOKUP($C488,'Product Data'!$A$2:$E$23,COLUMNS('Product Data'!$B$2:F488),0)</f>
        <v>8.7870000000000008</v>
      </c>
      <c r="L488" s="10">
        <f>Table1[[#This Row],[Cost per Box]]*Table1[[#This Row],[Boxes]]</f>
        <v>8787</v>
      </c>
    </row>
    <row r="489" spans="1:12" x14ac:dyDescent="0.25">
      <c r="A489" s="5" t="str">
        <f>'Sales Data'!A489</f>
        <v>Jan Morforth</v>
      </c>
      <c r="B489" s="5" t="str">
        <f>'Sales Data'!B489</f>
        <v>Canada</v>
      </c>
      <c r="C489" s="5" t="str">
        <f>'Sales Data'!C489</f>
        <v>Choco Coated Almonds</v>
      </c>
      <c r="D489" s="6">
        <f>'Sales Data'!D489</f>
        <v>44974</v>
      </c>
      <c r="E489" s="10">
        <f>'Sales Data'!E489</f>
        <v>6363</v>
      </c>
      <c r="F489" s="5">
        <f>'Sales Data'!F489</f>
        <v>87</v>
      </c>
      <c r="G489" s="5">
        <f>'Sales Data'!G489</f>
        <v>455</v>
      </c>
      <c r="H489" s="5" t="str">
        <f>VLOOKUP($C489,'Product Data'!$A$2:$E$23,COLUMNS('Product Data'!$B$2:C489),0)</f>
        <v>Effete</v>
      </c>
      <c r="I489" s="5" t="str">
        <f>VLOOKUP($C489,'Product Data'!$A$2:$E$23,COLUMNS('Product Data'!$B$2:D489),0)</f>
        <v>Bites</v>
      </c>
      <c r="J489" s="5" t="str">
        <f>VLOOKUP($C489,'Product Data'!$A$2:$E$23,COLUMNS('Product Data'!$B$2:E489),0)</f>
        <v>Small</v>
      </c>
      <c r="K489" s="9">
        <f>VLOOKUP($C489,'Product Data'!$A$2:$E$23,COLUMNS('Product Data'!$B$2:F489),0)</f>
        <v>11.4688</v>
      </c>
      <c r="L489" s="10">
        <f>Table1[[#This Row],[Cost per Box]]*Table1[[#This Row],[Boxes]]</f>
        <v>5218.3040000000001</v>
      </c>
    </row>
    <row r="490" spans="1:12" x14ac:dyDescent="0.25">
      <c r="A490" s="5" t="str">
        <f>'Sales Data'!A490</f>
        <v>Oby Sorrel</v>
      </c>
      <c r="B490" s="5" t="str">
        <f>'Sales Data'!B490</f>
        <v>New Zealand</v>
      </c>
      <c r="C490" s="5" t="str">
        <f>'Sales Data'!C490</f>
        <v>Peanut Butter Cubes</v>
      </c>
      <c r="D490" s="6">
        <f>'Sales Data'!D490</f>
        <v>44974</v>
      </c>
      <c r="E490" s="10">
        <f>'Sales Data'!E490</f>
        <v>3262</v>
      </c>
      <c r="F490" s="5">
        <f>'Sales Data'!F490</f>
        <v>185</v>
      </c>
      <c r="G490" s="5">
        <f>'Sales Data'!G490</f>
        <v>172</v>
      </c>
      <c r="H490" s="5" t="str">
        <f>VLOOKUP($C490,'Product Data'!$A$2:$E$23,COLUMNS('Product Data'!$B$2:C490),0)</f>
        <v>Hershey</v>
      </c>
      <c r="I490" s="5" t="str">
        <f>VLOOKUP($C490,'Product Data'!$A$2:$E$23,COLUMNS('Product Data'!$B$2:D490),0)</f>
        <v>Bites</v>
      </c>
      <c r="J490" s="5" t="str">
        <f>VLOOKUP($C490,'Product Data'!$A$2:$E$23,COLUMNS('Product Data'!$B$2:E490),0)</f>
        <v>Small</v>
      </c>
      <c r="K490" s="9">
        <f>VLOOKUP($C490,'Product Data'!$A$2:$E$23,COLUMNS('Product Data'!$B$2:F490),0)</f>
        <v>4.7065000000000001</v>
      </c>
      <c r="L490" s="10">
        <f>Table1[[#This Row],[Cost per Box]]*Table1[[#This Row],[Boxes]]</f>
        <v>809.51800000000003</v>
      </c>
    </row>
    <row r="491" spans="1:12" x14ac:dyDescent="0.25">
      <c r="A491" s="5" t="str">
        <f>'Sales Data'!A491</f>
        <v>Gigi Bohling</v>
      </c>
      <c r="B491" s="5" t="str">
        <f>'Sales Data'!B491</f>
        <v>Australia</v>
      </c>
      <c r="C491" s="5" t="str">
        <f>'Sales Data'!C491</f>
        <v>Drinking Coco</v>
      </c>
      <c r="D491" s="6">
        <f>'Sales Data'!D491</f>
        <v>44974</v>
      </c>
      <c r="E491" s="10">
        <f>'Sales Data'!E491</f>
        <v>2793</v>
      </c>
      <c r="F491" s="5">
        <f>'Sales Data'!F491</f>
        <v>93</v>
      </c>
      <c r="G491" s="5">
        <f>'Sales Data'!G491</f>
        <v>127</v>
      </c>
      <c r="H491" s="5" t="str">
        <f>VLOOKUP($C491,'Product Data'!$A$2:$E$23,COLUMNS('Product Data'!$B$2:C491),0)</f>
        <v>Weikfield</v>
      </c>
      <c r="I491" s="5" t="str">
        <f>VLOOKUP($C491,'Product Data'!$A$2:$E$23,COLUMNS('Product Data'!$B$2:D491),0)</f>
        <v>Other</v>
      </c>
      <c r="J491" s="5" t="str">
        <f>VLOOKUP($C491,'Product Data'!$A$2:$E$23,COLUMNS('Product Data'!$B$2:E491),0)</f>
        <v>Large</v>
      </c>
      <c r="K491" s="9">
        <f>VLOOKUP($C491,'Product Data'!$A$2:$E$23,COLUMNS('Product Data'!$B$2:F491),0)</f>
        <v>2.4773999999999998</v>
      </c>
      <c r="L491" s="10">
        <f>Table1[[#This Row],[Cost per Box]]*Table1[[#This Row],[Boxes]]</f>
        <v>314.62979999999999</v>
      </c>
    </row>
    <row r="492" spans="1:12" x14ac:dyDescent="0.25">
      <c r="A492" s="5" t="str">
        <f>'Sales Data'!A492</f>
        <v>Rafaelita Blaksland</v>
      </c>
      <c r="B492" s="5" t="str">
        <f>'Sales Data'!B492</f>
        <v>India</v>
      </c>
      <c r="C492" s="5" t="str">
        <f>'Sales Data'!C492</f>
        <v>Organic Choco Syrup</v>
      </c>
      <c r="D492" s="6">
        <f>'Sales Data'!D492</f>
        <v>44975</v>
      </c>
      <c r="E492" s="10">
        <f>'Sales Data'!E492</f>
        <v>8491</v>
      </c>
      <c r="F492" s="5">
        <f>'Sales Data'!F492</f>
        <v>338</v>
      </c>
      <c r="G492" s="5">
        <f>'Sales Data'!G492</f>
        <v>340</v>
      </c>
      <c r="H492" s="5" t="str">
        <f>VLOOKUP($C492,'Product Data'!$A$2:$E$23,COLUMNS('Product Data'!$B$2:C492),0)</f>
        <v>Monin</v>
      </c>
      <c r="I492" s="5" t="str">
        <f>VLOOKUP($C492,'Product Data'!$A$2:$E$23,COLUMNS('Product Data'!$B$2:D492),0)</f>
        <v>Other</v>
      </c>
      <c r="J492" s="5" t="str">
        <f>VLOOKUP($C492,'Product Data'!$A$2:$E$23,COLUMNS('Product Data'!$B$2:E492),0)</f>
        <v>Small</v>
      </c>
      <c r="K492" s="9">
        <f>VLOOKUP($C492,'Product Data'!$A$2:$E$23,COLUMNS('Product Data'!$B$2:F492),0)</f>
        <v>1.7625</v>
      </c>
      <c r="L492" s="10">
        <f>Table1[[#This Row],[Cost per Box]]*Table1[[#This Row],[Boxes]]</f>
        <v>599.25</v>
      </c>
    </row>
    <row r="493" spans="1:12" x14ac:dyDescent="0.25">
      <c r="A493" s="5" t="str">
        <f>'Sales Data'!A493</f>
        <v>Dennison Crosswaite</v>
      </c>
      <c r="B493" s="5" t="str">
        <f>'Sales Data'!B493</f>
        <v>Australia</v>
      </c>
      <c r="C493" s="5" t="str">
        <f>'Sales Data'!C493</f>
        <v>Caramel Stuffed Bars</v>
      </c>
      <c r="D493" s="6">
        <f>'Sales Data'!D493</f>
        <v>44975</v>
      </c>
      <c r="E493" s="10">
        <f>'Sales Data'!E493</f>
        <v>13685</v>
      </c>
      <c r="F493" s="5">
        <f>'Sales Data'!F493</f>
        <v>39</v>
      </c>
      <c r="G493" s="5">
        <f>'Sales Data'!G493</f>
        <v>571</v>
      </c>
      <c r="H493" s="5" t="str">
        <f>VLOOKUP($C493,'Product Data'!$A$2:$E$23,COLUMNS('Product Data'!$B$2:C493),0)</f>
        <v>Snicker</v>
      </c>
      <c r="I493" s="5" t="str">
        <f>VLOOKUP($C493,'Product Data'!$A$2:$E$23,COLUMNS('Product Data'!$B$2:D493),0)</f>
        <v>Bars</v>
      </c>
      <c r="J493" s="5" t="str">
        <f>VLOOKUP($C493,'Product Data'!$A$2:$E$23,COLUMNS('Product Data'!$B$2:E493),0)</f>
        <v>Small</v>
      </c>
      <c r="K493" s="9">
        <f>VLOOKUP($C493,'Product Data'!$A$2:$E$23,COLUMNS('Product Data'!$B$2:F493),0)</f>
        <v>0.89900000000000002</v>
      </c>
      <c r="L493" s="10">
        <f>Table1[[#This Row],[Cost per Box]]*Table1[[#This Row],[Boxes]]</f>
        <v>513.32900000000006</v>
      </c>
    </row>
    <row r="494" spans="1:12" x14ac:dyDescent="0.25">
      <c r="A494" s="5" t="str">
        <f>'Sales Data'!A494</f>
        <v>Mallorie Waber</v>
      </c>
      <c r="B494" s="5" t="str">
        <f>'Sales Data'!B494</f>
        <v>Canada</v>
      </c>
      <c r="C494" s="5" t="str">
        <f>'Sales Data'!C494</f>
        <v>White Choc</v>
      </c>
      <c r="D494" s="6">
        <f>'Sales Data'!D494</f>
        <v>44975</v>
      </c>
      <c r="E494" s="10">
        <f>'Sales Data'!E494</f>
        <v>770</v>
      </c>
      <c r="F494" s="5">
        <f>'Sales Data'!F494</f>
        <v>137</v>
      </c>
      <c r="G494" s="5">
        <f>'Sales Data'!G494</f>
        <v>52</v>
      </c>
      <c r="H494" s="5" t="str">
        <f>VLOOKUP($C494,'Product Data'!$A$2:$E$23,COLUMNS('Product Data'!$B$2:C494),0)</f>
        <v>Belgian</v>
      </c>
      <c r="I494" s="5" t="str">
        <f>VLOOKUP($C494,'Product Data'!$A$2:$E$23,COLUMNS('Product Data'!$B$2:D494),0)</f>
        <v>Other</v>
      </c>
      <c r="J494" s="5" t="str">
        <f>VLOOKUP($C494,'Product Data'!$A$2:$E$23,COLUMNS('Product Data'!$B$2:E494),0)</f>
        <v>Small</v>
      </c>
      <c r="K494" s="9">
        <f>VLOOKUP($C494,'Product Data'!$A$2:$E$23,COLUMNS('Product Data'!$B$2:F494),0)</f>
        <v>0.24049999999999999</v>
      </c>
      <c r="L494" s="10">
        <f>Table1[[#This Row],[Cost per Box]]*Table1[[#This Row],[Boxes]]</f>
        <v>12.506</v>
      </c>
    </row>
    <row r="495" spans="1:12" x14ac:dyDescent="0.25">
      <c r="A495" s="5" t="str">
        <f>'Sales Data'!A495</f>
        <v>Camilla Castle</v>
      </c>
      <c r="B495" s="5" t="str">
        <f>'Sales Data'!B495</f>
        <v>Canada</v>
      </c>
      <c r="C495" s="5" t="str">
        <f>'Sales Data'!C495</f>
        <v>50% Dark Bites</v>
      </c>
      <c r="D495" s="6">
        <f>'Sales Data'!D495</f>
        <v>44975</v>
      </c>
      <c r="E495" s="10">
        <f>'Sales Data'!E495</f>
        <v>8631</v>
      </c>
      <c r="F495" s="5">
        <f>'Sales Data'!F495</f>
        <v>399</v>
      </c>
      <c r="G495" s="5">
        <f>'Sales Data'!G495</f>
        <v>1079</v>
      </c>
      <c r="H495" s="5" t="str">
        <f>VLOOKUP($C495,'Product Data'!$A$2:$E$23,COLUMNS('Product Data'!$B$2:C495),0)</f>
        <v>Cadbury</v>
      </c>
      <c r="I495" s="5" t="str">
        <f>VLOOKUP($C495,'Product Data'!$A$2:$E$23,COLUMNS('Product Data'!$B$2:D495),0)</f>
        <v>Bites</v>
      </c>
      <c r="J495" s="5" t="str">
        <f>VLOOKUP($C495,'Product Data'!$A$2:$E$23,COLUMNS('Product Data'!$B$2:E495),0)</f>
        <v>Large</v>
      </c>
      <c r="K495" s="9">
        <f>VLOOKUP($C495,'Product Data'!$A$2:$E$23,COLUMNS('Product Data'!$B$2:F495),0)</f>
        <v>2.8</v>
      </c>
      <c r="L495" s="10">
        <f>Table1[[#This Row],[Cost per Box]]*Table1[[#This Row],[Boxes]]</f>
        <v>3021.2</v>
      </c>
    </row>
    <row r="496" spans="1:12" x14ac:dyDescent="0.25">
      <c r="A496" s="5" t="str">
        <f>'Sales Data'!A496</f>
        <v>Jehu Rudeforth</v>
      </c>
      <c r="B496" s="5" t="str">
        <f>'Sales Data'!B496</f>
        <v>New Zealand</v>
      </c>
      <c r="C496" s="5" t="str">
        <f>'Sales Data'!C496</f>
        <v>Fruit &amp; Nut Bars</v>
      </c>
      <c r="D496" s="6">
        <f>'Sales Data'!D496</f>
        <v>44975</v>
      </c>
      <c r="E496" s="10">
        <f>'Sales Data'!E496</f>
        <v>4536</v>
      </c>
      <c r="F496" s="5">
        <f>'Sales Data'!F496</f>
        <v>120</v>
      </c>
      <c r="G496" s="5">
        <f>'Sales Data'!G496</f>
        <v>267</v>
      </c>
      <c r="H496" s="5" t="str">
        <f>VLOOKUP($C496,'Product Data'!$A$2:$E$23,COLUMNS('Product Data'!$B$2:C496),0)</f>
        <v>Cadbury</v>
      </c>
      <c r="I496" s="5" t="str">
        <f>VLOOKUP($C496,'Product Data'!$A$2:$E$23,COLUMNS('Product Data'!$B$2:D496),0)</f>
        <v>Bars</v>
      </c>
      <c r="J496" s="5" t="str">
        <f>VLOOKUP($C496,'Product Data'!$A$2:$E$23,COLUMNS('Product Data'!$B$2:E496),0)</f>
        <v>Large</v>
      </c>
      <c r="K496" s="9">
        <f>VLOOKUP($C496,'Product Data'!$A$2:$E$23,COLUMNS('Product Data'!$B$2:F496),0)</f>
        <v>1.5934999999999999</v>
      </c>
      <c r="L496" s="10">
        <f>Table1[[#This Row],[Cost per Box]]*Table1[[#This Row],[Boxes]]</f>
        <v>425.46449999999999</v>
      </c>
    </row>
    <row r="497" spans="1:12" x14ac:dyDescent="0.25">
      <c r="A497" s="5" t="str">
        <f>'Sales Data'!A497</f>
        <v>Rafaelita Blaksland</v>
      </c>
      <c r="B497" s="5" t="str">
        <f>'Sales Data'!B497</f>
        <v>UK</v>
      </c>
      <c r="C497" s="5" t="str">
        <f>'Sales Data'!C497</f>
        <v>99% Dark &amp; Pure</v>
      </c>
      <c r="D497" s="6">
        <f>'Sales Data'!D497</f>
        <v>44975</v>
      </c>
      <c r="E497" s="10">
        <f>'Sales Data'!E497</f>
        <v>14497</v>
      </c>
      <c r="F497" s="5">
        <f>'Sales Data'!F497</f>
        <v>21</v>
      </c>
      <c r="G497" s="5">
        <f>'Sales Data'!G497</f>
        <v>605</v>
      </c>
      <c r="H497" s="5" t="str">
        <f>VLOOKUP($C497,'Product Data'!$A$2:$E$23,COLUMNS('Product Data'!$B$2:C497),0)</f>
        <v>Amul</v>
      </c>
      <c r="I497" s="5" t="str">
        <f>VLOOKUP($C497,'Product Data'!$A$2:$E$23,COLUMNS('Product Data'!$B$2:D497),0)</f>
        <v>Bars</v>
      </c>
      <c r="J497" s="5" t="str">
        <f>VLOOKUP($C497,'Product Data'!$A$2:$E$23,COLUMNS('Product Data'!$B$2:E497),0)</f>
        <v>Large</v>
      </c>
      <c r="K497" s="9">
        <f>VLOOKUP($C497,'Product Data'!$A$2:$E$23,COLUMNS('Product Data'!$B$2:F497),0)</f>
        <v>4.6592000000000002</v>
      </c>
      <c r="L497" s="10">
        <f>Table1[[#This Row],[Cost per Box]]*Table1[[#This Row],[Boxes]]</f>
        <v>2818.8160000000003</v>
      </c>
    </row>
    <row r="498" spans="1:12" x14ac:dyDescent="0.25">
      <c r="A498" s="5" t="str">
        <f>'Sales Data'!A498</f>
        <v>Rafaelita Blaksland</v>
      </c>
      <c r="B498" s="5" t="str">
        <f>'Sales Data'!B498</f>
        <v>Australia</v>
      </c>
      <c r="C498" s="5" t="str">
        <f>'Sales Data'!C498</f>
        <v>Choco Coated Almonds</v>
      </c>
      <c r="D498" s="6">
        <f>'Sales Data'!D498</f>
        <v>44975</v>
      </c>
      <c r="E498" s="10">
        <f>'Sales Data'!E498</f>
        <v>7672</v>
      </c>
      <c r="F498" s="5">
        <f>'Sales Data'!F498</f>
        <v>112</v>
      </c>
      <c r="G498" s="5">
        <f>'Sales Data'!G498</f>
        <v>452</v>
      </c>
      <c r="H498" s="5" t="str">
        <f>VLOOKUP($C498,'Product Data'!$A$2:$E$23,COLUMNS('Product Data'!$B$2:C498),0)</f>
        <v>Effete</v>
      </c>
      <c r="I498" s="5" t="str">
        <f>VLOOKUP($C498,'Product Data'!$A$2:$E$23,COLUMNS('Product Data'!$B$2:D498),0)</f>
        <v>Bites</v>
      </c>
      <c r="J498" s="5" t="str">
        <f>VLOOKUP($C498,'Product Data'!$A$2:$E$23,COLUMNS('Product Data'!$B$2:E498),0)</f>
        <v>Small</v>
      </c>
      <c r="K498" s="9">
        <f>VLOOKUP($C498,'Product Data'!$A$2:$E$23,COLUMNS('Product Data'!$B$2:F498),0)</f>
        <v>11.4688</v>
      </c>
      <c r="L498" s="10">
        <f>Table1[[#This Row],[Cost per Box]]*Table1[[#This Row],[Boxes]]</f>
        <v>5183.8976000000002</v>
      </c>
    </row>
    <row r="499" spans="1:12" x14ac:dyDescent="0.25">
      <c r="A499" s="5" t="str">
        <f>'Sales Data'!A499</f>
        <v>Gunar Cockshoot</v>
      </c>
      <c r="B499" s="5" t="str">
        <f>'Sales Data'!B499</f>
        <v>Australia</v>
      </c>
      <c r="C499" s="5" t="str">
        <f>'Sales Data'!C499</f>
        <v>99% Dark &amp; Pure</v>
      </c>
      <c r="D499" s="6">
        <f>'Sales Data'!D499</f>
        <v>44975</v>
      </c>
      <c r="E499" s="10">
        <f>'Sales Data'!E499</f>
        <v>10878</v>
      </c>
      <c r="F499" s="5">
        <f>'Sales Data'!F499</f>
        <v>329</v>
      </c>
      <c r="G499" s="5">
        <f>'Sales Data'!G499</f>
        <v>573</v>
      </c>
      <c r="H499" s="5" t="str">
        <f>VLOOKUP($C499,'Product Data'!$A$2:$E$23,COLUMNS('Product Data'!$B$2:C499),0)</f>
        <v>Amul</v>
      </c>
      <c r="I499" s="5" t="str">
        <f>VLOOKUP($C499,'Product Data'!$A$2:$E$23,COLUMNS('Product Data'!$B$2:D499),0)</f>
        <v>Bars</v>
      </c>
      <c r="J499" s="5" t="str">
        <f>VLOOKUP($C499,'Product Data'!$A$2:$E$23,COLUMNS('Product Data'!$B$2:E499),0)</f>
        <v>Large</v>
      </c>
      <c r="K499" s="9">
        <f>VLOOKUP($C499,'Product Data'!$A$2:$E$23,COLUMNS('Product Data'!$B$2:F499),0)</f>
        <v>4.6592000000000002</v>
      </c>
      <c r="L499" s="10">
        <f>Table1[[#This Row],[Cost per Box]]*Table1[[#This Row],[Boxes]]</f>
        <v>2669.7216000000003</v>
      </c>
    </row>
    <row r="500" spans="1:12" x14ac:dyDescent="0.25">
      <c r="A500" s="5" t="str">
        <f>'Sales Data'!A500</f>
        <v>Dennison Crosswaite</v>
      </c>
      <c r="B500" s="5" t="str">
        <f>'Sales Data'!B500</f>
        <v>Australia</v>
      </c>
      <c r="C500" s="5" t="str">
        <f>'Sales Data'!C500</f>
        <v>50% Dark Bites</v>
      </c>
      <c r="D500" s="6">
        <f>'Sales Data'!D500</f>
        <v>44975</v>
      </c>
      <c r="E500" s="10">
        <f>'Sales Data'!E500</f>
        <v>12572</v>
      </c>
      <c r="F500" s="5">
        <f>'Sales Data'!F500</f>
        <v>94</v>
      </c>
      <c r="G500" s="5">
        <f>'Sales Data'!G500</f>
        <v>1397</v>
      </c>
      <c r="H500" s="5" t="str">
        <f>VLOOKUP($C500,'Product Data'!$A$2:$E$23,COLUMNS('Product Data'!$B$2:C500),0)</f>
        <v>Cadbury</v>
      </c>
      <c r="I500" s="5" t="str">
        <f>VLOOKUP($C500,'Product Data'!$A$2:$E$23,COLUMNS('Product Data'!$B$2:D500),0)</f>
        <v>Bites</v>
      </c>
      <c r="J500" s="5" t="str">
        <f>VLOOKUP($C500,'Product Data'!$A$2:$E$23,COLUMNS('Product Data'!$B$2:E500),0)</f>
        <v>Large</v>
      </c>
      <c r="K500" s="9">
        <f>VLOOKUP($C500,'Product Data'!$A$2:$E$23,COLUMNS('Product Data'!$B$2:F500),0)</f>
        <v>2.8</v>
      </c>
      <c r="L500" s="10">
        <f>Table1[[#This Row],[Cost per Box]]*Table1[[#This Row],[Boxes]]</f>
        <v>3911.6</v>
      </c>
    </row>
    <row r="501" spans="1:12" x14ac:dyDescent="0.25">
      <c r="A501" s="5" t="str">
        <f>'Sales Data'!A501</f>
        <v>Beverie Moffet</v>
      </c>
      <c r="B501" s="5" t="str">
        <f>'Sales Data'!B501</f>
        <v>Australia</v>
      </c>
      <c r="C501" s="5" t="str">
        <f>'Sales Data'!C501</f>
        <v>50% Dark Bites</v>
      </c>
      <c r="D501" s="6">
        <f>'Sales Data'!D501</f>
        <v>44975</v>
      </c>
      <c r="E501" s="10">
        <f>'Sales Data'!E501</f>
        <v>1575</v>
      </c>
      <c r="F501" s="5">
        <f>'Sales Data'!F501</f>
        <v>90</v>
      </c>
      <c r="G501" s="5">
        <f>'Sales Data'!G501</f>
        <v>105</v>
      </c>
      <c r="H501" s="5" t="str">
        <f>VLOOKUP($C501,'Product Data'!$A$2:$E$23,COLUMNS('Product Data'!$B$2:C501),0)</f>
        <v>Cadbury</v>
      </c>
      <c r="I501" s="5" t="str">
        <f>VLOOKUP($C501,'Product Data'!$A$2:$E$23,COLUMNS('Product Data'!$B$2:D501),0)</f>
        <v>Bites</v>
      </c>
      <c r="J501" s="5" t="str">
        <f>VLOOKUP($C501,'Product Data'!$A$2:$E$23,COLUMNS('Product Data'!$B$2:E501),0)</f>
        <v>Large</v>
      </c>
      <c r="K501" s="9">
        <f>VLOOKUP($C501,'Product Data'!$A$2:$E$23,COLUMNS('Product Data'!$B$2:F501),0)</f>
        <v>2.8</v>
      </c>
      <c r="L501" s="10">
        <f>Table1[[#This Row],[Cost per Box]]*Table1[[#This Row],[Boxes]]</f>
        <v>294</v>
      </c>
    </row>
    <row r="502" spans="1:12" x14ac:dyDescent="0.25">
      <c r="A502" s="5" t="str">
        <f>'Sales Data'!A502</f>
        <v>Dennison Crosswaite</v>
      </c>
      <c r="B502" s="5" t="str">
        <f>'Sales Data'!B502</f>
        <v>Canada</v>
      </c>
      <c r="C502" s="5" t="str">
        <f>'Sales Data'!C502</f>
        <v>Manuka Honey Choco</v>
      </c>
      <c r="D502" s="6">
        <f>'Sales Data'!D502</f>
        <v>44975</v>
      </c>
      <c r="E502" s="10">
        <f>'Sales Data'!E502</f>
        <v>5453</v>
      </c>
      <c r="F502" s="5">
        <f>'Sales Data'!F502</f>
        <v>260</v>
      </c>
      <c r="G502" s="5">
        <f>'Sales Data'!G502</f>
        <v>166</v>
      </c>
      <c r="H502" s="5" t="str">
        <f>VLOOKUP($C502,'Product Data'!$A$2:$E$23,COLUMNS('Product Data'!$B$2:C502),0)</f>
        <v xml:space="preserve">Whittaker's </v>
      </c>
      <c r="I502" s="5" t="str">
        <f>VLOOKUP($C502,'Product Data'!$A$2:$E$23,COLUMNS('Product Data'!$B$2:D502),0)</f>
        <v>Other</v>
      </c>
      <c r="J502" s="5" t="str">
        <f>VLOOKUP($C502,'Product Data'!$A$2:$E$23,COLUMNS('Product Data'!$B$2:E502),0)</f>
        <v>Small</v>
      </c>
      <c r="K502" s="9">
        <f>VLOOKUP($C502,'Product Data'!$A$2:$E$23,COLUMNS('Product Data'!$B$2:F502),0)</f>
        <v>7.8910999999999998</v>
      </c>
      <c r="L502" s="10">
        <f>Table1[[#This Row],[Cost per Box]]*Table1[[#This Row],[Boxes]]</f>
        <v>1309.9225999999999</v>
      </c>
    </row>
    <row r="503" spans="1:12" x14ac:dyDescent="0.25">
      <c r="A503" s="5" t="str">
        <f>'Sales Data'!A503</f>
        <v>Beverie Moffet</v>
      </c>
      <c r="B503" s="5" t="str">
        <f>'Sales Data'!B503</f>
        <v>New Zealand</v>
      </c>
      <c r="C503" s="5" t="str">
        <f>'Sales Data'!C503</f>
        <v>Manuka Honey Choco</v>
      </c>
      <c r="D503" s="6">
        <f>'Sales Data'!D503</f>
        <v>44975</v>
      </c>
      <c r="E503" s="10">
        <f>'Sales Data'!E503</f>
        <v>4802</v>
      </c>
      <c r="F503" s="5">
        <f>'Sales Data'!F503</f>
        <v>84</v>
      </c>
      <c r="G503" s="5">
        <f>'Sales Data'!G503</f>
        <v>155</v>
      </c>
      <c r="H503" s="5" t="str">
        <f>VLOOKUP($C503,'Product Data'!$A$2:$E$23,COLUMNS('Product Data'!$B$2:C503),0)</f>
        <v xml:space="preserve">Whittaker's </v>
      </c>
      <c r="I503" s="5" t="str">
        <f>VLOOKUP($C503,'Product Data'!$A$2:$E$23,COLUMNS('Product Data'!$B$2:D503),0)</f>
        <v>Other</v>
      </c>
      <c r="J503" s="5" t="str">
        <f>VLOOKUP($C503,'Product Data'!$A$2:$E$23,COLUMNS('Product Data'!$B$2:E503),0)</f>
        <v>Small</v>
      </c>
      <c r="K503" s="9">
        <f>VLOOKUP($C503,'Product Data'!$A$2:$E$23,COLUMNS('Product Data'!$B$2:F503),0)</f>
        <v>7.8910999999999998</v>
      </c>
      <c r="L503" s="10">
        <f>Table1[[#This Row],[Cost per Box]]*Table1[[#This Row],[Boxes]]</f>
        <v>1223.1205</v>
      </c>
    </row>
    <row r="504" spans="1:12" x14ac:dyDescent="0.25">
      <c r="A504" s="5" t="str">
        <f>'Sales Data'!A504</f>
        <v>Marney O'Breen</v>
      </c>
      <c r="B504" s="5" t="str">
        <f>'Sales Data'!B504</f>
        <v>India</v>
      </c>
      <c r="C504" s="5" t="str">
        <f>'Sales Data'!C504</f>
        <v>Eclairs</v>
      </c>
      <c r="D504" s="6">
        <f>'Sales Data'!D504</f>
        <v>44976</v>
      </c>
      <c r="E504" s="10">
        <f>'Sales Data'!E504</f>
        <v>7651</v>
      </c>
      <c r="F504" s="5">
        <f>'Sales Data'!F504</f>
        <v>325</v>
      </c>
      <c r="G504" s="5">
        <f>'Sales Data'!G504</f>
        <v>426</v>
      </c>
      <c r="H504" s="5" t="str">
        <f>VLOOKUP($C504,'Product Data'!$A$2:$E$23,COLUMNS('Product Data'!$B$2:C504),0)</f>
        <v>Cadbury</v>
      </c>
      <c r="I504" s="5" t="str">
        <f>VLOOKUP($C504,'Product Data'!$A$2:$E$23,COLUMNS('Product Data'!$B$2:D504),0)</f>
        <v>Bites</v>
      </c>
      <c r="J504" s="5" t="str">
        <f>VLOOKUP($C504,'Product Data'!$A$2:$E$23,COLUMNS('Product Data'!$B$2:E504),0)</f>
        <v>Large</v>
      </c>
      <c r="K504" s="9">
        <f>VLOOKUP($C504,'Product Data'!$A$2:$E$23,COLUMNS('Product Data'!$B$2:F504),0)</f>
        <v>2.8195000000000001</v>
      </c>
      <c r="L504" s="10">
        <f>Table1[[#This Row],[Cost per Box]]*Table1[[#This Row],[Boxes]]</f>
        <v>1201.107</v>
      </c>
    </row>
    <row r="505" spans="1:12" x14ac:dyDescent="0.25">
      <c r="A505" s="5" t="str">
        <f>'Sales Data'!A505</f>
        <v>Madelene Upcott</v>
      </c>
      <c r="B505" s="5" t="str">
        <f>'Sales Data'!B505</f>
        <v>India</v>
      </c>
      <c r="C505" s="5" t="str">
        <f>'Sales Data'!C505</f>
        <v>Orange Choco</v>
      </c>
      <c r="D505" s="6">
        <f>'Sales Data'!D505</f>
        <v>44976</v>
      </c>
      <c r="E505" s="10">
        <f>'Sales Data'!E505</f>
        <v>2079</v>
      </c>
      <c r="F505" s="5">
        <f>'Sales Data'!F505</f>
        <v>527</v>
      </c>
      <c r="G505" s="5">
        <f>'Sales Data'!G505</f>
        <v>260</v>
      </c>
      <c r="H505" s="5" t="str">
        <f>VLOOKUP($C505,'Product Data'!$A$2:$E$23,COLUMNS('Product Data'!$B$2:C505),0)</f>
        <v>Amul</v>
      </c>
      <c r="I505" s="5" t="str">
        <f>VLOOKUP($C505,'Product Data'!$A$2:$E$23,COLUMNS('Product Data'!$B$2:D505),0)</f>
        <v>Bars</v>
      </c>
      <c r="J505" s="5" t="str">
        <f>VLOOKUP($C505,'Product Data'!$A$2:$E$23,COLUMNS('Product Data'!$B$2:E505),0)</f>
        <v>Large</v>
      </c>
      <c r="K505" s="9">
        <f>VLOOKUP($C505,'Product Data'!$A$2:$E$23,COLUMNS('Product Data'!$B$2:F505),0)</f>
        <v>8.7870000000000008</v>
      </c>
      <c r="L505" s="10">
        <f>Table1[[#This Row],[Cost per Box]]*Table1[[#This Row],[Boxes]]</f>
        <v>2284.6200000000003</v>
      </c>
    </row>
    <row r="506" spans="1:12" x14ac:dyDescent="0.25">
      <c r="A506" s="5" t="str">
        <f>'Sales Data'!A506</f>
        <v>Dennison Crosswaite</v>
      </c>
      <c r="B506" s="5" t="str">
        <f>'Sales Data'!B506</f>
        <v>New Zealand</v>
      </c>
      <c r="C506" s="5" t="str">
        <f>'Sales Data'!C506</f>
        <v>Spicy Special Slims</v>
      </c>
      <c r="D506" s="6">
        <f>'Sales Data'!D506</f>
        <v>44976</v>
      </c>
      <c r="E506" s="10">
        <f>'Sales Data'!E506</f>
        <v>2100</v>
      </c>
      <c r="F506" s="5">
        <f>'Sales Data'!F506</f>
        <v>62</v>
      </c>
      <c r="G506" s="5">
        <f>'Sales Data'!G506</f>
        <v>81</v>
      </c>
      <c r="H506" s="5" t="str">
        <f>VLOOKUP($C506,'Product Data'!$A$2:$E$23,COLUMNS('Product Data'!$B$2:C506),0)</f>
        <v>Alpenliebe</v>
      </c>
      <c r="I506" s="5" t="str">
        <f>VLOOKUP($C506,'Product Data'!$A$2:$E$23,COLUMNS('Product Data'!$B$2:D506),0)</f>
        <v>Bites</v>
      </c>
      <c r="J506" s="5" t="str">
        <f>VLOOKUP($C506,'Product Data'!$A$2:$E$23,COLUMNS('Product Data'!$B$2:E506),0)</f>
        <v>Large</v>
      </c>
      <c r="K506" s="9">
        <f>VLOOKUP($C506,'Product Data'!$A$2:$E$23,COLUMNS('Product Data'!$B$2:F506),0)</f>
        <v>9.2086000000000006</v>
      </c>
      <c r="L506" s="10">
        <f>Table1[[#This Row],[Cost per Box]]*Table1[[#This Row],[Boxes]]</f>
        <v>745.89660000000003</v>
      </c>
    </row>
    <row r="507" spans="1:12" x14ac:dyDescent="0.25">
      <c r="A507" s="5" t="str">
        <f>'Sales Data'!A507</f>
        <v>Camilla Castle</v>
      </c>
      <c r="B507" s="5" t="str">
        <f>'Sales Data'!B507</f>
        <v>Australia</v>
      </c>
      <c r="C507" s="5" t="str">
        <f>'Sales Data'!C507</f>
        <v>Smooth Sliky Salty</v>
      </c>
      <c r="D507" s="6">
        <f>'Sales Data'!D507</f>
        <v>44976</v>
      </c>
      <c r="E507" s="10">
        <f>'Sales Data'!E507</f>
        <v>5278</v>
      </c>
      <c r="F507" s="5">
        <f>'Sales Data'!F507</f>
        <v>242</v>
      </c>
      <c r="G507" s="5">
        <f>'Sales Data'!G507</f>
        <v>406</v>
      </c>
      <c r="H507" s="5" t="str">
        <f>VLOOKUP($C507,'Product Data'!$A$2:$E$23,COLUMNS('Product Data'!$B$2:C507),0)</f>
        <v>Galaxy</v>
      </c>
      <c r="I507" s="5" t="str">
        <f>VLOOKUP($C507,'Product Data'!$A$2:$E$23,COLUMNS('Product Data'!$B$2:D507),0)</f>
        <v>Bars</v>
      </c>
      <c r="J507" s="5" t="str">
        <f>VLOOKUP($C507,'Product Data'!$A$2:$E$23,COLUMNS('Product Data'!$B$2:E507),0)</f>
        <v>Small</v>
      </c>
      <c r="K507" s="9">
        <f>VLOOKUP($C507,'Product Data'!$A$2:$E$23,COLUMNS('Product Data'!$B$2:F507),0)</f>
        <v>5.0198</v>
      </c>
      <c r="L507" s="10">
        <f>Table1[[#This Row],[Cost per Box]]*Table1[[#This Row],[Boxes]]</f>
        <v>2038.0388</v>
      </c>
    </row>
    <row r="508" spans="1:12" x14ac:dyDescent="0.25">
      <c r="A508" s="5" t="str">
        <f>'Sales Data'!A508</f>
        <v>Barr Faughny</v>
      </c>
      <c r="B508" s="5" t="str">
        <f>'Sales Data'!B508</f>
        <v>USA</v>
      </c>
      <c r="C508" s="5" t="str">
        <f>'Sales Data'!C508</f>
        <v>Spicy Special Slims</v>
      </c>
      <c r="D508" s="6">
        <f>'Sales Data'!D508</f>
        <v>44976</v>
      </c>
      <c r="E508" s="10">
        <f>'Sales Data'!E508</f>
        <v>4249</v>
      </c>
      <c r="F508" s="5">
        <f>'Sales Data'!F508</f>
        <v>19</v>
      </c>
      <c r="G508" s="5">
        <f>'Sales Data'!G508</f>
        <v>164</v>
      </c>
      <c r="H508" s="5" t="str">
        <f>VLOOKUP($C508,'Product Data'!$A$2:$E$23,COLUMNS('Product Data'!$B$2:C508),0)</f>
        <v>Alpenliebe</v>
      </c>
      <c r="I508" s="5" t="str">
        <f>VLOOKUP($C508,'Product Data'!$A$2:$E$23,COLUMNS('Product Data'!$B$2:D508),0)</f>
        <v>Bites</v>
      </c>
      <c r="J508" s="5" t="str">
        <f>VLOOKUP($C508,'Product Data'!$A$2:$E$23,COLUMNS('Product Data'!$B$2:E508),0)</f>
        <v>Large</v>
      </c>
      <c r="K508" s="9">
        <f>VLOOKUP($C508,'Product Data'!$A$2:$E$23,COLUMNS('Product Data'!$B$2:F508),0)</f>
        <v>9.2086000000000006</v>
      </c>
      <c r="L508" s="10">
        <f>Table1[[#This Row],[Cost per Box]]*Table1[[#This Row],[Boxes]]</f>
        <v>1510.2104000000002</v>
      </c>
    </row>
    <row r="509" spans="1:12" x14ac:dyDescent="0.25">
      <c r="A509" s="5" t="str">
        <f>'Sales Data'!A509</f>
        <v>Karlen McCaffrey</v>
      </c>
      <c r="B509" s="5" t="str">
        <f>'Sales Data'!B509</f>
        <v>USA</v>
      </c>
      <c r="C509" s="5" t="str">
        <f>'Sales Data'!C509</f>
        <v>Mint Chip Choco</v>
      </c>
      <c r="D509" s="6">
        <f>'Sales Data'!D509</f>
        <v>44976</v>
      </c>
      <c r="E509" s="10">
        <f>'Sales Data'!E509</f>
        <v>3976</v>
      </c>
      <c r="F509" s="5">
        <f>'Sales Data'!F509</f>
        <v>9</v>
      </c>
      <c r="G509" s="5">
        <f>'Sales Data'!G509</f>
        <v>210</v>
      </c>
      <c r="H509" s="5" t="str">
        <f>VLOOKUP($C509,'Product Data'!$A$2:$E$23,COLUMNS('Product Data'!$B$2:C509),0)</f>
        <v>Cadbury</v>
      </c>
      <c r="I509" s="5" t="str">
        <f>VLOOKUP($C509,'Product Data'!$A$2:$E$23,COLUMNS('Product Data'!$B$2:D509),0)</f>
        <v>Bars</v>
      </c>
      <c r="J509" s="5" t="str">
        <f>VLOOKUP($C509,'Product Data'!$A$2:$E$23,COLUMNS('Product Data'!$B$2:E509),0)</f>
        <v>Large</v>
      </c>
      <c r="K509" s="9">
        <f>VLOOKUP($C509,'Product Data'!$A$2:$E$23,COLUMNS('Product Data'!$B$2:F509),0)</f>
        <v>2.2656000000000001</v>
      </c>
      <c r="L509" s="10">
        <f>Table1[[#This Row],[Cost per Box]]*Table1[[#This Row],[Boxes]]</f>
        <v>475.77600000000001</v>
      </c>
    </row>
    <row r="510" spans="1:12" x14ac:dyDescent="0.25">
      <c r="A510" s="5" t="str">
        <f>'Sales Data'!A510</f>
        <v>Oby Sorrel</v>
      </c>
      <c r="B510" s="5" t="str">
        <f>'Sales Data'!B510</f>
        <v>USA</v>
      </c>
      <c r="C510" s="5" t="str">
        <f>'Sales Data'!C510</f>
        <v>After Eight</v>
      </c>
      <c r="D510" s="6">
        <f>'Sales Data'!D510</f>
        <v>44976</v>
      </c>
      <c r="E510" s="10">
        <f>'Sales Data'!E510</f>
        <v>6951</v>
      </c>
      <c r="F510" s="5">
        <f>'Sales Data'!F510</f>
        <v>183</v>
      </c>
      <c r="G510" s="5">
        <f>'Sales Data'!G510</f>
        <v>218</v>
      </c>
      <c r="H510" s="5" t="str">
        <f>VLOOKUP($C510,'Product Data'!$A$2:$E$23,COLUMNS('Product Data'!$B$2:C510),0)</f>
        <v>Nestle</v>
      </c>
      <c r="I510" s="5" t="str">
        <f>VLOOKUP($C510,'Product Data'!$A$2:$E$23,COLUMNS('Product Data'!$B$2:D510),0)</f>
        <v>Bites</v>
      </c>
      <c r="J510" s="5" t="str">
        <f>VLOOKUP($C510,'Product Data'!$A$2:$E$23,COLUMNS('Product Data'!$B$2:E510),0)</f>
        <v>Large</v>
      </c>
      <c r="K510" s="9">
        <f>VLOOKUP($C510,'Product Data'!$A$2:$E$23,COLUMNS('Product Data'!$B$2:F510),0)</f>
        <v>6.3415999999999997</v>
      </c>
      <c r="L510" s="10">
        <f>Table1[[#This Row],[Cost per Box]]*Table1[[#This Row],[Boxes]]</f>
        <v>1382.4687999999999</v>
      </c>
    </row>
    <row r="511" spans="1:12" x14ac:dyDescent="0.25">
      <c r="A511" s="5" t="str">
        <f>'Sales Data'!A511</f>
        <v>Camilla Castle</v>
      </c>
      <c r="B511" s="5" t="str">
        <f>'Sales Data'!B511</f>
        <v>UK</v>
      </c>
      <c r="C511" s="5" t="str">
        <f>'Sales Data'!C511</f>
        <v>Spicy Special Slims</v>
      </c>
      <c r="D511" s="6">
        <f>'Sales Data'!D511</f>
        <v>44976</v>
      </c>
      <c r="E511" s="10">
        <f>'Sales Data'!E511</f>
        <v>616</v>
      </c>
      <c r="F511" s="5">
        <f>'Sales Data'!F511</f>
        <v>161</v>
      </c>
      <c r="G511" s="5">
        <f>'Sales Data'!G511</f>
        <v>25</v>
      </c>
      <c r="H511" s="5" t="str">
        <f>VLOOKUP($C511,'Product Data'!$A$2:$E$23,COLUMNS('Product Data'!$B$2:C511),0)</f>
        <v>Alpenliebe</v>
      </c>
      <c r="I511" s="5" t="str">
        <f>VLOOKUP($C511,'Product Data'!$A$2:$E$23,COLUMNS('Product Data'!$B$2:D511),0)</f>
        <v>Bites</v>
      </c>
      <c r="J511" s="5" t="str">
        <f>VLOOKUP($C511,'Product Data'!$A$2:$E$23,COLUMNS('Product Data'!$B$2:E511),0)</f>
        <v>Large</v>
      </c>
      <c r="K511" s="9">
        <f>VLOOKUP($C511,'Product Data'!$A$2:$E$23,COLUMNS('Product Data'!$B$2:F511),0)</f>
        <v>9.2086000000000006</v>
      </c>
      <c r="L511" s="10">
        <f>Table1[[#This Row],[Cost per Box]]*Table1[[#This Row],[Boxes]]</f>
        <v>230.215</v>
      </c>
    </row>
    <row r="512" spans="1:12" x14ac:dyDescent="0.25">
      <c r="A512" s="5" t="str">
        <f>'Sales Data'!A512</f>
        <v>Andria Kimpton</v>
      </c>
      <c r="B512" s="5" t="str">
        <f>'Sales Data'!B512</f>
        <v>UK</v>
      </c>
      <c r="C512" s="5" t="str">
        <f>'Sales Data'!C512</f>
        <v>85% Dark Bars</v>
      </c>
      <c r="D512" s="6">
        <f>'Sales Data'!D512</f>
        <v>44976</v>
      </c>
      <c r="E512" s="10">
        <f>'Sales Data'!E512</f>
        <v>5439</v>
      </c>
      <c r="F512" s="5">
        <f>'Sales Data'!F512</f>
        <v>115</v>
      </c>
      <c r="G512" s="5">
        <f>'Sales Data'!G512</f>
        <v>287</v>
      </c>
      <c r="H512" s="5" t="str">
        <f>VLOOKUP($C512,'Product Data'!$A$2:$E$23,COLUMNS('Product Data'!$B$2:C512),0)</f>
        <v>Lindt Excellence</v>
      </c>
      <c r="I512" s="5" t="str">
        <f>VLOOKUP($C512,'Product Data'!$A$2:$E$23,COLUMNS('Product Data'!$B$2:D512),0)</f>
        <v>Bars</v>
      </c>
      <c r="J512" s="5" t="str">
        <f>VLOOKUP($C512,'Product Data'!$A$2:$E$23,COLUMNS('Product Data'!$B$2:E512),0)</f>
        <v>Small</v>
      </c>
      <c r="K512" s="9">
        <f>VLOOKUP($C512,'Product Data'!$A$2:$E$23,COLUMNS('Product Data'!$B$2:F512),0)</f>
        <v>0.69579999999999997</v>
      </c>
      <c r="L512" s="10">
        <f>Table1[[#This Row],[Cost per Box]]*Table1[[#This Row],[Boxes]]</f>
        <v>199.69459999999998</v>
      </c>
    </row>
    <row r="513" spans="1:12" x14ac:dyDescent="0.25">
      <c r="A513" s="5" t="str">
        <f>'Sales Data'!A513</f>
        <v>Brien Boise</v>
      </c>
      <c r="B513" s="5" t="str">
        <f>'Sales Data'!B513</f>
        <v>India</v>
      </c>
      <c r="C513" s="5" t="str">
        <f>'Sales Data'!C513</f>
        <v>50% Dark Bites</v>
      </c>
      <c r="D513" s="6">
        <f>'Sales Data'!D513</f>
        <v>44976</v>
      </c>
      <c r="E513" s="10">
        <f>'Sales Data'!E513</f>
        <v>63</v>
      </c>
      <c r="F513" s="5">
        <f>'Sales Data'!F513</f>
        <v>206</v>
      </c>
      <c r="G513" s="5">
        <f>'Sales Data'!G513</f>
        <v>7</v>
      </c>
      <c r="H513" s="5" t="str">
        <f>VLOOKUP($C513,'Product Data'!$A$2:$E$23,COLUMNS('Product Data'!$B$2:C513),0)</f>
        <v>Cadbury</v>
      </c>
      <c r="I513" s="5" t="str">
        <f>VLOOKUP($C513,'Product Data'!$A$2:$E$23,COLUMNS('Product Data'!$B$2:D513),0)</f>
        <v>Bites</v>
      </c>
      <c r="J513" s="5" t="str">
        <f>VLOOKUP($C513,'Product Data'!$A$2:$E$23,COLUMNS('Product Data'!$B$2:E513),0)</f>
        <v>Large</v>
      </c>
      <c r="K513" s="9">
        <f>VLOOKUP($C513,'Product Data'!$A$2:$E$23,COLUMNS('Product Data'!$B$2:F513),0)</f>
        <v>2.8</v>
      </c>
      <c r="L513" s="10">
        <f>Table1[[#This Row],[Cost per Box]]*Table1[[#This Row],[Boxes]]</f>
        <v>19.599999999999998</v>
      </c>
    </row>
    <row r="514" spans="1:12" x14ac:dyDescent="0.25">
      <c r="A514" s="5" t="str">
        <f>'Sales Data'!A514</f>
        <v>Brien Boise</v>
      </c>
      <c r="B514" s="5" t="str">
        <f>'Sales Data'!B514</f>
        <v>Canada</v>
      </c>
      <c r="C514" s="5" t="str">
        <f>'Sales Data'!C514</f>
        <v>Baker's Choco Chips</v>
      </c>
      <c r="D514" s="6">
        <f>'Sales Data'!D514</f>
        <v>44976</v>
      </c>
      <c r="E514" s="10">
        <f>'Sales Data'!E514</f>
        <v>1533</v>
      </c>
      <c r="F514" s="5">
        <f>'Sales Data'!F514</f>
        <v>115</v>
      </c>
      <c r="G514" s="5">
        <f>'Sales Data'!G514</f>
        <v>110</v>
      </c>
      <c r="H514" s="5" t="str">
        <f>VLOOKUP($C514,'Product Data'!$A$2:$E$23,COLUMNS('Product Data'!$B$2:C514),0)</f>
        <v>Baker's Chocolate</v>
      </c>
      <c r="I514" s="5" t="str">
        <f>VLOOKUP($C514,'Product Data'!$A$2:$E$23,COLUMNS('Product Data'!$B$2:D514),0)</f>
        <v>Bars</v>
      </c>
      <c r="J514" s="5" t="str">
        <f>VLOOKUP($C514,'Product Data'!$A$2:$E$23,COLUMNS('Product Data'!$B$2:E514),0)</f>
        <v>Small</v>
      </c>
      <c r="K514" s="9">
        <f>VLOOKUP($C514,'Product Data'!$A$2:$E$23,COLUMNS('Product Data'!$B$2:F514),0)</f>
        <v>6.0811000000000002</v>
      </c>
      <c r="L514" s="10">
        <f>Table1[[#This Row],[Cost per Box]]*Table1[[#This Row],[Boxes]]</f>
        <v>668.92100000000005</v>
      </c>
    </row>
    <row r="515" spans="1:12" x14ac:dyDescent="0.25">
      <c r="A515" s="5" t="str">
        <f>'Sales Data'!A515</f>
        <v>Oby Sorrel</v>
      </c>
      <c r="B515" s="5" t="str">
        <f>'Sales Data'!B515</f>
        <v>USA</v>
      </c>
      <c r="C515" s="5" t="str">
        <f>'Sales Data'!C515</f>
        <v>70% Dark Bites</v>
      </c>
      <c r="D515" s="6">
        <f>'Sales Data'!D515</f>
        <v>44976</v>
      </c>
      <c r="E515" s="10">
        <f>'Sales Data'!E515</f>
        <v>3535</v>
      </c>
      <c r="F515" s="5">
        <f>'Sales Data'!F515</f>
        <v>337</v>
      </c>
      <c r="G515" s="5">
        <f>'Sales Data'!G515</f>
        <v>322</v>
      </c>
      <c r="H515" s="5" t="str">
        <f>VLOOKUP($C515,'Product Data'!$A$2:$E$23,COLUMNS('Product Data'!$B$2:C515),0)</f>
        <v>Binge Bites</v>
      </c>
      <c r="I515" s="5" t="str">
        <f>VLOOKUP($C515,'Product Data'!$A$2:$E$23,COLUMNS('Product Data'!$B$2:D515),0)</f>
        <v>Bites</v>
      </c>
      <c r="J515" s="5" t="str">
        <f>VLOOKUP($C515,'Product Data'!$A$2:$E$23,COLUMNS('Product Data'!$B$2:E515),0)</f>
        <v>Small</v>
      </c>
      <c r="K515" s="9">
        <f>VLOOKUP($C515,'Product Data'!$A$2:$E$23,COLUMNS('Product Data'!$B$2:F515),0)</f>
        <v>8.2429000000000006</v>
      </c>
      <c r="L515" s="10">
        <f>Table1[[#This Row],[Cost per Box]]*Table1[[#This Row],[Boxes]]</f>
        <v>2654.2138</v>
      </c>
    </row>
    <row r="516" spans="1:12" x14ac:dyDescent="0.25">
      <c r="A516" s="5" t="str">
        <f>'Sales Data'!A516</f>
        <v>Jan Morforth</v>
      </c>
      <c r="B516" s="5" t="str">
        <f>'Sales Data'!B516</f>
        <v>Canada</v>
      </c>
      <c r="C516" s="5" t="str">
        <f>'Sales Data'!C516</f>
        <v>Spicy Special Slims</v>
      </c>
      <c r="D516" s="6">
        <f>'Sales Data'!D516</f>
        <v>44976</v>
      </c>
      <c r="E516" s="10">
        <f>'Sales Data'!E516</f>
        <v>2429</v>
      </c>
      <c r="F516" s="5">
        <f>'Sales Data'!F516</f>
        <v>4</v>
      </c>
      <c r="G516" s="5">
        <f>'Sales Data'!G516</f>
        <v>111</v>
      </c>
      <c r="H516" s="5" t="str">
        <f>VLOOKUP($C516,'Product Data'!$A$2:$E$23,COLUMNS('Product Data'!$B$2:C516),0)</f>
        <v>Alpenliebe</v>
      </c>
      <c r="I516" s="5" t="str">
        <f>VLOOKUP($C516,'Product Data'!$A$2:$E$23,COLUMNS('Product Data'!$B$2:D516),0)</f>
        <v>Bites</v>
      </c>
      <c r="J516" s="5" t="str">
        <f>VLOOKUP($C516,'Product Data'!$A$2:$E$23,COLUMNS('Product Data'!$B$2:E516),0)</f>
        <v>Large</v>
      </c>
      <c r="K516" s="9">
        <f>VLOOKUP($C516,'Product Data'!$A$2:$E$23,COLUMNS('Product Data'!$B$2:F516),0)</f>
        <v>9.2086000000000006</v>
      </c>
      <c r="L516" s="10">
        <f>Table1[[#This Row],[Cost per Box]]*Table1[[#This Row],[Boxes]]</f>
        <v>1022.1546000000001</v>
      </c>
    </row>
    <row r="517" spans="1:12" x14ac:dyDescent="0.25">
      <c r="A517" s="5" t="str">
        <f>'Sales Data'!A517</f>
        <v>Gunar Cockshoot</v>
      </c>
      <c r="B517" s="5" t="str">
        <f>'Sales Data'!B517</f>
        <v>India</v>
      </c>
      <c r="C517" s="5" t="str">
        <f>'Sales Data'!C517</f>
        <v>Raspberry Choco</v>
      </c>
      <c r="D517" s="6">
        <f>'Sales Data'!D517</f>
        <v>44976</v>
      </c>
      <c r="E517" s="10">
        <f>'Sales Data'!E517</f>
        <v>7119</v>
      </c>
      <c r="F517" s="5">
        <f>'Sales Data'!F517</f>
        <v>144</v>
      </c>
      <c r="G517" s="5">
        <f>'Sales Data'!G517</f>
        <v>356</v>
      </c>
      <c r="H517" s="5" t="str">
        <f>VLOOKUP($C517,'Product Data'!$A$2:$E$23,COLUMNS('Product Data'!$B$2:C517),0)</f>
        <v>Hershey</v>
      </c>
      <c r="I517" s="5" t="str">
        <f>VLOOKUP($C517,'Product Data'!$A$2:$E$23,COLUMNS('Product Data'!$B$2:D517),0)</f>
        <v>Bars</v>
      </c>
      <c r="J517" s="5" t="str">
        <f>VLOOKUP($C517,'Product Data'!$A$2:$E$23,COLUMNS('Product Data'!$B$2:E517),0)</f>
        <v>Large</v>
      </c>
      <c r="K517" s="9">
        <f>VLOOKUP($C517,'Product Data'!$A$2:$E$23,COLUMNS('Product Data'!$B$2:F517),0)</f>
        <v>6.0983000000000001</v>
      </c>
      <c r="L517" s="10">
        <f>Table1[[#This Row],[Cost per Box]]*Table1[[#This Row],[Boxes]]</f>
        <v>2170.9947999999999</v>
      </c>
    </row>
    <row r="518" spans="1:12" x14ac:dyDescent="0.25">
      <c r="A518" s="5" t="str">
        <f>'Sales Data'!A518</f>
        <v>Dennison Crosswaite</v>
      </c>
      <c r="B518" s="5" t="str">
        <f>'Sales Data'!B518</f>
        <v>New Zealand</v>
      </c>
      <c r="C518" s="5" t="str">
        <f>'Sales Data'!C518</f>
        <v>Drinking Coco</v>
      </c>
      <c r="D518" s="6">
        <f>'Sales Data'!D518</f>
        <v>44976</v>
      </c>
      <c r="E518" s="10">
        <f>'Sales Data'!E518</f>
        <v>3521</v>
      </c>
      <c r="F518" s="5">
        <f>'Sales Data'!F518</f>
        <v>304</v>
      </c>
      <c r="G518" s="5">
        <f>'Sales Data'!G518</f>
        <v>118</v>
      </c>
      <c r="H518" s="5" t="str">
        <f>VLOOKUP($C518,'Product Data'!$A$2:$E$23,COLUMNS('Product Data'!$B$2:C518),0)</f>
        <v>Weikfield</v>
      </c>
      <c r="I518" s="5" t="str">
        <f>VLOOKUP($C518,'Product Data'!$A$2:$E$23,COLUMNS('Product Data'!$B$2:D518),0)</f>
        <v>Other</v>
      </c>
      <c r="J518" s="5" t="str">
        <f>VLOOKUP($C518,'Product Data'!$A$2:$E$23,COLUMNS('Product Data'!$B$2:E518),0)</f>
        <v>Large</v>
      </c>
      <c r="K518" s="9">
        <f>VLOOKUP($C518,'Product Data'!$A$2:$E$23,COLUMNS('Product Data'!$B$2:F518),0)</f>
        <v>2.4773999999999998</v>
      </c>
      <c r="L518" s="10">
        <f>Table1[[#This Row],[Cost per Box]]*Table1[[#This Row],[Boxes]]</f>
        <v>292.33319999999998</v>
      </c>
    </row>
    <row r="519" spans="1:12" x14ac:dyDescent="0.25">
      <c r="A519" s="5" t="str">
        <f>'Sales Data'!A519</f>
        <v>Ches Bonnell</v>
      </c>
      <c r="B519" s="5" t="str">
        <f>'Sales Data'!B519</f>
        <v>USA</v>
      </c>
      <c r="C519" s="5" t="str">
        <f>'Sales Data'!C519</f>
        <v>After Eight</v>
      </c>
      <c r="D519" s="6">
        <f>'Sales Data'!D519</f>
        <v>44976</v>
      </c>
      <c r="E519" s="10">
        <f>'Sales Data'!E519</f>
        <v>3745</v>
      </c>
      <c r="F519" s="5">
        <f>'Sales Data'!F519</f>
        <v>177</v>
      </c>
      <c r="G519" s="5">
        <f>'Sales Data'!G519</f>
        <v>118</v>
      </c>
      <c r="H519" s="5" t="str">
        <f>VLOOKUP($C519,'Product Data'!$A$2:$E$23,COLUMNS('Product Data'!$B$2:C519),0)</f>
        <v>Nestle</v>
      </c>
      <c r="I519" s="5" t="str">
        <f>VLOOKUP($C519,'Product Data'!$A$2:$E$23,COLUMNS('Product Data'!$B$2:D519),0)</f>
        <v>Bites</v>
      </c>
      <c r="J519" s="5" t="str">
        <f>VLOOKUP($C519,'Product Data'!$A$2:$E$23,COLUMNS('Product Data'!$B$2:E519),0)</f>
        <v>Large</v>
      </c>
      <c r="K519" s="9">
        <f>VLOOKUP($C519,'Product Data'!$A$2:$E$23,COLUMNS('Product Data'!$B$2:F519),0)</f>
        <v>6.3415999999999997</v>
      </c>
      <c r="L519" s="10">
        <f>Table1[[#This Row],[Cost per Box]]*Table1[[#This Row],[Boxes]]</f>
        <v>748.30880000000002</v>
      </c>
    </row>
    <row r="520" spans="1:12" x14ac:dyDescent="0.25">
      <c r="A520" s="5" t="str">
        <f>'Sales Data'!A520</f>
        <v>Marney O'Breen</v>
      </c>
      <c r="B520" s="5" t="str">
        <f>'Sales Data'!B520</f>
        <v>Australia</v>
      </c>
      <c r="C520" s="5" t="str">
        <f>'Sales Data'!C520</f>
        <v>White Choc</v>
      </c>
      <c r="D520" s="6">
        <f>'Sales Data'!D520</f>
        <v>44976</v>
      </c>
      <c r="E520" s="10">
        <f>'Sales Data'!E520</f>
        <v>4816</v>
      </c>
      <c r="F520" s="5">
        <f>'Sales Data'!F520</f>
        <v>100</v>
      </c>
      <c r="G520" s="5">
        <f>'Sales Data'!G520</f>
        <v>301</v>
      </c>
      <c r="H520" s="5" t="str">
        <f>VLOOKUP($C520,'Product Data'!$A$2:$E$23,COLUMNS('Product Data'!$B$2:C520),0)</f>
        <v>Belgian</v>
      </c>
      <c r="I520" s="5" t="str">
        <f>VLOOKUP($C520,'Product Data'!$A$2:$E$23,COLUMNS('Product Data'!$B$2:D520),0)</f>
        <v>Other</v>
      </c>
      <c r="J520" s="5" t="str">
        <f>VLOOKUP($C520,'Product Data'!$A$2:$E$23,COLUMNS('Product Data'!$B$2:E520),0)</f>
        <v>Small</v>
      </c>
      <c r="K520" s="9">
        <f>VLOOKUP($C520,'Product Data'!$A$2:$E$23,COLUMNS('Product Data'!$B$2:F520),0)</f>
        <v>0.24049999999999999</v>
      </c>
      <c r="L520" s="10">
        <f>Table1[[#This Row],[Cost per Box]]*Table1[[#This Row],[Boxes]]</f>
        <v>72.390500000000003</v>
      </c>
    </row>
    <row r="521" spans="1:12" x14ac:dyDescent="0.25">
      <c r="A521" s="5" t="str">
        <f>'Sales Data'!A521</f>
        <v>Dennison Crosswaite</v>
      </c>
      <c r="B521" s="5" t="str">
        <f>'Sales Data'!B521</f>
        <v>UK</v>
      </c>
      <c r="C521" s="5" t="str">
        <f>'Sales Data'!C521</f>
        <v>Baker's Choco Chips</v>
      </c>
      <c r="D521" s="6">
        <f>'Sales Data'!D521</f>
        <v>44976</v>
      </c>
      <c r="E521" s="10">
        <f>'Sales Data'!E521</f>
        <v>1736</v>
      </c>
      <c r="F521" s="5">
        <f>'Sales Data'!F521</f>
        <v>72</v>
      </c>
      <c r="G521" s="5">
        <f>'Sales Data'!G521</f>
        <v>193</v>
      </c>
      <c r="H521" s="5" t="str">
        <f>VLOOKUP($C521,'Product Data'!$A$2:$E$23,COLUMNS('Product Data'!$B$2:C521),0)</f>
        <v>Baker's Chocolate</v>
      </c>
      <c r="I521" s="5" t="str">
        <f>VLOOKUP($C521,'Product Data'!$A$2:$E$23,COLUMNS('Product Data'!$B$2:D521),0)</f>
        <v>Bars</v>
      </c>
      <c r="J521" s="5" t="str">
        <f>VLOOKUP($C521,'Product Data'!$A$2:$E$23,COLUMNS('Product Data'!$B$2:E521),0)</f>
        <v>Small</v>
      </c>
      <c r="K521" s="9">
        <f>VLOOKUP($C521,'Product Data'!$A$2:$E$23,COLUMNS('Product Data'!$B$2:F521),0)</f>
        <v>6.0811000000000002</v>
      </c>
      <c r="L521" s="10">
        <f>Table1[[#This Row],[Cost per Box]]*Table1[[#This Row],[Boxes]]</f>
        <v>1173.6523</v>
      </c>
    </row>
    <row r="522" spans="1:12" x14ac:dyDescent="0.25">
      <c r="A522" s="5" t="str">
        <f>'Sales Data'!A522</f>
        <v>Rafaelita Blaksland</v>
      </c>
      <c r="B522" s="5" t="str">
        <f>'Sales Data'!B522</f>
        <v>Australia</v>
      </c>
      <c r="C522" s="5" t="str">
        <f>'Sales Data'!C522</f>
        <v>70% Dark Bites</v>
      </c>
      <c r="D522" s="6">
        <f>'Sales Data'!D522</f>
        <v>44976</v>
      </c>
      <c r="E522" s="10">
        <f>'Sales Data'!E522</f>
        <v>1099</v>
      </c>
      <c r="F522" s="5">
        <f>'Sales Data'!F522</f>
        <v>139</v>
      </c>
      <c r="G522" s="5">
        <f>'Sales Data'!G522</f>
        <v>92</v>
      </c>
      <c r="H522" s="5" t="str">
        <f>VLOOKUP($C522,'Product Data'!$A$2:$E$23,COLUMNS('Product Data'!$B$2:C522),0)</f>
        <v>Binge Bites</v>
      </c>
      <c r="I522" s="5" t="str">
        <f>VLOOKUP($C522,'Product Data'!$A$2:$E$23,COLUMNS('Product Data'!$B$2:D522),0)</f>
        <v>Bites</v>
      </c>
      <c r="J522" s="5" t="str">
        <f>VLOOKUP($C522,'Product Data'!$A$2:$E$23,COLUMNS('Product Data'!$B$2:E522),0)</f>
        <v>Small</v>
      </c>
      <c r="K522" s="9">
        <f>VLOOKUP($C522,'Product Data'!$A$2:$E$23,COLUMNS('Product Data'!$B$2:F522),0)</f>
        <v>8.2429000000000006</v>
      </c>
      <c r="L522" s="10">
        <f>Table1[[#This Row],[Cost per Box]]*Table1[[#This Row],[Boxes]]</f>
        <v>758.34680000000003</v>
      </c>
    </row>
    <row r="523" spans="1:12" x14ac:dyDescent="0.25">
      <c r="A523" s="5" t="str">
        <f>'Sales Data'!A523</f>
        <v>Dotty Strutley</v>
      </c>
      <c r="B523" s="5" t="str">
        <f>'Sales Data'!B523</f>
        <v>UK</v>
      </c>
      <c r="C523" s="5" t="str">
        <f>'Sales Data'!C523</f>
        <v>After Eight</v>
      </c>
      <c r="D523" s="6">
        <f>'Sales Data'!D523</f>
        <v>44976</v>
      </c>
      <c r="E523" s="10">
        <f>'Sales Data'!E523</f>
        <v>6692</v>
      </c>
      <c r="F523" s="5">
        <f>'Sales Data'!F523</f>
        <v>165</v>
      </c>
      <c r="G523" s="5">
        <f>'Sales Data'!G523</f>
        <v>231</v>
      </c>
      <c r="H523" s="5" t="str">
        <f>VLOOKUP($C523,'Product Data'!$A$2:$E$23,COLUMNS('Product Data'!$B$2:C523),0)</f>
        <v>Nestle</v>
      </c>
      <c r="I523" s="5" t="str">
        <f>VLOOKUP($C523,'Product Data'!$A$2:$E$23,COLUMNS('Product Data'!$B$2:D523),0)</f>
        <v>Bites</v>
      </c>
      <c r="J523" s="5" t="str">
        <f>VLOOKUP($C523,'Product Data'!$A$2:$E$23,COLUMNS('Product Data'!$B$2:E523),0)</f>
        <v>Large</v>
      </c>
      <c r="K523" s="9">
        <f>VLOOKUP($C523,'Product Data'!$A$2:$E$23,COLUMNS('Product Data'!$B$2:F523),0)</f>
        <v>6.3415999999999997</v>
      </c>
      <c r="L523" s="10">
        <f>Table1[[#This Row],[Cost per Box]]*Table1[[#This Row],[Boxes]]</f>
        <v>1464.9096</v>
      </c>
    </row>
    <row r="524" spans="1:12" x14ac:dyDescent="0.25">
      <c r="A524" s="5" t="str">
        <f>'Sales Data'!A524</f>
        <v>Dennison Crosswaite</v>
      </c>
      <c r="B524" s="5" t="str">
        <f>'Sales Data'!B524</f>
        <v>Australia</v>
      </c>
      <c r="C524" s="5" t="str">
        <f>'Sales Data'!C524</f>
        <v>Baker's Choco Chips</v>
      </c>
      <c r="D524" s="6">
        <f>'Sales Data'!D524</f>
        <v>44979</v>
      </c>
      <c r="E524" s="10">
        <f>'Sales Data'!E524</f>
        <v>364</v>
      </c>
      <c r="F524" s="5">
        <f>'Sales Data'!F524</f>
        <v>177</v>
      </c>
      <c r="G524" s="5">
        <f>'Sales Data'!G524</f>
        <v>31</v>
      </c>
      <c r="H524" s="5" t="str">
        <f>VLOOKUP($C524,'Product Data'!$A$2:$E$23,COLUMNS('Product Data'!$B$2:C524),0)</f>
        <v>Baker's Chocolate</v>
      </c>
      <c r="I524" s="5" t="str">
        <f>VLOOKUP($C524,'Product Data'!$A$2:$E$23,COLUMNS('Product Data'!$B$2:D524),0)</f>
        <v>Bars</v>
      </c>
      <c r="J524" s="5" t="str">
        <f>VLOOKUP($C524,'Product Data'!$A$2:$E$23,COLUMNS('Product Data'!$B$2:E524),0)</f>
        <v>Small</v>
      </c>
      <c r="K524" s="9">
        <f>VLOOKUP($C524,'Product Data'!$A$2:$E$23,COLUMNS('Product Data'!$B$2:F524),0)</f>
        <v>6.0811000000000002</v>
      </c>
      <c r="L524" s="10">
        <f>Table1[[#This Row],[Cost per Box]]*Table1[[#This Row],[Boxes]]</f>
        <v>188.51410000000001</v>
      </c>
    </row>
    <row r="525" spans="1:12" x14ac:dyDescent="0.25">
      <c r="A525" s="5" t="str">
        <f>'Sales Data'!A525</f>
        <v>Ches Bonnell</v>
      </c>
      <c r="B525" s="5" t="str">
        <f>'Sales Data'!B525</f>
        <v>Canada</v>
      </c>
      <c r="C525" s="5" t="str">
        <f>'Sales Data'!C525</f>
        <v>85% Dark Bars</v>
      </c>
      <c r="D525" s="6">
        <f>'Sales Data'!D525</f>
        <v>44979</v>
      </c>
      <c r="E525" s="10">
        <f>'Sales Data'!E525</f>
        <v>10927</v>
      </c>
      <c r="F525" s="5">
        <f>'Sales Data'!F525</f>
        <v>202</v>
      </c>
      <c r="G525" s="5">
        <f>'Sales Data'!G525</f>
        <v>476</v>
      </c>
      <c r="H525" s="5" t="str">
        <f>VLOOKUP($C525,'Product Data'!$A$2:$E$23,COLUMNS('Product Data'!$B$2:C525),0)</f>
        <v>Lindt Excellence</v>
      </c>
      <c r="I525" s="5" t="str">
        <f>VLOOKUP($C525,'Product Data'!$A$2:$E$23,COLUMNS('Product Data'!$B$2:D525),0)</f>
        <v>Bars</v>
      </c>
      <c r="J525" s="5" t="str">
        <f>VLOOKUP($C525,'Product Data'!$A$2:$E$23,COLUMNS('Product Data'!$B$2:E525),0)</f>
        <v>Small</v>
      </c>
      <c r="K525" s="9">
        <f>VLOOKUP($C525,'Product Data'!$A$2:$E$23,COLUMNS('Product Data'!$B$2:F525),0)</f>
        <v>0.69579999999999997</v>
      </c>
      <c r="L525" s="10">
        <f>Table1[[#This Row],[Cost per Box]]*Table1[[#This Row],[Boxes]]</f>
        <v>331.20080000000002</v>
      </c>
    </row>
    <row r="526" spans="1:12" x14ac:dyDescent="0.25">
      <c r="A526" s="5" t="str">
        <f>'Sales Data'!A526</f>
        <v>Karlen McCaffrey</v>
      </c>
      <c r="B526" s="5" t="str">
        <f>'Sales Data'!B526</f>
        <v>New Zealand</v>
      </c>
      <c r="C526" s="5" t="str">
        <f>'Sales Data'!C526</f>
        <v>85% Dark Bars</v>
      </c>
      <c r="D526" s="6">
        <f>'Sales Data'!D526</f>
        <v>44979</v>
      </c>
      <c r="E526" s="10">
        <f>'Sales Data'!E526</f>
        <v>11410</v>
      </c>
      <c r="F526" s="5">
        <f>'Sales Data'!F526</f>
        <v>103</v>
      </c>
      <c r="G526" s="5">
        <f>'Sales Data'!G526</f>
        <v>476</v>
      </c>
      <c r="H526" s="5" t="str">
        <f>VLOOKUP($C526,'Product Data'!$A$2:$E$23,COLUMNS('Product Data'!$B$2:C526),0)</f>
        <v>Lindt Excellence</v>
      </c>
      <c r="I526" s="5" t="str">
        <f>VLOOKUP($C526,'Product Data'!$A$2:$E$23,COLUMNS('Product Data'!$B$2:D526),0)</f>
        <v>Bars</v>
      </c>
      <c r="J526" s="5" t="str">
        <f>VLOOKUP($C526,'Product Data'!$A$2:$E$23,COLUMNS('Product Data'!$B$2:E526),0)</f>
        <v>Small</v>
      </c>
      <c r="K526" s="9">
        <f>VLOOKUP($C526,'Product Data'!$A$2:$E$23,COLUMNS('Product Data'!$B$2:F526),0)</f>
        <v>0.69579999999999997</v>
      </c>
      <c r="L526" s="10">
        <f>Table1[[#This Row],[Cost per Box]]*Table1[[#This Row],[Boxes]]</f>
        <v>331.20080000000002</v>
      </c>
    </row>
    <row r="527" spans="1:12" x14ac:dyDescent="0.25">
      <c r="A527" s="5" t="str">
        <f>'Sales Data'!A527</f>
        <v>Roddy Speechley</v>
      </c>
      <c r="B527" s="5" t="str">
        <f>'Sales Data'!B527</f>
        <v>India</v>
      </c>
      <c r="C527" s="5" t="str">
        <f>'Sales Data'!C527</f>
        <v>Organic Choco Syrup</v>
      </c>
      <c r="D527" s="6">
        <f>'Sales Data'!D527</f>
        <v>44979</v>
      </c>
      <c r="E527" s="10">
        <f>'Sales Data'!E527</f>
        <v>2443</v>
      </c>
      <c r="F527" s="5">
        <f>'Sales Data'!F527</f>
        <v>337</v>
      </c>
      <c r="G527" s="5">
        <f>'Sales Data'!G527</f>
        <v>82</v>
      </c>
      <c r="H527" s="5" t="str">
        <f>VLOOKUP($C527,'Product Data'!$A$2:$E$23,COLUMNS('Product Data'!$B$2:C527),0)</f>
        <v>Monin</v>
      </c>
      <c r="I527" s="5" t="str">
        <f>VLOOKUP($C527,'Product Data'!$A$2:$E$23,COLUMNS('Product Data'!$B$2:D527),0)</f>
        <v>Other</v>
      </c>
      <c r="J527" s="5" t="str">
        <f>VLOOKUP($C527,'Product Data'!$A$2:$E$23,COLUMNS('Product Data'!$B$2:E527),0)</f>
        <v>Small</v>
      </c>
      <c r="K527" s="9">
        <f>VLOOKUP($C527,'Product Data'!$A$2:$E$23,COLUMNS('Product Data'!$B$2:F527),0)</f>
        <v>1.7625</v>
      </c>
      <c r="L527" s="10">
        <f>Table1[[#This Row],[Cost per Box]]*Table1[[#This Row],[Boxes]]</f>
        <v>144.52500000000001</v>
      </c>
    </row>
    <row r="528" spans="1:12" x14ac:dyDescent="0.25">
      <c r="A528" s="5" t="str">
        <f>'Sales Data'!A528</f>
        <v>Dotty Strutley</v>
      </c>
      <c r="B528" s="5" t="str">
        <f>'Sales Data'!B528</f>
        <v>Canada</v>
      </c>
      <c r="C528" s="5" t="str">
        <f>'Sales Data'!C528</f>
        <v>White Choc</v>
      </c>
      <c r="D528" s="6">
        <f>'Sales Data'!D528</f>
        <v>44979</v>
      </c>
      <c r="E528" s="10">
        <f>'Sales Data'!E528</f>
        <v>329</v>
      </c>
      <c r="F528" s="5">
        <f>'Sales Data'!F528</f>
        <v>257</v>
      </c>
      <c r="G528" s="5">
        <f>'Sales Data'!G528</f>
        <v>26</v>
      </c>
      <c r="H528" s="5" t="str">
        <f>VLOOKUP($C528,'Product Data'!$A$2:$E$23,COLUMNS('Product Data'!$B$2:C528),0)</f>
        <v>Belgian</v>
      </c>
      <c r="I528" s="5" t="str">
        <f>VLOOKUP($C528,'Product Data'!$A$2:$E$23,COLUMNS('Product Data'!$B$2:D528),0)</f>
        <v>Other</v>
      </c>
      <c r="J528" s="5" t="str">
        <f>VLOOKUP($C528,'Product Data'!$A$2:$E$23,COLUMNS('Product Data'!$B$2:E528),0)</f>
        <v>Small</v>
      </c>
      <c r="K528" s="9">
        <f>VLOOKUP($C528,'Product Data'!$A$2:$E$23,COLUMNS('Product Data'!$B$2:F528),0)</f>
        <v>0.24049999999999999</v>
      </c>
      <c r="L528" s="10">
        <f>Table1[[#This Row],[Cost per Box]]*Table1[[#This Row],[Boxes]]</f>
        <v>6.2530000000000001</v>
      </c>
    </row>
    <row r="529" spans="1:12" x14ac:dyDescent="0.25">
      <c r="A529" s="5" t="str">
        <f>'Sales Data'!A529</f>
        <v>Wilone O'Kielt</v>
      </c>
      <c r="B529" s="5" t="str">
        <f>'Sales Data'!B529</f>
        <v>New Zealand</v>
      </c>
      <c r="C529" s="5" t="str">
        <f>'Sales Data'!C529</f>
        <v>Drinking Coco</v>
      </c>
      <c r="D529" s="6">
        <f>'Sales Data'!D529</f>
        <v>44979</v>
      </c>
      <c r="E529" s="10">
        <f>'Sales Data'!E529</f>
        <v>3066</v>
      </c>
      <c r="F529" s="5">
        <f>'Sales Data'!F529</f>
        <v>144</v>
      </c>
      <c r="G529" s="5">
        <f>'Sales Data'!G529</f>
        <v>128</v>
      </c>
      <c r="H529" s="5" t="str">
        <f>VLOOKUP($C529,'Product Data'!$A$2:$E$23,COLUMNS('Product Data'!$B$2:C529),0)</f>
        <v>Weikfield</v>
      </c>
      <c r="I529" s="5" t="str">
        <f>VLOOKUP($C529,'Product Data'!$A$2:$E$23,COLUMNS('Product Data'!$B$2:D529),0)</f>
        <v>Other</v>
      </c>
      <c r="J529" s="5" t="str">
        <f>VLOOKUP($C529,'Product Data'!$A$2:$E$23,COLUMNS('Product Data'!$B$2:E529),0)</f>
        <v>Large</v>
      </c>
      <c r="K529" s="9">
        <f>VLOOKUP($C529,'Product Data'!$A$2:$E$23,COLUMNS('Product Data'!$B$2:F529),0)</f>
        <v>2.4773999999999998</v>
      </c>
      <c r="L529" s="10">
        <f>Table1[[#This Row],[Cost per Box]]*Table1[[#This Row],[Boxes]]</f>
        <v>317.10719999999998</v>
      </c>
    </row>
    <row r="530" spans="1:12" x14ac:dyDescent="0.25">
      <c r="A530" s="5" t="str">
        <f>'Sales Data'!A530</f>
        <v>Beverie Moffet</v>
      </c>
      <c r="B530" s="5" t="str">
        <f>'Sales Data'!B530</f>
        <v>New Zealand</v>
      </c>
      <c r="C530" s="5" t="str">
        <f>'Sales Data'!C530</f>
        <v>Baker's Choco Chips</v>
      </c>
      <c r="D530" s="6">
        <f>'Sales Data'!D530</f>
        <v>44979</v>
      </c>
      <c r="E530" s="10">
        <f>'Sales Data'!E530</f>
        <v>567</v>
      </c>
      <c r="F530" s="5">
        <f>'Sales Data'!F530</f>
        <v>243</v>
      </c>
      <c r="G530" s="5">
        <f>'Sales Data'!G530</f>
        <v>38</v>
      </c>
      <c r="H530" s="5" t="str">
        <f>VLOOKUP($C530,'Product Data'!$A$2:$E$23,COLUMNS('Product Data'!$B$2:C530),0)</f>
        <v>Baker's Chocolate</v>
      </c>
      <c r="I530" s="5" t="str">
        <f>VLOOKUP($C530,'Product Data'!$A$2:$E$23,COLUMNS('Product Data'!$B$2:D530),0)</f>
        <v>Bars</v>
      </c>
      <c r="J530" s="5" t="str">
        <f>VLOOKUP($C530,'Product Data'!$A$2:$E$23,COLUMNS('Product Data'!$B$2:E530),0)</f>
        <v>Small</v>
      </c>
      <c r="K530" s="9">
        <f>VLOOKUP($C530,'Product Data'!$A$2:$E$23,COLUMNS('Product Data'!$B$2:F530),0)</f>
        <v>6.0811000000000002</v>
      </c>
      <c r="L530" s="10">
        <f>Table1[[#This Row],[Cost per Box]]*Table1[[#This Row],[Boxes]]</f>
        <v>231.08180000000002</v>
      </c>
    </row>
    <row r="531" spans="1:12" x14ac:dyDescent="0.25">
      <c r="A531" s="5" t="str">
        <f>'Sales Data'!A531</f>
        <v>Dotty Strutley</v>
      </c>
      <c r="B531" s="5" t="str">
        <f>'Sales Data'!B531</f>
        <v>New Zealand</v>
      </c>
      <c r="C531" s="5" t="str">
        <f>'Sales Data'!C531</f>
        <v>Smooth Sliky Salty</v>
      </c>
      <c r="D531" s="6">
        <f>'Sales Data'!D531</f>
        <v>44979</v>
      </c>
      <c r="E531" s="10">
        <f>'Sales Data'!E531</f>
        <v>14721</v>
      </c>
      <c r="F531" s="5">
        <f>'Sales Data'!F531</f>
        <v>257</v>
      </c>
      <c r="G531" s="5">
        <f>'Sales Data'!G531</f>
        <v>1052</v>
      </c>
      <c r="H531" s="5" t="str">
        <f>VLOOKUP($C531,'Product Data'!$A$2:$E$23,COLUMNS('Product Data'!$B$2:C531),0)</f>
        <v>Galaxy</v>
      </c>
      <c r="I531" s="5" t="str">
        <f>VLOOKUP($C531,'Product Data'!$A$2:$E$23,COLUMNS('Product Data'!$B$2:D531),0)</f>
        <v>Bars</v>
      </c>
      <c r="J531" s="5" t="str">
        <f>VLOOKUP($C531,'Product Data'!$A$2:$E$23,COLUMNS('Product Data'!$B$2:E531),0)</f>
        <v>Small</v>
      </c>
      <c r="K531" s="9">
        <f>VLOOKUP($C531,'Product Data'!$A$2:$E$23,COLUMNS('Product Data'!$B$2:F531),0)</f>
        <v>5.0198</v>
      </c>
      <c r="L531" s="10">
        <f>Table1[[#This Row],[Cost per Box]]*Table1[[#This Row],[Boxes]]</f>
        <v>5280.8296</v>
      </c>
    </row>
    <row r="532" spans="1:12" x14ac:dyDescent="0.25">
      <c r="A532" s="5" t="str">
        <f>'Sales Data'!A532</f>
        <v>Andria Kimpton</v>
      </c>
      <c r="B532" s="5" t="str">
        <f>'Sales Data'!B532</f>
        <v>New Zealand</v>
      </c>
      <c r="C532" s="5" t="str">
        <f>'Sales Data'!C532</f>
        <v>Choco Coated Almonds</v>
      </c>
      <c r="D532" s="6">
        <f>'Sales Data'!D532</f>
        <v>44979</v>
      </c>
      <c r="E532" s="10">
        <f>'Sales Data'!E532</f>
        <v>6986</v>
      </c>
      <c r="F532" s="5">
        <f>'Sales Data'!F532</f>
        <v>11</v>
      </c>
      <c r="G532" s="5">
        <f>'Sales Data'!G532</f>
        <v>350</v>
      </c>
      <c r="H532" s="5" t="str">
        <f>VLOOKUP($C532,'Product Data'!$A$2:$E$23,COLUMNS('Product Data'!$B$2:C532),0)</f>
        <v>Effete</v>
      </c>
      <c r="I532" s="5" t="str">
        <f>VLOOKUP($C532,'Product Data'!$A$2:$E$23,COLUMNS('Product Data'!$B$2:D532),0)</f>
        <v>Bites</v>
      </c>
      <c r="J532" s="5" t="str">
        <f>VLOOKUP($C532,'Product Data'!$A$2:$E$23,COLUMNS('Product Data'!$B$2:E532),0)</f>
        <v>Small</v>
      </c>
      <c r="K532" s="9">
        <f>VLOOKUP($C532,'Product Data'!$A$2:$E$23,COLUMNS('Product Data'!$B$2:F532),0)</f>
        <v>11.4688</v>
      </c>
      <c r="L532" s="10">
        <f>Table1[[#This Row],[Cost per Box]]*Table1[[#This Row],[Boxes]]</f>
        <v>4014.08</v>
      </c>
    </row>
    <row r="533" spans="1:12" x14ac:dyDescent="0.25">
      <c r="A533" s="5" t="str">
        <f>'Sales Data'!A533</f>
        <v>Curtice Advani</v>
      </c>
      <c r="B533" s="5" t="str">
        <f>'Sales Data'!B533</f>
        <v>USA</v>
      </c>
      <c r="C533" s="5" t="str">
        <f>'Sales Data'!C533</f>
        <v>85% Dark Bars</v>
      </c>
      <c r="D533" s="6">
        <f>'Sales Data'!D533</f>
        <v>44979</v>
      </c>
      <c r="E533" s="10">
        <f>'Sales Data'!E533</f>
        <v>14112</v>
      </c>
      <c r="F533" s="5">
        <f>'Sales Data'!F533</f>
        <v>158</v>
      </c>
      <c r="G533" s="5">
        <f>'Sales Data'!G533</f>
        <v>784</v>
      </c>
      <c r="H533" s="5" t="str">
        <f>VLOOKUP($C533,'Product Data'!$A$2:$E$23,COLUMNS('Product Data'!$B$2:C533),0)</f>
        <v>Lindt Excellence</v>
      </c>
      <c r="I533" s="5" t="str">
        <f>VLOOKUP($C533,'Product Data'!$A$2:$E$23,COLUMNS('Product Data'!$B$2:D533),0)</f>
        <v>Bars</v>
      </c>
      <c r="J533" s="5" t="str">
        <f>VLOOKUP($C533,'Product Data'!$A$2:$E$23,COLUMNS('Product Data'!$B$2:E533),0)</f>
        <v>Small</v>
      </c>
      <c r="K533" s="9">
        <f>VLOOKUP($C533,'Product Data'!$A$2:$E$23,COLUMNS('Product Data'!$B$2:F533),0)</f>
        <v>0.69579999999999997</v>
      </c>
      <c r="L533" s="10">
        <f>Table1[[#This Row],[Cost per Box]]*Table1[[#This Row],[Boxes]]</f>
        <v>545.50720000000001</v>
      </c>
    </row>
    <row r="534" spans="1:12" x14ac:dyDescent="0.25">
      <c r="A534" s="5" t="str">
        <f>'Sales Data'!A534</f>
        <v>Ches Bonnell</v>
      </c>
      <c r="B534" s="5" t="str">
        <f>'Sales Data'!B534</f>
        <v>UK</v>
      </c>
      <c r="C534" s="5" t="str">
        <f>'Sales Data'!C534</f>
        <v>Smooth Sliky Salty</v>
      </c>
      <c r="D534" s="6">
        <f>'Sales Data'!D534</f>
        <v>44979</v>
      </c>
      <c r="E534" s="10">
        <f>'Sales Data'!E534</f>
        <v>1771</v>
      </c>
      <c r="F534" s="5">
        <f>'Sales Data'!F534</f>
        <v>605</v>
      </c>
      <c r="G534" s="5">
        <f>'Sales Data'!G534</f>
        <v>137</v>
      </c>
      <c r="H534" s="5" t="str">
        <f>VLOOKUP($C534,'Product Data'!$A$2:$E$23,COLUMNS('Product Data'!$B$2:C534),0)</f>
        <v>Galaxy</v>
      </c>
      <c r="I534" s="5" t="str">
        <f>VLOOKUP($C534,'Product Data'!$A$2:$E$23,COLUMNS('Product Data'!$B$2:D534),0)</f>
        <v>Bars</v>
      </c>
      <c r="J534" s="5" t="str">
        <f>VLOOKUP($C534,'Product Data'!$A$2:$E$23,COLUMNS('Product Data'!$B$2:E534),0)</f>
        <v>Small</v>
      </c>
      <c r="K534" s="9">
        <f>VLOOKUP($C534,'Product Data'!$A$2:$E$23,COLUMNS('Product Data'!$B$2:F534),0)</f>
        <v>5.0198</v>
      </c>
      <c r="L534" s="10">
        <f>Table1[[#This Row],[Cost per Box]]*Table1[[#This Row],[Boxes]]</f>
        <v>687.71259999999995</v>
      </c>
    </row>
    <row r="535" spans="1:12" x14ac:dyDescent="0.25">
      <c r="A535" s="5" t="str">
        <f>'Sales Data'!A535</f>
        <v>Kelci Walkden</v>
      </c>
      <c r="B535" s="5" t="str">
        <f>'Sales Data'!B535</f>
        <v>Australia</v>
      </c>
      <c r="C535" s="5" t="str">
        <f>'Sales Data'!C535</f>
        <v>Peanut Butter Cubes</v>
      </c>
      <c r="D535" s="6">
        <f>'Sales Data'!D535</f>
        <v>44979</v>
      </c>
      <c r="E535" s="10">
        <f>'Sales Data'!E535</f>
        <v>5082</v>
      </c>
      <c r="F535" s="5">
        <f>'Sales Data'!F535</f>
        <v>164</v>
      </c>
      <c r="G535" s="5">
        <f>'Sales Data'!G535</f>
        <v>231</v>
      </c>
      <c r="H535" s="5" t="str">
        <f>VLOOKUP($C535,'Product Data'!$A$2:$E$23,COLUMNS('Product Data'!$B$2:C535),0)</f>
        <v>Hershey</v>
      </c>
      <c r="I535" s="5" t="str">
        <f>VLOOKUP($C535,'Product Data'!$A$2:$E$23,COLUMNS('Product Data'!$B$2:D535),0)</f>
        <v>Bites</v>
      </c>
      <c r="J535" s="5" t="str">
        <f>VLOOKUP($C535,'Product Data'!$A$2:$E$23,COLUMNS('Product Data'!$B$2:E535),0)</f>
        <v>Small</v>
      </c>
      <c r="K535" s="9">
        <f>VLOOKUP($C535,'Product Data'!$A$2:$E$23,COLUMNS('Product Data'!$B$2:F535),0)</f>
        <v>4.7065000000000001</v>
      </c>
      <c r="L535" s="10">
        <f>Table1[[#This Row],[Cost per Box]]*Table1[[#This Row],[Boxes]]</f>
        <v>1087.2015000000001</v>
      </c>
    </row>
    <row r="536" spans="1:12" x14ac:dyDescent="0.25">
      <c r="A536" s="5" t="str">
        <f>'Sales Data'!A536</f>
        <v>Karlen McCaffrey</v>
      </c>
      <c r="B536" s="5" t="str">
        <f>'Sales Data'!B536</f>
        <v>Canada</v>
      </c>
      <c r="C536" s="5" t="str">
        <f>'Sales Data'!C536</f>
        <v>Almond Choco</v>
      </c>
      <c r="D536" s="6">
        <f>'Sales Data'!D536</f>
        <v>44979</v>
      </c>
      <c r="E536" s="10">
        <f>'Sales Data'!E536</f>
        <v>1827</v>
      </c>
      <c r="F536" s="5">
        <f>'Sales Data'!F536</f>
        <v>48</v>
      </c>
      <c r="G536" s="5">
        <f>'Sales Data'!G536</f>
        <v>102</v>
      </c>
      <c r="H536" s="5" t="str">
        <f>VLOOKUP($C536,'Product Data'!$A$2:$E$23,COLUMNS('Product Data'!$B$2:C536),0)</f>
        <v>Amul</v>
      </c>
      <c r="I536" s="5" t="str">
        <f>VLOOKUP($C536,'Product Data'!$A$2:$E$23,COLUMNS('Product Data'!$B$2:D536),0)</f>
        <v>Bars</v>
      </c>
      <c r="J536" s="5" t="str">
        <f>VLOOKUP($C536,'Product Data'!$A$2:$E$23,COLUMNS('Product Data'!$B$2:E536),0)</f>
        <v>Large</v>
      </c>
      <c r="K536" s="9">
        <f>VLOOKUP($C536,'Product Data'!$A$2:$E$23,COLUMNS('Product Data'!$B$2:F536),0)</f>
        <v>13.3485</v>
      </c>
      <c r="L536" s="10">
        <f>Table1[[#This Row],[Cost per Box]]*Table1[[#This Row],[Boxes]]</f>
        <v>1361.547</v>
      </c>
    </row>
    <row r="537" spans="1:12" x14ac:dyDescent="0.25">
      <c r="A537" s="5" t="str">
        <f>'Sales Data'!A537</f>
        <v>Madelene Upcott</v>
      </c>
      <c r="B537" s="5" t="str">
        <f>'Sales Data'!B537</f>
        <v>India</v>
      </c>
      <c r="C537" s="5" t="str">
        <f>'Sales Data'!C537</f>
        <v>Drinking Coco</v>
      </c>
      <c r="D537" s="6">
        <f>'Sales Data'!D537</f>
        <v>44979</v>
      </c>
      <c r="E537" s="10">
        <f>'Sales Data'!E537</f>
        <v>182</v>
      </c>
      <c r="F537" s="5">
        <f>'Sales Data'!F537</f>
        <v>85</v>
      </c>
      <c r="G537" s="5">
        <f>'Sales Data'!G537</f>
        <v>7</v>
      </c>
      <c r="H537" s="5" t="str">
        <f>VLOOKUP($C537,'Product Data'!$A$2:$E$23,COLUMNS('Product Data'!$B$2:C537),0)</f>
        <v>Weikfield</v>
      </c>
      <c r="I537" s="5" t="str">
        <f>VLOOKUP($C537,'Product Data'!$A$2:$E$23,COLUMNS('Product Data'!$B$2:D537),0)</f>
        <v>Other</v>
      </c>
      <c r="J537" s="5" t="str">
        <f>VLOOKUP($C537,'Product Data'!$A$2:$E$23,COLUMNS('Product Data'!$B$2:E537),0)</f>
        <v>Large</v>
      </c>
      <c r="K537" s="9">
        <f>VLOOKUP($C537,'Product Data'!$A$2:$E$23,COLUMNS('Product Data'!$B$2:F537),0)</f>
        <v>2.4773999999999998</v>
      </c>
      <c r="L537" s="10">
        <f>Table1[[#This Row],[Cost per Box]]*Table1[[#This Row],[Boxes]]</f>
        <v>17.341799999999999</v>
      </c>
    </row>
    <row r="538" spans="1:12" x14ac:dyDescent="0.25">
      <c r="A538" s="5" t="str">
        <f>'Sales Data'!A538</f>
        <v>Ches Bonnell</v>
      </c>
      <c r="B538" s="5" t="str">
        <f>'Sales Data'!B538</f>
        <v>New Zealand</v>
      </c>
      <c r="C538" s="5" t="str">
        <f>'Sales Data'!C538</f>
        <v>Choco Coated Almonds</v>
      </c>
      <c r="D538" s="6">
        <f>'Sales Data'!D538</f>
        <v>44979</v>
      </c>
      <c r="E538" s="10">
        <f>'Sales Data'!E538</f>
        <v>5369</v>
      </c>
      <c r="F538" s="5">
        <f>'Sales Data'!F538</f>
        <v>136</v>
      </c>
      <c r="G538" s="5">
        <f>'Sales Data'!G538</f>
        <v>269</v>
      </c>
      <c r="H538" s="5" t="str">
        <f>VLOOKUP($C538,'Product Data'!$A$2:$E$23,COLUMNS('Product Data'!$B$2:C538),0)</f>
        <v>Effete</v>
      </c>
      <c r="I538" s="5" t="str">
        <f>VLOOKUP($C538,'Product Data'!$A$2:$E$23,COLUMNS('Product Data'!$B$2:D538),0)</f>
        <v>Bites</v>
      </c>
      <c r="J538" s="5" t="str">
        <f>VLOOKUP($C538,'Product Data'!$A$2:$E$23,COLUMNS('Product Data'!$B$2:E538),0)</f>
        <v>Small</v>
      </c>
      <c r="K538" s="9">
        <f>VLOOKUP($C538,'Product Data'!$A$2:$E$23,COLUMNS('Product Data'!$B$2:F538),0)</f>
        <v>11.4688</v>
      </c>
      <c r="L538" s="10">
        <f>Table1[[#This Row],[Cost per Box]]*Table1[[#This Row],[Boxes]]</f>
        <v>3085.1071999999999</v>
      </c>
    </row>
    <row r="539" spans="1:12" x14ac:dyDescent="0.25">
      <c r="A539" s="5" t="str">
        <f>'Sales Data'!A539</f>
        <v>Curtice Advani</v>
      </c>
      <c r="B539" s="5" t="str">
        <f>'Sales Data'!B539</f>
        <v>USA</v>
      </c>
      <c r="C539" s="5" t="str">
        <f>'Sales Data'!C539</f>
        <v>Drinking Coco</v>
      </c>
      <c r="D539" s="6">
        <f>'Sales Data'!D539</f>
        <v>44979</v>
      </c>
      <c r="E539" s="10">
        <f>'Sales Data'!E539</f>
        <v>6034</v>
      </c>
      <c r="F539" s="5">
        <f>'Sales Data'!F539</f>
        <v>169</v>
      </c>
      <c r="G539" s="5">
        <f>'Sales Data'!G539</f>
        <v>275</v>
      </c>
      <c r="H539" s="5" t="str">
        <f>VLOOKUP($C539,'Product Data'!$A$2:$E$23,COLUMNS('Product Data'!$B$2:C539),0)</f>
        <v>Weikfield</v>
      </c>
      <c r="I539" s="5" t="str">
        <f>VLOOKUP($C539,'Product Data'!$A$2:$E$23,COLUMNS('Product Data'!$B$2:D539),0)</f>
        <v>Other</v>
      </c>
      <c r="J539" s="5" t="str">
        <f>VLOOKUP($C539,'Product Data'!$A$2:$E$23,COLUMNS('Product Data'!$B$2:E539),0)</f>
        <v>Large</v>
      </c>
      <c r="K539" s="9">
        <f>VLOOKUP($C539,'Product Data'!$A$2:$E$23,COLUMNS('Product Data'!$B$2:F539),0)</f>
        <v>2.4773999999999998</v>
      </c>
      <c r="L539" s="10">
        <f>Table1[[#This Row],[Cost per Box]]*Table1[[#This Row],[Boxes]]</f>
        <v>681.28499999999997</v>
      </c>
    </row>
    <row r="540" spans="1:12" x14ac:dyDescent="0.25">
      <c r="A540" s="5" t="str">
        <f>'Sales Data'!A540</f>
        <v>Andria Kimpton</v>
      </c>
      <c r="B540" s="5" t="str">
        <f>'Sales Data'!B540</f>
        <v>Canada</v>
      </c>
      <c r="C540" s="5" t="str">
        <f>'Sales Data'!C540</f>
        <v>Mint Chip Choco</v>
      </c>
      <c r="D540" s="6">
        <f>'Sales Data'!D540</f>
        <v>44979</v>
      </c>
      <c r="E540" s="10">
        <f>'Sales Data'!E540</f>
        <v>13209</v>
      </c>
      <c r="F540" s="5">
        <f>'Sales Data'!F540</f>
        <v>204</v>
      </c>
      <c r="G540" s="5">
        <f>'Sales Data'!G540</f>
        <v>881</v>
      </c>
      <c r="H540" s="5" t="str">
        <f>VLOOKUP($C540,'Product Data'!$A$2:$E$23,COLUMNS('Product Data'!$B$2:C540),0)</f>
        <v>Cadbury</v>
      </c>
      <c r="I540" s="5" t="str">
        <f>VLOOKUP($C540,'Product Data'!$A$2:$E$23,COLUMNS('Product Data'!$B$2:D540),0)</f>
        <v>Bars</v>
      </c>
      <c r="J540" s="5" t="str">
        <f>VLOOKUP($C540,'Product Data'!$A$2:$E$23,COLUMNS('Product Data'!$B$2:E540),0)</f>
        <v>Large</v>
      </c>
      <c r="K540" s="9">
        <f>VLOOKUP($C540,'Product Data'!$A$2:$E$23,COLUMNS('Product Data'!$B$2:F540),0)</f>
        <v>2.2656000000000001</v>
      </c>
      <c r="L540" s="10">
        <f>Table1[[#This Row],[Cost per Box]]*Table1[[#This Row],[Boxes]]</f>
        <v>1995.9936</v>
      </c>
    </row>
    <row r="541" spans="1:12" x14ac:dyDescent="0.25">
      <c r="A541" s="5" t="str">
        <f>'Sales Data'!A541</f>
        <v>Karlen McCaffrey</v>
      </c>
      <c r="B541" s="5" t="str">
        <f>'Sales Data'!B541</f>
        <v>Australia</v>
      </c>
      <c r="C541" s="5" t="str">
        <f>'Sales Data'!C541</f>
        <v>Caramel Stuffed Bars</v>
      </c>
      <c r="D541" s="6">
        <f>'Sales Data'!D541</f>
        <v>44979</v>
      </c>
      <c r="E541" s="10">
        <f>'Sales Data'!E541</f>
        <v>847</v>
      </c>
      <c r="F541" s="5">
        <f>'Sales Data'!F541</f>
        <v>263</v>
      </c>
      <c r="G541" s="5">
        <f>'Sales Data'!G541</f>
        <v>30</v>
      </c>
      <c r="H541" s="5" t="str">
        <f>VLOOKUP($C541,'Product Data'!$A$2:$E$23,COLUMNS('Product Data'!$B$2:C541),0)</f>
        <v>Snicker</v>
      </c>
      <c r="I541" s="5" t="str">
        <f>VLOOKUP($C541,'Product Data'!$A$2:$E$23,COLUMNS('Product Data'!$B$2:D541),0)</f>
        <v>Bars</v>
      </c>
      <c r="J541" s="5" t="str">
        <f>VLOOKUP($C541,'Product Data'!$A$2:$E$23,COLUMNS('Product Data'!$B$2:E541),0)</f>
        <v>Small</v>
      </c>
      <c r="K541" s="9">
        <f>VLOOKUP($C541,'Product Data'!$A$2:$E$23,COLUMNS('Product Data'!$B$2:F541),0)</f>
        <v>0.89900000000000002</v>
      </c>
      <c r="L541" s="10">
        <f>Table1[[#This Row],[Cost per Box]]*Table1[[#This Row],[Boxes]]</f>
        <v>26.97</v>
      </c>
    </row>
    <row r="542" spans="1:12" x14ac:dyDescent="0.25">
      <c r="A542" s="5" t="str">
        <f>'Sales Data'!A542</f>
        <v>Jehu Rudeforth</v>
      </c>
      <c r="B542" s="5" t="str">
        <f>'Sales Data'!B542</f>
        <v>Canada</v>
      </c>
      <c r="C542" s="5" t="str">
        <f>'Sales Data'!C542</f>
        <v>50% Dark Bites</v>
      </c>
      <c r="D542" s="6">
        <f>'Sales Data'!D542</f>
        <v>44979</v>
      </c>
      <c r="E542" s="10">
        <f>'Sales Data'!E542</f>
        <v>1015</v>
      </c>
      <c r="F542" s="5">
        <f>'Sales Data'!F542</f>
        <v>66</v>
      </c>
      <c r="G542" s="5">
        <f>'Sales Data'!G542</f>
        <v>64</v>
      </c>
      <c r="H542" s="5" t="str">
        <f>VLOOKUP($C542,'Product Data'!$A$2:$E$23,COLUMNS('Product Data'!$B$2:C542),0)</f>
        <v>Cadbury</v>
      </c>
      <c r="I542" s="5" t="str">
        <f>VLOOKUP($C542,'Product Data'!$A$2:$E$23,COLUMNS('Product Data'!$B$2:D542),0)</f>
        <v>Bites</v>
      </c>
      <c r="J542" s="5" t="str">
        <f>VLOOKUP($C542,'Product Data'!$A$2:$E$23,COLUMNS('Product Data'!$B$2:E542),0)</f>
        <v>Large</v>
      </c>
      <c r="K542" s="9">
        <f>VLOOKUP($C542,'Product Data'!$A$2:$E$23,COLUMNS('Product Data'!$B$2:F542),0)</f>
        <v>2.8</v>
      </c>
      <c r="L542" s="10">
        <f>Table1[[#This Row],[Cost per Box]]*Table1[[#This Row],[Boxes]]</f>
        <v>179.2</v>
      </c>
    </row>
    <row r="543" spans="1:12" x14ac:dyDescent="0.25">
      <c r="A543" s="5" t="str">
        <f>'Sales Data'!A543</f>
        <v>Dotty Strutley</v>
      </c>
      <c r="B543" s="5" t="str">
        <f>'Sales Data'!B543</f>
        <v>Canada</v>
      </c>
      <c r="C543" s="5" t="str">
        <f>'Sales Data'!C543</f>
        <v>50% Dark Bites</v>
      </c>
      <c r="D543" s="6">
        <f>'Sales Data'!D543</f>
        <v>44980</v>
      </c>
      <c r="E543" s="10">
        <f>'Sales Data'!E543</f>
        <v>16247</v>
      </c>
      <c r="F543" s="5">
        <f>'Sales Data'!F543</f>
        <v>215</v>
      </c>
      <c r="G543" s="5">
        <f>'Sales Data'!G543</f>
        <v>2031</v>
      </c>
      <c r="H543" s="5" t="str">
        <f>VLOOKUP($C543,'Product Data'!$A$2:$E$23,COLUMNS('Product Data'!$B$2:C543),0)</f>
        <v>Cadbury</v>
      </c>
      <c r="I543" s="5" t="str">
        <f>VLOOKUP($C543,'Product Data'!$A$2:$E$23,COLUMNS('Product Data'!$B$2:D543),0)</f>
        <v>Bites</v>
      </c>
      <c r="J543" s="5" t="str">
        <f>VLOOKUP($C543,'Product Data'!$A$2:$E$23,COLUMNS('Product Data'!$B$2:E543),0)</f>
        <v>Large</v>
      </c>
      <c r="K543" s="9">
        <f>VLOOKUP($C543,'Product Data'!$A$2:$E$23,COLUMNS('Product Data'!$B$2:F543),0)</f>
        <v>2.8</v>
      </c>
      <c r="L543" s="10">
        <f>Table1[[#This Row],[Cost per Box]]*Table1[[#This Row],[Boxes]]</f>
        <v>5686.7999999999993</v>
      </c>
    </row>
    <row r="544" spans="1:12" x14ac:dyDescent="0.25">
      <c r="A544" s="5" t="str">
        <f>'Sales Data'!A544</f>
        <v>Mallorie Waber</v>
      </c>
      <c r="B544" s="5" t="str">
        <f>'Sales Data'!B544</f>
        <v>Canada</v>
      </c>
      <c r="C544" s="5" t="str">
        <f>'Sales Data'!C544</f>
        <v>Baker's Choco Chips</v>
      </c>
      <c r="D544" s="6">
        <f>'Sales Data'!D544</f>
        <v>44980</v>
      </c>
      <c r="E544" s="10">
        <f>'Sales Data'!E544</f>
        <v>2422</v>
      </c>
      <c r="F544" s="5">
        <f>'Sales Data'!F544</f>
        <v>41</v>
      </c>
      <c r="G544" s="5">
        <f>'Sales Data'!G544</f>
        <v>303</v>
      </c>
      <c r="H544" s="5" t="str">
        <f>VLOOKUP($C544,'Product Data'!$A$2:$E$23,COLUMNS('Product Data'!$B$2:C544),0)</f>
        <v>Baker's Chocolate</v>
      </c>
      <c r="I544" s="5" t="str">
        <f>VLOOKUP($C544,'Product Data'!$A$2:$E$23,COLUMNS('Product Data'!$B$2:D544),0)</f>
        <v>Bars</v>
      </c>
      <c r="J544" s="5" t="str">
        <f>VLOOKUP($C544,'Product Data'!$A$2:$E$23,COLUMNS('Product Data'!$B$2:E544),0)</f>
        <v>Small</v>
      </c>
      <c r="K544" s="9">
        <f>VLOOKUP($C544,'Product Data'!$A$2:$E$23,COLUMNS('Product Data'!$B$2:F544),0)</f>
        <v>6.0811000000000002</v>
      </c>
      <c r="L544" s="10">
        <f>Table1[[#This Row],[Cost per Box]]*Table1[[#This Row],[Boxes]]</f>
        <v>1842.5733</v>
      </c>
    </row>
    <row r="545" spans="1:12" x14ac:dyDescent="0.25">
      <c r="A545" s="5" t="str">
        <f>'Sales Data'!A545</f>
        <v>Brien Boise</v>
      </c>
      <c r="B545" s="5" t="str">
        <f>'Sales Data'!B545</f>
        <v>Canada</v>
      </c>
      <c r="C545" s="5" t="str">
        <f>'Sales Data'!C545</f>
        <v>Peanut Butter Cubes</v>
      </c>
      <c r="D545" s="6">
        <f>'Sales Data'!D545</f>
        <v>44980</v>
      </c>
      <c r="E545" s="10">
        <f>'Sales Data'!E545</f>
        <v>3997</v>
      </c>
      <c r="F545" s="5">
        <f>'Sales Data'!F545</f>
        <v>333</v>
      </c>
      <c r="G545" s="5">
        <f>'Sales Data'!G545</f>
        <v>174</v>
      </c>
      <c r="H545" s="5" t="str">
        <f>VLOOKUP($C545,'Product Data'!$A$2:$E$23,COLUMNS('Product Data'!$B$2:C545),0)</f>
        <v>Hershey</v>
      </c>
      <c r="I545" s="5" t="str">
        <f>VLOOKUP($C545,'Product Data'!$A$2:$E$23,COLUMNS('Product Data'!$B$2:D545),0)</f>
        <v>Bites</v>
      </c>
      <c r="J545" s="5" t="str">
        <f>VLOOKUP($C545,'Product Data'!$A$2:$E$23,COLUMNS('Product Data'!$B$2:E545),0)</f>
        <v>Small</v>
      </c>
      <c r="K545" s="9">
        <f>VLOOKUP($C545,'Product Data'!$A$2:$E$23,COLUMNS('Product Data'!$B$2:F545),0)</f>
        <v>4.7065000000000001</v>
      </c>
      <c r="L545" s="10">
        <f>Table1[[#This Row],[Cost per Box]]*Table1[[#This Row],[Boxes]]</f>
        <v>818.93100000000004</v>
      </c>
    </row>
    <row r="546" spans="1:12" x14ac:dyDescent="0.25">
      <c r="A546" s="5" t="str">
        <f>'Sales Data'!A546</f>
        <v>Roddy Speechley</v>
      </c>
      <c r="B546" s="5" t="str">
        <f>'Sales Data'!B546</f>
        <v>USA</v>
      </c>
      <c r="C546" s="5" t="str">
        <f>'Sales Data'!C546</f>
        <v>Almond Choco</v>
      </c>
      <c r="D546" s="6">
        <f>'Sales Data'!D546</f>
        <v>44980</v>
      </c>
      <c r="E546" s="10">
        <f>'Sales Data'!E546</f>
        <v>7182</v>
      </c>
      <c r="F546" s="5">
        <f>'Sales Data'!F546</f>
        <v>125</v>
      </c>
      <c r="G546" s="5">
        <f>'Sales Data'!G546</f>
        <v>479</v>
      </c>
      <c r="H546" s="5" t="str">
        <f>VLOOKUP($C546,'Product Data'!$A$2:$E$23,COLUMNS('Product Data'!$B$2:C546),0)</f>
        <v>Amul</v>
      </c>
      <c r="I546" s="5" t="str">
        <f>VLOOKUP($C546,'Product Data'!$A$2:$E$23,COLUMNS('Product Data'!$B$2:D546),0)</f>
        <v>Bars</v>
      </c>
      <c r="J546" s="5" t="str">
        <f>VLOOKUP($C546,'Product Data'!$A$2:$E$23,COLUMNS('Product Data'!$B$2:E546),0)</f>
        <v>Large</v>
      </c>
      <c r="K546" s="9">
        <f>VLOOKUP($C546,'Product Data'!$A$2:$E$23,COLUMNS('Product Data'!$B$2:F546),0)</f>
        <v>13.3485</v>
      </c>
      <c r="L546" s="10">
        <f>Table1[[#This Row],[Cost per Box]]*Table1[[#This Row],[Boxes]]</f>
        <v>6393.9314999999997</v>
      </c>
    </row>
    <row r="547" spans="1:12" x14ac:dyDescent="0.25">
      <c r="A547" s="5" t="str">
        <f>'Sales Data'!A547</f>
        <v>Mallorie Waber</v>
      </c>
      <c r="B547" s="5" t="str">
        <f>'Sales Data'!B547</f>
        <v>India</v>
      </c>
      <c r="C547" s="5" t="str">
        <f>'Sales Data'!C547</f>
        <v>Mint Chip Choco</v>
      </c>
      <c r="D547" s="6">
        <f>'Sales Data'!D547</f>
        <v>44980</v>
      </c>
      <c r="E547" s="10">
        <f>'Sales Data'!E547</f>
        <v>1246</v>
      </c>
      <c r="F547" s="5">
        <f>'Sales Data'!F547</f>
        <v>163</v>
      </c>
      <c r="G547" s="5">
        <f>'Sales Data'!G547</f>
        <v>70</v>
      </c>
      <c r="H547" s="5" t="str">
        <f>VLOOKUP($C547,'Product Data'!$A$2:$E$23,COLUMNS('Product Data'!$B$2:C547),0)</f>
        <v>Cadbury</v>
      </c>
      <c r="I547" s="5" t="str">
        <f>VLOOKUP($C547,'Product Data'!$A$2:$E$23,COLUMNS('Product Data'!$B$2:D547),0)</f>
        <v>Bars</v>
      </c>
      <c r="J547" s="5" t="str">
        <f>VLOOKUP($C547,'Product Data'!$A$2:$E$23,COLUMNS('Product Data'!$B$2:E547),0)</f>
        <v>Large</v>
      </c>
      <c r="K547" s="9">
        <f>VLOOKUP($C547,'Product Data'!$A$2:$E$23,COLUMNS('Product Data'!$B$2:F547),0)</f>
        <v>2.2656000000000001</v>
      </c>
      <c r="L547" s="10">
        <f>Table1[[#This Row],[Cost per Box]]*Table1[[#This Row],[Boxes]]</f>
        <v>158.59200000000001</v>
      </c>
    </row>
    <row r="548" spans="1:12" x14ac:dyDescent="0.25">
      <c r="A548" s="5" t="str">
        <f>'Sales Data'!A548</f>
        <v>Roddy Speechley</v>
      </c>
      <c r="B548" s="5" t="str">
        <f>'Sales Data'!B548</f>
        <v>UK</v>
      </c>
      <c r="C548" s="5" t="str">
        <f>'Sales Data'!C548</f>
        <v>Eclairs</v>
      </c>
      <c r="D548" s="6">
        <f>'Sales Data'!D548</f>
        <v>44980</v>
      </c>
      <c r="E548" s="10">
        <f>'Sales Data'!E548</f>
        <v>553</v>
      </c>
      <c r="F548" s="5">
        <f>'Sales Data'!F548</f>
        <v>50</v>
      </c>
      <c r="G548" s="5">
        <f>'Sales Data'!G548</f>
        <v>27</v>
      </c>
      <c r="H548" s="5" t="str">
        <f>VLOOKUP($C548,'Product Data'!$A$2:$E$23,COLUMNS('Product Data'!$B$2:C548),0)</f>
        <v>Cadbury</v>
      </c>
      <c r="I548" s="5" t="str">
        <f>VLOOKUP($C548,'Product Data'!$A$2:$E$23,COLUMNS('Product Data'!$B$2:D548),0)</f>
        <v>Bites</v>
      </c>
      <c r="J548" s="5" t="str">
        <f>VLOOKUP($C548,'Product Data'!$A$2:$E$23,COLUMNS('Product Data'!$B$2:E548),0)</f>
        <v>Large</v>
      </c>
      <c r="K548" s="9">
        <f>VLOOKUP($C548,'Product Data'!$A$2:$E$23,COLUMNS('Product Data'!$B$2:F548),0)</f>
        <v>2.8195000000000001</v>
      </c>
      <c r="L548" s="10">
        <f>Table1[[#This Row],[Cost per Box]]*Table1[[#This Row],[Boxes]]</f>
        <v>76.126500000000007</v>
      </c>
    </row>
    <row r="549" spans="1:12" x14ac:dyDescent="0.25">
      <c r="A549" s="5" t="str">
        <f>'Sales Data'!A549</f>
        <v>Van Tuxwell</v>
      </c>
      <c r="B549" s="5" t="str">
        <f>'Sales Data'!B549</f>
        <v>USA</v>
      </c>
      <c r="C549" s="5" t="str">
        <f>'Sales Data'!C549</f>
        <v>Fruit &amp; Nut Bars</v>
      </c>
      <c r="D549" s="6">
        <f>'Sales Data'!D549</f>
        <v>44980</v>
      </c>
      <c r="E549" s="10">
        <f>'Sales Data'!E549</f>
        <v>2681</v>
      </c>
      <c r="F549" s="5">
        <f>'Sales Data'!F549</f>
        <v>206</v>
      </c>
      <c r="G549" s="5">
        <f>'Sales Data'!G549</f>
        <v>207</v>
      </c>
      <c r="H549" s="5" t="str">
        <f>VLOOKUP($C549,'Product Data'!$A$2:$E$23,COLUMNS('Product Data'!$B$2:C549),0)</f>
        <v>Cadbury</v>
      </c>
      <c r="I549" s="5" t="str">
        <f>VLOOKUP($C549,'Product Data'!$A$2:$E$23,COLUMNS('Product Data'!$B$2:D549),0)</f>
        <v>Bars</v>
      </c>
      <c r="J549" s="5" t="str">
        <f>VLOOKUP($C549,'Product Data'!$A$2:$E$23,COLUMNS('Product Data'!$B$2:E549),0)</f>
        <v>Large</v>
      </c>
      <c r="K549" s="9">
        <f>VLOOKUP($C549,'Product Data'!$A$2:$E$23,COLUMNS('Product Data'!$B$2:F549),0)</f>
        <v>1.5934999999999999</v>
      </c>
      <c r="L549" s="10">
        <f>Table1[[#This Row],[Cost per Box]]*Table1[[#This Row],[Boxes]]</f>
        <v>329.85449999999997</v>
      </c>
    </row>
    <row r="550" spans="1:12" x14ac:dyDescent="0.25">
      <c r="A550" s="5" t="str">
        <f>'Sales Data'!A550</f>
        <v>Oby Sorrel</v>
      </c>
      <c r="B550" s="5" t="str">
        <f>'Sales Data'!B550</f>
        <v>Australia</v>
      </c>
      <c r="C550" s="5" t="str">
        <f>'Sales Data'!C550</f>
        <v>Baker's Choco Chips</v>
      </c>
      <c r="D550" s="6">
        <f>'Sales Data'!D550</f>
        <v>44980</v>
      </c>
      <c r="E550" s="10">
        <f>'Sales Data'!E550</f>
        <v>2800</v>
      </c>
      <c r="F550" s="5">
        <f>'Sales Data'!F550</f>
        <v>78</v>
      </c>
      <c r="G550" s="5">
        <f>'Sales Data'!G550</f>
        <v>234</v>
      </c>
      <c r="H550" s="5" t="str">
        <f>VLOOKUP($C550,'Product Data'!$A$2:$E$23,COLUMNS('Product Data'!$B$2:C550),0)</f>
        <v>Baker's Chocolate</v>
      </c>
      <c r="I550" s="5" t="str">
        <f>VLOOKUP($C550,'Product Data'!$A$2:$E$23,COLUMNS('Product Data'!$B$2:D550),0)</f>
        <v>Bars</v>
      </c>
      <c r="J550" s="5" t="str">
        <f>VLOOKUP($C550,'Product Data'!$A$2:$E$23,COLUMNS('Product Data'!$B$2:E550),0)</f>
        <v>Small</v>
      </c>
      <c r="K550" s="9">
        <f>VLOOKUP($C550,'Product Data'!$A$2:$E$23,COLUMNS('Product Data'!$B$2:F550),0)</f>
        <v>6.0811000000000002</v>
      </c>
      <c r="L550" s="10">
        <f>Table1[[#This Row],[Cost per Box]]*Table1[[#This Row],[Boxes]]</f>
        <v>1422.9774</v>
      </c>
    </row>
    <row r="551" spans="1:12" x14ac:dyDescent="0.25">
      <c r="A551" s="5" t="str">
        <f>'Sales Data'!A551</f>
        <v>Van Tuxwell</v>
      </c>
      <c r="B551" s="5" t="str">
        <f>'Sales Data'!B551</f>
        <v>UK</v>
      </c>
      <c r="C551" s="5" t="str">
        <f>'Sales Data'!C551</f>
        <v>Raspberry Choco</v>
      </c>
      <c r="D551" s="6">
        <f>'Sales Data'!D551</f>
        <v>44980</v>
      </c>
      <c r="E551" s="10">
        <f>'Sales Data'!E551</f>
        <v>4851</v>
      </c>
      <c r="F551" s="5">
        <f>'Sales Data'!F551</f>
        <v>160</v>
      </c>
      <c r="G551" s="5">
        <f>'Sales Data'!G551</f>
        <v>304</v>
      </c>
      <c r="H551" s="5" t="str">
        <f>VLOOKUP($C551,'Product Data'!$A$2:$E$23,COLUMNS('Product Data'!$B$2:C551),0)</f>
        <v>Hershey</v>
      </c>
      <c r="I551" s="5" t="str">
        <f>VLOOKUP($C551,'Product Data'!$A$2:$E$23,COLUMNS('Product Data'!$B$2:D551),0)</f>
        <v>Bars</v>
      </c>
      <c r="J551" s="5" t="str">
        <f>VLOOKUP($C551,'Product Data'!$A$2:$E$23,COLUMNS('Product Data'!$B$2:E551),0)</f>
        <v>Large</v>
      </c>
      <c r="K551" s="9">
        <f>VLOOKUP($C551,'Product Data'!$A$2:$E$23,COLUMNS('Product Data'!$B$2:F551),0)</f>
        <v>6.0983000000000001</v>
      </c>
      <c r="L551" s="10">
        <f>Table1[[#This Row],[Cost per Box]]*Table1[[#This Row],[Boxes]]</f>
        <v>1853.8832</v>
      </c>
    </row>
    <row r="552" spans="1:12" x14ac:dyDescent="0.25">
      <c r="A552" s="5" t="str">
        <f>'Sales Data'!A552</f>
        <v>Gigi Bohling</v>
      </c>
      <c r="B552" s="5" t="str">
        <f>'Sales Data'!B552</f>
        <v>Canada</v>
      </c>
      <c r="C552" s="5" t="str">
        <f>'Sales Data'!C552</f>
        <v>Caramel Stuffed Bars</v>
      </c>
      <c r="D552" s="6">
        <f>'Sales Data'!D552</f>
        <v>44980</v>
      </c>
      <c r="E552" s="10">
        <f>'Sales Data'!E552</f>
        <v>168</v>
      </c>
      <c r="F552" s="5">
        <f>'Sales Data'!F552</f>
        <v>3</v>
      </c>
      <c r="G552" s="5">
        <f>'Sales Data'!G552</f>
        <v>6</v>
      </c>
      <c r="H552" s="5" t="str">
        <f>VLOOKUP($C552,'Product Data'!$A$2:$E$23,COLUMNS('Product Data'!$B$2:C552),0)</f>
        <v>Snicker</v>
      </c>
      <c r="I552" s="5" t="str">
        <f>VLOOKUP($C552,'Product Data'!$A$2:$E$23,COLUMNS('Product Data'!$B$2:D552),0)</f>
        <v>Bars</v>
      </c>
      <c r="J552" s="5" t="str">
        <f>VLOOKUP($C552,'Product Data'!$A$2:$E$23,COLUMNS('Product Data'!$B$2:E552),0)</f>
        <v>Small</v>
      </c>
      <c r="K552" s="9">
        <f>VLOOKUP($C552,'Product Data'!$A$2:$E$23,COLUMNS('Product Data'!$B$2:F552),0)</f>
        <v>0.89900000000000002</v>
      </c>
      <c r="L552" s="10">
        <f>Table1[[#This Row],[Cost per Box]]*Table1[[#This Row],[Boxes]]</f>
        <v>5.3940000000000001</v>
      </c>
    </row>
    <row r="553" spans="1:12" x14ac:dyDescent="0.25">
      <c r="A553" s="5" t="str">
        <f>'Sales Data'!A553</f>
        <v>Husein Augar</v>
      </c>
      <c r="B553" s="5" t="str">
        <f>'Sales Data'!B553</f>
        <v>Australia</v>
      </c>
      <c r="C553" s="5" t="str">
        <f>'Sales Data'!C553</f>
        <v>Fruit &amp; Nut Bars</v>
      </c>
      <c r="D553" s="6">
        <f>'Sales Data'!D553</f>
        <v>44980</v>
      </c>
      <c r="E553" s="10">
        <f>'Sales Data'!E553</f>
        <v>315</v>
      </c>
      <c r="F553" s="5">
        <f>'Sales Data'!F553</f>
        <v>5</v>
      </c>
      <c r="G553" s="5">
        <f>'Sales Data'!G553</f>
        <v>21</v>
      </c>
      <c r="H553" s="5" t="str">
        <f>VLOOKUP($C553,'Product Data'!$A$2:$E$23,COLUMNS('Product Data'!$B$2:C553),0)</f>
        <v>Cadbury</v>
      </c>
      <c r="I553" s="5" t="str">
        <f>VLOOKUP($C553,'Product Data'!$A$2:$E$23,COLUMNS('Product Data'!$B$2:D553),0)</f>
        <v>Bars</v>
      </c>
      <c r="J553" s="5" t="str">
        <f>VLOOKUP($C553,'Product Data'!$A$2:$E$23,COLUMNS('Product Data'!$B$2:E553),0)</f>
        <v>Large</v>
      </c>
      <c r="K553" s="9">
        <f>VLOOKUP($C553,'Product Data'!$A$2:$E$23,COLUMNS('Product Data'!$B$2:F553),0)</f>
        <v>1.5934999999999999</v>
      </c>
      <c r="L553" s="10">
        <f>Table1[[#This Row],[Cost per Box]]*Table1[[#This Row],[Boxes]]</f>
        <v>33.463499999999996</v>
      </c>
    </row>
    <row r="554" spans="1:12" x14ac:dyDescent="0.25">
      <c r="A554" s="5" t="str">
        <f>'Sales Data'!A554</f>
        <v>Wilone O'Kielt</v>
      </c>
      <c r="B554" s="5" t="str">
        <f>'Sales Data'!B554</f>
        <v>Canada</v>
      </c>
      <c r="C554" s="5" t="str">
        <f>'Sales Data'!C554</f>
        <v>Eclairs</v>
      </c>
      <c r="D554" s="6">
        <f>'Sales Data'!D554</f>
        <v>44980</v>
      </c>
      <c r="E554" s="10">
        <f>'Sales Data'!E554</f>
        <v>11851</v>
      </c>
      <c r="F554" s="5">
        <f>'Sales Data'!F554</f>
        <v>58</v>
      </c>
      <c r="G554" s="5">
        <f>'Sales Data'!G554</f>
        <v>741</v>
      </c>
      <c r="H554" s="5" t="str">
        <f>VLOOKUP($C554,'Product Data'!$A$2:$E$23,COLUMNS('Product Data'!$B$2:C554),0)</f>
        <v>Cadbury</v>
      </c>
      <c r="I554" s="5" t="str">
        <f>VLOOKUP($C554,'Product Data'!$A$2:$E$23,COLUMNS('Product Data'!$B$2:D554),0)</f>
        <v>Bites</v>
      </c>
      <c r="J554" s="5" t="str">
        <f>VLOOKUP($C554,'Product Data'!$A$2:$E$23,COLUMNS('Product Data'!$B$2:E554),0)</f>
        <v>Large</v>
      </c>
      <c r="K554" s="9">
        <f>VLOOKUP($C554,'Product Data'!$A$2:$E$23,COLUMNS('Product Data'!$B$2:F554),0)</f>
        <v>2.8195000000000001</v>
      </c>
      <c r="L554" s="10">
        <f>Table1[[#This Row],[Cost per Box]]*Table1[[#This Row],[Boxes]]</f>
        <v>2089.2494999999999</v>
      </c>
    </row>
    <row r="555" spans="1:12" x14ac:dyDescent="0.25">
      <c r="A555" s="5" t="str">
        <f>'Sales Data'!A555</f>
        <v>Dotty Strutley</v>
      </c>
      <c r="B555" s="5" t="str">
        <f>'Sales Data'!B555</f>
        <v>New Zealand</v>
      </c>
      <c r="C555" s="5" t="str">
        <f>'Sales Data'!C555</f>
        <v>Drinking Coco</v>
      </c>
      <c r="D555" s="6">
        <f>'Sales Data'!D555</f>
        <v>44980</v>
      </c>
      <c r="E555" s="10">
        <f>'Sales Data'!E555</f>
        <v>3220</v>
      </c>
      <c r="F555" s="5">
        <f>'Sales Data'!F555</f>
        <v>261</v>
      </c>
      <c r="G555" s="5">
        <f>'Sales Data'!G555</f>
        <v>147</v>
      </c>
      <c r="H555" s="5" t="str">
        <f>VLOOKUP($C555,'Product Data'!$A$2:$E$23,COLUMNS('Product Data'!$B$2:C555),0)</f>
        <v>Weikfield</v>
      </c>
      <c r="I555" s="5" t="str">
        <f>VLOOKUP($C555,'Product Data'!$A$2:$E$23,COLUMNS('Product Data'!$B$2:D555),0)</f>
        <v>Other</v>
      </c>
      <c r="J555" s="5" t="str">
        <f>VLOOKUP($C555,'Product Data'!$A$2:$E$23,COLUMNS('Product Data'!$B$2:E555),0)</f>
        <v>Large</v>
      </c>
      <c r="K555" s="9">
        <f>VLOOKUP($C555,'Product Data'!$A$2:$E$23,COLUMNS('Product Data'!$B$2:F555),0)</f>
        <v>2.4773999999999998</v>
      </c>
      <c r="L555" s="10">
        <f>Table1[[#This Row],[Cost per Box]]*Table1[[#This Row],[Boxes]]</f>
        <v>364.17779999999999</v>
      </c>
    </row>
    <row r="556" spans="1:12" x14ac:dyDescent="0.25">
      <c r="A556" s="5" t="str">
        <f>'Sales Data'!A556</f>
        <v>Gigi Bohling</v>
      </c>
      <c r="B556" s="5" t="str">
        <f>'Sales Data'!B556</f>
        <v>UK</v>
      </c>
      <c r="C556" s="5" t="str">
        <f>'Sales Data'!C556</f>
        <v>70% Dark Bites</v>
      </c>
      <c r="D556" s="6">
        <f>'Sales Data'!D556</f>
        <v>44980</v>
      </c>
      <c r="E556" s="10">
        <f>'Sales Data'!E556</f>
        <v>11935</v>
      </c>
      <c r="F556" s="5">
        <f>'Sales Data'!F556</f>
        <v>307</v>
      </c>
      <c r="G556" s="5">
        <f>'Sales Data'!G556</f>
        <v>1194</v>
      </c>
      <c r="H556" s="5" t="str">
        <f>VLOOKUP($C556,'Product Data'!$A$2:$E$23,COLUMNS('Product Data'!$B$2:C556),0)</f>
        <v>Binge Bites</v>
      </c>
      <c r="I556" s="5" t="str">
        <f>VLOOKUP($C556,'Product Data'!$A$2:$E$23,COLUMNS('Product Data'!$B$2:D556),0)</f>
        <v>Bites</v>
      </c>
      <c r="J556" s="5" t="str">
        <f>VLOOKUP($C556,'Product Data'!$A$2:$E$23,COLUMNS('Product Data'!$B$2:E556),0)</f>
        <v>Small</v>
      </c>
      <c r="K556" s="9">
        <f>VLOOKUP($C556,'Product Data'!$A$2:$E$23,COLUMNS('Product Data'!$B$2:F556),0)</f>
        <v>8.2429000000000006</v>
      </c>
      <c r="L556" s="10">
        <f>Table1[[#This Row],[Cost per Box]]*Table1[[#This Row],[Boxes]]</f>
        <v>9842.0226000000002</v>
      </c>
    </row>
    <row r="557" spans="1:12" x14ac:dyDescent="0.25">
      <c r="A557" s="5" t="str">
        <f>'Sales Data'!A557</f>
        <v>Gunar Cockshoot</v>
      </c>
      <c r="B557" s="5" t="str">
        <f>'Sales Data'!B557</f>
        <v>Canada</v>
      </c>
      <c r="C557" s="5" t="str">
        <f>'Sales Data'!C557</f>
        <v>Peanut Butter Cubes</v>
      </c>
      <c r="D557" s="6">
        <f>'Sales Data'!D557</f>
        <v>44980</v>
      </c>
      <c r="E557" s="10">
        <f>'Sales Data'!E557</f>
        <v>12404</v>
      </c>
      <c r="F557" s="5">
        <f>'Sales Data'!F557</f>
        <v>186</v>
      </c>
      <c r="G557" s="5">
        <f>'Sales Data'!G557</f>
        <v>478</v>
      </c>
      <c r="H557" s="5" t="str">
        <f>VLOOKUP($C557,'Product Data'!$A$2:$E$23,COLUMNS('Product Data'!$B$2:C557),0)</f>
        <v>Hershey</v>
      </c>
      <c r="I557" s="5" t="str">
        <f>VLOOKUP($C557,'Product Data'!$A$2:$E$23,COLUMNS('Product Data'!$B$2:D557),0)</f>
        <v>Bites</v>
      </c>
      <c r="J557" s="5" t="str">
        <f>VLOOKUP($C557,'Product Data'!$A$2:$E$23,COLUMNS('Product Data'!$B$2:E557),0)</f>
        <v>Small</v>
      </c>
      <c r="K557" s="9">
        <f>VLOOKUP($C557,'Product Data'!$A$2:$E$23,COLUMNS('Product Data'!$B$2:F557),0)</f>
        <v>4.7065000000000001</v>
      </c>
      <c r="L557" s="10">
        <f>Table1[[#This Row],[Cost per Box]]*Table1[[#This Row],[Boxes]]</f>
        <v>2249.7069999999999</v>
      </c>
    </row>
    <row r="558" spans="1:12" x14ac:dyDescent="0.25">
      <c r="A558" s="5" t="str">
        <f>'Sales Data'!A558</f>
        <v>Jehu Rudeforth</v>
      </c>
      <c r="B558" s="5" t="str">
        <f>'Sales Data'!B558</f>
        <v>Australia</v>
      </c>
      <c r="C558" s="5" t="str">
        <f>'Sales Data'!C558</f>
        <v>Fruit &amp; Nut Bars</v>
      </c>
      <c r="D558" s="6">
        <f>'Sales Data'!D558</f>
        <v>44981</v>
      </c>
      <c r="E558" s="10">
        <f>'Sales Data'!E558</f>
        <v>1519</v>
      </c>
      <c r="F558" s="5">
        <f>'Sales Data'!F558</f>
        <v>132</v>
      </c>
      <c r="G558" s="5">
        <f>'Sales Data'!G558</f>
        <v>90</v>
      </c>
      <c r="H558" s="5" t="str">
        <f>VLOOKUP($C558,'Product Data'!$A$2:$E$23,COLUMNS('Product Data'!$B$2:C558),0)</f>
        <v>Cadbury</v>
      </c>
      <c r="I558" s="5" t="str">
        <f>VLOOKUP($C558,'Product Data'!$A$2:$E$23,COLUMNS('Product Data'!$B$2:D558),0)</f>
        <v>Bars</v>
      </c>
      <c r="J558" s="5" t="str">
        <f>VLOOKUP($C558,'Product Data'!$A$2:$E$23,COLUMNS('Product Data'!$B$2:E558),0)</f>
        <v>Large</v>
      </c>
      <c r="K558" s="9">
        <f>VLOOKUP($C558,'Product Data'!$A$2:$E$23,COLUMNS('Product Data'!$B$2:F558),0)</f>
        <v>1.5934999999999999</v>
      </c>
      <c r="L558" s="10">
        <f>Table1[[#This Row],[Cost per Box]]*Table1[[#This Row],[Boxes]]</f>
        <v>143.41499999999999</v>
      </c>
    </row>
    <row r="559" spans="1:12" x14ac:dyDescent="0.25">
      <c r="A559" s="5" t="str">
        <f>'Sales Data'!A559</f>
        <v>Jehu Rudeforth</v>
      </c>
      <c r="B559" s="5" t="str">
        <f>'Sales Data'!B559</f>
        <v>India</v>
      </c>
      <c r="C559" s="5" t="str">
        <f>'Sales Data'!C559</f>
        <v>Caramel Stuffed Bars</v>
      </c>
      <c r="D559" s="6">
        <f>'Sales Data'!D559</f>
        <v>44981</v>
      </c>
      <c r="E559" s="10">
        <f>'Sales Data'!E559</f>
        <v>10934</v>
      </c>
      <c r="F559" s="5">
        <f>'Sales Data'!F559</f>
        <v>182</v>
      </c>
      <c r="G559" s="5">
        <f>'Sales Data'!G559</f>
        <v>476</v>
      </c>
      <c r="H559" s="5" t="str">
        <f>VLOOKUP($C559,'Product Data'!$A$2:$E$23,COLUMNS('Product Data'!$B$2:C559),0)</f>
        <v>Snicker</v>
      </c>
      <c r="I559" s="5" t="str">
        <f>VLOOKUP($C559,'Product Data'!$A$2:$E$23,COLUMNS('Product Data'!$B$2:D559),0)</f>
        <v>Bars</v>
      </c>
      <c r="J559" s="5" t="str">
        <f>VLOOKUP($C559,'Product Data'!$A$2:$E$23,COLUMNS('Product Data'!$B$2:E559),0)</f>
        <v>Small</v>
      </c>
      <c r="K559" s="9">
        <f>VLOOKUP($C559,'Product Data'!$A$2:$E$23,COLUMNS('Product Data'!$B$2:F559),0)</f>
        <v>0.89900000000000002</v>
      </c>
      <c r="L559" s="10">
        <f>Table1[[#This Row],[Cost per Box]]*Table1[[#This Row],[Boxes]]</f>
        <v>427.92400000000004</v>
      </c>
    </row>
    <row r="560" spans="1:12" x14ac:dyDescent="0.25">
      <c r="A560" s="5" t="str">
        <f>'Sales Data'!A560</f>
        <v>Camilla Castle</v>
      </c>
      <c r="B560" s="5" t="str">
        <f>'Sales Data'!B560</f>
        <v>UK</v>
      </c>
      <c r="C560" s="5" t="str">
        <f>'Sales Data'!C560</f>
        <v>Peanut Butter Cubes</v>
      </c>
      <c r="D560" s="6">
        <f>'Sales Data'!D560</f>
        <v>44981</v>
      </c>
      <c r="E560" s="10">
        <f>'Sales Data'!E560</f>
        <v>3346</v>
      </c>
      <c r="F560" s="5">
        <f>'Sales Data'!F560</f>
        <v>179</v>
      </c>
      <c r="G560" s="5">
        <f>'Sales Data'!G560</f>
        <v>129</v>
      </c>
      <c r="H560" s="5" t="str">
        <f>VLOOKUP($C560,'Product Data'!$A$2:$E$23,COLUMNS('Product Data'!$B$2:C560),0)</f>
        <v>Hershey</v>
      </c>
      <c r="I560" s="5" t="str">
        <f>VLOOKUP($C560,'Product Data'!$A$2:$E$23,COLUMNS('Product Data'!$B$2:D560),0)</f>
        <v>Bites</v>
      </c>
      <c r="J560" s="5" t="str">
        <f>VLOOKUP($C560,'Product Data'!$A$2:$E$23,COLUMNS('Product Data'!$B$2:E560),0)</f>
        <v>Small</v>
      </c>
      <c r="K560" s="9">
        <f>VLOOKUP($C560,'Product Data'!$A$2:$E$23,COLUMNS('Product Data'!$B$2:F560),0)</f>
        <v>4.7065000000000001</v>
      </c>
      <c r="L560" s="10">
        <f>Table1[[#This Row],[Cost per Box]]*Table1[[#This Row],[Boxes]]</f>
        <v>607.13850000000002</v>
      </c>
    </row>
    <row r="561" spans="1:12" x14ac:dyDescent="0.25">
      <c r="A561" s="5" t="str">
        <f>'Sales Data'!A561</f>
        <v>Roddy Speechley</v>
      </c>
      <c r="B561" s="5" t="str">
        <f>'Sales Data'!B561</f>
        <v>Canada</v>
      </c>
      <c r="C561" s="5" t="str">
        <f>'Sales Data'!C561</f>
        <v>Spicy Special Slims</v>
      </c>
      <c r="D561" s="6">
        <f>'Sales Data'!D561</f>
        <v>44981</v>
      </c>
      <c r="E561" s="10">
        <f>'Sales Data'!E561</f>
        <v>8351</v>
      </c>
      <c r="F561" s="5">
        <f>'Sales Data'!F561</f>
        <v>36</v>
      </c>
      <c r="G561" s="5">
        <f>'Sales Data'!G561</f>
        <v>398</v>
      </c>
      <c r="H561" s="5" t="str">
        <f>VLOOKUP($C561,'Product Data'!$A$2:$E$23,COLUMNS('Product Data'!$B$2:C561),0)</f>
        <v>Alpenliebe</v>
      </c>
      <c r="I561" s="5" t="str">
        <f>VLOOKUP($C561,'Product Data'!$A$2:$E$23,COLUMNS('Product Data'!$B$2:D561),0)</f>
        <v>Bites</v>
      </c>
      <c r="J561" s="5" t="str">
        <f>VLOOKUP($C561,'Product Data'!$A$2:$E$23,COLUMNS('Product Data'!$B$2:E561),0)</f>
        <v>Large</v>
      </c>
      <c r="K561" s="9">
        <f>VLOOKUP($C561,'Product Data'!$A$2:$E$23,COLUMNS('Product Data'!$B$2:F561),0)</f>
        <v>9.2086000000000006</v>
      </c>
      <c r="L561" s="10">
        <f>Table1[[#This Row],[Cost per Box]]*Table1[[#This Row],[Boxes]]</f>
        <v>3665.0228000000002</v>
      </c>
    </row>
    <row r="562" spans="1:12" x14ac:dyDescent="0.25">
      <c r="A562" s="5" t="str">
        <f>'Sales Data'!A562</f>
        <v>Karlen McCaffrey</v>
      </c>
      <c r="B562" s="5" t="str">
        <f>'Sales Data'!B562</f>
        <v>UK</v>
      </c>
      <c r="C562" s="5" t="str">
        <f>'Sales Data'!C562</f>
        <v>White Choc</v>
      </c>
      <c r="D562" s="6">
        <f>'Sales Data'!D562</f>
        <v>44981</v>
      </c>
      <c r="E562" s="10">
        <f>'Sales Data'!E562</f>
        <v>11718</v>
      </c>
      <c r="F562" s="5">
        <f>'Sales Data'!F562</f>
        <v>76</v>
      </c>
      <c r="G562" s="5">
        <f>'Sales Data'!G562</f>
        <v>733</v>
      </c>
      <c r="H562" s="5" t="str">
        <f>VLOOKUP($C562,'Product Data'!$A$2:$E$23,COLUMNS('Product Data'!$B$2:C562),0)</f>
        <v>Belgian</v>
      </c>
      <c r="I562" s="5" t="str">
        <f>VLOOKUP($C562,'Product Data'!$A$2:$E$23,COLUMNS('Product Data'!$B$2:D562),0)</f>
        <v>Other</v>
      </c>
      <c r="J562" s="5" t="str">
        <f>VLOOKUP($C562,'Product Data'!$A$2:$E$23,COLUMNS('Product Data'!$B$2:E562),0)</f>
        <v>Small</v>
      </c>
      <c r="K562" s="9">
        <f>VLOOKUP($C562,'Product Data'!$A$2:$E$23,COLUMNS('Product Data'!$B$2:F562),0)</f>
        <v>0.24049999999999999</v>
      </c>
      <c r="L562" s="10">
        <f>Table1[[#This Row],[Cost per Box]]*Table1[[#This Row],[Boxes]]</f>
        <v>176.28649999999999</v>
      </c>
    </row>
    <row r="563" spans="1:12" x14ac:dyDescent="0.25">
      <c r="A563" s="5" t="str">
        <f>'Sales Data'!A563</f>
        <v>Rafaelita Blaksland</v>
      </c>
      <c r="B563" s="5" t="str">
        <f>'Sales Data'!B563</f>
        <v>Canada</v>
      </c>
      <c r="C563" s="5" t="str">
        <f>'Sales Data'!C563</f>
        <v>Spicy Special Slims</v>
      </c>
      <c r="D563" s="6">
        <f>'Sales Data'!D563</f>
        <v>44981</v>
      </c>
      <c r="E563" s="10">
        <f>'Sales Data'!E563</f>
        <v>2681</v>
      </c>
      <c r="F563" s="5">
        <f>'Sales Data'!F563</f>
        <v>115</v>
      </c>
      <c r="G563" s="5">
        <f>'Sales Data'!G563</f>
        <v>117</v>
      </c>
      <c r="H563" s="5" t="str">
        <f>VLOOKUP($C563,'Product Data'!$A$2:$E$23,COLUMNS('Product Data'!$B$2:C563),0)</f>
        <v>Alpenliebe</v>
      </c>
      <c r="I563" s="5" t="str">
        <f>VLOOKUP($C563,'Product Data'!$A$2:$E$23,COLUMNS('Product Data'!$B$2:D563),0)</f>
        <v>Bites</v>
      </c>
      <c r="J563" s="5" t="str">
        <f>VLOOKUP($C563,'Product Data'!$A$2:$E$23,COLUMNS('Product Data'!$B$2:E563),0)</f>
        <v>Large</v>
      </c>
      <c r="K563" s="9">
        <f>VLOOKUP($C563,'Product Data'!$A$2:$E$23,COLUMNS('Product Data'!$B$2:F563),0)</f>
        <v>9.2086000000000006</v>
      </c>
      <c r="L563" s="10">
        <f>Table1[[#This Row],[Cost per Box]]*Table1[[#This Row],[Boxes]]</f>
        <v>1077.4062000000001</v>
      </c>
    </row>
    <row r="564" spans="1:12" x14ac:dyDescent="0.25">
      <c r="A564" s="5" t="str">
        <f>'Sales Data'!A564</f>
        <v>Jehu Rudeforth</v>
      </c>
      <c r="B564" s="5" t="str">
        <f>'Sales Data'!B564</f>
        <v>India</v>
      </c>
      <c r="C564" s="5" t="str">
        <f>'Sales Data'!C564</f>
        <v>50% Dark Bites</v>
      </c>
      <c r="D564" s="6">
        <f>'Sales Data'!D564</f>
        <v>44981</v>
      </c>
      <c r="E564" s="10">
        <f>'Sales Data'!E564</f>
        <v>6188</v>
      </c>
      <c r="F564" s="5">
        <f>'Sales Data'!F564</f>
        <v>292</v>
      </c>
      <c r="G564" s="5">
        <f>'Sales Data'!G564</f>
        <v>563</v>
      </c>
      <c r="H564" s="5" t="str">
        <f>VLOOKUP($C564,'Product Data'!$A$2:$E$23,COLUMNS('Product Data'!$B$2:C564),0)</f>
        <v>Cadbury</v>
      </c>
      <c r="I564" s="5" t="str">
        <f>VLOOKUP($C564,'Product Data'!$A$2:$E$23,COLUMNS('Product Data'!$B$2:D564),0)</f>
        <v>Bites</v>
      </c>
      <c r="J564" s="5" t="str">
        <f>VLOOKUP($C564,'Product Data'!$A$2:$E$23,COLUMNS('Product Data'!$B$2:E564),0)</f>
        <v>Large</v>
      </c>
      <c r="K564" s="9">
        <f>VLOOKUP($C564,'Product Data'!$A$2:$E$23,COLUMNS('Product Data'!$B$2:F564),0)</f>
        <v>2.8</v>
      </c>
      <c r="L564" s="10">
        <f>Table1[[#This Row],[Cost per Box]]*Table1[[#This Row],[Boxes]]</f>
        <v>1576.3999999999999</v>
      </c>
    </row>
    <row r="565" spans="1:12" x14ac:dyDescent="0.25">
      <c r="A565" s="5" t="str">
        <f>'Sales Data'!A565</f>
        <v>Husein Augar</v>
      </c>
      <c r="B565" s="5" t="str">
        <f>'Sales Data'!B565</f>
        <v>Australia</v>
      </c>
      <c r="C565" s="5" t="str">
        <f>'Sales Data'!C565</f>
        <v>99% Dark &amp; Pure</v>
      </c>
      <c r="D565" s="6">
        <f>'Sales Data'!D565</f>
        <v>44981</v>
      </c>
      <c r="E565" s="10">
        <f>'Sales Data'!E565</f>
        <v>10941</v>
      </c>
      <c r="F565" s="5">
        <f>'Sales Data'!F565</f>
        <v>182</v>
      </c>
      <c r="G565" s="5">
        <f>'Sales Data'!G565</f>
        <v>521</v>
      </c>
      <c r="H565" s="5" t="str">
        <f>VLOOKUP($C565,'Product Data'!$A$2:$E$23,COLUMNS('Product Data'!$B$2:C565),0)</f>
        <v>Amul</v>
      </c>
      <c r="I565" s="5" t="str">
        <f>VLOOKUP($C565,'Product Data'!$A$2:$E$23,COLUMNS('Product Data'!$B$2:D565),0)</f>
        <v>Bars</v>
      </c>
      <c r="J565" s="5" t="str">
        <f>VLOOKUP($C565,'Product Data'!$A$2:$E$23,COLUMNS('Product Data'!$B$2:E565),0)</f>
        <v>Large</v>
      </c>
      <c r="K565" s="9">
        <f>VLOOKUP($C565,'Product Data'!$A$2:$E$23,COLUMNS('Product Data'!$B$2:F565),0)</f>
        <v>4.6592000000000002</v>
      </c>
      <c r="L565" s="10">
        <f>Table1[[#This Row],[Cost per Box]]*Table1[[#This Row],[Boxes]]</f>
        <v>2427.4432000000002</v>
      </c>
    </row>
    <row r="566" spans="1:12" x14ac:dyDescent="0.25">
      <c r="A566" s="5" t="str">
        <f>'Sales Data'!A566</f>
        <v>Husein Augar</v>
      </c>
      <c r="B566" s="5" t="str">
        <f>'Sales Data'!B566</f>
        <v>Canada</v>
      </c>
      <c r="C566" s="5" t="str">
        <f>'Sales Data'!C566</f>
        <v>Milk Bars</v>
      </c>
      <c r="D566" s="6">
        <f>'Sales Data'!D566</f>
        <v>44981</v>
      </c>
      <c r="E566" s="10">
        <f>'Sales Data'!E566</f>
        <v>3647</v>
      </c>
      <c r="F566" s="5">
        <f>'Sales Data'!F566</f>
        <v>220</v>
      </c>
      <c r="G566" s="5">
        <f>'Sales Data'!G566</f>
        <v>141</v>
      </c>
      <c r="H566" s="5" t="str">
        <f>VLOOKUP($C566,'Product Data'!$A$2:$E$23,COLUMNS('Product Data'!$B$2:C566),0)</f>
        <v>Nestle</v>
      </c>
      <c r="I566" s="5" t="str">
        <f>VLOOKUP($C566,'Product Data'!$A$2:$E$23,COLUMNS('Product Data'!$B$2:D566),0)</f>
        <v>Bars</v>
      </c>
      <c r="J566" s="5" t="str">
        <f>VLOOKUP($C566,'Product Data'!$A$2:$E$23,COLUMNS('Product Data'!$B$2:E566),0)</f>
        <v>Large</v>
      </c>
      <c r="K566" s="9">
        <f>VLOOKUP($C566,'Product Data'!$A$2:$E$23,COLUMNS('Product Data'!$B$2:F566),0)</f>
        <v>1.8652</v>
      </c>
      <c r="L566" s="10">
        <f>Table1[[#This Row],[Cost per Box]]*Table1[[#This Row],[Boxes]]</f>
        <v>262.9932</v>
      </c>
    </row>
    <row r="567" spans="1:12" x14ac:dyDescent="0.25">
      <c r="A567" s="5" t="str">
        <f>'Sales Data'!A567</f>
        <v>Van Tuxwell</v>
      </c>
      <c r="B567" s="5" t="str">
        <f>'Sales Data'!B567</f>
        <v>Canada</v>
      </c>
      <c r="C567" s="5" t="str">
        <f>'Sales Data'!C567</f>
        <v>Peanut Butter Cubes</v>
      </c>
      <c r="D567" s="6">
        <f>'Sales Data'!D567</f>
        <v>44982</v>
      </c>
      <c r="E567" s="10">
        <f>'Sales Data'!E567</f>
        <v>2436</v>
      </c>
      <c r="F567" s="5">
        <f>'Sales Data'!F567</f>
        <v>130</v>
      </c>
      <c r="G567" s="5">
        <f>'Sales Data'!G567</f>
        <v>122</v>
      </c>
      <c r="H567" s="5" t="str">
        <f>VLOOKUP($C567,'Product Data'!$A$2:$E$23,COLUMNS('Product Data'!$B$2:C567),0)</f>
        <v>Hershey</v>
      </c>
      <c r="I567" s="5" t="str">
        <f>VLOOKUP($C567,'Product Data'!$A$2:$E$23,COLUMNS('Product Data'!$B$2:D567),0)</f>
        <v>Bites</v>
      </c>
      <c r="J567" s="5" t="str">
        <f>VLOOKUP($C567,'Product Data'!$A$2:$E$23,COLUMNS('Product Data'!$B$2:E567),0)</f>
        <v>Small</v>
      </c>
      <c r="K567" s="9">
        <f>VLOOKUP($C567,'Product Data'!$A$2:$E$23,COLUMNS('Product Data'!$B$2:F567),0)</f>
        <v>4.7065000000000001</v>
      </c>
      <c r="L567" s="10">
        <f>Table1[[#This Row],[Cost per Box]]*Table1[[#This Row],[Boxes]]</f>
        <v>574.19299999999998</v>
      </c>
    </row>
    <row r="568" spans="1:12" x14ac:dyDescent="0.25">
      <c r="A568" s="5" t="str">
        <f>'Sales Data'!A568</f>
        <v>Husein Augar</v>
      </c>
      <c r="B568" s="5" t="str">
        <f>'Sales Data'!B568</f>
        <v>Canada</v>
      </c>
      <c r="C568" s="5" t="str">
        <f>'Sales Data'!C568</f>
        <v>Caramel Stuffed Bars</v>
      </c>
      <c r="D568" s="6">
        <f>'Sales Data'!D568</f>
        <v>44982</v>
      </c>
      <c r="E568" s="10">
        <f>'Sales Data'!E568</f>
        <v>896</v>
      </c>
      <c r="F568" s="5">
        <f>'Sales Data'!F568</f>
        <v>346</v>
      </c>
      <c r="G568" s="5">
        <f>'Sales Data'!G568</f>
        <v>41</v>
      </c>
      <c r="H568" s="5" t="str">
        <f>VLOOKUP($C568,'Product Data'!$A$2:$E$23,COLUMNS('Product Data'!$B$2:C568),0)</f>
        <v>Snicker</v>
      </c>
      <c r="I568" s="5" t="str">
        <f>VLOOKUP($C568,'Product Data'!$A$2:$E$23,COLUMNS('Product Data'!$B$2:D568),0)</f>
        <v>Bars</v>
      </c>
      <c r="J568" s="5" t="str">
        <f>VLOOKUP($C568,'Product Data'!$A$2:$E$23,COLUMNS('Product Data'!$B$2:E568),0)</f>
        <v>Small</v>
      </c>
      <c r="K568" s="9">
        <f>VLOOKUP($C568,'Product Data'!$A$2:$E$23,COLUMNS('Product Data'!$B$2:F568),0)</f>
        <v>0.89900000000000002</v>
      </c>
      <c r="L568" s="10">
        <f>Table1[[#This Row],[Cost per Box]]*Table1[[#This Row],[Boxes]]</f>
        <v>36.859000000000002</v>
      </c>
    </row>
    <row r="569" spans="1:12" x14ac:dyDescent="0.25">
      <c r="A569" s="5" t="str">
        <f>'Sales Data'!A569</f>
        <v>Wilone O'Kielt</v>
      </c>
      <c r="B569" s="5" t="str">
        <f>'Sales Data'!B569</f>
        <v>USA</v>
      </c>
      <c r="C569" s="5" t="str">
        <f>'Sales Data'!C569</f>
        <v>Caramel Stuffed Bars</v>
      </c>
      <c r="D569" s="6">
        <f>'Sales Data'!D569</f>
        <v>44982</v>
      </c>
      <c r="E569" s="10">
        <f>'Sales Data'!E569</f>
        <v>3808</v>
      </c>
      <c r="F569" s="5">
        <f>'Sales Data'!F569</f>
        <v>17</v>
      </c>
      <c r="G569" s="5">
        <f>'Sales Data'!G569</f>
        <v>174</v>
      </c>
      <c r="H569" s="5" t="str">
        <f>VLOOKUP($C569,'Product Data'!$A$2:$E$23,COLUMNS('Product Data'!$B$2:C569),0)</f>
        <v>Snicker</v>
      </c>
      <c r="I569" s="5" t="str">
        <f>VLOOKUP($C569,'Product Data'!$A$2:$E$23,COLUMNS('Product Data'!$B$2:D569),0)</f>
        <v>Bars</v>
      </c>
      <c r="J569" s="5" t="str">
        <f>VLOOKUP($C569,'Product Data'!$A$2:$E$23,COLUMNS('Product Data'!$B$2:E569),0)</f>
        <v>Small</v>
      </c>
      <c r="K569" s="9">
        <f>VLOOKUP($C569,'Product Data'!$A$2:$E$23,COLUMNS('Product Data'!$B$2:F569),0)</f>
        <v>0.89900000000000002</v>
      </c>
      <c r="L569" s="10">
        <f>Table1[[#This Row],[Cost per Box]]*Table1[[#This Row],[Boxes]]</f>
        <v>156.42600000000002</v>
      </c>
    </row>
    <row r="570" spans="1:12" x14ac:dyDescent="0.25">
      <c r="A570" s="5" t="str">
        <f>'Sales Data'!A570</f>
        <v>Wilone O'Kielt</v>
      </c>
      <c r="B570" s="5" t="str">
        <f>'Sales Data'!B570</f>
        <v>Canada</v>
      </c>
      <c r="C570" s="5" t="str">
        <f>'Sales Data'!C570</f>
        <v>Mint Chip Choco</v>
      </c>
      <c r="D570" s="6">
        <f>'Sales Data'!D570</f>
        <v>44982</v>
      </c>
      <c r="E570" s="10">
        <f>'Sales Data'!E570</f>
        <v>10920</v>
      </c>
      <c r="F570" s="5">
        <f>'Sales Data'!F570</f>
        <v>278</v>
      </c>
      <c r="G570" s="5">
        <f>'Sales Data'!G570</f>
        <v>683</v>
      </c>
      <c r="H570" s="5" t="str">
        <f>VLOOKUP($C570,'Product Data'!$A$2:$E$23,COLUMNS('Product Data'!$B$2:C570),0)</f>
        <v>Cadbury</v>
      </c>
      <c r="I570" s="5" t="str">
        <f>VLOOKUP($C570,'Product Data'!$A$2:$E$23,COLUMNS('Product Data'!$B$2:D570),0)</f>
        <v>Bars</v>
      </c>
      <c r="J570" s="5" t="str">
        <f>VLOOKUP($C570,'Product Data'!$A$2:$E$23,COLUMNS('Product Data'!$B$2:E570),0)</f>
        <v>Large</v>
      </c>
      <c r="K570" s="9">
        <f>VLOOKUP($C570,'Product Data'!$A$2:$E$23,COLUMNS('Product Data'!$B$2:F570),0)</f>
        <v>2.2656000000000001</v>
      </c>
      <c r="L570" s="10">
        <f>Table1[[#This Row],[Cost per Box]]*Table1[[#This Row],[Boxes]]</f>
        <v>1547.4048</v>
      </c>
    </row>
    <row r="571" spans="1:12" x14ac:dyDescent="0.25">
      <c r="A571" s="5" t="str">
        <f>'Sales Data'!A571</f>
        <v>Jan Morforth</v>
      </c>
      <c r="B571" s="5" t="str">
        <f>'Sales Data'!B571</f>
        <v>New Zealand</v>
      </c>
      <c r="C571" s="5" t="str">
        <f>'Sales Data'!C571</f>
        <v>Fruit &amp; Nut Bars</v>
      </c>
      <c r="D571" s="6">
        <f>'Sales Data'!D571</f>
        <v>44982</v>
      </c>
      <c r="E571" s="10">
        <f>'Sales Data'!E571</f>
        <v>4186</v>
      </c>
      <c r="F571" s="5">
        <f>'Sales Data'!F571</f>
        <v>75</v>
      </c>
      <c r="G571" s="5">
        <f>'Sales Data'!G571</f>
        <v>299</v>
      </c>
      <c r="H571" s="5" t="str">
        <f>VLOOKUP($C571,'Product Data'!$A$2:$E$23,COLUMNS('Product Data'!$B$2:C571),0)</f>
        <v>Cadbury</v>
      </c>
      <c r="I571" s="5" t="str">
        <f>VLOOKUP($C571,'Product Data'!$A$2:$E$23,COLUMNS('Product Data'!$B$2:D571),0)</f>
        <v>Bars</v>
      </c>
      <c r="J571" s="5" t="str">
        <f>VLOOKUP($C571,'Product Data'!$A$2:$E$23,COLUMNS('Product Data'!$B$2:E571),0)</f>
        <v>Large</v>
      </c>
      <c r="K571" s="9">
        <f>VLOOKUP($C571,'Product Data'!$A$2:$E$23,COLUMNS('Product Data'!$B$2:F571),0)</f>
        <v>1.5934999999999999</v>
      </c>
      <c r="L571" s="10">
        <f>Table1[[#This Row],[Cost per Box]]*Table1[[#This Row],[Boxes]]</f>
        <v>476.45649999999995</v>
      </c>
    </row>
    <row r="572" spans="1:12" x14ac:dyDescent="0.25">
      <c r="A572" s="5" t="str">
        <f>'Sales Data'!A572</f>
        <v>Roddy Speechley</v>
      </c>
      <c r="B572" s="5" t="str">
        <f>'Sales Data'!B572</f>
        <v>Canada</v>
      </c>
      <c r="C572" s="5" t="str">
        <f>'Sales Data'!C572</f>
        <v>85% Dark Bars</v>
      </c>
      <c r="D572" s="6">
        <f>'Sales Data'!D572</f>
        <v>44982</v>
      </c>
      <c r="E572" s="10">
        <f>'Sales Data'!E572</f>
        <v>6797</v>
      </c>
      <c r="F572" s="5">
        <f>'Sales Data'!F572</f>
        <v>72</v>
      </c>
      <c r="G572" s="5">
        <f>'Sales Data'!G572</f>
        <v>309</v>
      </c>
      <c r="H572" s="5" t="str">
        <f>VLOOKUP($C572,'Product Data'!$A$2:$E$23,COLUMNS('Product Data'!$B$2:C572),0)</f>
        <v>Lindt Excellence</v>
      </c>
      <c r="I572" s="5" t="str">
        <f>VLOOKUP($C572,'Product Data'!$A$2:$E$23,COLUMNS('Product Data'!$B$2:D572),0)</f>
        <v>Bars</v>
      </c>
      <c r="J572" s="5" t="str">
        <f>VLOOKUP($C572,'Product Data'!$A$2:$E$23,COLUMNS('Product Data'!$B$2:E572),0)</f>
        <v>Small</v>
      </c>
      <c r="K572" s="9">
        <f>VLOOKUP($C572,'Product Data'!$A$2:$E$23,COLUMNS('Product Data'!$B$2:F572),0)</f>
        <v>0.69579999999999997</v>
      </c>
      <c r="L572" s="10">
        <f>Table1[[#This Row],[Cost per Box]]*Table1[[#This Row],[Boxes]]</f>
        <v>215.00219999999999</v>
      </c>
    </row>
    <row r="573" spans="1:12" x14ac:dyDescent="0.25">
      <c r="A573" s="5" t="str">
        <f>'Sales Data'!A573</f>
        <v>Roddy Speechley</v>
      </c>
      <c r="B573" s="5" t="str">
        <f>'Sales Data'!B573</f>
        <v>Australia</v>
      </c>
      <c r="C573" s="5" t="str">
        <f>'Sales Data'!C573</f>
        <v>Spicy Special Slims</v>
      </c>
      <c r="D573" s="6">
        <f>'Sales Data'!D573</f>
        <v>44982</v>
      </c>
      <c r="E573" s="10">
        <f>'Sales Data'!E573</f>
        <v>4319</v>
      </c>
      <c r="F573" s="5">
        <f>'Sales Data'!F573</f>
        <v>56</v>
      </c>
      <c r="G573" s="5">
        <f>'Sales Data'!G573</f>
        <v>155</v>
      </c>
      <c r="H573" s="5" t="str">
        <f>VLOOKUP($C573,'Product Data'!$A$2:$E$23,COLUMNS('Product Data'!$B$2:C573),0)</f>
        <v>Alpenliebe</v>
      </c>
      <c r="I573" s="5" t="str">
        <f>VLOOKUP($C573,'Product Data'!$A$2:$E$23,COLUMNS('Product Data'!$B$2:D573),0)</f>
        <v>Bites</v>
      </c>
      <c r="J573" s="5" t="str">
        <f>VLOOKUP($C573,'Product Data'!$A$2:$E$23,COLUMNS('Product Data'!$B$2:E573),0)</f>
        <v>Large</v>
      </c>
      <c r="K573" s="9">
        <f>VLOOKUP($C573,'Product Data'!$A$2:$E$23,COLUMNS('Product Data'!$B$2:F573),0)</f>
        <v>9.2086000000000006</v>
      </c>
      <c r="L573" s="10">
        <f>Table1[[#This Row],[Cost per Box]]*Table1[[#This Row],[Boxes]]</f>
        <v>1427.3330000000001</v>
      </c>
    </row>
    <row r="574" spans="1:12" x14ac:dyDescent="0.25">
      <c r="A574" s="5" t="str">
        <f>'Sales Data'!A574</f>
        <v>Marney O'Breen</v>
      </c>
      <c r="B574" s="5" t="str">
        <f>'Sales Data'!B574</f>
        <v>Canada</v>
      </c>
      <c r="C574" s="5" t="str">
        <f>'Sales Data'!C574</f>
        <v>Smooth Sliky Salty</v>
      </c>
      <c r="D574" s="6">
        <f>'Sales Data'!D574</f>
        <v>44982</v>
      </c>
      <c r="E574" s="10">
        <f>'Sales Data'!E574</f>
        <v>1673</v>
      </c>
      <c r="F574" s="5">
        <f>'Sales Data'!F574</f>
        <v>99</v>
      </c>
      <c r="G574" s="5">
        <f>'Sales Data'!G574</f>
        <v>105</v>
      </c>
      <c r="H574" s="5" t="str">
        <f>VLOOKUP($C574,'Product Data'!$A$2:$E$23,COLUMNS('Product Data'!$B$2:C574),0)</f>
        <v>Galaxy</v>
      </c>
      <c r="I574" s="5" t="str">
        <f>VLOOKUP($C574,'Product Data'!$A$2:$E$23,COLUMNS('Product Data'!$B$2:D574),0)</f>
        <v>Bars</v>
      </c>
      <c r="J574" s="5" t="str">
        <f>VLOOKUP($C574,'Product Data'!$A$2:$E$23,COLUMNS('Product Data'!$B$2:E574),0)</f>
        <v>Small</v>
      </c>
      <c r="K574" s="9">
        <f>VLOOKUP($C574,'Product Data'!$A$2:$E$23,COLUMNS('Product Data'!$B$2:F574),0)</f>
        <v>5.0198</v>
      </c>
      <c r="L574" s="10">
        <f>Table1[[#This Row],[Cost per Box]]*Table1[[#This Row],[Boxes]]</f>
        <v>527.07899999999995</v>
      </c>
    </row>
    <row r="575" spans="1:12" x14ac:dyDescent="0.25">
      <c r="A575" s="5" t="str">
        <f>'Sales Data'!A575</f>
        <v>Oby Sorrel</v>
      </c>
      <c r="B575" s="5" t="str">
        <f>'Sales Data'!B575</f>
        <v>New Zealand</v>
      </c>
      <c r="C575" s="5" t="str">
        <f>'Sales Data'!C575</f>
        <v>Almond Choco</v>
      </c>
      <c r="D575" s="6">
        <f>'Sales Data'!D575</f>
        <v>44982</v>
      </c>
      <c r="E575" s="10">
        <f>'Sales Data'!E575</f>
        <v>735</v>
      </c>
      <c r="F575" s="5">
        <f>'Sales Data'!F575</f>
        <v>84</v>
      </c>
      <c r="G575" s="5">
        <f>'Sales Data'!G575</f>
        <v>35</v>
      </c>
      <c r="H575" s="5" t="str">
        <f>VLOOKUP($C575,'Product Data'!$A$2:$E$23,COLUMNS('Product Data'!$B$2:C575),0)</f>
        <v>Amul</v>
      </c>
      <c r="I575" s="5" t="str">
        <f>VLOOKUP($C575,'Product Data'!$A$2:$E$23,COLUMNS('Product Data'!$B$2:D575),0)</f>
        <v>Bars</v>
      </c>
      <c r="J575" s="5" t="str">
        <f>VLOOKUP($C575,'Product Data'!$A$2:$E$23,COLUMNS('Product Data'!$B$2:E575),0)</f>
        <v>Large</v>
      </c>
      <c r="K575" s="9">
        <f>VLOOKUP($C575,'Product Data'!$A$2:$E$23,COLUMNS('Product Data'!$B$2:F575),0)</f>
        <v>13.3485</v>
      </c>
      <c r="L575" s="10">
        <f>Table1[[#This Row],[Cost per Box]]*Table1[[#This Row],[Boxes]]</f>
        <v>467.19749999999999</v>
      </c>
    </row>
    <row r="576" spans="1:12" x14ac:dyDescent="0.25">
      <c r="A576" s="5" t="str">
        <f>'Sales Data'!A576</f>
        <v>Oby Sorrel</v>
      </c>
      <c r="B576" s="5" t="str">
        <f>'Sales Data'!B576</f>
        <v>Australia</v>
      </c>
      <c r="C576" s="5" t="str">
        <f>'Sales Data'!C576</f>
        <v>After Eight</v>
      </c>
      <c r="D576" s="6">
        <f>'Sales Data'!D576</f>
        <v>44982</v>
      </c>
      <c r="E576" s="10">
        <f>'Sales Data'!E576</f>
        <v>2632</v>
      </c>
      <c r="F576" s="5">
        <f>'Sales Data'!F576</f>
        <v>39</v>
      </c>
      <c r="G576" s="5">
        <f>'Sales Data'!G576</f>
        <v>106</v>
      </c>
      <c r="H576" s="5" t="str">
        <f>VLOOKUP($C576,'Product Data'!$A$2:$E$23,COLUMNS('Product Data'!$B$2:C576),0)</f>
        <v>Nestle</v>
      </c>
      <c r="I576" s="5" t="str">
        <f>VLOOKUP($C576,'Product Data'!$A$2:$E$23,COLUMNS('Product Data'!$B$2:D576),0)</f>
        <v>Bites</v>
      </c>
      <c r="J576" s="5" t="str">
        <f>VLOOKUP($C576,'Product Data'!$A$2:$E$23,COLUMNS('Product Data'!$B$2:E576),0)</f>
        <v>Large</v>
      </c>
      <c r="K576" s="9">
        <f>VLOOKUP($C576,'Product Data'!$A$2:$E$23,COLUMNS('Product Data'!$B$2:F576),0)</f>
        <v>6.3415999999999997</v>
      </c>
      <c r="L576" s="10">
        <f>Table1[[#This Row],[Cost per Box]]*Table1[[#This Row],[Boxes]]</f>
        <v>672.20959999999991</v>
      </c>
    </row>
    <row r="577" spans="1:12" x14ac:dyDescent="0.25">
      <c r="A577" s="5" t="str">
        <f>'Sales Data'!A577</f>
        <v>Wilone O'Kielt</v>
      </c>
      <c r="B577" s="5" t="str">
        <f>'Sales Data'!B577</f>
        <v>New Zealand</v>
      </c>
      <c r="C577" s="5" t="str">
        <f>'Sales Data'!C577</f>
        <v>Orange Choco</v>
      </c>
      <c r="D577" s="6">
        <f>'Sales Data'!D577</f>
        <v>44982</v>
      </c>
      <c r="E577" s="10">
        <f>'Sales Data'!E577</f>
        <v>2030</v>
      </c>
      <c r="F577" s="5">
        <f>'Sales Data'!F577</f>
        <v>68</v>
      </c>
      <c r="G577" s="5">
        <f>'Sales Data'!G577</f>
        <v>170</v>
      </c>
      <c r="H577" s="5" t="str">
        <f>VLOOKUP($C577,'Product Data'!$A$2:$E$23,COLUMNS('Product Data'!$B$2:C577),0)</f>
        <v>Amul</v>
      </c>
      <c r="I577" s="5" t="str">
        <f>VLOOKUP($C577,'Product Data'!$A$2:$E$23,COLUMNS('Product Data'!$B$2:D577),0)</f>
        <v>Bars</v>
      </c>
      <c r="J577" s="5" t="str">
        <f>VLOOKUP($C577,'Product Data'!$A$2:$E$23,COLUMNS('Product Data'!$B$2:E577),0)</f>
        <v>Large</v>
      </c>
      <c r="K577" s="9">
        <f>VLOOKUP($C577,'Product Data'!$A$2:$E$23,COLUMNS('Product Data'!$B$2:F577),0)</f>
        <v>8.7870000000000008</v>
      </c>
      <c r="L577" s="10">
        <f>Table1[[#This Row],[Cost per Box]]*Table1[[#This Row],[Boxes]]</f>
        <v>1493.7900000000002</v>
      </c>
    </row>
    <row r="578" spans="1:12" x14ac:dyDescent="0.25">
      <c r="A578" s="5" t="str">
        <f>'Sales Data'!A578</f>
        <v>Gunar Cockshoot</v>
      </c>
      <c r="B578" s="5" t="str">
        <f>'Sales Data'!B578</f>
        <v>USA</v>
      </c>
      <c r="C578" s="5" t="str">
        <f>'Sales Data'!C578</f>
        <v>Manuka Honey Choco</v>
      </c>
      <c r="D578" s="6">
        <f>'Sales Data'!D578</f>
        <v>44982</v>
      </c>
      <c r="E578" s="10">
        <f>'Sales Data'!E578</f>
        <v>1169</v>
      </c>
      <c r="F578" s="5">
        <f>'Sales Data'!F578</f>
        <v>265</v>
      </c>
      <c r="G578" s="5">
        <f>'Sales Data'!G578</f>
        <v>47</v>
      </c>
      <c r="H578" s="5" t="str">
        <f>VLOOKUP($C578,'Product Data'!$A$2:$E$23,COLUMNS('Product Data'!$B$2:C578),0)</f>
        <v xml:space="preserve">Whittaker's </v>
      </c>
      <c r="I578" s="5" t="str">
        <f>VLOOKUP($C578,'Product Data'!$A$2:$E$23,COLUMNS('Product Data'!$B$2:D578),0)</f>
        <v>Other</v>
      </c>
      <c r="J578" s="5" t="str">
        <f>VLOOKUP($C578,'Product Data'!$A$2:$E$23,COLUMNS('Product Data'!$B$2:E578),0)</f>
        <v>Small</v>
      </c>
      <c r="K578" s="9">
        <f>VLOOKUP($C578,'Product Data'!$A$2:$E$23,COLUMNS('Product Data'!$B$2:F578),0)</f>
        <v>7.8910999999999998</v>
      </c>
      <c r="L578" s="10">
        <f>Table1[[#This Row],[Cost per Box]]*Table1[[#This Row],[Boxes]]</f>
        <v>370.88169999999997</v>
      </c>
    </row>
    <row r="579" spans="1:12" x14ac:dyDescent="0.25">
      <c r="A579" s="5" t="str">
        <f>'Sales Data'!A579</f>
        <v>Andria Kimpton</v>
      </c>
      <c r="B579" s="5" t="str">
        <f>'Sales Data'!B579</f>
        <v>New Zealand</v>
      </c>
      <c r="C579" s="5" t="str">
        <f>'Sales Data'!C579</f>
        <v>Mint Chip Choco</v>
      </c>
      <c r="D579" s="6">
        <f>'Sales Data'!D579</f>
        <v>44982</v>
      </c>
      <c r="E579" s="10">
        <f>'Sales Data'!E579</f>
        <v>3703</v>
      </c>
      <c r="F579" s="5">
        <f>'Sales Data'!F579</f>
        <v>54</v>
      </c>
      <c r="G579" s="5">
        <f>'Sales Data'!G579</f>
        <v>206</v>
      </c>
      <c r="H579" s="5" t="str">
        <f>VLOOKUP($C579,'Product Data'!$A$2:$E$23,COLUMNS('Product Data'!$B$2:C579),0)</f>
        <v>Cadbury</v>
      </c>
      <c r="I579" s="5" t="str">
        <f>VLOOKUP($C579,'Product Data'!$A$2:$E$23,COLUMNS('Product Data'!$B$2:D579),0)</f>
        <v>Bars</v>
      </c>
      <c r="J579" s="5" t="str">
        <f>VLOOKUP($C579,'Product Data'!$A$2:$E$23,COLUMNS('Product Data'!$B$2:E579),0)</f>
        <v>Large</v>
      </c>
      <c r="K579" s="9">
        <f>VLOOKUP($C579,'Product Data'!$A$2:$E$23,COLUMNS('Product Data'!$B$2:F579),0)</f>
        <v>2.2656000000000001</v>
      </c>
      <c r="L579" s="10">
        <f>Table1[[#This Row],[Cost per Box]]*Table1[[#This Row],[Boxes]]</f>
        <v>466.71359999999999</v>
      </c>
    </row>
    <row r="580" spans="1:12" x14ac:dyDescent="0.25">
      <c r="A580" s="5" t="str">
        <f>'Sales Data'!A580</f>
        <v>Barr Faughny</v>
      </c>
      <c r="B580" s="5" t="str">
        <f>'Sales Data'!B580</f>
        <v>UK</v>
      </c>
      <c r="C580" s="5" t="str">
        <f>'Sales Data'!C580</f>
        <v>White Choc</v>
      </c>
      <c r="D580" s="6">
        <f>'Sales Data'!D580</f>
        <v>44982</v>
      </c>
      <c r="E580" s="10">
        <f>'Sales Data'!E580</f>
        <v>805</v>
      </c>
      <c r="F580" s="5">
        <f>'Sales Data'!F580</f>
        <v>48</v>
      </c>
      <c r="G580" s="5">
        <f>'Sales Data'!G580</f>
        <v>54</v>
      </c>
      <c r="H580" s="5" t="str">
        <f>VLOOKUP($C580,'Product Data'!$A$2:$E$23,COLUMNS('Product Data'!$B$2:C580),0)</f>
        <v>Belgian</v>
      </c>
      <c r="I580" s="5" t="str">
        <f>VLOOKUP($C580,'Product Data'!$A$2:$E$23,COLUMNS('Product Data'!$B$2:D580),0)</f>
        <v>Other</v>
      </c>
      <c r="J580" s="5" t="str">
        <f>VLOOKUP($C580,'Product Data'!$A$2:$E$23,COLUMNS('Product Data'!$B$2:E580),0)</f>
        <v>Small</v>
      </c>
      <c r="K580" s="9">
        <f>VLOOKUP($C580,'Product Data'!$A$2:$E$23,COLUMNS('Product Data'!$B$2:F580),0)</f>
        <v>0.24049999999999999</v>
      </c>
      <c r="L580" s="10">
        <f>Table1[[#This Row],[Cost per Box]]*Table1[[#This Row],[Boxes]]</f>
        <v>12.987</v>
      </c>
    </row>
    <row r="581" spans="1:12" x14ac:dyDescent="0.25">
      <c r="A581" s="5" t="str">
        <f>'Sales Data'!A581</f>
        <v>Van Tuxwell</v>
      </c>
      <c r="B581" s="5" t="str">
        <f>'Sales Data'!B581</f>
        <v>UK</v>
      </c>
      <c r="C581" s="5" t="str">
        <f>'Sales Data'!C581</f>
        <v>Smooth Sliky Salty</v>
      </c>
      <c r="D581" s="6">
        <f>'Sales Data'!D581</f>
        <v>44982</v>
      </c>
      <c r="E581" s="10">
        <f>'Sales Data'!E581</f>
        <v>406</v>
      </c>
      <c r="F581" s="5">
        <f>'Sales Data'!F581</f>
        <v>260</v>
      </c>
      <c r="G581" s="5">
        <f>'Sales Data'!G581</f>
        <v>21</v>
      </c>
      <c r="H581" s="5" t="str">
        <f>VLOOKUP($C581,'Product Data'!$A$2:$E$23,COLUMNS('Product Data'!$B$2:C581),0)</f>
        <v>Galaxy</v>
      </c>
      <c r="I581" s="5" t="str">
        <f>VLOOKUP($C581,'Product Data'!$A$2:$E$23,COLUMNS('Product Data'!$B$2:D581),0)</f>
        <v>Bars</v>
      </c>
      <c r="J581" s="5" t="str">
        <f>VLOOKUP($C581,'Product Data'!$A$2:$E$23,COLUMNS('Product Data'!$B$2:E581),0)</f>
        <v>Small</v>
      </c>
      <c r="K581" s="9">
        <f>VLOOKUP($C581,'Product Data'!$A$2:$E$23,COLUMNS('Product Data'!$B$2:F581),0)</f>
        <v>5.0198</v>
      </c>
      <c r="L581" s="10">
        <f>Table1[[#This Row],[Cost per Box]]*Table1[[#This Row],[Boxes]]</f>
        <v>105.4158</v>
      </c>
    </row>
    <row r="582" spans="1:12" x14ac:dyDescent="0.25">
      <c r="A582" s="5" t="str">
        <f>'Sales Data'!A582</f>
        <v>Oby Sorrel</v>
      </c>
      <c r="B582" s="5" t="str">
        <f>'Sales Data'!B582</f>
        <v>Australia</v>
      </c>
      <c r="C582" s="5" t="str">
        <f>'Sales Data'!C582</f>
        <v>Orange Choco</v>
      </c>
      <c r="D582" s="6">
        <f>'Sales Data'!D582</f>
        <v>44982</v>
      </c>
      <c r="E582" s="10">
        <f>'Sales Data'!E582</f>
        <v>3591</v>
      </c>
      <c r="F582" s="5">
        <f>'Sales Data'!F582</f>
        <v>73</v>
      </c>
      <c r="G582" s="5">
        <f>'Sales Data'!G582</f>
        <v>360</v>
      </c>
      <c r="H582" s="5" t="str">
        <f>VLOOKUP($C582,'Product Data'!$A$2:$E$23,COLUMNS('Product Data'!$B$2:C582),0)</f>
        <v>Amul</v>
      </c>
      <c r="I582" s="5" t="str">
        <f>VLOOKUP($C582,'Product Data'!$A$2:$E$23,COLUMNS('Product Data'!$B$2:D582),0)</f>
        <v>Bars</v>
      </c>
      <c r="J582" s="5" t="str">
        <f>VLOOKUP($C582,'Product Data'!$A$2:$E$23,COLUMNS('Product Data'!$B$2:E582),0)</f>
        <v>Large</v>
      </c>
      <c r="K582" s="9">
        <f>VLOOKUP($C582,'Product Data'!$A$2:$E$23,COLUMNS('Product Data'!$B$2:F582),0)</f>
        <v>8.7870000000000008</v>
      </c>
      <c r="L582" s="10">
        <f>Table1[[#This Row],[Cost per Box]]*Table1[[#This Row],[Boxes]]</f>
        <v>3163.32</v>
      </c>
    </row>
    <row r="583" spans="1:12" x14ac:dyDescent="0.25">
      <c r="A583" s="5" t="str">
        <f>'Sales Data'!A583</f>
        <v>Oby Sorrel</v>
      </c>
      <c r="B583" s="5" t="str">
        <f>'Sales Data'!B583</f>
        <v>UK</v>
      </c>
      <c r="C583" s="5" t="str">
        <f>'Sales Data'!C583</f>
        <v>White Choc</v>
      </c>
      <c r="D583" s="6">
        <f>'Sales Data'!D583</f>
        <v>44982</v>
      </c>
      <c r="E583" s="10">
        <f>'Sales Data'!E583</f>
        <v>5551</v>
      </c>
      <c r="F583" s="5">
        <f>'Sales Data'!F583</f>
        <v>210</v>
      </c>
      <c r="G583" s="5">
        <f>'Sales Data'!G583</f>
        <v>463</v>
      </c>
      <c r="H583" s="5" t="str">
        <f>VLOOKUP($C583,'Product Data'!$A$2:$E$23,COLUMNS('Product Data'!$B$2:C583),0)</f>
        <v>Belgian</v>
      </c>
      <c r="I583" s="5" t="str">
        <f>VLOOKUP($C583,'Product Data'!$A$2:$E$23,COLUMNS('Product Data'!$B$2:D583),0)</f>
        <v>Other</v>
      </c>
      <c r="J583" s="5" t="str">
        <f>VLOOKUP($C583,'Product Data'!$A$2:$E$23,COLUMNS('Product Data'!$B$2:E583),0)</f>
        <v>Small</v>
      </c>
      <c r="K583" s="9">
        <f>VLOOKUP($C583,'Product Data'!$A$2:$E$23,COLUMNS('Product Data'!$B$2:F583),0)</f>
        <v>0.24049999999999999</v>
      </c>
      <c r="L583" s="10">
        <f>Table1[[#This Row],[Cost per Box]]*Table1[[#This Row],[Boxes]]</f>
        <v>111.3515</v>
      </c>
    </row>
    <row r="584" spans="1:12" x14ac:dyDescent="0.25">
      <c r="A584" s="5" t="str">
        <f>'Sales Data'!A584</f>
        <v>Roddy Speechley</v>
      </c>
      <c r="B584" s="5" t="str">
        <f>'Sales Data'!B584</f>
        <v>Australia</v>
      </c>
      <c r="C584" s="5" t="str">
        <f>'Sales Data'!C584</f>
        <v>White Choc</v>
      </c>
      <c r="D584" s="6">
        <f>'Sales Data'!D584</f>
        <v>44982</v>
      </c>
      <c r="E584" s="10">
        <f>'Sales Data'!E584</f>
        <v>3605</v>
      </c>
      <c r="F584" s="5">
        <f>'Sales Data'!F584</f>
        <v>347</v>
      </c>
      <c r="G584" s="5">
        <f>'Sales Data'!G584</f>
        <v>258</v>
      </c>
      <c r="H584" s="5" t="str">
        <f>VLOOKUP($C584,'Product Data'!$A$2:$E$23,COLUMNS('Product Data'!$B$2:C584),0)</f>
        <v>Belgian</v>
      </c>
      <c r="I584" s="5" t="str">
        <f>VLOOKUP($C584,'Product Data'!$A$2:$E$23,COLUMNS('Product Data'!$B$2:D584),0)</f>
        <v>Other</v>
      </c>
      <c r="J584" s="5" t="str">
        <f>VLOOKUP($C584,'Product Data'!$A$2:$E$23,COLUMNS('Product Data'!$B$2:E584),0)</f>
        <v>Small</v>
      </c>
      <c r="K584" s="9">
        <f>VLOOKUP($C584,'Product Data'!$A$2:$E$23,COLUMNS('Product Data'!$B$2:F584),0)</f>
        <v>0.24049999999999999</v>
      </c>
      <c r="L584" s="10">
        <f>Table1[[#This Row],[Cost per Box]]*Table1[[#This Row],[Boxes]]</f>
        <v>62.048999999999999</v>
      </c>
    </row>
    <row r="585" spans="1:12" x14ac:dyDescent="0.25">
      <c r="A585" s="5" t="str">
        <f>'Sales Data'!A585</f>
        <v>Andria Kimpton</v>
      </c>
      <c r="B585" s="5" t="str">
        <f>'Sales Data'!B585</f>
        <v>Canada</v>
      </c>
      <c r="C585" s="5" t="str">
        <f>'Sales Data'!C585</f>
        <v>Almond Choco</v>
      </c>
      <c r="D585" s="6">
        <f>'Sales Data'!D585</f>
        <v>44982</v>
      </c>
      <c r="E585" s="10">
        <f>'Sales Data'!E585</f>
        <v>6356</v>
      </c>
      <c r="F585" s="5">
        <f>'Sales Data'!F585</f>
        <v>38</v>
      </c>
      <c r="G585" s="5">
        <f>'Sales Data'!G585</f>
        <v>374</v>
      </c>
      <c r="H585" s="5" t="str">
        <f>VLOOKUP($C585,'Product Data'!$A$2:$E$23,COLUMNS('Product Data'!$B$2:C585),0)</f>
        <v>Amul</v>
      </c>
      <c r="I585" s="5" t="str">
        <f>VLOOKUP($C585,'Product Data'!$A$2:$E$23,COLUMNS('Product Data'!$B$2:D585),0)</f>
        <v>Bars</v>
      </c>
      <c r="J585" s="5" t="str">
        <f>VLOOKUP($C585,'Product Data'!$A$2:$E$23,COLUMNS('Product Data'!$B$2:E585),0)</f>
        <v>Large</v>
      </c>
      <c r="K585" s="9">
        <f>VLOOKUP($C585,'Product Data'!$A$2:$E$23,COLUMNS('Product Data'!$B$2:F585),0)</f>
        <v>13.3485</v>
      </c>
      <c r="L585" s="10">
        <f>Table1[[#This Row],[Cost per Box]]*Table1[[#This Row],[Boxes]]</f>
        <v>4992.3389999999999</v>
      </c>
    </row>
    <row r="586" spans="1:12" x14ac:dyDescent="0.25">
      <c r="A586" s="5" t="str">
        <f>'Sales Data'!A586</f>
        <v>Roddy Speechley</v>
      </c>
      <c r="B586" s="5" t="str">
        <f>'Sales Data'!B586</f>
        <v>Australia</v>
      </c>
      <c r="C586" s="5" t="str">
        <f>'Sales Data'!C586</f>
        <v>70% Dark Bites</v>
      </c>
      <c r="D586" s="6">
        <f>'Sales Data'!D586</f>
        <v>44982</v>
      </c>
      <c r="E586" s="10">
        <f>'Sales Data'!E586</f>
        <v>602</v>
      </c>
      <c r="F586" s="5">
        <f>'Sales Data'!F586</f>
        <v>238</v>
      </c>
      <c r="G586" s="5">
        <f>'Sales Data'!G586</f>
        <v>41</v>
      </c>
      <c r="H586" s="5" t="str">
        <f>VLOOKUP($C586,'Product Data'!$A$2:$E$23,COLUMNS('Product Data'!$B$2:C586),0)</f>
        <v>Binge Bites</v>
      </c>
      <c r="I586" s="5" t="str">
        <f>VLOOKUP($C586,'Product Data'!$A$2:$E$23,COLUMNS('Product Data'!$B$2:D586),0)</f>
        <v>Bites</v>
      </c>
      <c r="J586" s="5" t="str">
        <f>VLOOKUP($C586,'Product Data'!$A$2:$E$23,COLUMNS('Product Data'!$B$2:E586),0)</f>
        <v>Small</v>
      </c>
      <c r="K586" s="9">
        <f>VLOOKUP($C586,'Product Data'!$A$2:$E$23,COLUMNS('Product Data'!$B$2:F586),0)</f>
        <v>8.2429000000000006</v>
      </c>
      <c r="L586" s="10">
        <f>Table1[[#This Row],[Cost per Box]]*Table1[[#This Row],[Boxes]]</f>
        <v>337.95890000000003</v>
      </c>
    </row>
    <row r="587" spans="1:12" x14ac:dyDescent="0.25">
      <c r="A587" s="5" t="str">
        <f>'Sales Data'!A587</f>
        <v>Van Tuxwell</v>
      </c>
      <c r="B587" s="5" t="str">
        <f>'Sales Data'!B587</f>
        <v>India</v>
      </c>
      <c r="C587" s="5" t="str">
        <f>'Sales Data'!C587</f>
        <v>White Choc</v>
      </c>
      <c r="D587" s="6">
        <f>'Sales Data'!D587</f>
        <v>44983</v>
      </c>
      <c r="E587" s="10">
        <f>'Sales Data'!E587</f>
        <v>7042</v>
      </c>
      <c r="F587" s="5">
        <f>'Sales Data'!F587</f>
        <v>142</v>
      </c>
      <c r="G587" s="5">
        <f>'Sales Data'!G587</f>
        <v>470</v>
      </c>
      <c r="H587" s="5" t="str">
        <f>VLOOKUP($C587,'Product Data'!$A$2:$E$23,COLUMNS('Product Data'!$B$2:C587),0)</f>
        <v>Belgian</v>
      </c>
      <c r="I587" s="5" t="str">
        <f>VLOOKUP($C587,'Product Data'!$A$2:$E$23,COLUMNS('Product Data'!$B$2:D587),0)</f>
        <v>Other</v>
      </c>
      <c r="J587" s="5" t="str">
        <f>VLOOKUP($C587,'Product Data'!$A$2:$E$23,COLUMNS('Product Data'!$B$2:E587),0)</f>
        <v>Small</v>
      </c>
      <c r="K587" s="9">
        <f>VLOOKUP($C587,'Product Data'!$A$2:$E$23,COLUMNS('Product Data'!$B$2:F587),0)</f>
        <v>0.24049999999999999</v>
      </c>
      <c r="L587" s="10">
        <f>Table1[[#This Row],[Cost per Box]]*Table1[[#This Row],[Boxes]]</f>
        <v>113.035</v>
      </c>
    </row>
    <row r="588" spans="1:12" x14ac:dyDescent="0.25">
      <c r="A588" s="5" t="str">
        <f>'Sales Data'!A588</f>
        <v>Jehu Rudeforth</v>
      </c>
      <c r="B588" s="5" t="str">
        <f>'Sales Data'!B588</f>
        <v>Australia</v>
      </c>
      <c r="C588" s="5" t="str">
        <f>'Sales Data'!C588</f>
        <v>Almond Choco</v>
      </c>
      <c r="D588" s="6">
        <f>'Sales Data'!D588</f>
        <v>44983</v>
      </c>
      <c r="E588" s="10">
        <f>'Sales Data'!E588</f>
        <v>2968</v>
      </c>
      <c r="F588" s="5">
        <f>'Sales Data'!F588</f>
        <v>215</v>
      </c>
      <c r="G588" s="5">
        <f>'Sales Data'!G588</f>
        <v>142</v>
      </c>
      <c r="H588" s="5" t="str">
        <f>VLOOKUP($C588,'Product Data'!$A$2:$E$23,COLUMNS('Product Data'!$B$2:C588),0)</f>
        <v>Amul</v>
      </c>
      <c r="I588" s="5" t="str">
        <f>VLOOKUP($C588,'Product Data'!$A$2:$E$23,COLUMNS('Product Data'!$B$2:D588),0)</f>
        <v>Bars</v>
      </c>
      <c r="J588" s="5" t="str">
        <f>VLOOKUP($C588,'Product Data'!$A$2:$E$23,COLUMNS('Product Data'!$B$2:E588),0)</f>
        <v>Large</v>
      </c>
      <c r="K588" s="9">
        <f>VLOOKUP($C588,'Product Data'!$A$2:$E$23,COLUMNS('Product Data'!$B$2:F588),0)</f>
        <v>13.3485</v>
      </c>
      <c r="L588" s="10">
        <f>Table1[[#This Row],[Cost per Box]]*Table1[[#This Row],[Boxes]]</f>
        <v>1895.4869999999999</v>
      </c>
    </row>
    <row r="589" spans="1:12" x14ac:dyDescent="0.25">
      <c r="A589" s="5" t="str">
        <f>'Sales Data'!A589</f>
        <v>Brien Boise</v>
      </c>
      <c r="B589" s="5" t="str">
        <f>'Sales Data'!B589</f>
        <v>India</v>
      </c>
      <c r="C589" s="5" t="str">
        <f>'Sales Data'!C589</f>
        <v>Peanut Butter Cubes</v>
      </c>
      <c r="D589" s="6">
        <f>'Sales Data'!D589</f>
        <v>44983</v>
      </c>
      <c r="E589" s="10">
        <f>'Sales Data'!E589</f>
        <v>294</v>
      </c>
      <c r="F589" s="5">
        <f>'Sales Data'!F589</f>
        <v>80</v>
      </c>
      <c r="G589" s="5">
        <f>'Sales Data'!G589</f>
        <v>17</v>
      </c>
      <c r="H589" s="5" t="str">
        <f>VLOOKUP($C589,'Product Data'!$A$2:$E$23,COLUMNS('Product Data'!$B$2:C589),0)</f>
        <v>Hershey</v>
      </c>
      <c r="I589" s="5" t="str">
        <f>VLOOKUP($C589,'Product Data'!$A$2:$E$23,COLUMNS('Product Data'!$B$2:D589),0)</f>
        <v>Bites</v>
      </c>
      <c r="J589" s="5" t="str">
        <f>VLOOKUP($C589,'Product Data'!$A$2:$E$23,COLUMNS('Product Data'!$B$2:E589),0)</f>
        <v>Small</v>
      </c>
      <c r="K589" s="9">
        <f>VLOOKUP($C589,'Product Data'!$A$2:$E$23,COLUMNS('Product Data'!$B$2:F589),0)</f>
        <v>4.7065000000000001</v>
      </c>
      <c r="L589" s="10">
        <f>Table1[[#This Row],[Cost per Box]]*Table1[[#This Row],[Boxes]]</f>
        <v>80.010500000000008</v>
      </c>
    </row>
    <row r="590" spans="1:12" x14ac:dyDescent="0.25">
      <c r="A590" s="5" t="str">
        <f>'Sales Data'!A590</f>
        <v>Gigi Bohling</v>
      </c>
      <c r="B590" s="5" t="str">
        <f>'Sales Data'!B590</f>
        <v>New Zealand</v>
      </c>
      <c r="C590" s="5" t="str">
        <f>'Sales Data'!C590</f>
        <v>After Eight</v>
      </c>
      <c r="D590" s="6">
        <f>'Sales Data'!D590</f>
        <v>44983</v>
      </c>
      <c r="E590" s="10">
        <f>'Sales Data'!E590</f>
        <v>6363</v>
      </c>
      <c r="F590" s="5">
        <f>'Sales Data'!F590</f>
        <v>68</v>
      </c>
      <c r="G590" s="5">
        <f>'Sales Data'!G590</f>
        <v>213</v>
      </c>
      <c r="H590" s="5" t="str">
        <f>VLOOKUP($C590,'Product Data'!$A$2:$E$23,COLUMNS('Product Data'!$B$2:C590),0)</f>
        <v>Nestle</v>
      </c>
      <c r="I590" s="5" t="str">
        <f>VLOOKUP($C590,'Product Data'!$A$2:$E$23,COLUMNS('Product Data'!$B$2:D590),0)</f>
        <v>Bites</v>
      </c>
      <c r="J590" s="5" t="str">
        <f>VLOOKUP($C590,'Product Data'!$A$2:$E$23,COLUMNS('Product Data'!$B$2:E590),0)</f>
        <v>Large</v>
      </c>
      <c r="K590" s="9">
        <f>VLOOKUP($C590,'Product Data'!$A$2:$E$23,COLUMNS('Product Data'!$B$2:F590),0)</f>
        <v>6.3415999999999997</v>
      </c>
      <c r="L590" s="10">
        <f>Table1[[#This Row],[Cost per Box]]*Table1[[#This Row],[Boxes]]</f>
        <v>1350.7608</v>
      </c>
    </row>
    <row r="591" spans="1:12" x14ac:dyDescent="0.25">
      <c r="A591" s="5" t="str">
        <f>'Sales Data'!A591</f>
        <v>Andria Kimpton</v>
      </c>
      <c r="B591" s="5" t="str">
        <f>'Sales Data'!B591</f>
        <v>USA</v>
      </c>
      <c r="C591" s="5" t="str">
        <f>'Sales Data'!C591</f>
        <v>Fruit &amp; Nut Bars</v>
      </c>
      <c r="D591" s="6">
        <f>'Sales Data'!D591</f>
        <v>44983</v>
      </c>
      <c r="E591" s="10">
        <f>'Sales Data'!E591</f>
        <v>280</v>
      </c>
      <c r="F591" s="5">
        <f>'Sales Data'!F591</f>
        <v>220</v>
      </c>
      <c r="G591" s="5">
        <f>'Sales Data'!G591</f>
        <v>18</v>
      </c>
      <c r="H591" s="5" t="str">
        <f>VLOOKUP($C591,'Product Data'!$A$2:$E$23,COLUMNS('Product Data'!$B$2:C591),0)</f>
        <v>Cadbury</v>
      </c>
      <c r="I591" s="5" t="str">
        <f>VLOOKUP($C591,'Product Data'!$A$2:$E$23,COLUMNS('Product Data'!$B$2:D591),0)</f>
        <v>Bars</v>
      </c>
      <c r="J591" s="5" t="str">
        <f>VLOOKUP($C591,'Product Data'!$A$2:$E$23,COLUMNS('Product Data'!$B$2:E591),0)</f>
        <v>Large</v>
      </c>
      <c r="K591" s="9">
        <f>VLOOKUP($C591,'Product Data'!$A$2:$E$23,COLUMNS('Product Data'!$B$2:F591),0)</f>
        <v>1.5934999999999999</v>
      </c>
      <c r="L591" s="10">
        <f>Table1[[#This Row],[Cost per Box]]*Table1[[#This Row],[Boxes]]</f>
        <v>28.683</v>
      </c>
    </row>
    <row r="592" spans="1:12" x14ac:dyDescent="0.25">
      <c r="A592" s="5" t="str">
        <f>'Sales Data'!A592</f>
        <v>Husein Augar</v>
      </c>
      <c r="B592" s="5" t="str">
        <f>'Sales Data'!B592</f>
        <v>Canada</v>
      </c>
      <c r="C592" s="5" t="str">
        <f>'Sales Data'!C592</f>
        <v>Choco Coated Almonds</v>
      </c>
      <c r="D592" s="6">
        <f>'Sales Data'!D592</f>
        <v>44983</v>
      </c>
      <c r="E592" s="10">
        <f>'Sales Data'!E592</f>
        <v>406</v>
      </c>
      <c r="F592" s="5">
        <f>'Sales Data'!F592</f>
        <v>22</v>
      </c>
      <c r="G592" s="5">
        <f>'Sales Data'!G592</f>
        <v>29</v>
      </c>
      <c r="H592" s="5" t="str">
        <f>VLOOKUP($C592,'Product Data'!$A$2:$E$23,COLUMNS('Product Data'!$B$2:C592),0)</f>
        <v>Effete</v>
      </c>
      <c r="I592" s="5" t="str">
        <f>VLOOKUP($C592,'Product Data'!$A$2:$E$23,COLUMNS('Product Data'!$B$2:D592),0)</f>
        <v>Bites</v>
      </c>
      <c r="J592" s="5" t="str">
        <f>VLOOKUP($C592,'Product Data'!$A$2:$E$23,COLUMNS('Product Data'!$B$2:E592),0)</f>
        <v>Small</v>
      </c>
      <c r="K592" s="9">
        <f>VLOOKUP($C592,'Product Data'!$A$2:$E$23,COLUMNS('Product Data'!$B$2:F592),0)</f>
        <v>11.4688</v>
      </c>
      <c r="L592" s="10">
        <f>Table1[[#This Row],[Cost per Box]]*Table1[[#This Row],[Boxes]]</f>
        <v>332.59519999999998</v>
      </c>
    </row>
    <row r="593" spans="1:12" x14ac:dyDescent="0.25">
      <c r="A593" s="5" t="str">
        <f>'Sales Data'!A593</f>
        <v>Madelene Upcott</v>
      </c>
      <c r="B593" s="5" t="str">
        <f>'Sales Data'!B593</f>
        <v>New Zealand</v>
      </c>
      <c r="C593" s="5" t="str">
        <f>'Sales Data'!C593</f>
        <v>Drinking Coco</v>
      </c>
      <c r="D593" s="6">
        <f>'Sales Data'!D593</f>
        <v>44983</v>
      </c>
      <c r="E593" s="10">
        <f>'Sales Data'!E593</f>
        <v>4144</v>
      </c>
      <c r="F593" s="5">
        <f>'Sales Data'!F593</f>
        <v>374</v>
      </c>
      <c r="G593" s="5">
        <f>'Sales Data'!G593</f>
        <v>139</v>
      </c>
      <c r="H593" s="5" t="str">
        <f>VLOOKUP($C593,'Product Data'!$A$2:$E$23,COLUMNS('Product Data'!$B$2:C593),0)</f>
        <v>Weikfield</v>
      </c>
      <c r="I593" s="5" t="str">
        <f>VLOOKUP($C593,'Product Data'!$A$2:$E$23,COLUMNS('Product Data'!$B$2:D593),0)</f>
        <v>Other</v>
      </c>
      <c r="J593" s="5" t="str">
        <f>VLOOKUP($C593,'Product Data'!$A$2:$E$23,COLUMNS('Product Data'!$B$2:E593),0)</f>
        <v>Large</v>
      </c>
      <c r="K593" s="9">
        <f>VLOOKUP($C593,'Product Data'!$A$2:$E$23,COLUMNS('Product Data'!$B$2:F593),0)</f>
        <v>2.4773999999999998</v>
      </c>
      <c r="L593" s="10">
        <f>Table1[[#This Row],[Cost per Box]]*Table1[[#This Row],[Boxes]]</f>
        <v>344.35859999999997</v>
      </c>
    </row>
    <row r="594" spans="1:12" x14ac:dyDescent="0.25">
      <c r="A594" s="5" t="str">
        <f>'Sales Data'!A594</f>
        <v>Ches Bonnell</v>
      </c>
      <c r="B594" s="5" t="str">
        <f>'Sales Data'!B594</f>
        <v>New Zealand</v>
      </c>
      <c r="C594" s="5" t="str">
        <f>'Sales Data'!C594</f>
        <v>Milk Bars</v>
      </c>
      <c r="D594" s="6">
        <f>'Sales Data'!D594</f>
        <v>44983</v>
      </c>
      <c r="E594" s="10">
        <f>'Sales Data'!E594</f>
        <v>5341</v>
      </c>
      <c r="F594" s="5">
        <f>'Sales Data'!F594</f>
        <v>179</v>
      </c>
      <c r="G594" s="5">
        <f>'Sales Data'!G594</f>
        <v>173</v>
      </c>
      <c r="H594" s="5" t="str">
        <f>VLOOKUP($C594,'Product Data'!$A$2:$E$23,COLUMNS('Product Data'!$B$2:C594),0)</f>
        <v>Nestle</v>
      </c>
      <c r="I594" s="5" t="str">
        <f>VLOOKUP($C594,'Product Data'!$A$2:$E$23,COLUMNS('Product Data'!$B$2:D594),0)</f>
        <v>Bars</v>
      </c>
      <c r="J594" s="5" t="str">
        <f>VLOOKUP($C594,'Product Data'!$A$2:$E$23,COLUMNS('Product Data'!$B$2:E594),0)</f>
        <v>Large</v>
      </c>
      <c r="K594" s="9">
        <f>VLOOKUP($C594,'Product Data'!$A$2:$E$23,COLUMNS('Product Data'!$B$2:F594),0)</f>
        <v>1.8652</v>
      </c>
      <c r="L594" s="10">
        <f>Table1[[#This Row],[Cost per Box]]*Table1[[#This Row],[Boxes]]</f>
        <v>322.67959999999999</v>
      </c>
    </row>
    <row r="595" spans="1:12" x14ac:dyDescent="0.25">
      <c r="A595" s="5" t="str">
        <f>'Sales Data'!A595</f>
        <v>Rafaelita Blaksland</v>
      </c>
      <c r="B595" s="5" t="str">
        <f>'Sales Data'!B595</f>
        <v>Australia</v>
      </c>
      <c r="C595" s="5" t="str">
        <f>'Sales Data'!C595</f>
        <v>Fruit &amp; Nut Bars</v>
      </c>
      <c r="D595" s="6">
        <f>'Sales Data'!D595</f>
        <v>44983</v>
      </c>
      <c r="E595" s="10">
        <f>'Sales Data'!E595</f>
        <v>2947</v>
      </c>
      <c r="F595" s="5">
        <f>'Sales Data'!F595</f>
        <v>103</v>
      </c>
      <c r="G595" s="5">
        <f>'Sales Data'!G595</f>
        <v>197</v>
      </c>
      <c r="H595" s="5" t="str">
        <f>VLOOKUP($C595,'Product Data'!$A$2:$E$23,COLUMNS('Product Data'!$B$2:C595),0)</f>
        <v>Cadbury</v>
      </c>
      <c r="I595" s="5" t="str">
        <f>VLOOKUP($C595,'Product Data'!$A$2:$E$23,COLUMNS('Product Data'!$B$2:D595),0)</f>
        <v>Bars</v>
      </c>
      <c r="J595" s="5" t="str">
        <f>VLOOKUP($C595,'Product Data'!$A$2:$E$23,COLUMNS('Product Data'!$B$2:E595),0)</f>
        <v>Large</v>
      </c>
      <c r="K595" s="9">
        <f>VLOOKUP($C595,'Product Data'!$A$2:$E$23,COLUMNS('Product Data'!$B$2:F595),0)</f>
        <v>1.5934999999999999</v>
      </c>
      <c r="L595" s="10">
        <f>Table1[[#This Row],[Cost per Box]]*Table1[[#This Row],[Boxes]]</f>
        <v>313.91949999999997</v>
      </c>
    </row>
    <row r="596" spans="1:12" x14ac:dyDescent="0.25">
      <c r="A596" s="5" t="str">
        <f>'Sales Data'!A596</f>
        <v>Dennison Crosswaite</v>
      </c>
      <c r="B596" s="5" t="str">
        <f>'Sales Data'!B596</f>
        <v>New Zealand</v>
      </c>
      <c r="C596" s="5" t="str">
        <f>'Sales Data'!C596</f>
        <v>70% Dark Bites</v>
      </c>
      <c r="D596" s="6">
        <f>'Sales Data'!D596</f>
        <v>44983</v>
      </c>
      <c r="E596" s="10">
        <f>'Sales Data'!E596</f>
        <v>12026</v>
      </c>
      <c r="F596" s="5">
        <f>'Sales Data'!F596</f>
        <v>166</v>
      </c>
      <c r="G596" s="5">
        <f>'Sales Data'!G596</f>
        <v>926</v>
      </c>
      <c r="H596" s="5" t="str">
        <f>VLOOKUP($C596,'Product Data'!$A$2:$E$23,COLUMNS('Product Data'!$B$2:C596),0)</f>
        <v>Binge Bites</v>
      </c>
      <c r="I596" s="5" t="str">
        <f>VLOOKUP($C596,'Product Data'!$A$2:$E$23,COLUMNS('Product Data'!$B$2:D596),0)</f>
        <v>Bites</v>
      </c>
      <c r="J596" s="5" t="str">
        <f>VLOOKUP($C596,'Product Data'!$A$2:$E$23,COLUMNS('Product Data'!$B$2:E596),0)</f>
        <v>Small</v>
      </c>
      <c r="K596" s="9">
        <f>VLOOKUP($C596,'Product Data'!$A$2:$E$23,COLUMNS('Product Data'!$B$2:F596),0)</f>
        <v>8.2429000000000006</v>
      </c>
      <c r="L596" s="10">
        <f>Table1[[#This Row],[Cost per Box]]*Table1[[#This Row],[Boxes]]</f>
        <v>7632.9254000000001</v>
      </c>
    </row>
    <row r="597" spans="1:12" x14ac:dyDescent="0.25">
      <c r="A597" s="5" t="str">
        <f>'Sales Data'!A597</f>
        <v>Brien Boise</v>
      </c>
      <c r="B597" s="5" t="str">
        <f>'Sales Data'!B597</f>
        <v>New Zealand</v>
      </c>
      <c r="C597" s="5" t="str">
        <f>'Sales Data'!C597</f>
        <v>Smooth Sliky Salty</v>
      </c>
      <c r="D597" s="6">
        <f>'Sales Data'!D597</f>
        <v>44983</v>
      </c>
      <c r="E597" s="10">
        <f>'Sales Data'!E597</f>
        <v>3983</v>
      </c>
      <c r="F597" s="5">
        <f>'Sales Data'!F597</f>
        <v>237</v>
      </c>
      <c r="G597" s="5">
        <f>'Sales Data'!G597</f>
        <v>307</v>
      </c>
      <c r="H597" s="5" t="str">
        <f>VLOOKUP($C597,'Product Data'!$A$2:$E$23,COLUMNS('Product Data'!$B$2:C597),0)</f>
        <v>Galaxy</v>
      </c>
      <c r="I597" s="5" t="str">
        <f>VLOOKUP($C597,'Product Data'!$A$2:$E$23,COLUMNS('Product Data'!$B$2:D597),0)</f>
        <v>Bars</v>
      </c>
      <c r="J597" s="5" t="str">
        <f>VLOOKUP($C597,'Product Data'!$A$2:$E$23,COLUMNS('Product Data'!$B$2:E597),0)</f>
        <v>Small</v>
      </c>
      <c r="K597" s="9">
        <f>VLOOKUP($C597,'Product Data'!$A$2:$E$23,COLUMNS('Product Data'!$B$2:F597),0)</f>
        <v>5.0198</v>
      </c>
      <c r="L597" s="10">
        <f>Table1[[#This Row],[Cost per Box]]*Table1[[#This Row],[Boxes]]</f>
        <v>1541.0786000000001</v>
      </c>
    </row>
    <row r="598" spans="1:12" x14ac:dyDescent="0.25">
      <c r="A598" s="5" t="str">
        <f>'Sales Data'!A598</f>
        <v>Wilone O'Kielt</v>
      </c>
      <c r="B598" s="5" t="str">
        <f>'Sales Data'!B598</f>
        <v>India</v>
      </c>
      <c r="C598" s="5" t="str">
        <f>'Sales Data'!C598</f>
        <v>White Choc</v>
      </c>
      <c r="D598" s="6">
        <f>'Sales Data'!D598</f>
        <v>44983</v>
      </c>
      <c r="E598" s="10">
        <f>'Sales Data'!E598</f>
        <v>1792</v>
      </c>
      <c r="F598" s="5">
        <f>'Sales Data'!F598</f>
        <v>283</v>
      </c>
      <c r="G598" s="5">
        <f>'Sales Data'!G598</f>
        <v>163</v>
      </c>
      <c r="H598" s="5" t="str">
        <f>VLOOKUP($C598,'Product Data'!$A$2:$E$23,COLUMNS('Product Data'!$B$2:C598),0)</f>
        <v>Belgian</v>
      </c>
      <c r="I598" s="5" t="str">
        <f>VLOOKUP($C598,'Product Data'!$A$2:$E$23,COLUMNS('Product Data'!$B$2:D598),0)</f>
        <v>Other</v>
      </c>
      <c r="J598" s="5" t="str">
        <f>VLOOKUP($C598,'Product Data'!$A$2:$E$23,COLUMNS('Product Data'!$B$2:E598),0)</f>
        <v>Small</v>
      </c>
      <c r="K598" s="9">
        <f>VLOOKUP($C598,'Product Data'!$A$2:$E$23,COLUMNS('Product Data'!$B$2:F598),0)</f>
        <v>0.24049999999999999</v>
      </c>
      <c r="L598" s="10">
        <f>Table1[[#This Row],[Cost per Box]]*Table1[[#This Row],[Boxes]]</f>
        <v>39.201499999999996</v>
      </c>
    </row>
    <row r="599" spans="1:12" x14ac:dyDescent="0.25">
      <c r="A599" s="5" t="str">
        <f>'Sales Data'!A599</f>
        <v>Barr Faughny</v>
      </c>
      <c r="B599" s="5" t="str">
        <f>'Sales Data'!B599</f>
        <v>UK</v>
      </c>
      <c r="C599" s="5" t="str">
        <f>'Sales Data'!C599</f>
        <v>Milk Bars</v>
      </c>
      <c r="D599" s="6">
        <f>'Sales Data'!D599</f>
        <v>44983</v>
      </c>
      <c r="E599" s="10">
        <f>'Sales Data'!E599</f>
        <v>1526</v>
      </c>
      <c r="F599" s="5">
        <f>'Sales Data'!F599</f>
        <v>150</v>
      </c>
      <c r="G599" s="5">
        <f>'Sales Data'!G599</f>
        <v>67</v>
      </c>
      <c r="H599" s="5" t="str">
        <f>VLOOKUP($C599,'Product Data'!$A$2:$E$23,COLUMNS('Product Data'!$B$2:C599),0)</f>
        <v>Nestle</v>
      </c>
      <c r="I599" s="5" t="str">
        <f>VLOOKUP($C599,'Product Data'!$A$2:$E$23,COLUMNS('Product Data'!$B$2:D599),0)</f>
        <v>Bars</v>
      </c>
      <c r="J599" s="5" t="str">
        <f>VLOOKUP($C599,'Product Data'!$A$2:$E$23,COLUMNS('Product Data'!$B$2:E599),0)</f>
        <v>Large</v>
      </c>
      <c r="K599" s="9">
        <f>VLOOKUP($C599,'Product Data'!$A$2:$E$23,COLUMNS('Product Data'!$B$2:F599),0)</f>
        <v>1.8652</v>
      </c>
      <c r="L599" s="10">
        <f>Table1[[#This Row],[Cost per Box]]*Table1[[#This Row],[Boxes]]</f>
        <v>124.9684</v>
      </c>
    </row>
    <row r="600" spans="1:12" x14ac:dyDescent="0.25">
      <c r="A600" s="5" t="str">
        <f>'Sales Data'!A600</f>
        <v>Oby Sorrel</v>
      </c>
      <c r="B600" s="5" t="str">
        <f>'Sales Data'!B600</f>
        <v>USA</v>
      </c>
      <c r="C600" s="5" t="str">
        <f>'Sales Data'!C600</f>
        <v>Organic Choco Syrup</v>
      </c>
      <c r="D600" s="6">
        <f>'Sales Data'!D600</f>
        <v>44983</v>
      </c>
      <c r="E600" s="10">
        <f>'Sales Data'!E600</f>
        <v>5313</v>
      </c>
      <c r="F600" s="5">
        <f>'Sales Data'!F600</f>
        <v>70</v>
      </c>
      <c r="G600" s="5">
        <f>'Sales Data'!G600</f>
        <v>190</v>
      </c>
      <c r="H600" s="5" t="str">
        <f>VLOOKUP($C600,'Product Data'!$A$2:$E$23,COLUMNS('Product Data'!$B$2:C600),0)</f>
        <v>Monin</v>
      </c>
      <c r="I600" s="5" t="str">
        <f>VLOOKUP($C600,'Product Data'!$A$2:$E$23,COLUMNS('Product Data'!$B$2:D600),0)</f>
        <v>Other</v>
      </c>
      <c r="J600" s="5" t="str">
        <f>VLOOKUP($C600,'Product Data'!$A$2:$E$23,COLUMNS('Product Data'!$B$2:E600),0)</f>
        <v>Small</v>
      </c>
      <c r="K600" s="9">
        <f>VLOOKUP($C600,'Product Data'!$A$2:$E$23,COLUMNS('Product Data'!$B$2:F600),0)</f>
        <v>1.7625</v>
      </c>
      <c r="L600" s="10">
        <f>Table1[[#This Row],[Cost per Box]]*Table1[[#This Row],[Boxes]]</f>
        <v>334.875</v>
      </c>
    </row>
    <row r="601" spans="1:12" x14ac:dyDescent="0.25">
      <c r="A601" s="5" t="str">
        <f>'Sales Data'!A601</f>
        <v>Ches Bonnell</v>
      </c>
      <c r="B601" s="5" t="str">
        <f>'Sales Data'!B601</f>
        <v>UK</v>
      </c>
      <c r="C601" s="5" t="str">
        <f>'Sales Data'!C601</f>
        <v>After Eight</v>
      </c>
      <c r="D601" s="6">
        <f>'Sales Data'!D601</f>
        <v>44983</v>
      </c>
      <c r="E601" s="10">
        <f>'Sales Data'!E601</f>
        <v>7728</v>
      </c>
      <c r="F601" s="5">
        <f>'Sales Data'!F601</f>
        <v>48</v>
      </c>
      <c r="G601" s="5">
        <f>'Sales Data'!G601</f>
        <v>242</v>
      </c>
      <c r="H601" s="5" t="str">
        <f>VLOOKUP($C601,'Product Data'!$A$2:$E$23,COLUMNS('Product Data'!$B$2:C601),0)</f>
        <v>Nestle</v>
      </c>
      <c r="I601" s="5" t="str">
        <f>VLOOKUP($C601,'Product Data'!$A$2:$E$23,COLUMNS('Product Data'!$B$2:D601),0)</f>
        <v>Bites</v>
      </c>
      <c r="J601" s="5" t="str">
        <f>VLOOKUP($C601,'Product Data'!$A$2:$E$23,COLUMNS('Product Data'!$B$2:E601),0)</f>
        <v>Large</v>
      </c>
      <c r="K601" s="9">
        <f>VLOOKUP($C601,'Product Data'!$A$2:$E$23,COLUMNS('Product Data'!$B$2:F601),0)</f>
        <v>6.3415999999999997</v>
      </c>
      <c r="L601" s="10">
        <f>Table1[[#This Row],[Cost per Box]]*Table1[[#This Row],[Boxes]]</f>
        <v>1534.6671999999999</v>
      </c>
    </row>
    <row r="602" spans="1:12" x14ac:dyDescent="0.25">
      <c r="A602" s="5" t="str">
        <f>'Sales Data'!A602</f>
        <v>Marney O'Breen</v>
      </c>
      <c r="B602" s="5" t="str">
        <f>'Sales Data'!B602</f>
        <v>Canada</v>
      </c>
      <c r="C602" s="5" t="str">
        <f>'Sales Data'!C602</f>
        <v>85% Dark Bars</v>
      </c>
      <c r="D602" s="6">
        <f>'Sales Data'!D602</f>
        <v>44983</v>
      </c>
      <c r="E602" s="10">
        <f>'Sales Data'!E602</f>
        <v>413</v>
      </c>
      <c r="F602" s="5">
        <f>'Sales Data'!F602</f>
        <v>414</v>
      </c>
      <c r="G602" s="5">
        <f>'Sales Data'!G602</f>
        <v>22</v>
      </c>
      <c r="H602" s="5" t="str">
        <f>VLOOKUP($C602,'Product Data'!$A$2:$E$23,COLUMNS('Product Data'!$B$2:C602),0)</f>
        <v>Lindt Excellence</v>
      </c>
      <c r="I602" s="5" t="str">
        <f>VLOOKUP($C602,'Product Data'!$A$2:$E$23,COLUMNS('Product Data'!$B$2:D602),0)</f>
        <v>Bars</v>
      </c>
      <c r="J602" s="5" t="str">
        <f>VLOOKUP($C602,'Product Data'!$A$2:$E$23,COLUMNS('Product Data'!$B$2:E602),0)</f>
        <v>Small</v>
      </c>
      <c r="K602" s="9">
        <f>VLOOKUP($C602,'Product Data'!$A$2:$E$23,COLUMNS('Product Data'!$B$2:F602),0)</f>
        <v>0.69579999999999997</v>
      </c>
      <c r="L602" s="10">
        <f>Table1[[#This Row],[Cost per Box]]*Table1[[#This Row],[Boxes]]</f>
        <v>15.307599999999999</v>
      </c>
    </row>
    <row r="603" spans="1:12" x14ac:dyDescent="0.25">
      <c r="A603" s="5" t="str">
        <f>'Sales Data'!A603</f>
        <v>Mallorie Waber</v>
      </c>
      <c r="B603" s="5" t="str">
        <f>'Sales Data'!B603</f>
        <v>India</v>
      </c>
      <c r="C603" s="5" t="str">
        <f>'Sales Data'!C603</f>
        <v>White Choc</v>
      </c>
      <c r="D603" s="6">
        <f>'Sales Data'!D603</f>
        <v>44983</v>
      </c>
      <c r="E603" s="10">
        <f>'Sales Data'!E603</f>
        <v>4431</v>
      </c>
      <c r="F603" s="5">
        <f>'Sales Data'!F603</f>
        <v>13</v>
      </c>
      <c r="G603" s="5">
        <f>'Sales Data'!G603</f>
        <v>493</v>
      </c>
      <c r="H603" s="5" t="str">
        <f>VLOOKUP($C603,'Product Data'!$A$2:$E$23,COLUMNS('Product Data'!$B$2:C603),0)</f>
        <v>Belgian</v>
      </c>
      <c r="I603" s="5" t="str">
        <f>VLOOKUP($C603,'Product Data'!$A$2:$E$23,COLUMNS('Product Data'!$B$2:D603),0)</f>
        <v>Other</v>
      </c>
      <c r="J603" s="5" t="str">
        <f>VLOOKUP($C603,'Product Data'!$A$2:$E$23,COLUMNS('Product Data'!$B$2:E603),0)</f>
        <v>Small</v>
      </c>
      <c r="K603" s="9">
        <f>VLOOKUP($C603,'Product Data'!$A$2:$E$23,COLUMNS('Product Data'!$B$2:F603),0)</f>
        <v>0.24049999999999999</v>
      </c>
      <c r="L603" s="10">
        <f>Table1[[#This Row],[Cost per Box]]*Table1[[#This Row],[Boxes]]</f>
        <v>118.56649999999999</v>
      </c>
    </row>
    <row r="604" spans="1:12" x14ac:dyDescent="0.25">
      <c r="A604" s="5" t="str">
        <f>'Sales Data'!A604</f>
        <v>Gunar Cockshoot</v>
      </c>
      <c r="B604" s="5" t="str">
        <f>'Sales Data'!B604</f>
        <v>USA</v>
      </c>
      <c r="C604" s="5" t="str">
        <f>'Sales Data'!C604</f>
        <v>Fruit &amp; Nut Bars</v>
      </c>
      <c r="D604" s="6">
        <f>'Sales Data'!D604</f>
        <v>44983</v>
      </c>
      <c r="E604" s="10">
        <f>'Sales Data'!E604</f>
        <v>1036</v>
      </c>
      <c r="F604" s="5">
        <f>'Sales Data'!F604</f>
        <v>240</v>
      </c>
      <c r="G604" s="5">
        <f>'Sales Data'!G604</f>
        <v>58</v>
      </c>
      <c r="H604" s="5" t="str">
        <f>VLOOKUP($C604,'Product Data'!$A$2:$E$23,COLUMNS('Product Data'!$B$2:C604),0)</f>
        <v>Cadbury</v>
      </c>
      <c r="I604" s="5" t="str">
        <f>VLOOKUP($C604,'Product Data'!$A$2:$E$23,COLUMNS('Product Data'!$B$2:D604),0)</f>
        <v>Bars</v>
      </c>
      <c r="J604" s="5" t="str">
        <f>VLOOKUP($C604,'Product Data'!$A$2:$E$23,COLUMNS('Product Data'!$B$2:E604),0)</f>
        <v>Large</v>
      </c>
      <c r="K604" s="9">
        <f>VLOOKUP($C604,'Product Data'!$A$2:$E$23,COLUMNS('Product Data'!$B$2:F604),0)</f>
        <v>1.5934999999999999</v>
      </c>
      <c r="L604" s="10">
        <f>Table1[[#This Row],[Cost per Box]]*Table1[[#This Row],[Boxes]]</f>
        <v>92.423000000000002</v>
      </c>
    </row>
    <row r="605" spans="1:12" x14ac:dyDescent="0.25">
      <c r="A605" s="5" t="str">
        <f>'Sales Data'!A605</f>
        <v>Mallorie Waber</v>
      </c>
      <c r="B605" s="5" t="str">
        <f>'Sales Data'!B605</f>
        <v>USA</v>
      </c>
      <c r="C605" s="5" t="str">
        <f>'Sales Data'!C605</f>
        <v>Orange Choco</v>
      </c>
      <c r="D605" s="6">
        <f>'Sales Data'!D605</f>
        <v>44983</v>
      </c>
      <c r="E605" s="10">
        <f>'Sales Data'!E605</f>
        <v>217</v>
      </c>
      <c r="F605" s="5">
        <f>'Sales Data'!F605</f>
        <v>147</v>
      </c>
      <c r="G605" s="5">
        <f>'Sales Data'!G605</f>
        <v>25</v>
      </c>
      <c r="H605" s="5" t="str">
        <f>VLOOKUP($C605,'Product Data'!$A$2:$E$23,COLUMNS('Product Data'!$B$2:C605),0)</f>
        <v>Amul</v>
      </c>
      <c r="I605" s="5" t="str">
        <f>VLOOKUP($C605,'Product Data'!$A$2:$E$23,COLUMNS('Product Data'!$B$2:D605),0)</f>
        <v>Bars</v>
      </c>
      <c r="J605" s="5" t="str">
        <f>VLOOKUP($C605,'Product Data'!$A$2:$E$23,COLUMNS('Product Data'!$B$2:E605),0)</f>
        <v>Large</v>
      </c>
      <c r="K605" s="9">
        <f>VLOOKUP($C605,'Product Data'!$A$2:$E$23,COLUMNS('Product Data'!$B$2:F605),0)</f>
        <v>8.7870000000000008</v>
      </c>
      <c r="L605" s="10">
        <f>Table1[[#This Row],[Cost per Box]]*Table1[[#This Row],[Boxes]]</f>
        <v>219.67500000000001</v>
      </c>
    </row>
    <row r="606" spans="1:12" x14ac:dyDescent="0.25">
      <c r="A606" s="5" t="str">
        <f>'Sales Data'!A606</f>
        <v>Kelci Walkden</v>
      </c>
      <c r="B606" s="5" t="str">
        <f>'Sales Data'!B606</f>
        <v>India</v>
      </c>
      <c r="C606" s="5" t="str">
        <f>'Sales Data'!C606</f>
        <v>70% Dark Bites</v>
      </c>
      <c r="D606" s="6">
        <f>'Sales Data'!D606</f>
        <v>44983</v>
      </c>
      <c r="E606" s="10">
        <f>'Sales Data'!E606</f>
        <v>7616</v>
      </c>
      <c r="F606" s="5">
        <f>'Sales Data'!F606</f>
        <v>16</v>
      </c>
      <c r="G606" s="5">
        <f>'Sales Data'!G606</f>
        <v>693</v>
      </c>
      <c r="H606" s="5" t="str">
        <f>VLOOKUP($C606,'Product Data'!$A$2:$E$23,COLUMNS('Product Data'!$B$2:C606),0)</f>
        <v>Binge Bites</v>
      </c>
      <c r="I606" s="5" t="str">
        <f>VLOOKUP($C606,'Product Data'!$A$2:$E$23,COLUMNS('Product Data'!$B$2:D606),0)</f>
        <v>Bites</v>
      </c>
      <c r="J606" s="5" t="str">
        <f>VLOOKUP($C606,'Product Data'!$A$2:$E$23,COLUMNS('Product Data'!$B$2:E606),0)</f>
        <v>Small</v>
      </c>
      <c r="K606" s="9">
        <f>VLOOKUP($C606,'Product Data'!$A$2:$E$23,COLUMNS('Product Data'!$B$2:F606),0)</f>
        <v>8.2429000000000006</v>
      </c>
      <c r="L606" s="10">
        <f>Table1[[#This Row],[Cost per Box]]*Table1[[#This Row],[Boxes]]</f>
        <v>5712.3297000000002</v>
      </c>
    </row>
    <row r="607" spans="1:12" x14ac:dyDescent="0.25">
      <c r="A607" s="5" t="str">
        <f>'Sales Data'!A607</f>
        <v>Karlen McCaffrey</v>
      </c>
      <c r="B607" s="5" t="str">
        <f>'Sales Data'!B607</f>
        <v>UK</v>
      </c>
      <c r="C607" s="5" t="str">
        <f>'Sales Data'!C607</f>
        <v>Organic Choco Syrup</v>
      </c>
      <c r="D607" s="6">
        <f>'Sales Data'!D607</f>
        <v>44983</v>
      </c>
      <c r="E607" s="10">
        <f>'Sales Data'!E607</f>
        <v>11900</v>
      </c>
      <c r="F607" s="5">
        <f>'Sales Data'!F607</f>
        <v>256</v>
      </c>
      <c r="G607" s="5">
        <f>'Sales Data'!G607</f>
        <v>518</v>
      </c>
      <c r="H607" s="5" t="str">
        <f>VLOOKUP($C607,'Product Data'!$A$2:$E$23,COLUMNS('Product Data'!$B$2:C607),0)</f>
        <v>Monin</v>
      </c>
      <c r="I607" s="5" t="str">
        <f>VLOOKUP($C607,'Product Data'!$A$2:$E$23,COLUMNS('Product Data'!$B$2:D607),0)</f>
        <v>Other</v>
      </c>
      <c r="J607" s="5" t="str">
        <f>VLOOKUP($C607,'Product Data'!$A$2:$E$23,COLUMNS('Product Data'!$B$2:E607),0)</f>
        <v>Small</v>
      </c>
      <c r="K607" s="9">
        <f>VLOOKUP($C607,'Product Data'!$A$2:$E$23,COLUMNS('Product Data'!$B$2:F607),0)</f>
        <v>1.7625</v>
      </c>
      <c r="L607" s="10">
        <f>Table1[[#This Row],[Cost per Box]]*Table1[[#This Row],[Boxes]]</f>
        <v>912.97500000000002</v>
      </c>
    </row>
    <row r="608" spans="1:12" x14ac:dyDescent="0.25">
      <c r="A608" s="5" t="str">
        <f>'Sales Data'!A608</f>
        <v>Camilla Castle</v>
      </c>
      <c r="B608" s="5" t="str">
        <f>'Sales Data'!B608</f>
        <v>New Zealand</v>
      </c>
      <c r="C608" s="5" t="str">
        <f>'Sales Data'!C608</f>
        <v>70% Dark Bites</v>
      </c>
      <c r="D608" s="6">
        <f>'Sales Data'!D608</f>
        <v>44983</v>
      </c>
      <c r="E608" s="10">
        <f>'Sales Data'!E608</f>
        <v>10437</v>
      </c>
      <c r="F608" s="5">
        <f>'Sales Data'!F608</f>
        <v>350</v>
      </c>
      <c r="G608" s="5">
        <f>'Sales Data'!G608</f>
        <v>1044</v>
      </c>
      <c r="H608" s="5" t="str">
        <f>VLOOKUP($C608,'Product Data'!$A$2:$E$23,COLUMNS('Product Data'!$B$2:C608),0)</f>
        <v>Binge Bites</v>
      </c>
      <c r="I608" s="5" t="str">
        <f>VLOOKUP($C608,'Product Data'!$A$2:$E$23,COLUMNS('Product Data'!$B$2:D608),0)</f>
        <v>Bites</v>
      </c>
      <c r="J608" s="5" t="str">
        <f>VLOOKUP($C608,'Product Data'!$A$2:$E$23,COLUMNS('Product Data'!$B$2:E608),0)</f>
        <v>Small</v>
      </c>
      <c r="K608" s="9">
        <f>VLOOKUP($C608,'Product Data'!$A$2:$E$23,COLUMNS('Product Data'!$B$2:F608),0)</f>
        <v>8.2429000000000006</v>
      </c>
      <c r="L608" s="10">
        <f>Table1[[#This Row],[Cost per Box]]*Table1[[#This Row],[Boxes]]</f>
        <v>8605.5876000000007</v>
      </c>
    </row>
    <row r="609" spans="1:12" x14ac:dyDescent="0.25">
      <c r="A609" s="5" t="str">
        <f>'Sales Data'!A609</f>
        <v>Madelene Upcott</v>
      </c>
      <c r="B609" s="5" t="str">
        <f>'Sales Data'!B609</f>
        <v>India</v>
      </c>
      <c r="C609" s="5" t="str">
        <f>'Sales Data'!C609</f>
        <v>Fruit &amp; Nut Bars</v>
      </c>
      <c r="D609" s="6">
        <f>'Sales Data'!D609</f>
        <v>44986</v>
      </c>
      <c r="E609" s="10">
        <f>'Sales Data'!E609</f>
        <v>5691</v>
      </c>
      <c r="F609" s="5">
        <f>'Sales Data'!F609</f>
        <v>216</v>
      </c>
      <c r="G609" s="5">
        <f>'Sales Data'!G609</f>
        <v>335</v>
      </c>
      <c r="H609" s="5" t="str">
        <f>VLOOKUP($C609,'Product Data'!$A$2:$E$23,COLUMNS('Product Data'!$B$2:C609),0)</f>
        <v>Cadbury</v>
      </c>
      <c r="I609" s="5" t="str">
        <f>VLOOKUP($C609,'Product Data'!$A$2:$E$23,COLUMNS('Product Data'!$B$2:D609),0)</f>
        <v>Bars</v>
      </c>
      <c r="J609" s="5" t="str">
        <f>VLOOKUP($C609,'Product Data'!$A$2:$E$23,COLUMNS('Product Data'!$B$2:E609),0)</f>
        <v>Large</v>
      </c>
      <c r="K609" s="9">
        <f>VLOOKUP($C609,'Product Data'!$A$2:$E$23,COLUMNS('Product Data'!$B$2:F609),0)</f>
        <v>1.5934999999999999</v>
      </c>
      <c r="L609" s="10">
        <f>Table1[[#This Row],[Cost per Box]]*Table1[[#This Row],[Boxes]]</f>
        <v>533.82249999999999</v>
      </c>
    </row>
    <row r="610" spans="1:12" x14ac:dyDescent="0.25">
      <c r="A610" s="5" t="str">
        <f>'Sales Data'!A610</f>
        <v>Jehu Rudeforth</v>
      </c>
      <c r="B610" s="5" t="str">
        <f>'Sales Data'!B610</f>
        <v>Australia</v>
      </c>
      <c r="C610" s="5" t="str">
        <f>'Sales Data'!C610</f>
        <v>Raspberry Choco</v>
      </c>
      <c r="D610" s="6">
        <f>'Sales Data'!D610</f>
        <v>44986</v>
      </c>
      <c r="E610" s="10">
        <f>'Sales Data'!E610</f>
        <v>5397</v>
      </c>
      <c r="F610" s="5">
        <f>'Sales Data'!F610</f>
        <v>66</v>
      </c>
      <c r="G610" s="5">
        <f>'Sales Data'!G610</f>
        <v>300</v>
      </c>
      <c r="H610" s="5" t="str">
        <f>VLOOKUP($C610,'Product Data'!$A$2:$E$23,COLUMNS('Product Data'!$B$2:C610),0)</f>
        <v>Hershey</v>
      </c>
      <c r="I610" s="5" t="str">
        <f>VLOOKUP($C610,'Product Data'!$A$2:$E$23,COLUMNS('Product Data'!$B$2:D610),0)</f>
        <v>Bars</v>
      </c>
      <c r="J610" s="5" t="str">
        <f>VLOOKUP($C610,'Product Data'!$A$2:$E$23,COLUMNS('Product Data'!$B$2:E610),0)</f>
        <v>Large</v>
      </c>
      <c r="K610" s="9">
        <f>VLOOKUP($C610,'Product Data'!$A$2:$E$23,COLUMNS('Product Data'!$B$2:F610),0)</f>
        <v>6.0983000000000001</v>
      </c>
      <c r="L610" s="10">
        <f>Table1[[#This Row],[Cost per Box]]*Table1[[#This Row],[Boxes]]</f>
        <v>1829.49</v>
      </c>
    </row>
    <row r="611" spans="1:12" x14ac:dyDescent="0.25">
      <c r="A611" s="5" t="str">
        <f>'Sales Data'!A611</f>
        <v>Ches Bonnell</v>
      </c>
      <c r="B611" s="5" t="str">
        <f>'Sales Data'!B611</f>
        <v>USA</v>
      </c>
      <c r="C611" s="5" t="str">
        <f>'Sales Data'!C611</f>
        <v>Organic Choco Syrup</v>
      </c>
      <c r="D611" s="6">
        <f>'Sales Data'!D611</f>
        <v>44986</v>
      </c>
      <c r="E611" s="10">
        <f>'Sales Data'!E611</f>
        <v>3276</v>
      </c>
      <c r="F611" s="5">
        <f>'Sales Data'!F611</f>
        <v>61</v>
      </c>
      <c r="G611" s="5">
        <f>'Sales Data'!G611</f>
        <v>143</v>
      </c>
      <c r="H611" s="5" t="str">
        <f>VLOOKUP($C611,'Product Data'!$A$2:$E$23,COLUMNS('Product Data'!$B$2:C611),0)</f>
        <v>Monin</v>
      </c>
      <c r="I611" s="5" t="str">
        <f>VLOOKUP($C611,'Product Data'!$A$2:$E$23,COLUMNS('Product Data'!$B$2:D611),0)</f>
        <v>Other</v>
      </c>
      <c r="J611" s="5" t="str">
        <f>VLOOKUP($C611,'Product Data'!$A$2:$E$23,COLUMNS('Product Data'!$B$2:E611),0)</f>
        <v>Small</v>
      </c>
      <c r="K611" s="9">
        <f>VLOOKUP($C611,'Product Data'!$A$2:$E$23,COLUMNS('Product Data'!$B$2:F611),0)</f>
        <v>1.7625</v>
      </c>
      <c r="L611" s="10">
        <f>Table1[[#This Row],[Cost per Box]]*Table1[[#This Row],[Boxes]]</f>
        <v>252.03749999999999</v>
      </c>
    </row>
    <row r="612" spans="1:12" x14ac:dyDescent="0.25">
      <c r="A612" s="5" t="str">
        <f>'Sales Data'!A612</f>
        <v>Andria Kimpton</v>
      </c>
      <c r="B612" s="5" t="str">
        <f>'Sales Data'!B612</f>
        <v>New Zealand</v>
      </c>
      <c r="C612" s="5" t="str">
        <f>'Sales Data'!C612</f>
        <v>Drinking Coco</v>
      </c>
      <c r="D612" s="6">
        <f>'Sales Data'!D612</f>
        <v>44986</v>
      </c>
      <c r="E612" s="10">
        <f>'Sales Data'!E612</f>
        <v>4102</v>
      </c>
      <c r="F612" s="5">
        <f>'Sales Data'!F612</f>
        <v>14</v>
      </c>
      <c r="G612" s="5">
        <f>'Sales Data'!G612</f>
        <v>187</v>
      </c>
      <c r="H612" s="5" t="str">
        <f>VLOOKUP($C612,'Product Data'!$A$2:$E$23,COLUMNS('Product Data'!$B$2:C612),0)</f>
        <v>Weikfield</v>
      </c>
      <c r="I612" s="5" t="str">
        <f>VLOOKUP($C612,'Product Data'!$A$2:$E$23,COLUMNS('Product Data'!$B$2:D612),0)</f>
        <v>Other</v>
      </c>
      <c r="J612" s="5" t="str">
        <f>VLOOKUP($C612,'Product Data'!$A$2:$E$23,COLUMNS('Product Data'!$B$2:E612),0)</f>
        <v>Large</v>
      </c>
      <c r="K612" s="9">
        <f>VLOOKUP($C612,'Product Data'!$A$2:$E$23,COLUMNS('Product Data'!$B$2:F612),0)</f>
        <v>2.4773999999999998</v>
      </c>
      <c r="L612" s="10">
        <f>Table1[[#This Row],[Cost per Box]]*Table1[[#This Row],[Boxes]]</f>
        <v>463.27379999999999</v>
      </c>
    </row>
    <row r="613" spans="1:12" x14ac:dyDescent="0.25">
      <c r="A613" s="5" t="str">
        <f>'Sales Data'!A613</f>
        <v>Dennison Crosswaite</v>
      </c>
      <c r="B613" s="5" t="str">
        <f>'Sales Data'!B613</f>
        <v>Australia</v>
      </c>
      <c r="C613" s="5" t="str">
        <f>'Sales Data'!C613</f>
        <v>Manuka Honey Choco</v>
      </c>
      <c r="D613" s="6">
        <f>'Sales Data'!D613</f>
        <v>44986</v>
      </c>
      <c r="E613" s="10">
        <f>'Sales Data'!E613</f>
        <v>476</v>
      </c>
      <c r="F613" s="5">
        <f>'Sales Data'!F613</f>
        <v>86</v>
      </c>
      <c r="G613" s="5">
        <f>'Sales Data'!G613</f>
        <v>18</v>
      </c>
      <c r="H613" s="5" t="str">
        <f>VLOOKUP($C613,'Product Data'!$A$2:$E$23,COLUMNS('Product Data'!$B$2:C613),0)</f>
        <v xml:space="preserve">Whittaker's </v>
      </c>
      <c r="I613" s="5" t="str">
        <f>VLOOKUP($C613,'Product Data'!$A$2:$E$23,COLUMNS('Product Data'!$B$2:D613),0)</f>
        <v>Other</v>
      </c>
      <c r="J613" s="5" t="str">
        <f>VLOOKUP($C613,'Product Data'!$A$2:$E$23,COLUMNS('Product Data'!$B$2:E613),0)</f>
        <v>Small</v>
      </c>
      <c r="K613" s="9">
        <f>VLOOKUP($C613,'Product Data'!$A$2:$E$23,COLUMNS('Product Data'!$B$2:F613),0)</f>
        <v>7.8910999999999998</v>
      </c>
      <c r="L613" s="10">
        <f>Table1[[#This Row],[Cost per Box]]*Table1[[#This Row],[Boxes]]</f>
        <v>142.03979999999999</v>
      </c>
    </row>
    <row r="614" spans="1:12" x14ac:dyDescent="0.25">
      <c r="A614" s="5" t="str">
        <f>'Sales Data'!A614</f>
        <v>Dotty Strutley</v>
      </c>
      <c r="B614" s="5" t="str">
        <f>'Sales Data'!B614</f>
        <v>Canada</v>
      </c>
      <c r="C614" s="5" t="str">
        <f>'Sales Data'!C614</f>
        <v>Organic Choco Syrup</v>
      </c>
      <c r="D614" s="6">
        <f>'Sales Data'!D614</f>
        <v>44986</v>
      </c>
      <c r="E614" s="10">
        <f>'Sales Data'!E614</f>
        <v>4858</v>
      </c>
      <c r="F614" s="5">
        <f>'Sales Data'!F614</f>
        <v>138</v>
      </c>
      <c r="G614" s="5">
        <f>'Sales Data'!G614</f>
        <v>157</v>
      </c>
      <c r="H614" s="5" t="str">
        <f>VLOOKUP($C614,'Product Data'!$A$2:$E$23,COLUMNS('Product Data'!$B$2:C614),0)</f>
        <v>Monin</v>
      </c>
      <c r="I614" s="5" t="str">
        <f>VLOOKUP($C614,'Product Data'!$A$2:$E$23,COLUMNS('Product Data'!$B$2:D614),0)</f>
        <v>Other</v>
      </c>
      <c r="J614" s="5" t="str">
        <f>VLOOKUP($C614,'Product Data'!$A$2:$E$23,COLUMNS('Product Data'!$B$2:E614),0)</f>
        <v>Small</v>
      </c>
      <c r="K614" s="9">
        <f>VLOOKUP($C614,'Product Data'!$A$2:$E$23,COLUMNS('Product Data'!$B$2:F614),0)</f>
        <v>1.7625</v>
      </c>
      <c r="L614" s="10">
        <f>Table1[[#This Row],[Cost per Box]]*Table1[[#This Row],[Boxes]]</f>
        <v>276.71249999999998</v>
      </c>
    </row>
    <row r="615" spans="1:12" x14ac:dyDescent="0.25">
      <c r="A615" s="5" t="str">
        <f>'Sales Data'!A615</f>
        <v>Andria Kimpton</v>
      </c>
      <c r="B615" s="5" t="str">
        <f>'Sales Data'!B615</f>
        <v>Canada</v>
      </c>
      <c r="C615" s="5" t="str">
        <f>'Sales Data'!C615</f>
        <v>99% Dark &amp; Pure</v>
      </c>
      <c r="D615" s="6">
        <f>'Sales Data'!D615</f>
        <v>44986</v>
      </c>
      <c r="E615" s="10">
        <f>'Sales Data'!E615</f>
        <v>7259</v>
      </c>
      <c r="F615" s="5">
        <f>'Sales Data'!F615</f>
        <v>69</v>
      </c>
      <c r="G615" s="5">
        <f>'Sales Data'!G615</f>
        <v>404</v>
      </c>
      <c r="H615" s="5" t="str">
        <f>VLOOKUP($C615,'Product Data'!$A$2:$E$23,COLUMNS('Product Data'!$B$2:C615),0)</f>
        <v>Amul</v>
      </c>
      <c r="I615" s="5" t="str">
        <f>VLOOKUP($C615,'Product Data'!$A$2:$E$23,COLUMNS('Product Data'!$B$2:D615),0)</f>
        <v>Bars</v>
      </c>
      <c r="J615" s="5" t="str">
        <f>VLOOKUP($C615,'Product Data'!$A$2:$E$23,COLUMNS('Product Data'!$B$2:E615),0)</f>
        <v>Large</v>
      </c>
      <c r="K615" s="9">
        <f>VLOOKUP($C615,'Product Data'!$A$2:$E$23,COLUMNS('Product Data'!$B$2:F615),0)</f>
        <v>4.6592000000000002</v>
      </c>
      <c r="L615" s="10">
        <f>Table1[[#This Row],[Cost per Box]]*Table1[[#This Row],[Boxes]]</f>
        <v>1882.3168000000001</v>
      </c>
    </row>
    <row r="616" spans="1:12" x14ac:dyDescent="0.25">
      <c r="A616" s="5" t="str">
        <f>'Sales Data'!A616</f>
        <v>Ches Bonnell</v>
      </c>
      <c r="B616" s="5" t="str">
        <f>'Sales Data'!B616</f>
        <v>India</v>
      </c>
      <c r="C616" s="5" t="str">
        <f>'Sales Data'!C616</f>
        <v>Almond Choco</v>
      </c>
      <c r="D616" s="6">
        <f>'Sales Data'!D616</f>
        <v>44987</v>
      </c>
      <c r="E616" s="10">
        <f>'Sales Data'!E616</f>
        <v>6209</v>
      </c>
      <c r="F616" s="5">
        <f>'Sales Data'!F616</f>
        <v>35</v>
      </c>
      <c r="G616" s="5">
        <f>'Sales Data'!G616</f>
        <v>311</v>
      </c>
      <c r="H616" s="5" t="str">
        <f>VLOOKUP($C616,'Product Data'!$A$2:$E$23,COLUMNS('Product Data'!$B$2:C616),0)</f>
        <v>Amul</v>
      </c>
      <c r="I616" s="5" t="str">
        <f>VLOOKUP($C616,'Product Data'!$A$2:$E$23,COLUMNS('Product Data'!$B$2:D616),0)</f>
        <v>Bars</v>
      </c>
      <c r="J616" s="5" t="str">
        <f>VLOOKUP($C616,'Product Data'!$A$2:$E$23,COLUMNS('Product Data'!$B$2:E616),0)</f>
        <v>Large</v>
      </c>
      <c r="K616" s="9">
        <f>VLOOKUP($C616,'Product Data'!$A$2:$E$23,COLUMNS('Product Data'!$B$2:F616),0)</f>
        <v>13.3485</v>
      </c>
      <c r="L616" s="10">
        <f>Table1[[#This Row],[Cost per Box]]*Table1[[#This Row],[Boxes]]</f>
        <v>4151.3834999999999</v>
      </c>
    </row>
    <row r="617" spans="1:12" x14ac:dyDescent="0.25">
      <c r="A617" s="5" t="str">
        <f>'Sales Data'!A617</f>
        <v>Andria Kimpton</v>
      </c>
      <c r="B617" s="5" t="str">
        <f>'Sales Data'!B617</f>
        <v>New Zealand</v>
      </c>
      <c r="C617" s="5" t="str">
        <f>'Sales Data'!C617</f>
        <v>Organic Choco Syrup</v>
      </c>
      <c r="D617" s="6">
        <f>'Sales Data'!D617</f>
        <v>44987</v>
      </c>
      <c r="E617" s="10">
        <f>'Sales Data'!E617</f>
        <v>12390</v>
      </c>
      <c r="F617" s="5">
        <f>'Sales Data'!F617</f>
        <v>269</v>
      </c>
      <c r="G617" s="5">
        <f>'Sales Data'!G617</f>
        <v>539</v>
      </c>
      <c r="H617" s="5" t="str">
        <f>VLOOKUP($C617,'Product Data'!$A$2:$E$23,COLUMNS('Product Data'!$B$2:C617),0)</f>
        <v>Monin</v>
      </c>
      <c r="I617" s="5" t="str">
        <f>VLOOKUP($C617,'Product Data'!$A$2:$E$23,COLUMNS('Product Data'!$B$2:D617),0)</f>
        <v>Other</v>
      </c>
      <c r="J617" s="5" t="str">
        <f>VLOOKUP($C617,'Product Data'!$A$2:$E$23,COLUMNS('Product Data'!$B$2:E617),0)</f>
        <v>Small</v>
      </c>
      <c r="K617" s="9">
        <f>VLOOKUP($C617,'Product Data'!$A$2:$E$23,COLUMNS('Product Data'!$B$2:F617),0)</f>
        <v>1.7625</v>
      </c>
      <c r="L617" s="10">
        <f>Table1[[#This Row],[Cost per Box]]*Table1[[#This Row],[Boxes]]</f>
        <v>949.98749999999995</v>
      </c>
    </row>
    <row r="618" spans="1:12" x14ac:dyDescent="0.25">
      <c r="A618" s="5" t="str">
        <f>'Sales Data'!A618</f>
        <v>Oby Sorrel</v>
      </c>
      <c r="B618" s="5" t="str">
        <f>'Sales Data'!B618</f>
        <v>UK</v>
      </c>
      <c r="C618" s="5" t="str">
        <f>'Sales Data'!C618</f>
        <v>Choco Coated Almonds</v>
      </c>
      <c r="D618" s="6">
        <f>'Sales Data'!D618</f>
        <v>44987</v>
      </c>
      <c r="E618" s="10">
        <f>'Sales Data'!E618</f>
        <v>686</v>
      </c>
      <c r="F618" s="5">
        <f>'Sales Data'!F618</f>
        <v>103</v>
      </c>
      <c r="G618" s="5">
        <f>'Sales Data'!G618</f>
        <v>41</v>
      </c>
      <c r="H618" s="5" t="str">
        <f>VLOOKUP($C618,'Product Data'!$A$2:$E$23,COLUMNS('Product Data'!$B$2:C618),0)</f>
        <v>Effete</v>
      </c>
      <c r="I618" s="5" t="str">
        <f>VLOOKUP($C618,'Product Data'!$A$2:$E$23,COLUMNS('Product Data'!$B$2:D618),0)</f>
        <v>Bites</v>
      </c>
      <c r="J618" s="5" t="str">
        <f>VLOOKUP($C618,'Product Data'!$A$2:$E$23,COLUMNS('Product Data'!$B$2:E618),0)</f>
        <v>Small</v>
      </c>
      <c r="K618" s="9">
        <f>VLOOKUP($C618,'Product Data'!$A$2:$E$23,COLUMNS('Product Data'!$B$2:F618),0)</f>
        <v>11.4688</v>
      </c>
      <c r="L618" s="10">
        <f>Table1[[#This Row],[Cost per Box]]*Table1[[#This Row],[Boxes]]</f>
        <v>470.2208</v>
      </c>
    </row>
    <row r="619" spans="1:12" x14ac:dyDescent="0.25">
      <c r="A619" s="5" t="str">
        <f>'Sales Data'!A619</f>
        <v>Madelene Upcott</v>
      </c>
      <c r="B619" s="5" t="str">
        <f>'Sales Data'!B619</f>
        <v>New Zealand</v>
      </c>
      <c r="C619" s="5" t="str">
        <f>'Sales Data'!C619</f>
        <v>Milk Bars</v>
      </c>
      <c r="D619" s="6">
        <f>'Sales Data'!D619</f>
        <v>44987</v>
      </c>
      <c r="E619" s="10">
        <f>'Sales Data'!E619</f>
        <v>9030</v>
      </c>
      <c r="F619" s="5">
        <f>'Sales Data'!F619</f>
        <v>563</v>
      </c>
      <c r="G619" s="5">
        <f>'Sales Data'!G619</f>
        <v>312</v>
      </c>
      <c r="H619" s="5" t="str">
        <f>VLOOKUP($C619,'Product Data'!$A$2:$E$23,COLUMNS('Product Data'!$B$2:C619),0)</f>
        <v>Nestle</v>
      </c>
      <c r="I619" s="5" t="str">
        <f>VLOOKUP($C619,'Product Data'!$A$2:$E$23,COLUMNS('Product Data'!$B$2:D619),0)</f>
        <v>Bars</v>
      </c>
      <c r="J619" s="5" t="str">
        <f>VLOOKUP($C619,'Product Data'!$A$2:$E$23,COLUMNS('Product Data'!$B$2:E619),0)</f>
        <v>Large</v>
      </c>
      <c r="K619" s="9">
        <f>VLOOKUP($C619,'Product Data'!$A$2:$E$23,COLUMNS('Product Data'!$B$2:F619),0)</f>
        <v>1.8652</v>
      </c>
      <c r="L619" s="10">
        <f>Table1[[#This Row],[Cost per Box]]*Table1[[#This Row],[Boxes]]</f>
        <v>581.94240000000002</v>
      </c>
    </row>
    <row r="620" spans="1:12" x14ac:dyDescent="0.25">
      <c r="A620" s="5" t="str">
        <f>'Sales Data'!A620</f>
        <v>Dotty Strutley</v>
      </c>
      <c r="B620" s="5" t="str">
        <f>'Sales Data'!B620</f>
        <v>Canada</v>
      </c>
      <c r="C620" s="5" t="str">
        <f>'Sales Data'!C620</f>
        <v>Almond Choco</v>
      </c>
      <c r="D620" s="6">
        <f>'Sales Data'!D620</f>
        <v>44987</v>
      </c>
      <c r="E620" s="10">
        <f>'Sales Data'!E620</f>
        <v>5376</v>
      </c>
      <c r="F620" s="5">
        <f>'Sales Data'!F620</f>
        <v>48</v>
      </c>
      <c r="G620" s="5">
        <f>'Sales Data'!G620</f>
        <v>256</v>
      </c>
      <c r="H620" s="5" t="str">
        <f>VLOOKUP($C620,'Product Data'!$A$2:$E$23,COLUMNS('Product Data'!$B$2:C620),0)</f>
        <v>Amul</v>
      </c>
      <c r="I620" s="5" t="str">
        <f>VLOOKUP($C620,'Product Data'!$A$2:$E$23,COLUMNS('Product Data'!$B$2:D620),0)</f>
        <v>Bars</v>
      </c>
      <c r="J620" s="5" t="str">
        <f>VLOOKUP($C620,'Product Data'!$A$2:$E$23,COLUMNS('Product Data'!$B$2:E620),0)</f>
        <v>Large</v>
      </c>
      <c r="K620" s="9">
        <f>VLOOKUP($C620,'Product Data'!$A$2:$E$23,COLUMNS('Product Data'!$B$2:F620),0)</f>
        <v>13.3485</v>
      </c>
      <c r="L620" s="10">
        <f>Table1[[#This Row],[Cost per Box]]*Table1[[#This Row],[Boxes]]</f>
        <v>3417.2159999999999</v>
      </c>
    </row>
    <row r="621" spans="1:12" x14ac:dyDescent="0.25">
      <c r="A621" s="5" t="str">
        <f>'Sales Data'!A621</f>
        <v>Roddy Speechley</v>
      </c>
      <c r="B621" s="5" t="str">
        <f>'Sales Data'!B621</f>
        <v>Australia</v>
      </c>
      <c r="C621" s="5" t="str">
        <f>'Sales Data'!C621</f>
        <v>Caramel Stuffed Bars</v>
      </c>
      <c r="D621" s="6">
        <f>'Sales Data'!D621</f>
        <v>44987</v>
      </c>
      <c r="E621" s="10">
        <f>'Sales Data'!E621</f>
        <v>2898</v>
      </c>
      <c r="F621" s="5">
        <f>'Sales Data'!F621</f>
        <v>17</v>
      </c>
      <c r="G621" s="5">
        <f>'Sales Data'!G621</f>
        <v>126</v>
      </c>
      <c r="H621" s="5" t="str">
        <f>VLOOKUP($C621,'Product Data'!$A$2:$E$23,COLUMNS('Product Data'!$B$2:C621),0)</f>
        <v>Snicker</v>
      </c>
      <c r="I621" s="5" t="str">
        <f>VLOOKUP($C621,'Product Data'!$A$2:$E$23,COLUMNS('Product Data'!$B$2:D621),0)</f>
        <v>Bars</v>
      </c>
      <c r="J621" s="5" t="str">
        <f>VLOOKUP($C621,'Product Data'!$A$2:$E$23,COLUMNS('Product Data'!$B$2:E621),0)</f>
        <v>Small</v>
      </c>
      <c r="K621" s="9">
        <f>VLOOKUP($C621,'Product Data'!$A$2:$E$23,COLUMNS('Product Data'!$B$2:F621),0)</f>
        <v>0.89900000000000002</v>
      </c>
      <c r="L621" s="10">
        <f>Table1[[#This Row],[Cost per Box]]*Table1[[#This Row],[Boxes]]</f>
        <v>113.274</v>
      </c>
    </row>
    <row r="622" spans="1:12" x14ac:dyDescent="0.25">
      <c r="A622" s="5" t="str">
        <f>'Sales Data'!A622</f>
        <v>Barr Faughny</v>
      </c>
      <c r="B622" s="5" t="str">
        <f>'Sales Data'!B622</f>
        <v>USA</v>
      </c>
      <c r="C622" s="5" t="str">
        <f>'Sales Data'!C622</f>
        <v>Almond Choco</v>
      </c>
      <c r="D622" s="6">
        <f>'Sales Data'!D622</f>
        <v>44987</v>
      </c>
      <c r="E622" s="10">
        <f>'Sales Data'!E622</f>
        <v>18900</v>
      </c>
      <c r="F622" s="5">
        <f>'Sales Data'!F622</f>
        <v>13</v>
      </c>
      <c r="G622" s="5">
        <f>'Sales Data'!G622</f>
        <v>945</v>
      </c>
      <c r="H622" s="5" t="str">
        <f>VLOOKUP($C622,'Product Data'!$A$2:$E$23,COLUMNS('Product Data'!$B$2:C622),0)</f>
        <v>Amul</v>
      </c>
      <c r="I622" s="5" t="str">
        <f>VLOOKUP($C622,'Product Data'!$A$2:$E$23,COLUMNS('Product Data'!$B$2:D622),0)</f>
        <v>Bars</v>
      </c>
      <c r="J622" s="5" t="str">
        <f>VLOOKUP($C622,'Product Data'!$A$2:$E$23,COLUMNS('Product Data'!$B$2:E622),0)</f>
        <v>Large</v>
      </c>
      <c r="K622" s="9">
        <f>VLOOKUP($C622,'Product Data'!$A$2:$E$23,COLUMNS('Product Data'!$B$2:F622),0)</f>
        <v>13.3485</v>
      </c>
      <c r="L622" s="10">
        <f>Table1[[#This Row],[Cost per Box]]*Table1[[#This Row],[Boxes]]</f>
        <v>12614.3325</v>
      </c>
    </row>
    <row r="623" spans="1:12" x14ac:dyDescent="0.25">
      <c r="A623" s="5" t="str">
        <f>'Sales Data'!A623</f>
        <v>Madelene Upcott</v>
      </c>
      <c r="B623" s="5" t="str">
        <f>'Sales Data'!B623</f>
        <v>USA</v>
      </c>
      <c r="C623" s="5" t="str">
        <f>'Sales Data'!C623</f>
        <v>After Eight</v>
      </c>
      <c r="D623" s="6">
        <f>'Sales Data'!D623</f>
        <v>44987</v>
      </c>
      <c r="E623" s="10">
        <f>'Sales Data'!E623</f>
        <v>5082</v>
      </c>
      <c r="F623" s="5">
        <f>'Sales Data'!F623</f>
        <v>95</v>
      </c>
      <c r="G623" s="5">
        <f>'Sales Data'!G623</f>
        <v>182</v>
      </c>
      <c r="H623" s="5" t="str">
        <f>VLOOKUP($C623,'Product Data'!$A$2:$E$23,COLUMNS('Product Data'!$B$2:C623),0)</f>
        <v>Nestle</v>
      </c>
      <c r="I623" s="5" t="str">
        <f>VLOOKUP($C623,'Product Data'!$A$2:$E$23,COLUMNS('Product Data'!$B$2:D623),0)</f>
        <v>Bites</v>
      </c>
      <c r="J623" s="5" t="str">
        <f>VLOOKUP($C623,'Product Data'!$A$2:$E$23,COLUMNS('Product Data'!$B$2:E623),0)</f>
        <v>Large</v>
      </c>
      <c r="K623" s="9">
        <f>VLOOKUP($C623,'Product Data'!$A$2:$E$23,COLUMNS('Product Data'!$B$2:F623),0)</f>
        <v>6.3415999999999997</v>
      </c>
      <c r="L623" s="10">
        <f>Table1[[#This Row],[Cost per Box]]*Table1[[#This Row],[Boxes]]</f>
        <v>1154.1712</v>
      </c>
    </row>
    <row r="624" spans="1:12" x14ac:dyDescent="0.25">
      <c r="A624" s="5" t="str">
        <f>'Sales Data'!A624</f>
        <v>Marney O'Breen</v>
      </c>
      <c r="B624" s="5" t="str">
        <f>'Sales Data'!B624</f>
        <v>Australia</v>
      </c>
      <c r="C624" s="5" t="str">
        <f>'Sales Data'!C624</f>
        <v>Raspberry Choco</v>
      </c>
      <c r="D624" s="6">
        <f>'Sales Data'!D624</f>
        <v>44987</v>
      </c>
      <c r="E624" s="10">
        <f>'Sales Data'!E624</f>
        <v>2016</v>
      </c>
      <c r="F624" s="5">
        <f>'Sales Data'!F624</f>
        <v>177</v>
      </c>
      <c r="G624" s="5">
        <f>'Sales Data'!G624</f>
        <v>107</v>
      </c>
      <c r="H624" s="5" t="str">
        <f>VLOOKUP($C624,'Product Data'!$A$2:$E$23,COLUMNS('Product Data'!$B$2:C624),0)</f>
        <v>Hershey</v>
      </c>
      <c r="I624" s="5" t="str">
        <f>VLOOKUP($C624,'Product Data'!$A$2:$E$23,COLUMNS('Product Data'!$B$2:D624),0)</f>
        <v>Bars</v>
      </c>
      <c r="J624" s="5" t="str">
        <f>VLOOKUP($C624,'Product Data'!$A$2:$E$23,COLUMNS('Product Data'!$B$2:E624),0)</f>
        <v>Large</v>
      </c>
      <c r="K624" s="9">
        <f>VLOOKUP($C624,'Product Data'!$A$2:$E$23,COLUMNS('Product Data'!$B$2:F624),0)</f>
        <v>6.0983000000000001</v>
      </c>
      <c r="L624" s="10">
        <f>Table1[[#This Row],[Cost per Box]]*Table1[[#This Row],[Boxes]]</f>
        <v>652.5181</v>
      </c>
    </row>
    <row r="625" spans="1:12" x14ac:dyDescent="0.25">
      <c r="A625" s="5" t="str">
        <f>'Sales Data'!A625</f>
        <v>Brien Boise</v>
      </c>
      <c r="B625" s="5" t="str">
        <f>'Sales Data'!B625</f>
        <v>USA</v>
      </c>
      <c r="C625" s="5" t="str">
        <f>'Sales Data'!C625</f>
        <v>Smooth Sliky Salty</v>
      </c>
      <c r="D625" s="6">
        <f>'Sales Data'!D625</f>
        <v>44987</v>
      </c>
      <c r="E625" s="10">
        <f>'Sales Data'!E625</f>
        <v>847</v>
      </c>
      <c r="F625" s="5">
        <f>'Sales Data'!F625</f>
        <v>145</v>
      </c>
      <c r="G625" s="5">
        <f>'Sales Data'!G625</f>
        <v>50</v>
      </c>
      <c r="H625" s="5" t="str">
        <f>VLOOKUP($C625,'Product Data'!$A$2:$E$23,COLUMNS('Product Data'!$B$2:C625),0)</f>
        <v>Galaxy</v>
      </c>
      <c r="I625" s="5" t="str">
        <f>VLOOKUP($C625,'Product Data'!$A$2:$E$23,COLUMNS('Product Data'!$B$2:D625),0)</f>
        <v>Bars</v>
      </c>
      <c r="J625" s="5" t="str">
        <f>VLOOKUP($C625,'Product Data'!$A$2:$E$23,COLUMNS('Product Data'!$B$2:E625),0)</f>
        <v>Small</v>
      </c>
      <c r="K625" s="9">
        <f>VLOOKUP($C625,'Product Data'!$A$2:$E$23,COLUMNS('Product Data'!$B$2:F625),0)</f>
        <v>5.0198</v>
      </c>
      <c r="L625" s="10">
        <f>Table1[[#This Row],[Cost per Box]]*Table1[[#This Row],[Boxes]]</f>
        <v>250.99</v>
      </c>
    </row>
    <row r="626" spans="1:12" x14ac:dyDescent="0.25">
      <c r="A626" s="5" t="str">
        <f>'Sales Data'!A626</f>
        <v>Brien Boise</v>
      </c>
      <c r="B626" s="5" t="str">
        <f>'Sales Data'!B626</f>
        <v>New Zealand</v>
      </c>
      <c r="C626" s="5" t="str">
        <f>'Sales Data'!C626</f>
        <v>Baker's Choco Chips</v>
      </c>
      <c r="D626" s="6">
        <f>'Sales Data'!D626</f>
        <v>44988</v>
      </c>
      <c r="E626" s="10">
        <f>'Sales Data'!E626</f>
        <v>4200</v>
      </c>
      <c r="F626" s="5">
        <f>'Sales Data'!F626</f>
        <v>57</v>
      </c>
      <c r="G626" s="5">
        <f>'Sales Data'!G626</f>
        <v>350</v>
      </c>
      <c r="H626" s="5" t="str">
        <f>VLOOKUP($C626,'Product Data'!$A$2:$E$23,COLUMNS('Product Data'!$B$2:C626),0)</f>
        <v>Baker's Chocolate</v>
      </c>
      <c r="I626" s="5" t="str">
        <f>VLOOKUP($C626,'Product Data'!$A$2:$E$23,COLUMNS('Product Data'!$B$2:D626),0)</f>
        <v>Bars</v>
      </c>
      <c r="J626" s="5" t="str">
        <f>VLOOKUP($C626,'Product Data'!$A$2:$E$23,COLUMNS('Product Data'!$B$2:E626),0)</f>
        <v>Small</v>
      </c>
      <c r="K626" s="9">
        <f>VLOOKUP($C626,'Product Data'!$A$2:$E$23,COLUMNS('Product Data'!$B$2:F626),0)</f>
        <v>6.0811000000000002</v>
      </c>
      <c r="L626" s="10">
        <f>Table1[[#This Row],[Cost per Box]]*Table1[[#This Row],[Boxes]]</f>
        <v>2128.3850000000002</v>
      </c>
    </row>
    <row r="627" spans="1:12" x14ac:dyDescent="0.25">
      <c r="A627" s="5" t="str">
        <f>'Sales Data'!A627</f>
        <v>Gunar Cockshoot</v>
      </c>
      <c r="B627" s="5" t="str">
        <f>'Sales Data'!B627</f>
        <v>New Zealand</v>
      </c>
      <c r="C627" s="5" t="str">
        <f>'Sales Data'!C627</f>
        <v>Peanut Butter Cubes</v>
      </c>
      <c r="D627" s="6">
        <f>'Sales Data'!D627</f>
        <v>44988</v>
      </c>
      <c r="E627" s="10">
        <f>'Sales Data'!E627</f>
        <v>17577</v>
      </c>
      <c r="F627" s="5">
        <f>'Sales Data'!F627</f>
        <v>190</v>
      </c>
      <c r="G627" s="5">
        <f>'Sales Data'!G627</f>
        <v>977</v>
      </c>
      <c r="H627" s="5" t="str">
        <f>VLOOKUP($C627,'Product Data'!$A$2:$E$23,COLUMNS('Product Data'!$B$2:C627),0)</f>
        <v>Hershey</v>
      </c>
      <c r="I627" s="5" t="str">
        <f>VLOOKUP($C627,'Product Data'!$A$2:$E$23,COLUMNS('Product Data'!$B$2:D627),0)</f>
        <v>Bites</v>
      </c>
      <c r="J627" s="5" t="str">
        <f>VLOOKUP($C627,'Product Data'!$A$2:$E$23,COLUMNS('Product Data'!$B$2:E627),0)</f>
        <v>Small</v>
      </c>
      <c r="K627" s="9">
        <f>VLOOKUP($C627,'Product Data'!$A$2:$E$23,COLUMNS('Product Data'!$B$2:F627),0)</f>
        <v>4.7065000000000001</v>
      </c>
      <c r="L627" s="10">
        <f>Table1[[#This Row],[Cost per Box]]*Table1[[#This Row],[Boxes]]</f>
        <v>4598.2505000000001</v>
      </c>
    </row>
    <row r="628" spans="1:12" x14ac:dyDescent="0.25">
      <c r="A628" s="5" t="str">
        <f>'Sales Data'!A628</f>
        <v>Andria Kimpton</v>
      </c>
      <c r="B628" s="5" t="str">
        <f>'Sales Data'!B628</f>
        <v>India</v>
      </c>
      <c r="C628" s="5" t="str">
        <f>'Sales Data'!C628</f>
        <v>Orange Choco</v>
      </c>
      <c r="D628" s="6">
        <f>'Sales Data'!D628</f>
        <v>44988</v>
      </c>
      <c r="E628" s="10">
        <f>'Sales Data'!E628</f>
        <v>861</v>
      </c>
      <c r="F628" s="5">
        <f>'Sales Data'!F628</f>
        <v>108</v>
      </c>
      <c r="G628" s="5">
        <f>'Sales Data'!G628</f>
        <v>96</v>
      </c>
      <c r="H628" s="5" t="str">
        <f>VLOOKUP($C628,'Product Data'!$A$2:$E$23,COLUMNS('Product Data'!$B$2:C628),0)</f>
        <v>Amul</v>
      </c>
      <c r="I628" s="5" t="str">
        <f>VLOOKUP($C628,'Product Data'!$A$2:$E$23,COLUMNS('Product Data'!$B$2:D628),0)</f>
        <v>Bars</v>
      </c>
      <c r="J628" s="5" t="str">
        <f>VLOOKUP($C628,'Product Data'!$A$2:$E$23,COLUMNS('Product Data'!$B$2:E628),0)</f>
        <v>Large</v>
      </c>
      <c r="K628" s="9">
        <f>VLOOKUP($C628,'Product Data'!$A$2:$E$23,COLUMNS('Product Data'!$B$2:F628),0)</f>
        <v>8.7870000000000008</v>
      </c>
      <c r="L628" s="10">
        <f>Table1[[#This Row],[Cost per Box]]*Table1[[#This Row],[Boxes]]</f>
        <v>843.55200000000013</v>
      </c>
    </row>
    <row r="629" spans="1:12" x14ac:dyDescent="0.25">
      <c r="A629" s="5" t="str">
        <f>'Sales Data'!A629</f>
        <v>Gunar Cockshoot</v>
      </c>
      <c r="B629" s="5" t="str">
        <f>'Sales Data'!B629</f>
        <v>Canada</v>
      </c>
      <c r="C629" s="5" t="str">
        <f>'Sales Data'!C629</f>
        <v>Drinking Coco</v>
      </c>
      <c r="D629" s="6">
        <f>'Sales Data'!D629</f>
        <v>44988</v>
      </c>
      <c r="E629" s="10">
        <f>'Sales Data'!E629</f>
        <v>3829</v>
      </c>
      <c r="F629" s="5">
        <f>'Sales Data'!F629</f>
        <v>434</v>
      </c>
      <c r="G629" s="5">
        <f>'Sales Data'!G629</f>
        <v>142</v>
      </c>
      <c r="H629" s="5" t="str">
        <f>VLOOKUP($C629,'Product Data'!$A$2:$E$23,COLUMNS('Product Data'!$B$2:C629),0)</f>
        <v>Weikfield</v>
      </c>
      <c r="I629" s="5" t="str">
        <f>VLOOKUP($C629,'Product Data'!$A$2:$E$23,COLUMNS('Product Data'!$B$2:D629),0)</f>
        <v>Other</v>
      </c>
      <c r="J629" s="5" t="str">
        <f>VLOOKUP($C629,'Product Data'!$A$2:$E$23,COLUMNS('Product Data'!$B$2:E629),0)</f>
        <v>Large</v>
      </c>
      <c r="K629" s="9">
        <f>VLOOKUP($C629,'Product Data'!$A$2:$E$23,COLUMNS('Product Data'!$B$2:F629),0)</f>
        <v>2.4773999999999998</v>
      </c>
      <c r="L629" s="10">
        <f>Table1[[#This Row],[Cost per Box]]*Table1[[#This Row],[Boxes]]</f>
        <v>351.79079999999999</v>
      </c>
    </row>
    <row r="630" spans="1:12" x14ac:dyDescent="0.25">
      <c r="A630" s="5" t="str">
        <f>'Sales Data'!A630</f>
        <v>Barr Faughny</v>
      </c>
      <c r="B630" s="5" t="str">
        <f>'Sales Data'!B630</f>
        <v>UK</v>
      </c>
      <c r="C630" s="5" t="str">
        <f>'Sales Data'!C630</f>
        <v>Manuka Honey Choco</v>
      </c>
      <c r="D630" s="6">
        <f>'Sales Data'!D630</f>
        <v>44988</v>
      </c>
      <c r="E630" s="10">
        <f>'Sales Data'!E630</f>
        <v>1155</v>
      </c>
      <c r="F630" s="5">
        <f>'Sales Data'!F630</f>
        <v>238</v>
      </c>
      <c r="G630" s="5">
        <f>'Sales Data'!G630</f>
        <v>37</v>
      </c>
      <c r="H630" s="5" t="str">
        <f>VLOOKUP($C630,'Product Data'!$A$2:$E$23,COLUMNS('Product Data'!$B$2:C630),0)</f>
        <v xml:space="preserve">Whittaker's </v>
      </c>
      <c r="I630" s="5" t="str">
        <f>VLOOKUP($C630,'Product Data'!$A$2:$E$23,COLUMNS('Product Data'!$B$2:D630),0)</f>
        <v>Other</v>
      </c>
      <c r="J630" s="5" t="str">
        <f>VLOOKUP($C630,'Product Data'!$A$2:$E$23,COLUMNS('Product Data'!$B$2:E630),0)</f>
        <v>Small</v>
      </c>
      <c r="K630" s="9">
        <f>VLOOKUP($C630,'Product Data'!$A$2:$E$23,COLUMNS('Product Data'!$B$2:F630),0)</f>
        <v>7.8910999999999998</v>
      </c>
      <c r="L630" s="10">
        <f>Table1[[#This Row],[Cost per Box]]*Table1[[#This Row],[Boxes]]</f>
        <v>291.97069999999997</v>
      </c>
    </row>
    <row r="631" spans="1:12" x14ac:dyDescent="0.25">
      <c r="A631" s="5" t="str">
        <f>'Sales Data'!A631</f>
        <v>Beverie Moffet</v>
      </c>
      <c r="B631" s="5" t="str">
        <f>'Sales Data'!B631</f>
        <v>Australia</v>
      </c>
      <c r="C631" s="5" t="str">
        <f>'Sales Data'!C631</f>
        <v>Baker's Choco Chips</v>
      </c>
      <c r="D631" s="6">
        <f>'Sales Data'!D631</f>
        <v>44988</v>
      </c>
      <c r="E631" s="10">
        <f>'Sales Data'!E631</f>
        <v>11123</v>
      </c>
      <c r="F631" s="5">
        <f>'Sales Data'!F631</f>
        <v>189</v>
      </c>
      <c r="G631" s="5">
        <f>'Sales Data'!G631</f>
        <v>1391</v>
      </c>
      <c r="H631" s="5" t="str">
        <f>VLOOKUP($C631,'Product Data'!$A$2:$E$23,COLUMNS('Product Data'!$B$2:C631),0)</f>
        <v>Baker's Chocolate</v>
      </c>
      <c r="I631" s="5" t="str">
        <f>VLOOKUP($C631,'Product Data'!$A$2:$E$23,COLUMNS('Product Data'!$B$2:D631),0)</f>
        <v>Bars</v>
      </c>
      <c r="J631" s="5" t="str">
        <f>VLOOKUP($C631,'Product Data'!$A$2:$E$23,COLUMNS('Product Data'!$B$2:E631),0)</f>
        <v>Small</v>
      </c>
      <c r="K631" s="9">
        <f>VLOOKUP($C631,'Product Data'!$A$2:$E$23,COLUMNS('Product Data'!$B$2:F631),0)</f>
        <v>6.0811000000000002</v>
      </c>
      <c r="L631" s="10">
        <f>Table1[[#This Row],[Cost per Box]]*Table1[[#This Row],[Boxes]]</f>
        <v>8458.8101000000006</v>
      </c>
    </row>
    <row r="632" spans="1:12" x14ac:dyDescent="0.25">
      <c r="A632" s="5" t="str">
        <f>'Sales Data'!A632</f>
        <v>Jehu Rudeforth</v>
      </c>
      <c r="B632" s="5" t="str">
        <f>'Sales Data'!B632</f>
        <v>New Zealand</v>
      </c>
      <c r="C632" s="5" t="str">
        <f>'Sales Data'!C632</f>
        <v>Baker's Choco Chips</v>
      </c>
      <c r="D632" s="6">
        <f>'Sales Data'!D632</f>
        <v>44988</v>
      </c>
      <c r="E632" s="10">
        <f>'Sales Data'!E632</f>
        <v>8505</v>
      </c>
      <c r="F632" s="5">
        <f>'Sales Data'!F632</f>
        <v>82</v>
      </c>
      <c r="G632" s="5">
        <f>'Sales Data'!G632</f>
        <v>532</v>
      </c>
      <c r="H632" s="5" t="str">
        <f>VLOOKUP($C632,'Product Data'!$A$2:$E$23,COLUMNS('Product Data'!$B$2:C632),0)</f>
        <v>Baker's Chocolate</v>
      </c>
      <c r="I632" s="5" t="str">
        <f>VLOOKUP($C632,'Product Data'!$A$2:$E$23,COLUMNS('Product Data'!$B$2:D632),0)</f>
        <v>Bars</v>
      </c>
      <c r="J632" s="5" t="str">
        <f>VLOOKUP($C632,'Product Data'!$A$2:$E$23,COLUMNS('Product Data'!$B$2:E632),0)</f>
        <v>Small</v>
      </c>
      <c r="K632" s="9">
        <f>VLOOKUP($C632,'Product Data'!$A$2:$E$23,COLUMNS('Product Data'!$B$2:F632),0)</f>
        <v>6.0811000000000002</v>
      </c>
      <c r="L632" s="10">
        <f>Table1[[#This Row],[Cost per Box]]*Table1[[#This Row],[Boxes]]</f>
        <v>3235.1451999999999</v>
      </c>
    </row>
    <row r="633" spans="1:12" x14ac:dyDescent="0.25">
      <c r="A633" s="5" t="str">
        <f>'Sales Data'!A633</f>
        <v>Gigi Bohling</v>
      </c>
      <c r="B633" s="5" t="str">
        <f>'Sales Data'!B633</f>
        <v>USA</v>
      </c>
      <c r="C633" s="5" t="str">
        <f>'Sales Data'!C633</f>
        <v>Drinking Coco</v>
      </c>
      <c r="D633" s="6">
        <f>'Sales Data'!D633</f>
        <v>44988</v>
      </c>
      <c r="E633" s="10">
        <f>'Sales Data'!E633</f>
        <v>4130</v>
      </c>
      <c r="F633" s="5">
        <f>'Sales Data'!F633</f>
        <v>152</v>
      </c>
      <c r="G633" s="5">
        <f>'Sales Data'!G633</f>
        <v>138</v>
      </c>
      <c r="H633" s="5" t="str">
        <f>VLOOKUP($C633,'Product Data'!$A$2:$E$23,COLUMNS('Product Data'!$B$2:C633),0)</f>
        <v>Weikfield</v>
      </c>
      <c r="I633" s="5" t="str">
        <f>VLOOKUP($C633,'Product Data'!$A$2:$E$23,COLUMNS('Product Data'!$B$2:D633),0)</f>
        <v>Other</v>
      </c>
      <c r="J633" s="5" t="str">
        <f>VLOOKUP($C633,'Product Data'!$A$2:$E$23,COLUMNS('Product Data'!$B$2:E633),0)</f>
        <v>Large</v>
      </c>
      <c r="K633" s="9">
        <f>VLOOKUP($C633,'Product Data'!$A$2:$E$23,COLUMNS('Product Data'!$B$2:F633),0)</f>
        <v>2.4773999999999998</v>
      </c>
      <c r="L633" s="10">
        <f>Table1[[#This Row],[Cost per Box]]*Table1[[#This Row],[Boxes]]</f>
        <v>341.88119999999998</v>
      </c>
    </row>
    <row r="634" spans="1:12" x14ac:dyDescent="0.25">
      <c r="A634" s="5" t="str">
        <f>'Sales Data'!A634</f>
        <v>Dotty Strutley</v>
      </c>
      <c r="B634" s="5" t="str">
        <f>'Sales Data'!B634</f>
        <v>Australia</v>
      </c>
      <c r="C634" s="5" t="str">
        <f>'Sales Data'!C634</f>
        <v>Milk Bars</v>
      </c>
      <c r="D634" s="6">
        <f>'Sales Data'!D634</f>
        <v>44988</v>
      </c>
      <c r="E634" s="10">
        <f>'Sales Data'!E634</f>
        <v>420</v>
      </c>
      <c r="F634" s="5">
        <f>'Sales Data'!F634</f>
        <v>43</v>
      </c>
      <c r="G634" s="5">
        <f>'Sales Data'!G634</f>
        <v>15</v>
      </c>
      <c r="H634" s="5" t="str">
        <f>VLOOKUP($C634,'Product Data'!$A$2:$E$23,COLUMNS('Product Data'!$B$2:C634),0)</f>
        <v>Nestle</v>
      </c>
      <c r="I634" s="5" t="str">
        <f>VLOOKUP($C634,'Product Data'!$A$2:$E$23,COLUMNS('Product Data'!$B$2:D634),0)</f>
        <v>Bars</v>
      </c>
      <c r="J634" s="5" t="str">
        <f>VLOOKUP($C634,'Product Data'!$A$2:$E$23,COLUMNS('Product Data'!$B$2:E634),0)</f>
        <v>Large</v>
      </c>
      <c r="K634" s="9">
        <f>VLOOKUP($C634,'Product Data'!$A$2:$E$23,COLUMNS('Product Data'!$B$2:F634),0)</f>
        <v>1.8652</v>
      </c>
      <c r="L634" s="10">
        <f>Table1[[#This Row],[Cost per Box]]*Table1[[#This Row],[Boxes]]</f>
        <v>27.977999999999998</v>
      </c>
    </row>
    <row r="635" spans="1:12" x14ac:dyDescent="0.25">
      <c r="A635" s="5" t="str">
        <f>'Sales Data'!A635</f>
        <v>Kaine Padly</v>
      </c>
      <c r="B635" s="5" t="str">
        <f>'Sales Data'!B635</f>
        <v>Australia</v>
      </c>
      <c r="C635" s="5" t="str">
        <f>'Sales Data'!C635</f>
        <v>Eclairs</v>
      </c>
      <c r="D635" s="6">
        <f>'Sales Data'!D635</f>
        <v>44988</v>
      </c>
      <c r="E635" s="10">
        <f>'Sales Data'!E635</f>
        <v>994</v>
      </c>
      <c r="F635" s="5">
        <f>'Sales Data'!F635</f>
        <v>92</v>
      </c>
      <c r="G635" s="5">
        <f>'Sales Data'!G635</f>
        <v>63</v>
      </c>
      <c r="H635" s="5" t="str">
        <f>VLOOKUP($C635,'Product Data'!$A$2:$E$23,COLUMNS('Product Data'!$B$2:C635),0)</f>
        <v>Cadbury</v>
      </c>
      <c r="I635" s="5" t="str">
        <f>VLOOKUP($C635,'Product Data'!$A$2:$E$23,COLUMNS('Product Data'!$B$2:D635),0)</f>
        <v>Bites</v>
      </c>
      <c r="J635" s="5" t="str">
        <f>VLOOKUP($C635,'Product Data'!$A$2:$E$23,COLUMNS('Product Data'!$B$2:E635),0)</f>
        <v>Large</v>
      </c>
      <c r="K635" s="9">
        <f>VLOOKUP($C635,'Product Data'!$A$2:$E$23,COLUMNS('Product Data'!$B$2:F635),0)</f>
        <v>2.8195000000000001</v>
      </c>
      <c r="L635" s="10">
        <f>Table1[[#This Row],[Cost per Box]]*Table1[[#This Row],[Boxes]]</f>
        <v>177.6285</v>
      </c>
    </row>
    <row r="636" spans="1:12" x14ac:dyDescent="0.25">
      <c r="A636" s="5" t="str">
        <f>'Sales Data'!A636</f>
        <v>Jan Morforth</v>
      </c>
      <c r="B636" s="5" t="str">
        <f>'Sales Data'!B636</f>
        <v>UK</v>
      </c>
      <c r="C636" s="5" t="str">
        <f>'Sales Data'!C636</f>
        <v>Mint Chip Choco</v>
      </c>
      <c r="D636" s="6">
        <f>'Sales Data'!D636</f>
        <v>44988</v>
      </c>
      <c r="E636" s="10">
        <f>'Sales Data'!E636</f>
        <v>3689</v>
      </c>
      <c r="F636" s="5">
        <f>'Sales Data'!F636</f>
        <v>364</v>
      </c>
      <c r="G636" s="5">
        <f>'Sales Data'!G636</f>
        <v>176</v>
      </c>
      <c r="H636" s="5" t="str">
        <f>VLOOKUP($C636,'Product Data'!$A$2:$E$23,COLUMNS('Product Data'!$B$2:C636),0)</f>
        <v>Cadbury</v>
      </c>
      <c r="I636" s="5" t="str">
        <f>VLOOKUP($C636,'Product Data'!$A$2:$E$23,COLUMNS('Product Data'!$B$2:D636),0)</f>
        <v>Bars</v>
      </c>
      <c r="J636" s="5" t="str">
        <f>VLOOKUP($C636,'Product Data'!$A$2:$E$23,COLUMNS('Product Data'!$B$2:E636),0)</f>
        <v>Large</v>
      </c>
      <c r="K636" s="9">
        <f>VLOOKUP($C636,'Product Data'!$A$2:$E$23,COLUMNS('Product Data'!$B$2:F636),0)</f>
        <v>2.2656000000000001</v>
      </c>
      <c r="L636" s="10">
        <f>Table1[[#This Row],[Cost per Box]]*Table1[[#This Row],[Boxes]]</f>
        <v>398.74560000000002</v>
      </c>
    </row>
    <row r="637" spans="1:12" x14ac:dyDescent="0.25">
      <c r="A637" s="5" t="str">
        <f>'Sales Data'!A637</f>
        <v>Marney O'Breen</v>
      </c>
      <c r="B637" s="5" t="str">
        <f>'Sales Data'!B637</f>
        <v>USA</v>
      </c>
      <c r="C637" s="5" t="str">
        <f>'Sales Data'!C637</f>
        <v>Eclairs</v>
      </c>
      <c r="D637" s="6">
        <f>'Sales Data'!D637</f>
        <v>44988</v>
      </c>
      <c r="E637" s="10">
        <f>'Sales Data'!E637</f>
        <v>13195</v>
      </c>
      <c r="F637" s="5">
        <f>'Sales Data'!F637</f>
        <v>124</v>
      </c>
      <c r="G637" s="5">
        <f>'Sales Data'!G637</f>
        <v>880</v>
      </c>
      <c r="H637" s="5" t="str">
        <f>VLOOKUP($C637,'Product Data'!$A$2:$E$23,COLUMNS('Product Data'!$B$2:C637),0)</f>
        <v>Cadbury</v>
      </c>
      <c r="I637" s="5" t="str">
        <f>VLOOKUP($C637,'Product Data'!$A$2:$E$23,COLUMNS('Product Data'!$B$2:D637),0)</f>
        <v>Bites</v>
      </c>
      <c r="J637" s="5" t="str">
        <f>VLOOKUP($C637,'Product Data'!$A$2:$E$23,COLUMNS('Product Data'!$B$2:E637),0)</f>
        <v>Large</v>
      </c>
      <c r="K637" s="9">
        <f>VLOOKUP($C637,'Product Data'!$A$2:$E$23,COLUMNS('Product Data'!$B$2:F637),0)</f>
        <v>2.8195000000000001</v>
      </c>
      <c r="L637" s="10">
        <f>Table1[[#This Row],[Cost per Box]]*Table1[[#This Row],[Boxes]]</f>
        <v>2481.1600000000003</v>
      </c>
    </row>
    <row r="638" spans="1:12" x14ac:dyDescent="0.25">
      <c r="A638" s="5" t="str">
        <f>'Sales Data'!A638</f>
        <v>Karlen McCaffrey</v>
      </c>
      <c r="B638" s="5" t="str">
        <f>'Sales Data'!B638</f>
        <v>Australia</v>
      </c>
      <c r="C638" s="5" t="str">
        <f>'Sales Data'!C638</f>
        <v>Organic Choco Syrup</v>
      </c>
      <c r="D638" s="6">
        <f>'Sales Data'!D638</f>
        <v>44989</v>
      </c>
      <c r="E638" s="10">
        <f>'Sales Data'!E638</f>
        <v>6545</v>
      </c>
      <c r="F638" s="5">
        <f>'Sales Data'!F638</f>
        <v>276</v>
      </c>
      <c r="G638" s="5">
        <f>'Sales Data'!G638</f>
        <v>219</v>
      </c>
      <c r="H638" s="5" t="str">
        <f>VLOOKUP($C638,'Product Data'!$A$2:$E$23,COLUMNS('Product Data'!$B$2:C638),0)</f>
        <v>Monin</v>
      </c>
      <c r="I638" s="5" t="str">
        <f>VLOOKUP($C638,'Product Data'!$A$2:$E$23,COLUMNS('Product Data'!$B$2:D638),0)</f>
        <v>Other</v>
      </c>
      <c r="J638" s="5" t="str">
        <f>VLOOKUP($C638,'Product Data'!$A$2:$E$23,COLUMNS('Product Data'!$B$2:E638),0)</f>
        <v>Small</v>
      </c>
      <c r="K638" s="9">
        <f>VLOOKUP($C638,'Product Data'!$A$2:$E$23,COLUMNS('Product Data'!$B$2:F638),0)</f>
        <v>1.7625</v>
      </c>
      <c r="L638" s="10">
        <f>Table1[[#This Row],[Cost per Box]]*Table1[[#This Row],[Boxes]]</f>
        <v>385.98750000000001</v>
      </c>
    </row>
    <row r="639" spans="1:12" x14ac:dyDescent="0.25">
      <c r="A639" s="5" t="str">
        <f>'Sales Data'!A639</f>
        <v>Wilone O'Kielt</v>
      </c>
      <c r="B639" s="5" t="str">
        <f>'Sales Data'!B639</f>
        <v>USA</v>
      </c>
      <c r="C639" s="5" t="str">
        <f>'Sales Data'!C639</f>
        <v>Drinking Coco</v>
      </c>
      <c r="D639" s="6">
        <f>'Sales Data'!D639</f>
        <v>44989</v>
      </c>
      <c r="E639" s="10">
        <f>'Sales Data'!E639</f>
        <v>9982</v>
      </c>
      <c r="F639" s="5">
        <f>'Sales Data'!F639</f>
        <v>399</v>
      </c>
      <c r="G639" s="5">
        <f>'Sales Data'!G639</f>
        <v>357</v>
      </c>
      <c r="H639" s="5" t="str">
        <f>VLOOKUP($C639,'Product Data'!$A$2:$E$23,COLUMNS('Product Data'!$B$2:C639),0)</f>
        <v>Weikfield</v>
      </c>
      <c r="I639" s="5" t="str">
        <f>VLOOKUP($C639,'Product Data'!$A$2:$E$23,COLUMNS('Product Data'!$B$2:D639),0)</f>
        <v>Other</v>
      </c>
      <c r="J639" s="5" t="str">
        <f>VLOOKUP($C639,'Product Data'!$A$2:$E$23,COLUMNS('Product Data'!$B$2:E639),0)</f>
        <v>Large</v>
      </c>
      <c r="K639" s="9">
        <f>VLOOKUP($C639,'Product Data'!$A$2:$E$23,COLUMNS('Product Data'!$B$2:F639),0)</f>
        <v>2.4773999999999998</v>
      </c>
      <c r="L639" s="10">
        <f>Table1[[#This Row],[Cost per Box]]*Table1[[#This Row],[Boxes]]</f>
        <v>884.43179999999995</v>
      </c>
    </row>
    <row r="640" spans="1:12" x14ac:dyDescent="0.25">
      <c r="A640" s="5" t="str">
        <f>'Sales Data'!A640</f>
        <v>Mallorie Waber</v>
      </c>
      <c r="B640" s="5" t="str">
        <f>'Sales Data'!B640</f>
        <v>UK</v>
      </c>
      <c r="C640" s="5" t="str">
        <f>'Sales Data'!C640</f>
        <v>85% Dark Bars</v>
      </c>
      <c r="D640" s="6">
        <f>'Sales Data'!D640</f>
        <v>44989</v>
      </c>
      <c r="E640" s="10">
        <f>'Sales Data'!E640</f>
        <v>6363</v>
      </c>
      <c r="F640" s="5">
        <f>'Sales Data'!F640</f>
        <v>95</v>
      </c>
      <c r="G640" s="5">
        <f>'Sales Data'!G640</f>
        <v>398</v>
      </c>
      <c r="H640" s="5" t="str">
        <f>VLOOKUP($C640,'Product Data'!$A$2:$E$23,COLUMNS('Product Data'!$B$2:C640),0)</f>
        <v>Lindt Excellence</v>
      </c>
      <c r="I640" s="5" t="str">
        <f>VLOOKUP($C640,'Product Data'!$A$2:$E$23,COLUMNS('Product Data'!$B$2:D640),0)</f>
        <v>Bars</v>
      </c>
      <c r="J640" s="5" t="str">
        <f>VLOOKUP($C640,'Product Data'!$A$2:$E$23,COLUMNS('Product Data'!$B$2:E640),0)</f>
        <v>Small</v>
      </c>
      <c r="K640" s="9">
        <f>VLOOKUP($C640,'Product Data'!$A$2:$E$23,COLUMNS('Product Data'!$B$2:F640),0)</f>
        <v>0.69579999999999997</v>
      </c>
      <c r="L640" s="10">
        <f>Table1[[#This Row],[Cost per Box]]*Table1[[#This Row],[Boxes]]</f>
        <v>276.92840000000001</v>
      </c>
    </row>
    <row r="641" spans="1:12" x14ac:dyDescent="0.25">
      <c r="A641" s="5" t="str">
        <f>'Sales Data'!A641</f>
        <v>Wilone O'Kielt</v>
      </c>
      <c r="B641" s="5" t="str">
        <f>'Sales Data'!B641</f>
        <v>Australia</v>
      </c>
      <c r="C641" s="5" t="str">
        <f>'Sales Data'!C641</f>
        <v>Baker's Choco Chips</v>
      </c>
      <c r="D641" s="6">
        <f>'Sales Data'!D641</f>
        <v>44989</v>
      </c>
      <c r="E641" s="10">
        <f>'Sales Data'!E641</f>
        <v>14336</v>
      </c>
      <c r="F641" s="5">
        <f>'Sales Data'!F641</f>
        <v>50</v>
      </c>
      <c r="G641" s="5">
        <f>'Sales Data'!G641</f>
        <v>1304</v>
      </c>
      <c r="H641" s="5" t="str">
        <f>VLOOKUP($C641,'Product Data'!$A$2:$E$23,COLUMNS('Product Data'!$B$2:C641),0)</f>
        <v>Baker's Chocolate</v>
      </c>
      <c r="I641" s="5" t="str">
        <f>VLOOKUP($C641,'Product Data'!$A$2:$E$23,COLUMNS('Product Data'!$B$2:D641),0)</f>
        <v>Bars</v>
      </c>
      <c r="J641" s="5" t="str">
        <f>VLOOKUP($C641,'Product Data'!$A$2:$E$23,COLUMNS('Product Data'!$B$2:E641),0)</f>
        <v>Small</v>
      </c>
      <c r="K641" s="9">
        <f>VLOOKUP($C641,'Product Data'!$A$2:$E$23,COLUMNS('Product Data'!$B$2:F641),0)</f>
        <v>6.0811000000000002</v>
      </c>
      <c r="L641" s="10">
        <f>Table1[[#This Row],[Cost per Box]]*Table1[[#This Row],[Boxes]]</f>
        <v>7929.7543999999998</v>
      </c>
    </row>
    <row r="642" spans="1:12" x14ac:dyDescent="0.25">
      <c r="A642" s="5" t="str">
        <f>'Sales Data'!A642</f>
        <v>Roddy Speechley</v>
      </c>
      <c r="B642" s="5" t="str">
        <f>'Sales Data'!B642</f>
        <v>India</v>
      </c>
      <c r="C642" s="5" t="str">
        <f>'Sales Data'!C642</f>
        <v>Spicy Special Slims</v>
      </c>
      <c r="D642" s="6">
        <f>'Sales Data'!D642</f>
        <v>44989</v>
      </c>
      <c r="E642" s="10">
        <f>'Sales Data'!E642</f>
        <v>7063</v>
      </c>
      <c r="F642" s="5">
        <f>'Sales Data'!F642</f>
        <v>182</v>
      </c>
      <c r="G642" s="5">
        <f>'Sales Data'!G642</f>
        <v>253</v>
      </c>
      <c r="H642" s="5" t="str">
        <f>VLOOKUP($C642,'Product Data'!$A$2:$E$23,COLUMNS('Product Data'!$B$2:C642),0)</f>
        <v>Alpenliebe</v>
      </c>
      <c r="I642" s="5" t="str">
        <f>VLOOKUP($C642,'Product Data'!$A$2:$E$23,COLUMNS('Product Data'!$B$2:D642),0)</f>
        <v>Bites</v>
      </c>
      <c r="J642" s="5" t="str">
        <f>VLOOKUP($C642,'Product Data'!$A$2:$E$23,COLUMNS('Product Data'!$B$2:E642),0)</f>
        <v>Large</v>
      </c>
      <c r="K642" s="9">
        <f>VLOOKUP($C642,'Product Data'!$A$2:$E$23,COLUMNS('Product Data'!$B$2:F642),0)</f>
        <v>9.2086000000000006</v>
      </c>
      <c r="L642" s="10">
        <f>Table1[[#This Row],[Cost per Box]]*Table1[[#This Row],[Boxes]]</f>
        <v>2329.7758000000003</v>
      </c>
    </row>
    <row r="643" spans="1:12" x14ac:dyDescent="0.25">
      <c r="A643" s="5" t="str">
        <f>'Sales Data'!A643</f>
        <v>Rafaelita Blaksland</v>
      </c>
      <c r="B643" s="5" t="str">
        <f>'Sales Data'!B643</f>
        <v>Australia</v>
      </c>
      <c r="C643" s="5" t="str">
        <f>'Sales Data'!C643</f>
        <v>After Eight</v>
      </c>
      <c r="D643" s="6">
        <f>'Sales Data'!D643</f>
        <v>44989</v>
      </c>
      <c r="E643" s="10">
        <f>'Sales Data'!E643</f>
        <v>5551</v>
      </c>
      <c r="F643" s="5">
        <f>'Sales Data'!F643</f>
        <v>176</v>
      </c>
      <c r="G643" s="5">
        <f>'Sales Data'!G643</f>
        <v>199</v>
      </c>
      <c r="H643" s="5" t="str">
        <f>VLOOKUP($C643,'Product Data'!$A$2:$E$23,COLUMNS('Product Data'!$B$2:C643),0)</f>
        <v>Nestle</v>
      </c>
      <c r="I643" s="5" t="str">
        <f>VLOOKUP($C643,'Product Data'!$A$2:$E$23,COLUMNS('Product Data'!$B$2:D643),0)</f>
        <v>Bites</v>
      </c>
      <c r="J643" s="5" t="str">
        <f>VLOOKUP($C643,'Product Data'!$A$2:$E$23,COLUMNS('Product Data'!$B$2:E643),0)</f>
        <v>Large</v>
      </c>
      <c r="K643" s="9">
        <f>VLOOKUP($C643,'Product Data'!$A$2:$E$23,COLUMNS('Product Data'!$B$2:F643),0)</f>
        <v>6.3415999999999997</v>
      </c>
      <c r="L643" s="10">
        <f>Table1[[#This Row],[Cost per Box]]*Table1[[#This Row],[Boxes]]</f>
        <v>1261.9784</v>
      </c>
    </row>
    <row r="644" spans="1:12" x14ac:dyDescent="0.25">
      <c r="A644" s="5" t="str">
        <f>'Sales Data'!A644</f>
        <v>Gigi Bohling</v>
      </c>
      <c r="B644" s="5" t="str">
        <f>'Sales Data'!B644</f>
        <v>USA</v>
      </c>
      <c r="C644" s="5" t="str">
        <f>'Sales Data'!C644</f>
        <v>Orange Choco</v>
      </c>
      <c r="D644" s="6">
        <f>'Sales Data'!D644</f>
        <v>44989</v>
      </c>
      <c r="E644" s="10">
        <f>'Sales Data'!E644</f>
        <v>448</v>
      </c>
      <c r="F644" s="5">
        <f>'Sales Data'!F644</f>
        <v>319</v>
      </c>
      <c r="G644" s="5">
        <f>'Sales Data'!G644</f>
        <v>38</v>
      </c>
      <c r="H644" s="5" t="str">
        <f>VLOOKUP($C644,'Product Data'!$A$2:$E$23,COLUMNS('Product Data'!$B$2:C644),0)</f>
        <v>Amul</v>
      </c>
      <c r="I644" s="5" t="str">
        <f>VLOOKUP($C644,'Product Data'!$A$2:$E$23,COLUMNS('Product Data'!$B$2:D644),0)</f>
        <v>Bars</v>
      </c>
      <c r="J644" s="5" t="str">
        <f>VLOOKUP($C644,'Product Data'!$A$2:$E$23,COLUMNS('Product Data'!$B$2:E644),0)</f>
        <v>Large</v>
      </c>
      <c r="K644" s="9">
        <f>VLOOKUP($C644,'Product Data'!$A$2:$E$23,COLUMNS('Product Data'!$B$2:F644),0)</f>
        <v>8.7870000000000008</v>
      </c>
      <c r="L644" s="10">
        <f>Table1[[#This Row],[Cost per Box]]*Table1[[#This Row],[Boxes]]</f>
        <v>333.90600000000001</v>
      </c>
    </row>
    <row r="645" spans="1:12" x14ac:dyDescent="0.25">
      <c r="A645" s="5" t="str">
        <f>'Sales Data'!A645</f>
        <v>Husein Augar</v>
      </c>
      <c r="B645" s="5" t="str">
        <f>'Sales Data'!B645</f>
        <v>UK</v>
      </c>
      <c r="C645" s="5" t="str">
        <f>'Sales Data'!C645</f>
        <v>Choco Coated Almonds</v>
      </c>
      <c r="D645" s="6">
        <f>'Sales Data'!D645</f>
        <v>44990</v>
      </c>
      <c r="E645" s="10">
        <f>'Sales Data'!E645</f>
        <v>9121</v>
      </c>
      <c r="F645" s="5">
        <f>'Sales Data'!F645</f>
        <v>66</v>
      </c>
      <c r="G645" s="5">
        <f>'Sales Data'!G645</f>
        <v>481</v>
      </c>
      <c r="H645" s="5" t="str">
        <f>VLOOKUP($C645,'Product Data'!$A$2:$E$23,COLUMNS('Product Data'!$B$2:C645),0)</f>
        <v>Effete</v>
      </c>
      <c r="I645" s="5" t="str">
        <f>VLOOKUP($C645,'Product Data'!$A$2:$E$23,COLUMNS('Product Data'!$B$2:D645),0)</f>
        <v>Bites</v>
      </c>
      <c r="J645" s="5" t="str">
        <f>VLOOKUP($C645,'Product Data'!$A$2:$E$23,COLUMNS('Product Data'!$B$2:E645),0)</f>
        <v>Small</v>
      </c>
      <c r="K645" s="9">
        <f>VLOOKUP($C645,'Product Data'!$A$2:$E$23,COLUMNS('Product Data'!$B$2:F645),0)</f>
        <v>11.4688</v>
      </c>
      <c r="L645" s="10">
        <f>Table1[[#This Row],[Cost per Box]]*Table1[[#This Row],[Boxes]]</f>
        <v>5516.4928</v>
      </c>
    </row>
    <row r="646" spans="1:12" x14ac:dyDescent="0.25">
      <c r="A646" s="5" t="str">
        <f>'Sales Data'!A646</f>
        <v>Wilone O'Kielt</v>
      </c>
      <c r="B646" s="5" t="str">
        <f>'Sales Data'!B646</f>
        <v>Canada</v>
      </c>
      <c r="C646" s="5" t="str">
        <f>'Sales Data'!C646</f>
        <v>Orange Choco</v>
      </c>
      <c r="D646" s="6">
        <f>'Sales Data'!D646</f>
        <v>44990</v>
      </c>
      <c r="E646" s="10">
        <f>'Sales Data'!E646</f>
        <v>6258</v>
      </c>
      <c r="F646" s="5">
        <f>'Sales Data'!F646</f>
        <v>277</v>
      </c>
      <c r="G646" s="5">
        <f>'Sales Data'!G646</f>
        <v>626</v>
      </c>
      <c r="H646" s="5" t="str">
        <f>VLOOKUP($C646,'Product Data'!$A$2:$E$23,COLUMNS('Product Data'!$B$2:C646),0)</f>
        <v>Amul</v>
      </c>
      <c r="I646" s="5" t="str">
        <f>VLOOKUP($C646,'Product Data'!$A$2:$E$23,COLUMNS('Product Data'!$B$2:D646),0)</f>
        <v>Bars</v>
      </c>
      <c r="J646" s="5" t="str">
        <f>VLOOKUP($C646,'Product Data'!$A$2:$E$23,COLUMNS('Product Data'!$B$2:E646),0)</f>
        <v>Large</v>
      </c>
      <c r="K646" s="9">
        <f>VLOOKUP($C646,'Product Data'!$A$2:$E$23,COLUMNS('Product Data'!$B$2:F646),0)</f>
        <v>8.7870000000000008</v>
      </c>
      <c r="L646" s="10">
        <f>Table1[[#This Row],[Cost per Box]]*Table1[[#This Row],[Boxes]]</f>
        <v>5500.6620000000003</v>
      </c>
    </row>
    <row r="647" spans="1:12" x14ac:dyDescent="0.25">
      <c r="A647" s="5" t="str">
        <f>'Sales Data'!A647</f>
        <v>Oby Sorrel</v>
      </c>
      <c r="B647" s="5" t="str">
        <f>'Sales Data'!B647</f>
        <v>Canada</v>
      </c>
      <c r="C647" s="5" t="str">
        <f>'Sales Data'!C647</f>
        <v>Manuka Honey Choco</v>
      </c>
      <c r="D647" s="6">
        <f>'Sales Data'!D647</f>
        <v>44990</v>
      </c>
      <c r="E647" s="10">
        <f>'Sales Data'!E647</f>
        <v>10752</v>
      </c>
      <c r="F647" s="5">
        <f>'Sales Data'!F647</f>
        <v>111</v>
      </c>
      <c r="G647" s="5">
        <f>'Sales Data'!G647</f>
        <v>347</v>
      </c>
      <c r="H647" s="5" t="str">
        <f>VLOOKUP($C647,'Product Data'!$A$2:$E$23,COLUMNS('Product Data'!$B$2:C647),0)</f>
        <v xml:space="preserve">Whittaker's </v>
      </c>
      <c r="I647" s="5" t="str">
        <f>VLOOKUP($C647,'Product Data'!$A$2:$E$23,COLUMNS('Product Data'!$B$2:D647),0)</f>
        <v>Other</v>
      </c>
      <c r="J647" s="5" t="str">
        <f>VLOOKUP($C647,'Product Data'!$A$2:$E$23,COLUMNS('Product Data'!$B$2:E647),0)</f>
        <v>Small</v>
      </c>
      <c r="K647" s="9">
        <f>VLOOKUP($C647,'Product Data'!$A$2:$E$23,COLUMNS('Product Data'!$B$2:F647),0)</f>
        <v>7.8910999999999998</v>
      </c>
      <c r="L647" s="10">
        <f>Table1[[#This Row],[Cost per Box]]*Table1[[#This Row],[Boxes]]</f>
        <v>2738.2116999999998</v>
      </c>
    </row>
    <row r="648" spans="1:12" x14ac:dyDescent="0.25">
      <c r="A648" s="5" t="str">
        <f>'Sales Data'!A648</f>
        <v>Ches Bonnell</v>
      </c>
      <c r="B648" s="5" t="str">
        <f>'Sales Data'!B648</f>
        <v>New Zealand</v>
      </c>
      <c r="C648" s="5" t="str">
        <f>'Sales Data'!C648</f>
        <v>85% Dark Bars</v>
      </c>
      <c r="D648" s="6">
        <f>'Sales Data'!D648</f>
        <v>44990</v>
      </c>
      <c r="E648" s="10">
        <f>'Sales Data'!E648</f>
        <v>12411</v>
      </c>
      <c r="F648" s="5">
        <f>'Sales Data'!F648</f>
        <v>100</v>
      </c>
      <c r="G648" s="5">
        <f>'Sales Data'!G648</f>
        <v>540</v>
      </c>
      <c r="H648" s="5" t="str">
        <f>VLOOKUP($C648,'Product Data'!$A$2:$E$23,COLUMNS('Product Data'!$B$2:C648),0)</f>
        <v>Lindt Excellence</v>
      </c>
      <c r="I648" s="5" t="str">
        <f>VLOOKUP($C648,'Product Data'!$A$2:$E$23,COLUMNS('Product Data'!$B$2:D648),0)</f>
        <v>Bars</v>
      </c>
      <c r="J648" s="5" t="str">
        <f>VLOOKUP($C648,'Product Data'!$A$2:$E$23,COLUMNS('Product Data'!$B$2:E648),0)</f>
        <v>Small</v>
      </c>
      <c r="K648" s="9">
        <f>VLOOKUP($C648,'Product Data'!$A$2:$E$23,COLUMNS('Product Data'!$B$2:F648),0)</f>
        <v>0.69579999999999997</v>
      </c>
      <c r="L648" s="10">
        <f>Table1[[#This Row],[Cost per Box]]*Table1[[#This Row],[Boxes]]</f>
        <v>375.73199999999997</v>
      </c>
    </row>
    <row r="649" spans="1:12" x14ac:dyDescent="0.25">
      <c r="A649" s="5" t="str">
        <f>'Sales Data'!A649</f>
        <v>Husein Augar</v>
      </c>
      <c r="B649" s="5" t="str">
        <f>'Sales Data'!B649</f>
        <v>Australia</v>
      </c>
      <c r="C649" s="5" t="str">
        <f>'Sales Data'!C649</f>
        <v>Manuka Honey Choco</v>
      </c>
      <c r="D649" s="6">
        <f>'Sales Data'!D649</f>
        <v>44990</v>
      </c>
      <c r="E649" s="10">
        <f>'Sales Data'!E649</f>
        <v>308</v>
      </c>
      <c r="F649" s="5">
        <f>'Sales Data'!F649</f>
        <v>74</v>
      </c>
      <c r="G649" s="5">
        <f>'Sales Data'!G649</f>
        <v>10</v>
      </c>
      <c r="H649" s="5" t="str">
        <f>VLOOKUP($C649,'Product Data'!$A$2:$E$23,COLUMNS('Product Data'!$B$2:C649),0)</f>
        <v xml:space="preserve">Whittaker's </v>
      </c>
      <c r="I649" s="5" t="str">
        <f>VLOOKUP($C649,'Product Data'!$A$2:$E$23,COLUMNS('Product Data'!$B$2:D649),0)</f>
        <v>Other</v>
      </c>
      <c r="J649" s="5" t="str">
        <f>VLOOKUP($C649,'Product Data'!$A$2:$E$23,COLUMNS('Product Data'!$B$2:E649),0)</f>
        <v>Small</v>
      </c>
      <c r="K649" s="9">
        <f>VLOOKUP($C649,'Product Data'!$A$2:$E$23,COLUMNS('Product Data'!$B$2:F649),0)</f>
        <v>7.8910999999999998</v>
      </c>
      <c r="L649" s="10">
        <f>Table1[[#This Row],[Cost per Box]]*Table1[[#This Row],[Boxes]]</f>
        <v>78.911000000000001</v>
      </c>
    </row>
    <row r="650" spans="1:12" x14ac:dyDescent="0.25">
      <c r="A650" s="5" t="str">
        <f>'Sales Data'!A650</f>
        <v>Camilla Castle</v>
      </c>
      <c r="B650" s="5" t="str">
        <f>'Sales Data'!B650</f>
        <v>USA</v>
      </c>
      <c r="C650" s="5" t="str">
        <f>'Sales Data'!C650</f>
        <v>Fruit &amp; Nut Bars</v>
      </c>
      <c r="D650" s="6">
        <f>'Sales Data'!D650</f>
        <v>44990</v>
      </c>
      <c r="E650" s="10">
        <f>'Sales Data'!E650</f>
        <v>10689</v>
      </c>
      <c r="F650" s="5">
        <f>'Sales Data'!F650</f>
        <v>296</v>
      </c>
      <c r="G650" s="5">
        <f>'Sales Data'!G650</f>
        <v>764</v>
      </c>
      <c r="H650" s="5" t="str">
        <f>VLOOKUP($C650,'Product Data'!$A$2:$E$23,COLUMNS('Product Data'!$B$2:C650),0)</f>
        <v>Cadbury</v>
      </c>
      <c r="I650" s="5" t="str">
        <f>VLOOKUP($C650,'Product Data'!$A$2:$E$23,COLUMNS('Product Data'!$B$2:D650),0)</f>
        <v>Bars</v>
      </c>
      <c r="J650" s="5" t="str">
        <f>VLOOKUP($C650,'Product Data'!$A$2:$E$23,COLUMNS('Product Data'!$B$2:E650),0)</f>
        <v>Large</v>
      </c>
      <c r="K650" s="9">
        <f>VLOOKUP($C650,'Product Data'!$A$2:$E$23,COLUMNS('Product Data'!$B$2:F650),0)</f>
        <v>1.5934999999999999</v>
      </c>
      <c r="L650" s="10">
        <f>Table1[[#This Row],[Cost per Box]]*Table1[[#This Row],[Boxes]]</f>
        <v>1217.434</v>
      </c>
    </row>
    <row r="651" spans="1:12" x14ac:dyDescent="0.25">
      <c r="A651" s="5" t="str">
        <f>'Sales Data'!A651</f>
        <v>Wilone O'Kielt</v>
      </c>
      <c r="B651" s="5" t="str">
        <f>'Sales Data'!B651</f>
        <v>UK</v>
      </c>
      <c r="C651" s="5" t="str">
        <f>'Sales Data'!C651</f>
        <v>Drinking Coco</v>
      </c>
      <c r="D651" s="6">
        <f>'Sales Data'!D651</f>
        <v>44990</v>
      </c>
      <c r="E651" s="10">
        <f>'Sales Data'!E651</f>
        <v>448</v>
      </c>
      <c r="F651" s="5">
        <f>'Sales Data'!F651</f>
        <v>98</v>
      </c>
      <c r="G651" s="5">
        <f>'Sales Data'!G651</f>
        <v>16</v>
      </c>
      <c r="H651" s="5" t="str">
        <f>VLOOKUP($C651,'Product Data'!$A$2:$E$23,COLUMNS('Product Data'!$B$2:C651),0)</f>
        <v>Weikfield</v>
      </c>
      <c r="I651" s="5" t="str">
        <f>VLOOKUP($C651,'Product Data'!$A$2:$E$23,COLUMNS('Product Data'!$B$2:D651),0)</f>
        <v>Other</v>
      </c>
      <c r="J651" s="5" t="str">
        <f>VLOOKUP($C651,'Product Data'!$A$2:$E$23,COLUMNS('Product Data'!$B$2:E651),0)</f>
        <v>Large</v>
      </c>
      <c r="K651" s="9">
        <f>VLOOKUP($C651,'Product Data'!$A$2:$E$23,COLUMNS('Product Data'!$B$2:F651),0)</f>
        <v>2.4773999999999998</v>
      </c>
      <c r="L651" s="10">
        <f>Table1[[#This Row],[Cost per Box]]*Table1[[#This Row],[Boxes]]</f>
        <v>39.638399999999997</v>
      </c>
    </row>
    <row r="652" spans="1:12" x14ac:dyDescent="0.25">
      <c r="A652" s="5" t="str">
        <f>'Sales Data'!A652</f>
        <v>Husein Augar</v>
      </c>
      <c r="B652" s="5" t="str">
        <f>'Sales Data'!B652</f>
        <v>USA</v>
      </c>
      <c r="C652" s="5" t="str">
        <f>'Sales Data'!C652</f>
        <v>Mint Chip Choco</v>
      </c>
      <c r="D652" s="6">
        <f>'Sales Data'!D652</f>
        <v>44990</v>
      </c>
      <c r="E652" s="10">
        <f>'Sales Data'!E652</f>
        <v>4410</v>
      </c>
      <c r="F652" s="5">
        <f>'Sales Data'!F652</f>
        <v>271</v>
      </c>
      <c r="G652" s="5">
        <f>'Sales Data'!G652</f>
        <v>260</v>
      </c>
      <c r="H652" s="5" t="str">
        <f>VLOOKUP($C652,'Product Data'!$A$2:$E$23,COLUMNS('Product Data'!$B$2:C652),0)</f>
        <v>Cadbury</v>
      </c>
      <c r="I652" s="5" t="str">
        <f>VLOOKUP($C652,'Product Data'!$A$2:$E$23,COLUMNS('Product Data'!$B$2:D652),0)</f>
        <v>Bars</v>
      </c>
      <c r="J652" s="5" t="str">
        <f>VLOOKUP($C652,'Product Data'!$A$2:$E$23,COLUMNS('Product Data'!$B$2:E652),0)</f>
        <v>Large</v>
      </c>
      <c r="K652" s="9">
        <f>VLOOKUP($C652,'Product Data'!$A$2:$E$23,COLUMNS('Product Data'!$B$2:F652),0)</f>
        <v>2.2656000000000001</v>
      </c>
      <c r="L652" s="10">
        <f>Table1[[#This Row],[Cost per Box]]*Table1[[#This Row],[Boxes]]</f>
        <v>589.05600000000004</v>
      </c>
    </row>
    <row r="653" spans="1:12" x14ac:dyDescent="0.25">
      <c r="A653" s="5" t="str">
        <f>'Sales Data'!A653</f>
        <v>Kelci Walkden</v>
      </c>
      <c r="B653" s="5" t="str">
        <f>'Sales Data'!B653</f>
        <v>UK</v>
      </c>
      <c r="C653" s="5" t="str">
        <f>'Sales Data'!C653</f>
        <v>Baker's Choco Chips</v>
      </c>
      <c r="D653" s="6">
        <f>'Sales Data'!D653</f>
        <v>44993</v>
      </c>
      <c r="E653" s="10">
        <f>'Sales Data'!E653</f>
        <v>6265</v>
      </c>
      <c r="F653" s="5">
        <f>'Sales Data'!F653</f>
        <v>501</v>
      </c>
      <c r="G653" s="5">
        <f>'Sales Data'!G653</f>
        <v>570</v>
      </c>
      <c r="H653" s="5" t="str">
        <f>VLOOKUP($C653,'Product Data'!$A$2:$E$23,COLUMNS('Product Data'!$B$2:C653),0)</f>
        <v>Baker's Chocolate</v>
      </c>
      <c r="I653" s="5" t="str">
        <f>VLOOKUP($C653,'Product Data'!$A$2:$E$23,COLUMNS('Product Data'!$B$2:D653),0)</f>
        <v>Bars</v>
      </c>
      <c r="J653" s="5" t="str">
        <f>VLOOKUP($C653,'Product Data'!$A$2:$E$23,COLUMNS('Product Data'!$B$2:E653),0)</f>
        <v>Small</v>
      </c>
      <c r="K653" s="9">
        <f>VLOOKUP($C653,'Product Data'!$A$2:$E$23,COLUMNS('Product Data'!$B$2:F653),0)</f>
        <v>6.0811000000000002</v>
      </c>
      <c r="L653" s="10">
        <f>Table1[[#This Row],[Cost per Box]]*Table1[[#This Row],[Boxes]]</f>
        <v>3466.2270000000003</v>
      </c>
    </row>
    <row r="654" spans="1:12" x14ac:dyDescent="0.25">
      <c r="A654" s="5" t="str">
        <f>'Sales Data'!A654</f>
        <v>Gigi Bohling</v>
      </c>
      <c r="B654" s="5" t="str">
        <f>'Sales Data'!B654</f>
        <v>Canada</v>
      </c>
      <c r="C654" s="5" t="str">
        <f>'Sales Data'!C654</f>
        <v>Choco Coated Almonds</v>
      </c>
      <c r="D654" s="6">
        <f>'Sales Data'!D654</f>
        <v>44993</v>
      </c>
      <c r="E654" s="10">
        <f>'Sales Data'!E654</f>
        <v>7301</v>
      </c>
      <c r="F654" s="5">
        <f>'Sales Data'!F654</f>
        <v>116</v>
      </c>
      <c r="G654" s="5">
        <f>'Sales Data'!G654</f>
        <v>366</v>
      </c>
      <c r="H654" s="5" t="str">
        <f>VLOOKUP($C654,'Product Data'!$A$2:$E$23,COLUMNS('Product Data'!$B$2:C654),0)</f>
        <v>Effete</v>
      </c>
      <c r="I654" s="5" t="str">
        <f>VLOOKUP($C654,'Product Data'!$A$2:$E$23,COLUMNS('Product Data'!$B$2:D654),0)</f>
        <v>Bites</v>
      </c>
      <c r="J654" s="5" t="str">
        <f>VLOOKUP($C654,'Product Data'!$A$2:$E$23,COLUMNS('Product Data'!$B$2:E654),0)</f>
        <v>Small</v>
      </c>
      <c r="K654" s="9">
        <f>VLOOKUP($C654,'Product Data'!$A$2:$E$23,COLUMNS('Product Data'!$B$2:F654),0)</f>
        <v>11.4688</v>
      </c>
      <c r="L654" s="10">
        <f>Table1[[#This Row],[Cost per Box]]*Table1[[#This Row],[Boxes]]</f>
        <v>4197.5807999999997</v>
      </c>
    </row>
    <row r="655" spans="1:12" x14ac:dyDescent="0.25">
      <c r="A655" s="5" t="str">
        <f>'Sales Data'!A655</f>
        <v>Gunar Cockshoot</v>
      </c>
      <c r="B655" s="5" t="str">
        <f>'Sales Data'!B655</f>
        <v>Australia</v>
      </c>
      <c r="C655" s="5" t="str">
        <f>'Sales Data'!C655</f>
        <v>Manuka Honey Choco</v>
      </c>
      <c r="D655" s="6">
        <f>'Sales Data'!D655</f>
        <v>44993</v>
      </c>
      <c r="E655" s="10">
        <f>'Sales Data'!E655</f>
        <v>4802</v>
      </c>
      <c r="F655" s="5">
        <f>'Sales Data'!F655</f>
        <v>330</v>
      </c>
      <c r="G655" s="5">
        <f>'Sales Data'!G655</f>
        <v>185</v>
      </c>
      <c r="H655" s="5" t="str">
        <f>VLOOKUP($C655,'Product Data'!$A$2:$E$23,COLUMNS('Product Data'!$B$2:C655),0)</f>
        <v xml:space="preserve">Whittaker's </v>
      </c>
      <c r="I655" s="5" t="str">
        <f>VLOOKUP($C655,'Product Data'!$A$2:$E$23,COLUMNS('Product Data'!$B$2:D655),0)</f>
        <v>Other</v>
      </c>
      <c r="J655" s="5" t="str">
        <f>VLOOKUP($C655,'Product Data'!$A$2:$E$23,COLUMNS('Product Data'!$B$2:E655),0)</f>
        <v>Small</v>
      </c>
      <c r="K655" s="9">
        <f>VLOOKUP($C655,'Product Data'!$A$2:$E$23,COLUMNS('Product Data'!$B$2:F655),0)</f>
        <v>7.8910999999999998</v>
      </c>
      <c r="L655" s="10">
        <f>Table1[[#This Row],[Cost per Box]]*Table1[[#This Row],[Boxes]]</f>
        <v>1459.8534999999999</v>
      </c>
    </row>
    <row r="656" spans="1:12" x14ac:dyDescent="0.25">
      <c r="A656" s="5" t="str">
        <f>'Sales Data'!A656</f>
        <v>Dotty Strutley</v>
      </c>
      <c r="B656" s="5" t="str">
        <f>'Sales Data'!B656</f>
        <v>Canada</v>
      </c>
      <c r="C656" s="5" t="str">
        <f>'Sales Data'!C656</f>
        <v>Milk Bars</v>
      </c>
      <c r="D656" s="6">
        <f>'Sales Data'!D656</f>
        <v>44993</v>
      </c>
      <c r="E656" s="10">
        <f>'Sales Data'!E656</f>
        <v>1358</v>
      </c>
      <c r="F656" s="5">
        <f>'Sales Data'!F656</f>
        <v>99</v>
      </c>
      <c r="G656" s="5">
        <f>'Sales Data'!G656</f>
        <v>53</v>
      </c>
      <c r="H656" s="5" t="str">
        <f>VLOOKUP($C656,'Product Data'!$A$2:$E$23,COLUMNS('Product Data'!$B$2:C656),0)</f>
        <v>Nestle</v>
      </c>
      <c r="I656" s="5" t="str">
        <f>VLOOKUP($C656,'Product Data'!$A$2:$E$23,COLUMNS('Product Data'!$B$2:D656),0)</f>
        <v>Bars</v>
      </c>
      <c r="J656" s="5" t="str">
        <f>VLOOKUP($C656,'Product Data'!$A$2:$E$23,COLUMNS('Product Data'!$B$2:E656),0)</f>
        <v>Large</v>
      </c>
      <c r="K656" s="9">
        <f>VLOOKUP($C656,'Product Data'!$A$2:$E$23,COLUMNS('Product Data'!$B$2:F656),0)</f>
        <v>1.8652</v>
      </c>
      <c r="L656" s="10">
        <f>Table1[[#This Row],[Cost per Box]]*Table1[[#This Row],[Boxes]]</f>
        <v>98.855599999999995</v>
      </c>
    </row>
    <row r="657" spans="1:12" x14ac:dyDescent="0.25">
      <c r="A657" s="5" t="str">
        <f>'Sales Data'!A657</f>
        <v>Mallorie Waber</v>
      </c>
      <c r="B657" s="5" t="str">
        <f>'Sales Data'!B657</f>
        <v>USA</v>
      </c>
      <c r="C657" s="5" t="str">
        <f>'Sales Data'!C657</f>
        <v>50% Dark Bites</v>
      </c>
      <c r="D657" s="6">
        <f>'Sales Data'!D657</f>
        <v>44993</v>
      </c>
      <c r="E657" s="10">
        <f>'Sales Data'!E657</f>
        <v>1610</v>
      </c>
      <c r="F657" s="5">
        <f>'Sales Data'!F657</f>
        <v>284</v>
      </c>
      <c r="G657" s="5">
        <f>'Sales Data'!G657</f>
        <v>147</v>
      </c>
      <c r="H657" s="5" t="str">
        <f>VLOOKUP($C657,'Product Data'!$A$2:$E$23,COLUMNS('Product Data'!$B$2:C657),0)</f>
        <v>Cadbury</v>
      </c>
      <c r="I657" s="5" t="str">
        <f>VLOOKUP($C657,'Product Data'!$A$2:$E$23,COLUMNS('Product Data'!$B$2:D657),0)</f>
        <v>Bites</v>
      </c>
      <c r="J657" s="5" t="str">
        <f>VLOOKUP($C657,'Product Data'!$A$2:$E$23,COLUMNS('Product Data'!$B$2:E657),0)</f>
        <v>Large</v>
      </c>
      <c r="K657" s="9">
        <f>VLOOKUP($C657,'Product Data'!$A$2:$E$23,COLUMNS('Product Data'!$B$2:F657),0)</f>
        <v>2.8</v>
      </c>
      <c r="L657" s="10">
        <f>Table1[[#This Row],[Cost per Box]]*Table1[[#This Row],[Boxes]]</f>
        <v>411.59999999999997</v>
      </c>
    </row>
    <row r="658" spans="1:12" x14ac:dyDescent="0.25">
      <c r="A658" s="5" t="str">
        <f>'Sales Data'!A658</f>
        <v>Gunar Cockshoot</v>
      </c>
      <c r="B658" s="5" t="str">
        <f>'Sales Data'!B658</f>
        <v>UK</v>
      </c>
      <c r="C658" s="5" t="str">
        <f>'Sales Data'!C658</f>
        <v>Peanut Butter Cubes</v>
      </c>
      <c r="D658" s="6">
        <f>'Sales Data'!D658</f>
        <v>44993</v>
      </c>
      <c r="E658" s="10">
        <f>'Sales Data'!E658</f>
        <v>63</v>
      </c>
      <c r="F658" s="5">
        <f>'Sales Data'!F658</f>
        <v>106</v>
      </c>
      <c r="G658" s="5">
        <f>'Sales Data'!G658</f>
        <v>3</v>
      </c>
      <c r="H658" s="5" t="str">
        <f>VLOOKUP($C658,'Product Data'!$A$2:$E$23,COLUMNS('Product Data'!$B$2:C658),0)</f>
        <v>Hershey</v>
      </c>
      <c r="I658" s="5" t="str">
        <f>VLOOKUP($C658,'Product Data'!$A$2:$E$23,COLUMNS('Product Data'!$B$2:D658),0)</f>
        <v>Bites</v>
      </c>
      <c r="J658" s="5" t="str">
        <f>VLOOKUP($C658,'Product Data'!$A$2:$E$23,COLUMNS('Product Data'!$B$2:E658),0)</f>
        <v>Small</v>
      </c>
      <c r="K658" s="9">
        <f>VLOOKUP($C658,'Product Data'!$A$2:$E$23,COLUMNS('Product Data'!$B$2:F658),0)</f>
        <v>4.7065000000000001</v>
      </c>
      <c r="L658" s="10">
        <f>Table1[[#This Row],[Cost per Box]]*Table1[[#This Row],[Boxes]]</f>
        <v>14.1195</v>
      </c>
    </row>
    <row r="659" spans="1:12" x14ac:dyDescent="0.25">
      <c r="A659" s="5" t="str">
        <f>'Sales Data'!A659</f>
        <v>Gigi Bohling</v>
      </c>
      <c r="B659" s="5" t="str">
        <f>'Sales Data'!B659</f>
        <v>New Zealand</v>
      </c>
      <c r="C659" s="5" t="str">
        <f>'Sales Data'!C659</f>
        <v>Choco Coated Almonds</v>
      </c>
      <c r="D659" s="6">
        <f>'Sales Data'!D659</f>
        <v>44993</v>
      </c>
      <c r="E659" s="10">
        <f>'Sales Data'!E659</f>
        <v>161</v>
      </c>
      <c r="F659" s="5">
        <f>'Sales Data'!F659</f>
        <v>55</v>
      </c>
      <c r="G659" s="5">
        <f>'Sales Data'!G659</f>
        <v>8</v>
      </c>
      <c r="H659" s="5" t="str">
        <f>VLOOKUP($C659,'Product Data'!$A$2:$E$23,COLUMNS('Product Data'!$B$2:C659),0)</f>
        <v>Effete</v>
      </c>
      <c r="I659" s="5" t="str">
        <f>VLOOKUP($C659,'Product Data'!$A$2:$E$23,COLUMNS('Product Data'!$B$2:D659),0)</f>
        <v>Bites</v>
      </c>
      <c r="J659" s="5" t="str">
        <f>VLOOKUP($C659,'Product Data'!$A$2:$E$23,COLUMNS('Product Data'!$B$2:E659),0)</f>
        <v>Small</v>
      </c>
      <c r="K659" s="9">
        <f>VLOOKUP($C659,'Product Data'!$A$2:$E$23,COLUMNS('Product Data'!$B$2:F659),0)</f>
        <v>11.4688</v>
      </c>
      <c r="L659" s="10">
        <f>Table1[[#This Row],[Cost per Box]]*Table1[[#This Row],[Boxes]]</f>
        <v>91.750399999999999</v>
      </c>
    </row>
    <row r="660" spans="1:12" x14ac:dyDescent="0.25">
      <c r="A660" s="5" t="str">
        <f>'Sales Data'!A660</f>
        <v>Dennison Crosswaite</v>
      </c>
      <c r="B660" s="5" t="str">
        <f>'Sales Data'!B660</f>
        <v>Canada</v>
      </c>
      <c r="C660" s="5" t="str">
        <f>'Sales Data'!C660</f>
        <v>Almond Choco</v>
      </c>
      <c r="D660" s="6">
        <f>'Sales Data'!D660</f>
        <v>44993</v>
      </c>
      <c r="E660" s="10">
        <f>'Sales Data'!E660</f>
        <v>1246</v>
      </c>
      <c r="F660" s="5">
        <f>'Sales Data'!F660</f>
        <v>157</v>
      </c>
      <c r="G660" s="5">
        <f>'Sales Data'!G660</f>
        <v>70</v>
      </c>
      <c r="H660" s="5" t="str">
        <f>VLOOKUP($C660,'Product Data'!$A$2:$E$23,COLUMNS('Product Data'!$B$2:C660),0)</f>
        <v>Amul</v>
      </c>
      <c r="I660" s="5" t="str">
        <f>VLOOKUP($C660,'Product Data'!$A$2:$E$23,COLUMNS('Product Data'!$B$2:D660),0)</f>
        <v>Bars</v>
      </c>
      <c r="J660" s="5" t="str">
        <f>VLOOKUP($C660,'Product Data'!$A$2:$E$23,COLUMNS('Product Data'!$B$2:E660),0)</f>
        <v>Large</v>
      </c>
      <c r="K660" s="9">
        <f>VLOOKUP($C660,'Product Data'!$A$2:$E$23,COLUMNS('Product Data'!$B$2:F660),0)</f>
        <v>13.3485</v>
      </c>
      <c r="L660" s="10">
        <f>Table1[[#This Row],[Cost per Box]]*Table1[[#This Row],[Boxes]]</f>
        <v>934.39499999999998</v>
      </c>
    </row>
    <row r="661" spans="1:12" x14ac:dyDescent="0.25">
      <c r="A661" s="5" t="str">
        <f>'Sales Data'!A661</f>
        <v>Kelci Walkden</v>
      </c>
      <c r="B661" s="5" t="str">
        <f>'Sales Data'!B661</f>
        <v>India</v>
      </c>
      <c r="C661" s="5" t="str">
        <f>'Sales Data'!C661</f>
        <v>After Eight</v>
      </c>
      <c r="D661" s="6">
        <f>'Sales Data'!D661</f>
        <v>44993</v>
      </c>
      <c r="E661" s="10">
        <f>'Sales Data'!E661</f>
        <v>49</v>
      </c>
      <c r="F661" s="5">
        <f>'Sales Data'!F661</f>
        <v>250</v>
      </c>
      <c r="G661" s="5">
        <f>'Sales Data'!G661</f>
        <v>3</v>
      </c>
      <c r="H661" s="5" t="str">
        <f>VLOOKUP($C661,'Product Data'!$A$2:$E$23,COLUMNS('Product Data'!$B$2:C661),0)</f>
        <v>Nestle</v>
      </c>
      <c r="I661" s="5" t="str">
        <f>VLOOKUP($C661,'Product Data'!$A$2:$E$23,COLUMNS('Product Data'!$B$2:D661),0)</f>
        <v>Bites</v>
      </c>
      <c r="J661" s="5" t="str">
        <f>VLOOKUP($C661,'Product Data'!$A$2:$E$23,COLUMNS('Product Data'!$B$2:E661),0)</f>
        <v>Large</v>
      </c>
      <c r="K661" s="9">
        <f>VLOOKUP($C661,'Product Data'!$A$2:$E$23,COLUMNS('Product Data'!$B$2:F661),0)</f>
        <v>6.3415999999999997</v>
      </c>
      <c r="L661" s="10">
        <f>Table1[[#This Row],[Cost per Box]]*Table1[[#This Row],[Boxes]]</f>
        <v>19.024799999999999</v>
      </c>
    </row>
    <row r="662" spans="1:12" x14ac:dyDescent="0.25">
      <c r="A662" s="5" t="str">
        <f>'Sales Data'!A662</f>
        <v>Andria Kimpton</v>
      </c>
      <c r="B662" s="5" t="str">
        <f>'Sales Data'!B662</f>
        <v>USA</v>
      </c>
      <c r="C662" s="5" t="str">
        <f>'Sales Data'!C662</f>
        <v>Almond Choco</v>
      </c>
      <c r="D662" s="6">
        <f>'Sales Data'!D662</f>
        <v>44993</v>
      </c>
      <c r="E662" s="10">
        <f>'Sales Data'!E662</f>
        <v>4032</v>
      </c>
      <c r="F662" s="5">
        <f>'Sales Data'!F662</f>
        <v>150</v>
      </c>
      <c r="G662" s="5">
        <f>'Sales Data'!G662</f>
        <v>202</v>
      </c>
      <c r="H662" s="5" t="str">
        <f>VLOOKUP($C662,'Product Data'!$A$2:$E$23,COLUMNS('Product Data'!$B$2:C662),0)</f>
        <v>Amul</v>
      </c>
      <c r="I662" s="5" t="str">
        <f>VLOOKUP($C662,'Product Data'!$A$2:$E$23,COLUMNS('Product Data'!$B$2:D662),0)</f>
        <v>Bars</v>
      </c>
      <c r="J662" s="5" t="str">
        <f>VLOOKUP($C662,'Product Data'!$A$2:$E$23,COLUMNS('Product Data'!$B$2:E662),0)</f>
        <v>Large</v>
      </c>
      <c r="K662" s="9">
        <f>VLOOKUP($C662,'Product Data'!$A$2:$E$23,COLUMNS('Product Data'!$B$2:F662),0)</f>
        <v>13.3485</v>
      </c>
      <c r="L662" s="10">
        <f>Table1[[#This Row],[Cost per Box]]*Table1[[#This Row],[Boxes]]</f>
        <v>2696.3969999999999</v>
      </c>
    </row>
    <row r="663" spans="1:12" x14ac:dyDescent="0.25">
      <c r="A663" s="5" t="str">
        <f>'Sales Data'!A663</f>
        <v>Madelene Upcott</v>
      </c>
      <c r="B663" s="5" t="str">
        <f>'Sales Data'!B663</f>
        <v>Canada</v>
      </c>
      <c r="C663" s="5" t="str">
        <f>'Sales Data'!C663</f>
        <v>Orange Choco</v>
      </c>
      <c r="D663" s="6">
        <f>'Sales Data'!D663</f>
        <v>44993</v>
      </c>
      <c r="E663" s="10">
        <f>'Sales Data'!E663</f>
        <v>1085</v>
      </c>
      <c r="F663" s="5">
        <f>'Sales Data'!F663</f>
        <v>181</v>
      </c>
      <c r="G663" s="5">
        <f>'Sales Data'!G663</f>
        <v>181</v>
      </c>
      <c r="H663" s="5" t="str">
        <f>VLOOKUP($C663,'Product Data'!$A$2:$E$23,COLUMNS('Product Data'!$B$2:C663),0)</f>
        <v>Amul</v>
      </c>
      <c r="I663" s="5" t="str">
        <f>VLOOKUP($C663,'Product Data'!$A$2:$E$23,COLUMNS('Product Data'!$B$2:D663),0)</f>
        <v>Bars</v>
      </c>
      <c r="J663" s="5" t="str">
        <f>VLOOKUP($C663,'Product Data'!$A$2:$E$23,COLUMNS('Product Data'!$B$2:E663),0)</f>
        <v>Large</v>
      </c>
      <c r="K663" s="9">
        <f>VLOOKUP($C663,'Product Data'!$A$2:$E$23,COLUMNS('Product Data'!$B$2:F663),0)</f>
        <v>8.7870000000000008</v>
      </c>
      <c r="L663" s="10">
        <f>Table1[[#This Row],[Cost per Box]]*Table1[[#This Row],[Boxes]]</f>
        <v>1590.4470000000001</v>
      </c>
    </row>
    <row r="664" spans="1:12" x14ac:dyDescent="0.25">
      <c r="A664" s="5" t="str">
        <f>'Sales Data'!A664</f>
        <v>Brien Boise</v>
      </c>
      <c r="B664" s="5" t="str">
        <f>'Sales Data'!B664</f>
        <v>USA</v>
      </c>
      <c r="C664" s="5" t="str">
        <f>'Sales Data'!C664</f>
        <v>Spicy Special Slims</v>
      </c>
      <c r="D664" s="6">
        <f>'Sales Data'!D664</f>
        <v>44993</v>
      </c>
      <c r="E664" s="10">
        <f>'Sales Data'!E664</f>
        <v>4347</v>
      </c>
      <c r="F664" s="5">
        <f>'Sales Data'!F664</f>
        <v>135</v>
      </c>
      <c r="G664" s="5">
        <f>'Sales Data'!G664</f>
        <v>174</v>
      </c>
      <c r="H664" s="5" t="str">
        <f>VLOOKUP($C664,'Product Data'!$A$2:$E$23,COLUMNS('Product Data'!$B$2:C664),0)</f>
        <v>Alpenliebe</v>
      </c>
      <c r="I664" s="5" t="str">
        <f>VLOOKUP($C664,'Product Data'!$A$2:$E$23,COLUMNS('Product Data'!$B$2:D664),0)</f>
        <v>Bites</v>
      </c>
      <c r="J664" s="5" t="str">
        <f>VLOOKUP($C664,'Product Data'!$A$2:$E$23,COLUMNS('Product Data'!$B$2:E664),0)</f>
        <v>Large</v>
      </c>
      <c r="K664" s="9">
        <f>VLOOKUP($C664,'Product Data'!$A$2:$E$23,COLUMNS('Product Data'!$B$2:F664),0)</f>
        <v>9.2086000000000006</v>
      </c>
      <c r="L664" s="10">
        <f>Table1[[#This Row],[Cost per Box]]*Table1[[#This Row],[Boxes]]</f>
        <v>1602.2964000000002</v>
      </c>
    </row>
    <row r="665" spans="1:12" x14ac:dyDescent="0.25">
      <c r="A665" s="5" t="str">
        <f>'Sales Data'!A665</f>
        <v>Kelci Walkden</v>
      </c>
      <c r="B665" s="5" t="str">
        <f>'Sales Data'!B665</f>
        <v>Australia</v>
      </c>
      <c r="C665" s="5" t="str">
        <f>'Sales Data'!C665</f>
        <v>Caramel Stuffed Bars</v>
      </c>
      <c r="D665" s="6">
        <f>'Sales Data'!D665</f>
        <v>44993</v>
      </c>
      <c r="E665" s="10">
        <f>'Sales Data'!E665</f>
        <v>7084</v>
      </c>
      <c r="F665" s="5">
        <f>'Sales Data'!F665</f>
        <v>193</v>
      </c>
      <c r="G665" s="5">
        <f>'Sales Data'!G665</f>
        <v>322</v>
      </c>
      <c r="H665" s="5" t="str">
        <f>VLOOKUP($C665,'Product Data'!$A$2:$E$23,COLUMNS('Product Data'!$B$2:C665),0)</f>
        <v>Snicker</v>
      </c>
      <c r="I665" s="5" t="str">
        <f>VLOOKUP($C665,'Product Data'!$A$2:$E$23,COLUMNS('Product Data'!$B$2:D665),0)</f>
        <v>Bars</v>
      </c>
      <c r="J665" s="5" t="str">
        <f>VLOOKUP($C665,'Product Data'!$A$2:$E$23,COLUMNS('Product Data'!$B$2:E665),0)</f>
        <v>Small</v>
      </c>
      <c r="K665" s="9">
        <f>VLOOKUP($C665,'Product Data'!$A$2:$E$23,COLUMNS('Product Data'!$B$2:F665),0)</f>
        <v>0.89900000000000002</v>
      </c>
      <c r="L665" s="10">
        <f>Table1[[#This Row],[Cost per Box]]*Table1[[#This Row],[Boxes]]</f>
        <v>289.47800000000001</v>
      </c>
    </row>
    <row r="666" spans="1:12" x14ac:dyDescent="0.25">
      <c r="A666" s="5" t="str">
        <f>'Sales Data'!A666</f>
        <v>Jan Morforth</v>
      </c>
      <c r="B666" s="5" t="str">
        <f>'Sales Data'!B666</f>
        <v>Canada</v>
      </c>
      <c r="C666" s="5" t="str">
        <f>'Sales Data'!C666</f>
        <v>Raspberry Choco</v>
      </c>
      <c r="D666" s="6">
        <f>'Sales Data'!D666</f>
        <v>44993</v>
      </c>
      <c r="E666" s="10">
        <f>'Sales Data'!E666</f>
        <v>5383</v>
      </c>
      <c r="F666" s="5">
        <f>'Sales Data'!F666</f>
        <v>117</v>
      </c>
      <c r="G666" s="5">
        <f>'Sales Data'!G666</f>
        <v>300</v>
      </c>
      <c r="H666" s="5" t="str">
        <f>VLOOKUP($C666,'Product Data'!$A$2:$E$23,COLUMNS('Product Data'!$B$2:C666),0)</f>
        <v>Hershey</v>
      </c>
      <c r="I666" s="5" t="str">
        <f>VLOOKUP($C666,'Product Data'!$A$2:$E$23,COLUMNS('Product Data'!$B$2:D666),0)</f>
        <v>Bars</v>
      </c>
      <c r="J666" s="5" t="str">
        <f>VLOOKUP($C666,'Product Data'!$A$2:$E$23,COLUMNS('Product Data'!$B$2:E666),0)</f>
        <v>Large</v>
      </c>
      <c r="K666" s="9">
        <f>VLOOKUP($C666,'Product Data'!$A$2:$E$23,COLUMNS('Product Data'!$B$2:F666),0)</f>
        <v>6.0983000000000001</v>
      </c>
      <c r="L666" s="10">
        <f>Table1[[#This Row],[Cost per Box]]*Table1[[#This Row],[Boxes]]</f>
        <v>1829.49</v>
      </c>
    </row>
    <row r="667" spans="1:12" x14ac:dyDescent="0.25">
      <c r="A667" s="5" t="str">
        <f>'Sales Data'!A667</f>
        <v>Curtice Advani</v>
      </c>
      <c r="B667" s="5" t="str">
        <f>'Sales Data'!B667</f>
        <v>Canada</v>
      </c>
      <c r="C667" s="5" t="str">
        <f>'Sales Data'!C667</f>
        <v>Fruit &amp; Nut Bars</v>
      </c>
      <c r="D667" s="6">
        <f>'Sales Data'!D667</f>
        <v>44993</v>
      </c>
      <c r="E667" s="10">
        <f>'Sales Data'!E667</f>
        <v>1351</v>
      </c>
      <c r="F667" s="5">
        <f>'Sales Data'!F667</f>
        <v>232</v>
      </c>
      <c r="G667" s="5">
        <f>'Sales Data'!G667</f>
        <v>123</v>
      </c>
      <c r="H667" s="5" t="str">
        <f>VLOOKUP($C667,'Product Data'!$A$2:$E$23,COLUMNS('Product Data'!$B$2:C667),0)</f>
        <v>Cadbury</v>
      </c>
      <c r="I667" s="5" t="str">
        <f>VLOOKUP($C667,'Product Data'!$A$2:$E$23,COLUMNS('Product Data'!$B$2:D667),0)</f>
        <v>Bars</v>
      </c>
      <c r="J667" s="5" t="str">
        <f>VLOOKUP($C667,'Product Data'!$A$2:$E$23,COLUMNS('Product Data'!$B$2:E667),0)</f>
        <v>Large</v>
      </c>
      <c r="K667" s="9">
        <f>VLOOKUP($C667,'Product Data'!$A$2:$E$23,COLUMNS('Product Data'!$B$2:F667),0)</f>
        <v>1.5934999999999999</v>
      </c>
      <c r="L667" s="10">
        <f>Table1[[#This Row],[Cost per Box]]*Table1[[#This Row],[Boxes]]</f>
        <v>196.00049999999999</v>
      </c>
    </row>
    <row r="668" spans="1:12" x14ac:dyDescent="0.25">
      <c r="A668" s="5" t="str">
        <f>'Sales Data'!A668</f>
        <v>Beverie Moffet</v>
      </c>
      <c r="B668" s="5" t="str">
        <f>'Sales Data'!B668</f>
        <v>Australia</v>
      </c>
      <c r="C668" s="5" t="str">
        <f>'Sales Data'!C668</f>
        <v>70% Dark Bites</v>
      </c>
      <c r="D668" s="6">
        <f>'Sales Data'!D668</f>
        <v>44993</v>
      </c>
      <c r="E668" s="10">
        <f>'Sales Data'!E668</f>
        <v>3591</v>
      </c>
      <c r="F668" s="5">
        <f>'Sales Data'!F668</f>
        <v>455</v>
      </c>
      <c r="G668" s="5">
        <f>'Sales Data'!G668</f>
        <v>257</v>
      </c>
      <c r="H668" s="5" t="str">
        <f>VLOOKUP($C668,'Product Data'!$A$2:$E$23,COLUMNS('Product Data'!$B$2:C668),0)</f>
        <v>Binge Bites</v>
      </c>
      <c r="I668" s="5" t="str">
        <f>VLOOKUP($C668,'Product Data'!$A$2:$E$23,COLUMNS('Product Data'!$B$2:D668),0)</f>
        <v>Bites</v>
      </c>
      <c r="J668" s="5" t="str">
        <f>VLOOKUP($C668,'Product Data'!$A$2:$E$23,COLUMNS('Product Data'!$B$2:E668),0)</f>
        <v>Small</v>
      </c>
      <c r="K668" s="9">
        <f>VLOOKUP($C668,'Product Data'!$A$2:$E$23,COLUMNS('Product Data'!$B$2:F668),0)</f>
        <v>8.2429000000000006</v>
      </c>
      <c r="L668" s="10">
        <f>Table1[[#This Row],[Cost per Box]]*Table1[[#This Row],[Boxes]]</f>
        <v>2118.4253000000003</v>
      </c>
    </row>
    <row r="669" spans="1:12" x14ac:dyDescent="0.25">
      <c r="A669" s="5" t="str">
        <f>'Sales Data'!A669</f>
        <v>Jan Morforth</v>
      </c>
      <c r="B669" s="5" t="str">
        <f>'Sales Data'!B669</f>
        <v>Canada</v>
      </c>
      <c r="C669" s="5" t="str">
        <f>'Sales Data'!C669</f>
        <v>Fruit &amp; Nut Bars</v>
      </c>
      <c r="D669" s="6">
        <f>'Sales Data'!D669</f>
        <v>44993</v>
      </c>
      <c r="E669" s="10">
        <f>'Sales Data'!E669</f>
        <v>1540</v>
      </c>
      <c r="F669" s="5">
        <f>'Sales Data'!F669</f>
        <v>27</v>
      </c>
      <c r="G669" s="5">
        <f>'Sales Data'!G669</f>
        <v>154</v>
      </c>
      <c r="H669" s="5" t="str">
        <f>VLOOKUP($C669,'Product Data'!$A$2:$E$23,COLUMNS('Product Data'!$B$2:C669),0)</f>
        <v>Cadbury</v>
      </c>
      <c r="I669" s="5" t="str">
        <f>VLOOKUP($C669,'Product Data'!$A$2:$E$23,COLUMNS('Product Data'!$B$2:D669),0)</f>
        <v>Bars</v>
      </c>
      <c r="J669" s="5" t="str">
        <f>VLOOKUP($C669,'Product Data'!$A$2:$E$23,COLUMNS('Product Data'!$B$2:E669),0)</f>
        <v>Large</v>
      </c>
      <c r="K669" s="9">
        <f>VLOOKUP($C669,'Product Data'!$A$2:$E$23,COLUMNS('Product Data'!$B$2:F669),0)</f>
        <v>1.5934999999999999</v>
      </c>
      <c r="L669" s="10">
        <f>Table1[[#This Row],[Cost per Box]]*Table1[[#This Row],[Boxes]]</f>
        <v>245.399</v>
      </c>
    </row>
    <row r="670" spans="1:12" x14ac:dyDescent="0.25">
      <c r="A670" s="5" t="str">
        <f>'Sales Data'!A670</f>
        <v>Jehu Rudeforth</v>
      </c>
      <c r="B670" s="5" t="str">
        <f>'Sales Data'!B670</f>
        <v>USA</v>
      </c>
      <c r="C670" s="5" t="str">
        <f>'Sales Data'!C670</f>
        <v>Drinking Coco</v>
      </c>
      <c r="D670" s="6">
        <f>'Sales Data'!D670</f>
        <v>44993</v>
      </c>
      <c r="E670" s="10">
        <f>'Sales Data'!E670</f>
        <v>9884</v>
      </c>
      <c r="F670" s="5">
        <f>'Sales Data'!F670</f>
        <v>113</v>
      </c>
      <c r="G670" s="5">
        <f>'Sales Data'!G670</f>
        <v>341</v>
      </c>
      <c r="H670" s="5" t="str">
        <f>VLOOKUP($C670,'Product Data'!$A$2:$E$23,COLUMNS('Product Data'!$B$2:C670),0)</f>
        <v>Weikfield</v>
      </c>
      <c r="I670" s="5" t="str">
        <f>VLOOKUP($C670,'Product Data'!$A$2:$E$23,COLUMNS('Product Data'!$B$2:D670),0)</f>
        <v>Other</v>
      </c>
      <c r="J670" s="5" t="str">
        <f>VLOOKUP($C670,'Product Data'!$A$2:$E$23,COLUMNS('Product Data'!$B$2:E670),0)</f>
        <v>Large</v>
      </c>
      <c r="K670" s="9">
        <f>VLOOKUP($C670,'Product Data'!$A$2:$E$23,COLUMNS('Product Data'!$B$2:F670),0)</f>
        <v>2.4773999999999998</v>
      </c>
      <c r="L670" s="10">
        <f>Table1[[#This Row],[Cost per Box]]*Table1[[#This Row],[Boxes]]</f>
        <v>844.79339999999991</v>
      </c>
    </row>
    <row r="671" spans="1:12" x14ac:dyDescent="0.25">
      <c r="A671" s="5" t="str">
        <f>'Sales Data'!A671</f>
        <v>Madelene Upcott</v>
      </c>
      <c r="B671" s="5" t="str">
        <f>'Sales Data'!B671</f>
        <v>India</v>
      </c>
      <c r="C671" s="5" t="str">
        <f>'Sales Data'!C671</f>
        <v>85% Dark Bars</v>
      </c>
      <c r="D671" s="6">
        <f>'Sales Data'!D671</f>
        <v>44993</v>
      </c>
      <c r="E671" s="10">
        <f>'Sales Data'!E671</f>
        <v>9415</v>
      </c>
      <c r="F671" s="5">
        <f>'Sales Data'!F671</f>
        <v>296</v>
      </c>
      <c r="G671" s="5">
        <f>'Sales Data'!G671</f>
        <v>554</v>
      </c>
      <c r="H671" s="5" t="str">
        <f>VLOOKUP($C671,'Product Data'!$A$2:$E$23,COLUMNS('Product Data'!$B$2:C671),0)</f>
        <v>Lindt Excellence</v>
      </c>
      <c r="I671" s="5" t="str">
        <f>VLOOKUP($C671,'Product Data'!$A$2:$E$23,COLUMNS('Product Data'!$B$2:D671),0)</f>
        <v>Bars</v>
      </c>
      <c r="J671" s="5" t="str">
        <f>VLOOKUP($C671,'Product Data'!$A$2:$E$23,COLUMNS('Product Data'!$B$2:E671),0)</f>
        <v>Small</v>
      </c>
      <c r="K671" s="9">
        <f>VLOOKUP($C671,'Product Data'!$A$2:$E$23,COLUMNS('Product Data'!$B$2:F671),0)</f>
        <v>0.69579999999999997</v>
      </c>
      <c r="L671" s="10">
        <f>Table1[[#This Row],[Cost per Box]]*Table1[[#This Row],[Boxes]]</f>
        <v>385.47319999999996</v>
      </c>
    </row>
    <row r="672" spans="1:12" x14ac:dyDescent="0.25">
      <c r="A672" s="5" t="str">
        <f>'Sales Data'!A672</f>
        <v>Dennison Crosswaite</v>
      </c>
      <c r="B672" s="5" t="str">
        <f>'Sales Data'!B672</f>
        <v>Australia</v>
      </c>
      <c r="C672" s="5" t="str">
        <f>'Sales Data'!C672</f>
        <v>Drinking Coco</v>
      </c>
      <c r="D672" s="6">
        <f>'Sales Data'!D672</f>
        <v>44993</v>
      </c>
      <c r="E672" s="10">
        <f>'Sales Data'!E672</f>
        <v>1778</v>
      </c>
      <c r="F672" s="5">
        <f>'Sales Data'!F672</f>
        <v>52</v>
      </c>
      <c r="G672" s="5">
        <f>'Sales Data'!G672</f>
        <v>66</v>
      </c>
      <c r="H672" s="5" t="str">
        <f>VLOOKUP($C672,'Product Data'!$A$2:$E$23,COLUMNS('Product Data'!$B$2:C672),0)</f>
        <v>Weikfield</v>
      </c>
      <c r="I672" s="5" t="str">
        <f>VLOOKUP($C672,'Product Data'!$A$2:$E$23,COLUMNS('Product Data'!$B$2:D672),0)</f>
        <v>Other</v>
      </c>
      <c r="J672" s="5" t="str">
        <f>VLOOKUP($C672,'Product Data'!$A$2:$E$23,COLUMNS('Product Data'!$B$2:E672),0)</f>
        <v>Large</v>
      </c>
      <c r="K672" s="9">
        <f>VLOOKUP($C672,'Product Data'!$A$2:$E$23,COLUMNS('Product Data'!$B$2:F672),0)</f>
        <v>2.4773999999999998</v>
      </c>
      <c r="L672" s="10">
        <f>Table1[[#This Row],[Cost per Box]]*Table1[[#This Row],[Boxes]]</f>
        <v>163.50839999999999</v>
      </c>
    </row>
    <row r="673" spans="1:12" x14ac:dyDescent="0.25">
      <c r="A673" s="5" t="str">
        <f>'Sales Data'!A673</f>
        <v>Rafaelita Blaksland</v>
      </c>
      <c r="B673" s="5" t="str">
        <f>'Sales Data'!B673</f>
        <v>Canada</v>
      </c>
      <c r="C673" s="5" t="str">
        <f>'Sales Data'!C673</f>
        <v>Raspberry Choco</v>
      </c>
      <c r="D673" s="6">
        <f>'Sales Data'!D673</f>
        <v>44993</v>
      </c>
      <c r="E673" s="10">
        <f>'Sales Data'!E673</f>
        <v>8120</v>
      </c>
      <c r="F673" s="5">
        <f>'Sales Data'!F673</f>
        <v>224</v>
      </c>
      <c r="G673" s="5">
        <f>'Sales Data'!G673</f>
        <v>370</v>
      </c>
      <c r="H673" s="5" t="str">
        <f>VLOOKUP($C673,'Product Data'!$A$2:$E$23,COLUMNS('Product Data'!$B$2:C673),0)</f>
        <v>Hershey</v>
      </c>
      <c r="I673" s="5" t="str">
        <f>VLOOKUP($C673,'Product Data'!$A$2:$E$23,COLUMNS('Product Data'!$B$2:D673),0)</f>
        <v>Bars</v>
      </c>
      <c r="J673" s="5" t="str">
        <f>VLOOKUP($C673,'Product Data'!$A$2:$E$23,COLUMNS('Product Data'!$B$2:E673),0)</f>
        <v>Large</v>
      </c>
      <c r="K673" s="9">
        <f>VLOOKUP($C673,'Product Data'!$A$2:$E$23,COLUMNS('Product Data'!$B$2:F673),0)</f>
        <v>6.0983000000000001</v>
      </c>
      <c r="L673" s="10">
        <f>Table1[[#This Row],[Cost per Box]]*Table1[[#This Row],[Boxes]]</f>
        <v>2256.3710000000001</v>
      </c>
    </row>
    <row r="674" spans="1:12" x14ac:dyDescent="0.25">
      <c r="A674" s="5" t="str">
        <f>'Sales Data'!A674</f>
        <v>Van Tuxwell</v>
      </c>
      <c r="B674" s="5" t="str">
        <f>'Sales Data'!B674</f>
        <v>UK</v>
      </c>
      <c r="C674" s="5" t="str">
        <f>'Sales Data'!C674</f>
        <v>Milk Bars</v>
      </c>
      <c r="D674" s="6">
        <f>'Sales Data'!D674</f>
        <v>44993</v>
      </c>
      <c r="E674" s="10">
        <f>'Sales Data'!E674</f>
        <v>2849</v>
      </c>
      <c r="F674" s="5">
        <f>'Sales Data'!F674</f>
        <v>128</v>
      </c>
      <c r="G674" s="5">
        <f>'Sales Data'!G674</f>
        <v>95</v>
      </c>
      <c r="H674" s="5" t="str">
        <f>VLOOKUP($C674,'Product Data'!$A$2:$E$23,COLUMNS('Product Data'!$B$2:C674),0)</f>
        <v>Nestle</v>
      </c>
      <c r="I674" s="5" t="str">
        <f>VLOOKUP($C674,'Product Data'!$A$2:$E$23,COLUMNS('Product Data'!$B$2:D674),0)</f>
        <v>Bars</v>
      </c>
      <c r="J674" s="5" t="str">
        <f>VLOOKUP($C674,'Product Data'!$A$2:$E$23,COLUMNS('Product Data'!$B$2:E674),0)</f>
        <v>Large</v>
      </c>
      <c r="K674" s="9">
        <f>VLOOKUP($C674,'Product Data'!$A$2:$E$23,COLUMNS('Product Data'!$B$2:F674),0)</f>
        <v>1.8652</v>
      </c>
      <c r="L674" s="10">
        <f>Table1[[#This Row],[Cost per Box]]*Table1[[#This Row],[Boxes]]</f>
        <v>177.19399999999999</v>
      </c>
    </row>
    <row r="675" spans="1:12" x14ac:dyDescent="0.25">
      <c r="A675" s="5" t="str">
        <f>'Sales Data'!A675</f>
        <v>Jan Morforth</v>
      </c>
      <c r="B675" s="5" t="str">
        <f>'Sales Data'!B675</f>
        <v>Australia</v>
      </c>
      <c r="C675" s="5" t="str">
        <f>'Sales Data'!C675</f>
        <v>85% Dark Bars</v>
      </c>
      <c r="D675" s="6">
        <f>'Sales Data'!D675</f>
        <v>44993</v>
      </c>
      <c r="E675" s="10">
        <f>'Sales Data'!E675</f>
        <v>2408</v>
      </c>
      <c r="F675" s="5">
        <f>'Sales Data'!F675</f>
        <v>288</v>
      </c>
      <c r="G675" s="5">
        <f>'Sales Data'!G675</f>
        <v>115</v>
      </c>
      <c r="H675" s="5" t="str">
        <f>VLOOKUP($C675,'Product Data'!$A$2:$E$23,COLUMNS('Product Data'!$B$2:C675),0)</f>
        <v>Lindt Excellence</v>
      </c>
      <c r="I675" s="5" t="str">
        <f>VLOOKUP($C675,'Product Data'!$A$2:$E$23,COLUMNS('Product Data'!$B$2:D675),0)</f>
        <v>Bars</v>
      </c>
      <c r="J675" s="5" t="str">
        <f>VLOOKUP($C675,'Product Data'!$A$2:$E$23,COLUMNS('Product Data'!$B$2:E675),0)</f>
        <v>Small</v>
      </c>
      <c r="K675" s="9">
        <f>VLOOKUP($C675,'Product Data'!$A$2:$E$23,COLUMNS('Product Data'!$B$2:F675),0)</f>
        <v>0.69579999999999997</v>
      </c>
      <c r="L675" s="10">
        <f>Table1[[#This Row],[Cost per Box]]*Table1[[#This Row],[Boxes]]</f>
        <v>80.016999999999996</v>
      </c>
    </row>
    <row r="676" spans="1:12" x14ac:dyDescent="0.25">
      <c r="A676" s="5" t="str">
        <f>'Sales Data'!A676</f>
        <v>Kaine Padly</v>
      </c>
      <c r="B676" s="5" t="str">
        <f>'Sales Data'!B676</f>
        <v>Canada</v>
      </c>
      <c r="C676" s="5" t="str">
        <f>'Sales Data'!C676</f>
        <v>Caramel Stuffed Bars</v>
      </c>
      <c r="D676" s="6">
        <f>'Sales Data'!D676</f>
        <v>44993</v>
      </c>
      <c r="E676" s="10">
        <f>'Sales Data'!E676</f>
        <v>12075</v>
      </c>
      <c r="F676" s="5">
        <f>'Sales Data'!F676</f>
        <v>265</v>
      </c>
      <c r="G676" s="5">
        <f>'Sales Data'!G676</f>
        <v>549</v>
      </c>
      <c r="H676" s="5" t="str">
        <f>VLOOKUP($C676,'Product Data'!$A$2:$E$23,COLUMNS('Product Data'!$B$2:C676),0)</f>
        <v>Snicker</v>
      </c>
      <c r="I676" s="5" t="str">
        <f>VLOOKUP($C676,'Product Data'!$A$2:$E$23,COLUMNS('Product Data'!$B$2:D676),0)</f>
        <v>Bars</v>
      </c>
      <c r="J676" s="5" t="str">
        <f>VLOOKUP($C676,'Product Data'!$A$2:$E$23,COLUMNS('Product Data'!$B$2:E676),0)</f>
        <v>Small</v>
      </c>
      <c r="K676" s="9">
        <f>VLOOKUP($C676,'Product Data'!$A$2:$E$23,COLUMNS('Product Data'!$B$2:F676),0)</f>
        <v>0.89900000000000002</v>
      </c>
      <c r="L676" s="10">
        <f>Table1[[#This Row],[Cost per Box]]*Table1[[#This Row],[Boxes]]</f>
        <v>493.55099999999999</v>
      </c>
    </row>
    <row r="677" spans="1:12" x14ac:dyDescent="0.25">
      <c r="A677" s="5" t="str">
        <f>'Sales Data'!A677</f>
        <v>Curtice Advani</v>
      </c>
      <c r="B677" s="5" t="str">
        <f>'Sales Data'!B677</f>
        <v>Canada</v>
      </c>
      <c r="C677" s="5" t="str">
        <f>'Sales Data'!C677</f>
        <v>Manuka Honey Choco</v>
      </c>
      <c r="D677" s="6">
        <f>'Sales Data'!D677</f>
        <v>44993</v>
      </c>
      <c r="E677" s="10">
        <f>'Sales Data'!E677</f>
        <v>2730</v>
      </c>
      <c r="F677" s="5">
        <f>'Sales Data'!F677</f>
        <v>120</v>
      </c>
      <c r="G677" s="5">
        <f>'Sales Data'!G677</f>
        <v>95</v>
      </c>
      <c r="H677" s="5" t="str">
        <f>VLOOKUP($C677,'Product Data'!$A$2:$E$23,COLUMNS('Product Data'!$B$2:C677),0)</f>
        <v xml:space="preserve">Whittaker's </v>
      </c>
      <c r="I677" s="5" t="str">
        <f>VLOOKUP($C677,'Product Data'!$A$2:$E$23,COLUMNS('Product Data'!$B$2:D677),0)</f>
        <v>Other</v>
      </c>
      <c r="J677" s="5" t="str">
        <f>VLOOKUP($C677,'Product Data'!$A$2:$E$23,COLUMNS('Product Data'!$B$2:E677),0)</f>
        <v>Small</v>
      </c>
      <c r="K677" s="9">
        <f>VLOOKUP($C677,'Product Data'!$A$2:$E$23,COLUMNS('Product Data'!$B$2:F677),0)</f>
        <v>7.8910999999999998</v>
      </c>
      <c r="L677" s="10">
        <f>Table1[[#This Row],[Cost per Box]]*Table1[[#This Row],[Boxes]]</f>
        <v>749.65449999999998</v>
      </c>
    </row>
    <row r="678" spans="1:12" x14ac:dyDescent="0.25">
      <c r="A678" s="5" t="str">
        <f>'Sales Data'!A678</f>
        <v>Beverie Moffet</v>
      </c>
      <c r="B678" s="5" t="str">
        <f>'Sales Data'!B678</f>
        <v>UK</v>
      </c>
      <c r="C678" s="5" t="str">
        <f>'Sales Data'!C678</f>
        <v>Raspberry Choco</v>
      </c>
      <c r="D678" s="6">
        <f>'Sales Data'!D678</f>
        <v>44994</v>
      </c>
      <c r="E678" s="10">
        <f>'Sales Data'!E678</f>
        <v>1778</v>
      </c>
      <c r="F678" s="5">
        <f>'Sales Data'!F678</f>
        <v>267</v>
      </c>
      <c r="G678" s="5">
        <f>'Sales Data'!G678</f>
        <v>112</v>
      </c>
      <c r="H678" s="5" t="str">
        <f>VLOOKUP($C678,'Product Data'!$A$2:$E$23,COLUMNS('Product Data'!$B$2:C678),0)</f>
        <v>Hershey</v>
      </c>
      <c r="I678" s="5" t="str">
        <f>VLOOKUP($C678,'Product Data'!$A$2:$E$23,COLUMNS('Product Data'!$B$2:D678),0)</f>
        <v>Bars</v>
      </c>
      <c r="J678" s="5" t="str">
        <f>VLOOKUP($C678,'Product Data'!$A$2:$E$23,COLUMNS('Product Data'!$B$2:E678),0)</f>
        <v>Large</v>
      </c>
      <c r="K678" s="9">
        <f>VLOOKUP($C678,'Product Data'!$A$2:$E$23,COLUMNS('Product Data'!$B$2:F678),0)</f>
        <v>6.0983000000000001</v>
      </c>
      <c r="L678" s="10">
        <f>Table1[[#This Row],[Cost per Box]]*Table1[[#This Row],[Boxes]]</f>
        <v>683.00959999999998</v>
      </c>
    </row>
    <row r="679" spans="1:12" x14ac:dyDescent="0.25">
      <c r="A679" s="5" t="str">
        <f>'Sales Data'!A679</f>
        <v>Madelene Upcott</v>
      </c>
      <c r="B679" s="5" t="str">
        <f>'Sales Data'!B679</f>
        <v>New Zealand</v>
      </c>
      <c r="C679" s="5" t="str">
        <f>'Sales Data'!C679</f>
        <v>Orange Choco</v>
      </c>
      <c r="D679" s="6">
        <f>'Sales Data'!D679</f>
        <v>44994</v>
      </c>
      <c r="E679" s="10">
        <f>'Sales Data'!E679</f>
        <v>4725</v>
      </c>
      <c r="F679" s="5">
        <f>'Sales Data'!F679</f>
        <v>157</v>
      </c>
      <c r="G679" s="5">
        <f>'Sales Data'!G679</f>
        <v>591</v>
      </c>
      <c r="H679" s="5" t="str">
        <f>VLOOKUP($C679,'Product Data'!$A$2:$E$23,COLUMNS('Product Data'!$B$2:C679),0)</f>
        <v>Amul</v>
      </c>
      <c r="I679" s="5" t="str">
        <f>VLOOKUP($C679,'Product Data'!$A$2:$E$23,COLUMNS('Product Data'!$B$2:D679),0)</f>
        <v>Bars</v>
      </c>
      <c r="J679" s="5" t="str">
        <f>VLOOKUP($C679,'Product Data'!$A$2:$E$23,COLUMNS('Product Data'!$B$2:E679),0)</f>
        <v>Large</v>
      </c>
      <c r="K679" s="9">
        <f>VLOOKUP($C679,'Product Data'!$A$2:$E$23,COLUMNS('Product Data'!$B$2:F679),0)</f>
        <v>8.7870000000000008</v>
      </c>
      <c r="L679" s="10">
        <f>Table1[[#This Row],[Cost per Box]]*Table1[[#This Row],[Boxes]]</f>
        <v>5193.1170000000002</v>
      </c>
    </row>
    <row r="680" spans="1:12" x14ac:dyDescent="0.25">
      <c r="A680" s="5" t="str">
        <f>'Sales Data'!A680</f>
        <v>Jan Morforth</v>
      </c>
      <c r="B680" s="5" t="str">
        <f>'Sales Data'!B680</f>
        <v>Canada</v>
      </c>
      <c r="C680" s="5" t="str">
        <f>'Sales Data'!C680</f>
        <v>Smooth Sliky Salty</v>
      </c>
      <c r="D680" s="6">
        <f>'Sales Data'!D680</f>
        <v>44994</v>
      </c>
      <c r="E680" s="10">
        <f>'Sales Data'!E680</f>
        <v>6405</v>
      </c>
      <c r="F680" s="5">
        <f>'Sales Data'!F680</f>
        <v>40</v>
      </c>
      <c r="G680" s="5">
        <f>'Sales Data'!G680</f>
        <v>338</v>
      </c>
      <c r="H680" s="5" t="str">
        <f>VLOOKUP($C680,'Product Data'!$A$2:$E$23,COLUMNS('Product Data'!$B$2:C680),0)</f>
        <v>Galaxy</v>
      </c>
      <c r="I680" s="5" t="str">
        <f>VLOOKUP($C680,'Product Data'!$A$2:$E$23,COLUMNS('Product Data'!$B$2:D680),0)</f>
        <v>Bars</v>
      </c>
      <c r="J680" s="5" t="str">
        <f>VLOOKUP($C680,'Product Data'!$A$2:$E$23,COLUMNS('Product Data'!$B$2:E680),0)</f>
        <v>Small</v>
      </c>
      <c r="K680" s="9">
        <f>VLOOKUP($C680,'Product Data'!$A$2:$E$23,COLUMNS('Product Data'!$B$2:F680),0)</f>
        <v>5.0198</v>
      </c>
      <c r="L680" s="10">
        <f>Table1[[#This Row],[Cost per Box]]*Table1[[#This Row],[Boxes]]</f>
        <v>1696.6923999999999</v>
      </c>
    </row>
    <row r="681" spans="1:12" x14ac:dyDescent="0.25">
      <c r="A681" s="5" t="str">
        <f>'Sales Data'!A681</f>
        <v>Gunar Cockshoot</v>
      </c>
      <c r="B681" s="5" t="str">
        <f>'Sales Data'!B681</f>
        <v>UK</v>
      </c>
      <c r="C681" s="5" t="str">
        <f>'Sales Data'!C681</f>
        <v>99% Dark &amp; Pure</v>
      </c>
      <c r="D681" s="6">
        <f>'Sales Data'!D681</f>
        <v>44994</v>
      </c>
      <c r="E681" s="10">
        <f>'Sales Data'!E681</f>
        <v>2674</v>
      </c>
      <c r="F681" s="5">
        <f>'Sales Data'!F681</f>
        <v>402</v>
      </c>
      <c r="G681" s="5">
        <f>'Sales Data'!G681</f>
        <v>122</v>
      </c>
      <c r="H681" s="5" t="str">
        <f>VLOOKUP($C681,'Product Data'!$A$2:$E$23,COLUMNS('Product Data'!$B$2:C681),0)</f>
        <v>Amul</v>
      </c>
      <c r="I681" s="5" t="str">
        <f>VLOOKUP($C681,'Product Data'!$A$2:$E$23,COLUMNS('Product Data'!$B$2:D681),0)</f>
        <v>Bars</v>
      </c>
      <c r="J681" s="5" t="str">
        <f>VLOOKUP($C681,'Product Data'!$A$2:$E$23,COLUMNS('Product Data'!$B$2:E681),0)</f>
        <v>Large</v>
      </c>
      <c r="K681" s="9">
        <f>VLOOKUP($C681,'Product Data'!$A$2:$E$23,COLUMNS('Product Data'!$B$2:F681),0)</f>
        <v>4.6592000000000002</v>
      </c>
      <c r="L681" s="10">
        <f>Table1[[#This Row],[Cost per Box]]*Table1[[#This Row],[Boxes]]</f>
        <v>568.42240000000004</v>
      </c>
    </row>
    <row r="682" spans="1:12" x14ac:dyDescent="0.25">
      <c r="A682" s="5" t="str">
        <f>'Sales Data'!A682</f>
        <v>Roddy Speechley</v>
      </c>
      <c r="B682" s="5" t="str">
        <f>'Sales Data'!B682</f>
        <v>India</v>
      </c>
      <c r="C682" s="5" t="str">
        <f>'Sales Data'!C682</f>
        <v>99% Dark &amp; Pure</v>
      </c>
      <c r="D682" s="6">
        <f>'Sales Data'!D682</f>
        <v>44994</v>
      </c>
      <c r="E682" s="10">
        <f>'Sales Data'!E682</f>
        <v>5908</v>
      </c>
      <c r="F682" s="5">
        <f>'Sales Data'!F682</f>
        <v>149</v>
      </c>
      <c r="G682" s="5">
        <f>'Sales Data'!G682</f>
        <v>311</v>
      </c>
      <c r="H682" s="5" t="str">
        <f>VLOOKUP($C682,'Product Data'!$A$2:$E$23,COLUMNS('Product Data'!$B$2:C682),0)</f>
        <v>Amul</v>
      </c>
      <c r="I682" s="5" t="str">
        <f>VLOOKUP($C682,'Product Data'!$A$2:$E$23,COLUMNS('Product Data'!$B$2:D682),0)</f>
        <v>Bars</v>
      </c>
      <c r="J682" s="5" t="str">
        <f>VLOOKUP($C682,'Product Data'!$A$2:$E$23,COLUMNS('Product Data'!$B$2:E682),0)</f>
        <v>Large</v>
      </c>
      <c r="K682" s="9">
        <f>VLOOKUP($C682,'Product Data'!$A$2:$E$23,COLUMNS('Product Data'!$B$2:F682),0)</f>
        <v>4.6592000000000002</v>
      </c>
      <c r="L682" s="10">
        <f>Table1[[#This Row],[Cost per Box]]*Table1[[#This Row],[Boxes]]</f>
        <v>1449.0112000000001</v>
      </c>
    </row>
    <row r="683" spans="1:12" x14ac:dyDescent="0.25">
      <c r="A683" s="5" t="str">
        <f>'Sales Data'!A683</f>
        <v>Roddy Speechley</v>
      </c>
      <c r="B683" s="5" t="str">
        <f>'Sales Data'!B683</f>
        <v>Australia</v>
      </c>
      <c r="C683" s="5" t="str">
        <f>'Sales Data'!C683</f>
        <v>Almond Choco</v>
      </c>
      <c r="D683" s="6">
        <f>'Sales Data'!D683</f>
        <v>44994</v>
      </c>
      <c r="E683" s="10">
        <f>'Sales Data'!E683</f>
        <v>7301</v>
      </c>
      <c r="F683" s="5">
        <f>'Sales Data'!F683</f>
        <v>39</v>
      </c>
      <c r="G683" s="5">
        <f>'Sales Data'!G683</f>
        <v>457</v>
      </c>
      <c r="H683" s="5" t="str">
        <f>VLOOKUP($C683,'Product Data'!$A$2:$E$23,COLUMNS('Product Data'!$B$2:C683),0)</f>
        <v>Amul</v>
      </c>
      <c r="I683" s="5" t="str">
        <f>VLOOKUP($C683,'Product Data'!$A$2:$E$23,COLUMNS('Product Data'!$B$2:D683),0)</f>
        <v>Bars</v>
      </c>
      <c r="J683" s="5" t="str">
        <f>VLOOKUP($C683,'Product Data'!$A$2:$E$23,COLUMNS('Product Data'!$B$2:E683),0)</f>
        <v>Large</v>
      </c>
      <c r="K683" s="9">
        <f>VLOOKUP($C683,'Product Data'!$A$2:$E$23,COLUMNS('Product Data'!$B$2:F683),0)</f>
        <v>13.3485</v>
      </c>
      <c r="L683" s="10">
        <f>Table1[[#This Row],[Cost per Box]]*Table1[[#This Row],[Boxes]]</f>
        <v>6100.2645000000002</v>
      </c>
    </row>
    <row r="684" spans="1:12" x14ac:dyDescent="0.25">
      <c r="A684" s="5" t="str">
        <f>'Sales Data'!A684</f>
        <v>Roddy Speechley</v>
      </c>
      <c r="B684" s="5" t="str">
        <f>'Sales Data'!B684</f>
        <v>USA</v>
      </c>
      <c r="C684" s="5" t="str">
        <f>'Sales Data'!C684</f>
        <v>Spicy Special Slims</v>
      </c>
      <c r="D684" s="6">
        <f>'Sales Data'!D684</f>
        <v>44994</v>
      </c>
      <c r="E684" s="10">
        <f>'Sales Data'!E684</f>
        <v>154</v>
      </c>
      <c r="F684" s="5">
        <f>'Sales Data'!F684</f>
        <v>101</v>
      </c>
      <c r="G684" s="5">
        <f>'Sales Data'!G684</f>
        <v>6</v>
      </c>
      <c r="H684" s="5" t="str">
        <f>VLOOKUP($C684,'Product Data'!$A$2:$E$23,COLUMNS('Product Data'!$B$2:C684),0)</f>
        <v>Alpenliebe</v>
      </c>
      <c r="I684" s="5" t="str">
        <f>VLOOKUP($C684,'Product Data'!$A$2:$E$23,COLUMNS('Product Data'!$B$2:D684),0)</f>
        <v>Bites</v>
      </c>
      <c r="J684" s="5" t="str">
        <f>VLOOKUP($C684,'Product Data'!$A$2:$E$23,COLUMNS('Product Data'!$B$2:E684),0)</f>
        <v>Large</v>
      </c>
      <c r="K684" s="9">
        <f>VLOOKUP($C684,'Product Data'!$A$2:$E$23,COLUMNS('Product Data'!$B$2:F684),0)</f>
        <v>9.2086000000000006</v>
      </c>
      <c r="L684" s="10">
        <f>Table1[[#This Row],[Cost per Box]]*Table1[[#This Row],[Boxes]]</f>
        <v>55.251600000000003</v>
      </c>
    </row>
    <row r="685" spans="1:12" x14ac:dyDescent="0.25">
      <c r="A685" s="5" t="str">
        <f>'Sales Data'!A685</f>
        <v>Karlen McCaffrey</v>
      </c>
      <c r="B685" s="5" t="str">
        <f>'Sales Data'!B685</f>
        <v>USA</v>
      </c>
      <c r="C685" s="5" t="str">
        <f>'Sales Data'!C685</f>
        <v>Orange Choco</v>
      </c>
      <c r="D685" s="6">
        <f>'Sales Data'!D685</f>
        <v>44994</v>
      </c>
      <c r="E685" s="10">
        <f>'Sales Data'!E685</f>
        <v>343</v>
      </c>
      <c r="F685" s="5">
        <f>'Sales Data'!F685</f>
        <v>103</v>
      </c>
      <c r="G685" s="5">
        <f>'Sales Data'!G685</f>
        <v>29</v>
      </c>
      <c r="H685" s="5" t="str">
        <f>VLOOKUP($C685,'Product Data'!$A$2:$E$23,COLUMNS('Product Data'!$B$2:C685),0)</f>
        <v>Amul</v>
      </c>
      <c r="I685" s="5" t="str">
        <f>VLOOKUP($C685,'Product Data'!$A$2:$E$23,COLUMNS('Product Data'!$B$2:D685),0)</f>
        <v>Bars</v>
      </c>
      <c r="J685" s="5" t="str">
        <f>VLOOKUP($C685,'Product Data'!$A$2:$E$23,COLUMNS('Product Data'!$B$2:E685),0)</f>
        <v>Large</v>
      </c>
      <c r="K685" s="9">
        <f>VLOOKUP($C685,'Product Data'!$A$2:$E$23,COLUMNS('Product Data'!$B$2:F685),0)</f>
        <v>8.7870000000000008</v>
      </c>
      <c r="L685" s="10">
        <f>Table1[[#This Row],[Cost per Box]]*Table1[[#This Row],[Boxes]]</f>
        <v>254.82300000000004</v>
      </c>
    </row>
    <row r="686" spans="1:12" x14ac:dyDescent="0.25">
      <c r="A686" s="5" t="str">
        <f>'Sales Data'!A686</f>
        <v>Gunar Cockshoot</v>
      </c>
      <c r="B686" s="5" t="str">
        <f>'Sales Data'!B686</f>
        <v>New Zealand</v>
      </c>
      <c r="C686" s="5" t="str">
        <f>'Sales Data'!C686</f>
        <v>70% Dark Bites</v>
      </c>
      <c r="D686" s="6">
        <f>'Sales Data'!D686</f>
        <v>44994</v>
      </c>
      <c r="E686" s="10">
        <f>'Sales Data'!E686</f>
        <v>14903</v>
      </c>
      <c r="F686" s="5">
        <f>'Sales Data'!F686</f>
        <v>136</v>
      </c>
      <c r="G686" s="5">
        <f>'Sales Data'!G686</f>
        <v>1656</v>
      </c>
      <c r="H686" s="5" t="str">
        <f>VLOOKUP($C686,'Product Data'!$A$2:$E$23,COLUMNS('Product Data'!$B$2:C686),0)</f>
        <v>Binge Bites</v>
      </c>
      <c r="I686" s="5" t="str">
        <f>VLOOKUP($C686,'Product Data'!$A$2:$E$23,COLUMNS('Product Data'!$B$2:D686),0)</f>
        <v>Bites</v>
      </c>
      <c r="J686" s="5" t="str">
        <f>VLOOKUP($C686,'Product Data'!$A$2:$E$23,COLUMNS('Product Data'!$B$2:E686),0)</f>
        <v>Small</v>
      </c>
      <c r="K686" s="9">
        <f>VLOOKUP($C686,'Product Data'!$A$2:$E$23,COLUMNS('Product Data'!$B$2:F686),0)</f>
        <v>8.2429000000000006</v>
      </c>
      <c r="L686" s="10">
        <f>Table1[[#This Row],[Cost per Box]]*Table1[[#This Row],[Boxes]]</f>
        <v>13650.242400000001</v>
      </c>
    </row>
    <row r="687" spans="1:12" x14ac:dyDescent="0.25">
      <c r="A687" s="5" t="str">
        <f>'Sales Data'!A687</f>
        <v>Rafaelita Blaksland</v>
      </c>
      <c r="B687" s="5" t="str">
        <f>'Sales Data'!B687</f>
        <v>New Zealand</v>
      </c>
      <c r="C687" s="5" t="str">
        <f>'Sales Data'!C687</f>
        <v>Fruit &amp; Nut Bars</v>
      </c>
      <c r="D687" s="6">
        <f>'Sales Data'!D687</f>
        <v>44994</v>
      </c>
      <c r="E687" s="10">
        <f>'Sales Data'!E687</f>
        <v>5390</v>
      </c>
      <c r="F687" s="5">
        <f>'Sales Data'!F687</f>
        <v>482</v>
      </c>
      <c r="G687" s="5">
        <f>'Sales Data'!G687</f>
        <v>318</v>
      </c>
      <c r="H687" s="5" t="str">
        <f>VLOOKUP($C687,'Product Data'!$A$2:$E$23,COLUMNS('Product Data'!$B$2:C687),0)</f>
        <v>Cadbury</v>
      </c>
      <c r="I687" s="5" t="str">
        <f>VLOOKUP($C687,'Product Data'!$A$2:$E$23,COLUMNS('Product Data'!$B$2:D687),0)</f>
        <v>Bars</v>
      </c>
      <c r="J687" s="5" t="str">
        <f>VLOOKUP($C687,'Product Data'!$A$2:$E$23,COLUMNS('Product Data'!$B$2:E687),0)</f>
        <v>Large</v>
      </c>
      <c r="K687" s="9">
        <f>VLOOKUP($C687,'Product Data'!$A$2:$E$23,COLUMNS('Product Data'!$B$2:F687),0)</f>
        <v>1.5934999999999999</v>
      </c>
      <c r="L687" s="10">
        <f>Table1[[#This Row],[Cost per Box]]*Table1[[#This Row],[Boxes]]</f>
        <v>506.73299999999995</v>
      </c>
    </row>
    <row r="688" spans="1:12" x14ac:dyDescent="0.25">
      <c r="A688" s="5" t="str">
        <f>'Sales Data'!A688</f>
        <v>Andria Kimpton</v>
      </c>
      <c r="B688" s="5" t="str">
        <f>'Sales Data'!B688</f>
        <v>Australia</v>
      </c>
      <c r="C688" s="5" t="str">
        <f>'Sales Data'!C688</f>
        <v>Almond Choco</v>
      </c>
      <c r="D688" s="6">
        <f>'Sales Data'!D688</f>
        <v>44994</v>
      </c>
      <c r="E688" s="10">
        <f>'Sales Data'!E688</f>
        <v>553</v>
      </c>
      <c r="F688" s="5">
        <f>'Sales Data'!F688</f>
        <v>105</v>
      </c>
      <c r="G688" s="5">
        <f>'Sales Data'!G688</f>
        <v>27</v>
      </c>
      <c r="H688" s="5" t="str">
        <f>VLOOKUP($C688,'Product Data'!$A$2:$E$23,COLUMNS('Product Data'!$B$2:C688),0)</f>
        <v>Amul</v>
      </c>
      <c r="I688" s="5" t="str">
        <f>VLOOKUP($C688,'Product Data'!$A$2:$E$23,COLUMNS('Product Data'!$B$2:D688),0)</f>
        <v>Bars</v>
      </c>
      <c r="J688" s="5" t="str">
        <f>VLOOKUP($C688,'Product Data'!$A$2:$E$23,COLUMNS('Product Data'!$B$2:E688),0)</f>
        <v>Large</v>
      </c>
      <c r="K688" s="9">
        <f>VLOOKUP($C688,'Product Data'!$A$2:$E$23,COLUMNS('Product Data'!$B$2:F688),0)</f>
        <v>13.3485</v>
      </c>
      <c r="L688" s="10">
        <f>Table1[[#This Row],[Cost per Box]]*Table1[[#This Row],[Boxes]]</f>
        <v>360.40949999999998</v>
      </c>
    </row>
    <row r="689" spans="1:12" x14ac:dyDescent="0.25">
      <c r="A689" s="5" t="str">
        <f>'Sales Data'!A689</f>
        <v>Van Tuxwell</v>
      </c>
      <c r="B689" s="5" t="str">
        <f>'Sales Data'!B689</f>
        <v>UK</v>
      </c>
      <c r="C689" s="5" t="str">
        <f>'Sales Data'!C689</f>
        <v>Spicy Special Slims</v>
      </c>
      <c r="D689" s="6">
        <f>'Sales Data'!D689</f>
        <v>44994</v>
      </c>
      <c r="E689" s="10">
        <f>'Sales Data'!E689</f>
        <v>7266</v>
      </c>
      <c r="F689" s="5">
        <f>'Sales Data'!F689</f>
        <v>70</v>
      </c>
      <c r="G689" s="5">
        <f>'Sales Data'!G689</f>
        <v>346</v>
      </c>
      <c r="H689" s="5" t="str">
        <f>VLOOKUP($C689,'Product Data'!$A$2:$E$23,COLUMNS('Product Data'!$B$2:C689),0)</f>
        <v>Alpenliebe</v>
      </c>
      <c r="I689" s="5" t="str">
        <f>VLOOKUP($C689,'Product Data'!$A$2:$E$23,COLUMNS('Product Data'!$B$2:D689),0)</f>
        <v>Bites</v>
      </c>
      <c r="J689" s="5" t="str">
        <f>VLOOKUP($C689,'Product Data'!$A$2:$E$23,COLUMNS('Product Data'!$B$2:E689),0)</f>
        <v>Large</v>
      </c>
      <c r="K689" s="9">
        <f>VLOOKUP($C689,'Product Data'!$A$2:$E$23,COLUMNS('Product Data'!$B$2:F689),0)</f>
        <v>9.2086000000000006</v>
      </c>
      <c r="L689" s="10">
        <f>Table1[[#This Row],[Cost per Box]]*Table1[[#This Row],[Boxes]]</f>
        <v>3186.1756</v>
      </c>
    </row>
    <row r="690" spans="1:12" x14ac:dyDescent="0.25">
      <c r="A690" s="5" t="str">
        <f>'Sales Data'!A690</f>
        <v>Dotty Strutley</v>
      </c>
      <c r="B690" s="5" t="str">
        <f>'Sales Data'!B690</f>
        <v>New Zealand</v>
      </c>
      <c r="C690" s="5" t="str">
        <f>'Sales Data'!C690</f>
        <v>Mint Chip Choco</v>
      </c>
      <c r="D690" s="6">
        <f>'Sales Data'!D690</f>
        <v>44994</v>
      </c>
      <c r="E690" s="10">
        <f>'Sales Data'!E690</f>
        <v>8792</v>
      </c>
      <c r="F690" s="5">
        <f>'Sales Data'!F690</f>
        <v>32</v>
      </c>
      <c r="G690" s="5">
        <f>'Sales Data'!G690</f>
        <v>419</v>
      </c>
      <c r="H690" s="5" t="str">
        <f>VLOOKUP($C690,'Product Data'!$A$2:$E$23,COLUMNS('Product Data'!$B$2:C690),0)</f>
        <v>Cadbury</v>
      </c>
      <c r="I690" s="5" t="str">
        <f>VLOOKUP($C690,'Product Data'!$A$2:$E$23,COLUMNS('Product Data'!$B$2:D690),0)</f>
        <v>Bars</v>
      </c>
      <c r="J690" s="5" t="str">
        <f>VLOOKUP($C690,'Product Data'!$A$2:$E$23,COLUMNS('Product Data'!$B$2:E690),0)</f>
        <v>Large</v>
      </c>
      <c r="K690" s="9">
        <f>VLOOKUP($C690,'Product Data'!$A$2:$E$23,COLUMNS('Product Data'!$B$2:F690),0)</f>
        <v>2.2656000000000001</v>
      </c>
      <c r="L690" s="10">
        <f>Table1[[#This Row],[Cost per Box]]*Table1[[#This Row],[Boxes]]</f>
        <v>949.28640000000007</v>
      </c>
    </row>
    <row r="691" spans="1:12" x14ac:dyDescent="0.25">
      <c r="A691" s="5" t="str">
        <f>'Sales Data'!A691</f>
        <v>Gigi Bohling</v>
      </c>
      <c r="B691" s="5" t="str">
        <f>'Sales Data'!B691</f>
        <v>India</v>
      </c>
      <c r="C691" s="5" t="str">
        <f>'Sales Data'!C691</f>
        <v>Raspberry Choco</v>
      </c>
      <c r="D691" s="6">
        <f>'Sales Data'!D691</f>
        <v>44994</v>
      </c>
      <c r="E691" s="10">
        <f>'Sales Data'!E691</f>
        <v>8967</v>
      </c>
      <c r="F691" s="5">
        <f>'Sales Data'!F691</f>
        <v>154</v>
      </c>
      <c r="G691" s="5">
        <f>'Sales Data'!G691</f>
        <v>561</v>
      </c>
      <c r="H691" s="5" t="str">
        <f>VLOOKUP($C691,'Product Data'!$A$2:$E$23,COLUMNS('Product Data'!$B$2:C691),0)</f>
        <v>Hershey</v>
      </c>
      <c r="I691" s="5" t="str">
        <f>VLOOKUP($C691,'Product Data'!$A$2:$E$23,COLUMNS('Product Data'!$B$2:D691),0)</f>
        <v>Bars</v>
      </c>
      <c r="J691" s="5" t="str">
        <f>VLOOKUP($C691,'Product Data'!$A$2:$E$23,COLUMNS('Product Data'!$B$2:E691),0)</f>
        <v>Large</v>
      </c>
      <c r="K691" s="9">
        <f>VLOOKUP($C691,'Product Data'!$A$2:$E$23,COLUMNS('Product Data'!$B$2:F691),0)</f>
        <v>6.0983000000000001</v>
      </c>
      <c r="L691" s="10">
        <f>Table1[[#This Row],[Cost per Box]]*Table1[[#This Row],[Boxes]]</f>
        <v>3421.1462999999999</v>
      </c>
    </row>
    <row r="692" spans="1:12" x14ac:dyDescent="0.25">
      <c r="A692" s="5" t="str">
        <f>'Sales Data'!A692</f>
        <v>Roddy Speechley</v>
      </c>
      <c r="B692" s="5" t="str">
        <f>'Sales Data'!B692</f>
        <v>India</v>
      </c>
      <c r="C692" s="5" t="str">
        <f>'Sales Data'!C692</f>
        <v>85% Dark Bars</v>
      </c>
      <c r="D692" s="6">
        <f>'Sales Data'!D692</f>
        <v>44994</v>
      </c>
      <c r="E692" s="10">
        <f>'Sales Data'!E692</f>
        <v>3661</v>
      </c>
      <c r="F692" s="5">
        <f>'Sales Data'!F692</f>
        <v>269</v>
      </c>
      <c r="G692" s="5">
        <f>'Sales Data'!G692</f>
        <v>167</v>
      </c>
      <c r="H692" s="5" t="str">
        <f>VLOOKUP($C692,'Product Data'!$A$2:$E$23,COLUMNS('Product Data'!$B$2:C692),0)</f>
        <v>Lindt Excellence</v>
      </c>
      <c r="I692" s="5" t="str">
        <f>VLOOKUP($C692,'Product Data'!$A$2:$E$23,COLUMNS('Product Data'!$B$2:D692),0)</f>
        <v>Bars</v>
      </c>
      <c r="J692" s="5" t="str">
        <f>VLOOKUP($C692,'Product Data'!$A$2:$E$23,COLUMNS('Product Data'!$B$2:E692),0)</f>
        <v>Small</v>
      </c>
      <c r="K692" s="9">
        <f>VLOOKUP($C692,'Product Data'!$A$2:$E$23,COLUMNS('Product Data'!$B$2:F692),0)</f>
        <v>0.69579999999999997</v>
      </c>
      <c r="L692" s="10">
        <f>Table1[[#This Row],[Cost per Box]]*Table1[[#This Row],[Boxes]]</f>
        <v>116.1986</v>
      </c>
    </row>
    <row r="693" spans="1:12" x14ac:dyDescent="0.25">
      <c r="A693" s="5" t="str">
        <f>'Sales Data'!A693</f>
        <v>Jan Morforth</v>
      </c>
      <c r="B693" s="5" t="str">
        <f>'Sales Data'!B693</f>
        <v>New Zealand</v>
      </c>
      <c r="C693" s="5" t="str">
        <f>'Sales Data'!C693</f>
        <v>70% Dark Bites</v>
      </c>
      <c r="D693" s="6">
        <f>'Sales Data'!D693</f>
        <v>44995</v>
      </c>
      <c r="E693" s="10">
        <f>'Sales Data'!E693</f>
        <v>1344</v>
      </c>
      <c r="F693" s="5">
        <f>'Sales Data'!F693</f>
        <v>8</v>
      </c>
      <c r="G693" s="5">
        <f>'Sales Data'!G693</f>
        <v>112</v>
      </c>
      <c r="H693" s="5" t="str">
        <f>VLOOKUP($C693,'Product Data'!$A$2:$E$23,COLUMNS('Product Data'!$B$2:C693),0)</f>
        <v>Binge Bites</v>
      </c>
      <c r="I693" s="5" t="str">
        <f>VLOOKUP($C693,'Product Data'!$A$2:$E$23,COLUMNS('Product Data'!$B$2:D693),0)</f>
        <v>Bites</v>
      </c>
      <c r="J693" s="5" t="str">
        <f>VLOOKUP($C693,'Product Data'!$A$2:$E$23,COLUMNS('Product Data'!$B$2:E693),0)</f>
        <v>Small</v>
      </c>
      <c r="K693" s="9">
        <f>VLOOKUP($C693,'Product Data'!$A$2:$E$23,COLUMNS('Product Data'!$B$2:F693),0)</f>
        <v>8.2429000000000006</v>
      </c>
      <c r="L693" s="10">
        <f>Table1[[#This Row],[Cost per Box]]*Table1[[#This Row],[Boxes]]</f>
        <v>923.20480000000009</v>
      </c>
    </row>
    <row r="694" spans="1:12" x14ac:dyDescent="0.25">
      <c r="A694" s="5" t="str">
        <f>'Sales Data'!A694</f>
        <v>Kelci Walkden</v>
      </c>
      <c r="B694" s="5" t="str">
        <f>'Sales Data'!B694</f>
        <v>Australia</v>
      </c>
      <c r="C694" s="5" t="str">
        <f>'Sales Data'!C694</f>
        <v>Orange Choco</v>
      </c>
      <c r="D694" s="6">
        <f>'Sales Data'!D694</f>
        <v>44995</v>
      </c>
      <c r="E694" s="10">
        <f>'Sales Data'!E694</f>
        <v>10262</v>
      </c>
      <c r="F694" s="5">
        <f>'Sales Data'!F694</f>
        <v>168</v>
      </c>
      <c r="G694" s="5">
        <f>'Sales Data'!G694</f>
        <v>856</v>
      </c>
      <c r="H694" s="5" t="str">
        <f>VLOOKUP($C694,'Product Data'!$A$2:$E$23,COLUMNS('Product Data'!$B$2:C694),0)</f>
        <v>Amul</v>
      </c>
      <c r="I694" s="5" t="str">
        <f>VLOOKUP($C694,'Product Data'!$A$2:$E$23,COLUMNS('Product Data'!$B$2:D694),0)</f>
        <v>Bars</v>
      </c>
      <c r="J694" s="5" t="str">
        <f>VLOOKUP($C694,'Product Data'!$A$2:$E$23,COLUMNS('Product Data'!$B$2:E694),0)</f>
        <v>Large</v>
      </c>
      <c r="K694" s="9">
        <f>VLOOKUP($C694,'Product Data'!$A$2:$E$23,COLUMNS('Product Data'!$B$2:F694),0)</f>
        <v>8.7870000000000008</v>
      </c>
      <c r="L694" s="10">
        <f>Table1[[#This Row],[Cost per Box]]*Table1[[#This Row],[Boxes]]</f>
        <v>7521.6720000000005</v>
      </c>
    </row>
    <row r="695" spans="1:12" x14ac:dyDescent="0.25">
      <c r="A695" s="5" t="str">
        <f>'Sales Data'!A695</f>
        <v>Gunar Cockshoot</v>
      </c>
      <c r="B695" s="5" t="str">
        <f>'Sales Data'!B695</f>
        <v>India</v>
      </c>
      <c r="C695" s="5" t="str">
        <f>'Sales Data'!C695</f>
        <v>Mint Chip Choco</v>
      </c>
      <c r="D695" s="6">
        <f>'Sales Data'!D695</f>
        <v>44995</v>
      </c>
      <c r="E695" s="10">
        <f>'Sales Data'!E695</f>
        <v>4480</v>
      </c>
      <c r="F695" s="5">
        <f>'Sales Data'!F695</f>
        <v>128</v>
      </c>
      <c r="G695" s="5">
        <f>'Sales Data'!G695</f>
        <v>264</v>
      </c>
      <c r="H695" s="5" t="str">
        <f>VLOOKUP($C695,'Product Data'!$A$2:$E$23,COLUMNS('Product Data'!$B$2:C695),0)</f>
        <v>Cadbury</v>
      </c>
      <c r="I695" s="5" t="str">
        <f>VLOOKUP($C695,'Product Data'!$A$2:$E$23,COLUMNS('Product Data'!$B$2:D695),0)</f>
        <v>Bars</v>
      </c>
      <c r="J695" s="5" t="str">
        <f>VLOOKUP($C695,'Product Data'!$A$2:$E$23,COLUMNS('Product Data'!$B$2:E695),0)</f>
        <v>Large</v>
      </c>
      <c r="K695" s="9">
        <f>VLOOKUP($C695,'Product Data'!$A$2:$E$23,COLUMNS('Product Data'!$B$2:F695),0)</f>
        <v>2.2656000000000001</v>
      </c>
      <c r="L695" s="10">
        <f>Table1[[#This Row],[Cost per Box]]*Table1[[#This Row],[Boxes]]</f>
        <v>598.11840000000007</v>
      </c>
    </row>
    <row r="696" spans="1:12" x14ac:dyDescent="0.25">
      <c r="A696" s="5" t="str">
        <f>'Sales Data'!A696</f>
        <v>Mallorie Waber</v>
      </c>
      <c r="B696" s="5" t="str">
        <f>'Sales Data'!B696</f>
        <v>New Zealand</v>
      </c>
      <c r="C696" s="5" t="str">
        <f>'Sales Data'!C696</f>
        <v>Peanut Butter Cubes</v>
      </c>
      <c r="D696" s="6">
        <f>'Sales Data'!D696</f>
        <v>44995</v>
      </c>
      <c r="E696" s="10">
        <f>'Sales Data'!E696</f>
        <v>7784</v>
      </c>
      <c r="F696" s="5">
        <f>'Sales Data'!F696</f>
        <v>100</v>
      </c>
      <c r="G696" s="5">
        <f>'Sales Data'!G696</f>
        <v>300</v>
      </c>
      <c r="H696" s="5" t="str">
        <f>VLOOKUP($C696,'Product Data'!$A$2:$E$23,COLUMNS('Product Data'!$B$2:C696),0)</f>
        <v>Hershey</v>
      </c>
      <c r="I696" s="5" t="str">
        <f>VLOOKUP($C696,'Product Data'!$A$2:$E$23,COLUMNS('Product Data'!$B$2:D696),0)</f>
        <v>Bites</v>
      </c>
      <c r="J696" s="5" t="str">
        <f>VLOOKUP($C696,'Product Data'!$A$2:$E$23,COLUMNS('Product Data'!$B$2:E696),0)</f>
        <v>Small</v>
      </c>
      <c r="K696" s="9">
        <f>VLOOKUP($C696,'Product Data'!$A$2:$E$23,COLUMNS('Product Data'!$B$2:F696),0)</f>
        <v>4.7065000000000001</v>
      </c>
      <c r="L696" s="10">
        <f>Table1[[#This Row],[Cost per Box]]*Table1[[#This Row],[Boxes]]</f>
        <v>1411.95</v>
      </c>
    </row>
    <row r="697" spans="1:12" x14ac:dyDescent="0.25">
      <c r="A697" s="5" t="str">
        <f>'Sales Data'!A697</f>
        <v>Barr Faughny</v>
      </c>
      <c r="B697" s="5" t="str">
        <f>'Sales Data'!B697</f>
        <v>USA</v>
      </c>
      <c r="C697" s="5" t="str">
        <f>'Sales Data'!C697</f>
        <v>Caramel Stuffed Bars</v>
      </c>
      <c r="D697" s="6">
        <f>'Sales Data'!D697</f>
        <v>44995</v>
      </c>
      <c r="E697" s="10">
        <f>'Sales Data'!E697</f>
        <v>19054</v>
      </c>
      <c r="F697" s="5">
        <f>'Sales Data'!F697</f>
        <v>178</v>
      </c>
      <c r="G697" s="5">
        <f>'Sales Data'!G697</f>
        <v>658</v>
      </c>
      <c r="H697" s="5" t="str">
        <f>VLOOKUP($C697,'Product Data'!$A$2:$E$23,COLUMNS('Product Data'!$B$2:C697),0)</f>
        <v>Snicker</v>
      </c>
      <c r="I697" s="5" t="str">
        <f>VLOOKUP($C697,'Product Data'!$A$2:$E$23,COLUMNS('Product Data'!$B$2:D697),0)</f>
        <v>Bars</v>
      </c>
      <c r="J697" s="5" t="str">
        <f>VLOOKUP($C697,'Product Data'!$A$2:$E$23,COLUMNS('Product Data'!$B$2:E697),0)</f>
        <v>Small</v>
      </c>
      <c r="K697" s="9">
        <f>VLOOKUP($C697,'Product Data'!$A$2:$E$23,COLUMNS('Product Data'!$B$2:F697),0)</f>
        <v>0.89900000000000002</v>
      </c>
      <c r="L697" s="10">
        <f>Table1[[#This Row],[Cost per Box]]*Table1[[#This Row],[Boxes]]</f>
        <v>591.54200000000003</v>
      </c>
    </row>
    <row r="698" spans="1:12" x14ac:dyDescent="0.25">
      <c r="A698" s="5" t="str">
        <f>'Sales Data'!A698</f>
        <v>Rafaelita Blaksland</v>
      </c>
      <c r="B698" s="5" t="str">
        <f>'Sales Data'!B698</f>
        <v>New Zealand</v>
      </c>
      <c r="C698" s="5" t="str">
        <f>'Sales Data'!C698</f>
        <v>99% Dark &amp; Pure</v>
      </c>
      <c r="D698" s="6">
        <f>'Sales Data'!D698</f>
        <v>44995</v>
      </c>
      <c r="E698" s="10">
        <f>'Sales Data'!E698</f>
        <v>23268</v>
      </c>
      <c r="F698" s="5">
        <f>'Sales Data'!F698</f>
        <v>80</v>
      </c>
      <c r="G698" s="5">
        <f>'Sales Data'!G698</f>
        <v>1058</v>
      </c>
      <c r="H698" s="5" t="str">
        <f>VLOOKUP($C698,'Product Data'!$A$2:$E$23,COLUMNS('Product Data'!$B$2:C698),0)</f>
        <v>Amul</v>
      </c>
      <c r="I698" s="5" t="str">
        <f>VLOOKUP($C698,'Product Data'!$A$2:$E$23,COLUMNS('Product Data'!$B$2:D698),0)</f>
        <v>Bars</v>
      </c>
      <c r="J698" s="5" t="str">
        <f>VLOOKUP($C698,'Product Data'!$A$2:$E$23,COLUMNS('Product Data'!$B$2:E698),0)</f>
        <v>Large</v>
      </c>
      <c r="K698" s="9">
        <f>VLOOKUP($C698,'Product Data'!$A$2:$E$23,COLUMNS('Product Data'!$B$2:F698),0)</f>
        <v>4.6592000000000002</v>
      </c>
      <c r="L698" s="10">
        <f>Table1[[#This Row],[Cost per Box]]*Table1[[#This Row],[Boxes]]</f>
        <v>4929.4336000000003</v>
      </c>
    </row>
    <row r="699" spans="1:12" x14ac:dyDescent="0.25">
      <c r="A699" s="5" t="str">
        <f>'Sales Data'!A699</f>
        <v>Ches Bonnell</v>
      </c>
      <c r="B699" s="5" t="str">
        <f>'Sales Data'!B699</f>
        <v>India</v>
      </c>
      <c r="C699" s="5" t="str">
        <f>'Sales Data'!C699</f>
        <v>Eclairs</v>
      </c>
      <c r="D699" s="6">
        <f>'Sales Data'!D699</f>
        <v>44996</v>
      </c>
      <c r="E699" s="10">
        <f>'Sales Data'!E699</f>
        <v>3885</v>
      </c>
      <c r="F699" s="5">
        <f>'Sales Data'!F699</f>
        <v>242</v>
      </c>
      <c r="G699" s="5">
        <f>'Sales Data'!G699</f>
        <v>195</v>
      </c>
      <c r="H699" s="5" t="str">
        <f>VLOOKUP($C699,'Product Data'!$A$2:$E$23,COLUMNS('Product Data'!$B$2:C699),0)</f>
        <v>Cadbury</v>
      </c>
      <c r="I699" s="5" t="str">
        <f>VLOOKUP($C699,'Product Data'!$A$2:$E$23,COLUMNS('Product Data'!$B$2:D699),0)</f>
        <v>Bites</v>
      </c>
      <c r="J699" s="5" t="str">
        <f>VLOOKUP($C699,'Product Data'!$A$2:$E$23,COLUMNS('Product Data'!$B$2:E699),0)</f>
        <v>Large</v>
      </c>
      <c r="K699" s="9">
        <f>VLOOKUP($C699,'Product Data'!$A$2:$E$23,COLUMNS('Product Data'!$B$2:F699),0)</f>
        <v>2.8195000000000001</v>
      </c>
      <c r="L699" s="10">
        <f>Table1[[#This Row],[Cost per Box]]*Table1[[#This Row],[Boxes]]</f>
        <v>549.80250000000001</v>
      </c>
    </row>
    <row r="700" spans="1:12" x14ac:dyDescent="0.25">
      <c r="A700" s="5" t="str">
        <f>'Sales Data'!A700</f>
        <v>Rafaelita Blaksland</v>
      </c>
      <c r="B700" s="5" t="str">
        <f>'Sales Data'!B700</f>
        <v>UK</v>
      </c>
      <c r="C700" s="5" t="str">
        <f>'Sales Data'!C700</f>
        <v>Eclairs</v>
      </c>
      <c r="D700" s="6">
        <f>'Sales Data'!D700</f>
        <v>44996</v>
      </c>
      <c r="E700" s="10">
        <f>'Sales Data'!E700</f>
        <v>7147</v>
      </c>
      <c r="F700" s="5">
        <f>'Sales Data'!F700</f>
        <v>225</v>
      </c>
      <c r="G700" s="5">
        <f>'Sales Data'!G700</f>
        <v>477</v>
      </c>
      <c r="H700" s="5" t="str">
        <f>VLOOKUP($C700,'Product Data'!$A$2:$E$23,COLUMNS('Product Data'!$B$2:C700),0)</f>
        <v>Cadbury</v>
      </c>
      <c r="I700" s="5" t="str">
        <f>VLOOKUP($C700,'Product Data'!$A$2:$E$23,COLUMNS('Product Data'!$B$2:D700),0)</f>
        <v>Bites</v>
      </c>
      <c r="J700" s="5" t="str">
        <f>VLOOKUP($C700,'Product Data'!$A$2:$E$23,COLUMNS('Product Data'!$B$2:E700),0)</f>
        <v>Large</v>
      </c>
      <c r="K700" s="9">
        <f>VLOOKUP($C700,'Product Data'!$A$2:$E$23,COLUMNS('Product Data'!$B$2:F700),0)</f>
        <v>2.8195000000000001</v>
      </c>
      <c r="L700" s="10">
        <f>Table1[[#This Row],[Cost per Box]]*Table1[[#This Row],[Boxes]]</f>
        <v>1344.9015000000002</v>
      </c>
    </row>
    <row r="701" spans="1:12" x14ac:dyDescent="0.25">
      <c r="A701" s="5" t="str">
        <f>'Sales Data'!A701</f>
        <v>Beverie Moffet</v>
      </c>
      <c r="B701" s="5" t="str">
        <f>'Sales Data'!B701</f>
        <v>India</v>
      </c>
      <c r="C701" s="5" t="str">
        <f>'Sales Data'!C701</f>
        <v>Organic Choco Syrup</v>
      </c>
      <c r="D701" s="6">
        <f>'Sales Data'!D701</f>
        <v>44996</v>
      </c>
      <c r="E701" s="10">
        <f>'Sales Data'!E701</f>
        <v>4571</v>
      </c>
      <c r="F701" s="5">
        <f>'Sales Data'!F701</f>
        <v>62</v>
      </c>
      <c r="G701" s="5">
        <f>'Sales Data'!G701</f>
        <v>164</v>
      </c>
      <c r="H701" s="5" t="str">
        <f>VLOOKUP($C701,'Product Data'!$A$2:$E$23,COLUMNS('Product Data'!$B$2:C701),0)</f>
        <v>Monin</v>
      </c>
      <c r="I701" s="5" t="str">
        <f>VLOOKUP($C701,'Product Data'!$A$2:$E$23,COLUMNS('Product Data'!$B$2:D701),0)</f>
        <v>Other</v>
      </c>
      <c r="J701" s="5" t="str">
        <f>VLOOKUP($C701,'Product Data'!$A$2:$E$23,COLUMNS('Product Data'!$B$2:E701),0)</f>
        <v>Small</v>
      </c>
      <c r="K701" s="9">
        <f>VLOOKUP($C701,'Product Data'!$A$2:$E$23,COLUMNS('Product Data'!$B$2:F701),0)</f>
        <v>1.7625</v>
      </c>
      <c r="L701" s="10">
        <f>Table1[[#This Row],[Cost per Box]]*Table1[[#This Row],[Boxes]]</f>
        <v>289.05</v>
      </c>
    </row>
    <row r="702" spans="1:12" x14ac:dyDescent="0.25">
      <c r="A702" s="5" t="str">
        <f>'Sales Data'!A702</f>
        <v>Van Tuxwell</v>
      </c>
      <c r="B702" s="5" t="str">
        <f>'Sales Data'!B702</f>
        <v>Australia</v>
      </c>
      <c r="C702" s="5" t="str">
        <f>'Sales Data'!C702</f>
        <v>Smooth Sliky Salty</v>
      </c>
      <c r="D702" s="6">
        <f>'Sales Data'!D702</f>
        <v>44996</v>
      </c>
      <c r="E702" s="10">
        <f>'Sales Data'!E702</f>
        <v>7973</v>
      </c>
      <c r="F702" s="5">
        <f>'Sales Data'!F702</f>
        <v>80</v>
      </c>
      <c r="G702" s="5">
        <f>'Sales Data'!G702</f>
        <v>614</v>
      </c>
      <c r="H702" s="5" t="str">
        <f>VLOOKUP($C702,'Product Data'!$A$2:$E$23,COLUMNS('Product Data'!$B$2:C702),0)</f>
        <v>Galaxy</v>
      </c>
      <c r="I702" s="5" t="str">
        <f>VLOOKUP($C702,'Product Data'!$A$2:$E$23,COLUMNS('Product Data'!$B$2:D702),0)</f>
        <v>Bars</v>
      </c>
      <c r="J702" s="5" t="str">
        <f>VLOOKUP($C702,'Product Data'!$A$2:$E$23,COLUMNS('Product Data'!$B$2:E702),0)</f>
        <v>Small</v>
      </c>
      <c r="K702" s="9">
        <f>VLOOKUP($C702,'Product Data'!$A$2:$E$23,COLUMNS('Product Data'!$B$2:F702),0)</f>
        <v>5.0198</v>
      </c>
      <c r="L702" s="10">
        <f>Table1[[#This Row],[Cost per Box]]*Table1[[#This Row],[Boxes]]</f>
        <v>3082.1572000000001</v>
      </c>
    </row>
    <row r="703" spans="1:12" x14ac:dyDescent="0.25">
      <c r="A703" s="5" t="str">
        <f>'Sales Data'!A703</f>
        <v>Kaine Padly</v>
      </c>
      <c r="B703" s="5" t="str">
        <f>'Sales Data'!B703</f>
        <v>UK</v>
      </c>
      <c r="C703" s="5" t="str">
        <f>'Sales Data'!C703</f>
        <v>Milk Bars</v>
      </c>
      <c r="D703" s="6">
        <f>'Sales Data'!D703</f>
        <v>44996</v>
      </c>
      <c r="E703" s="10">
        <f>'Sales Data'!E703</f>
        <v>6055</v>
      </c>
      <c r="F703" s="5">
        <f>'Sales Data'!F703</f>
        <v>213</v>
      </c>
      <c r="G703" s="5">
        <f>'Sales Data'!G703</f>
        <v>202</v>
      </c>
      <c r="H703" s="5" t="str">
        <f>VLOOKUP($C703,'Product Data'!$A$2:$E$23,COLUMNS('Product Data'!$B$2:C703),0)</f>
        <v>Nestle</v>
      </c>
      <c r="I703" s="5" t="str">
        <f>VLOOKUP($C703,'Product Data'!$A$2:$E$23,COLUMNS('Product Data'!$B$2:D703),0)</f>
        <v>Bars</v>
      </c>
      <c r="J703" s="5" t="str">
        <f>VLOOKUP($C703,'Product Data'!$A$2:$E$23,COLUMNS('Product Data'!$B$2:E703),0)</f>
        <v>Large</v>
      </c>
      <c r="K703" s="9">
        <f>VLOOKUP($C703,'Product Data'!$A$2:$E$23,COLUMNS('Product Data'!$B$2:F703),0)</f>
        <v>1.8652</v>
      </c>
      <c r="L703" s="10">
        <f>Table1[[#This Row],[Cost per Box]]*Table1[[#This Row],[Boxes]]</f>
        <v>376.7704</v>
      </c>
    </row>
    <row r="704" spans="1:12" x14ac:dyDescent="0.25">
      <c r="A704" s="5" t="str">
        <f>'Sales Data'!A704</f>
        <v>Andria Kimpton</v>
      </c>
      <c r="B704" s="5" t="str">
        <f>'Sales Data'!B704</f>
        <v>New Zealand</v>
      </c>
      <c r="C704" s="5" t="str">
        <f>'Sales Data'!C704</f>
        <v>Almond Choco</v>
      </c>
      <c r="D704" s="6">
        <f>'Sales Data'!D704</f>
        <v>44996</v>
      </c>
      <c r="E704" s="10">
        <f>'Sales Data'!E704</f>
        <v>847</v>
      </c>
      <c r="F704" s="5">
        <f>'Sales Data'!F704</f>
        <v>213</v>
      </c>
      <c r="G704" s="5">
        <f>'Sales Data'!G704</f>
        <v>43</v>
      </c>
      <c r="H704" s="5" t="str">
        <f>VLOOKUP($C704,'Product Data'!$A$2:$E$23,COLUMNS('Product Data'!$B$2:C704),0)</f>
        <v>Amul</v>
      </c>
      <c r="I704" s="5" t="str">
        <f>VLOOKUP($C704,'Product Data'!$A$2:$E$23,COLUMNS('Product Data'!$B$2:D704),0)</f>
        <v>Bars</v>
      </c>
      <c r="J704" s="5" t="str">
        <f>VLOOKUP($C704,'Product Data'!$A$2:$E$23,COLUMNS('Product Data'!$B$2:E704),0)</f>
        <v>Large</v>
      </c>
      <c r="K704" s="9">
        <f>VLOOKUP($C704,'Product Data'!$A$2:$E$23,COLUMNS('Product Data'!$B$2:F704),0)</f>
        <v>13.3485</v>
      </c>
      <c r="L704" s="10">
        <f>Table1[[#This Row],[Cost per Box]]*Table1[[#This Row],[Boxes]]</f>
        <v>573.9855</v>
      </c>
    </row>
    <row r="705" spans="1:12" x14ac:dyDescent="0.25">
      <c r="A705" s="5" t="str">
        <f>'Sales Data'!A705</f>
        <v>Ches Bonnell</v>
      </c>
      <c r="B705" s="5" t="str">
        <f>'Sales Data'!B705</f>
        <v>New Zealand</v>
      </c>
      <c r="C705" s="5" t="str">
        <f>'Sales Data'!C705</f>
        <v>Orange Choco</v>
      </c>
      <c r="D705" s="6">
        <f>'Sales Data'!D705</f>
        <v>44996</v>
      </c>
      <c r="E705" s="10">
        <f>'Sales Data'!E705</f>
        <v>4914</v>
      </c>
      <c r="F705" s="5">
        <f>'Sales Data'!F705</f>
        <v>147</v>
      </c>
      <c r="G705" s="5">
        <f>'Sales Data'!G705</f>
        <v>702</v>
      </c>
      <c r="H705" s="5" t="str">
        <f>VLOOKUP($C705,'Product Data'!$A$2:$E$23,COLUMNS('Product Data'!$B$2:C705),0)</f>
        <v>Amul</v>
      </c>
      <c r="I705" s="5" t="str">
        <f>VLOOKUP($C705,'Product Data'!$A$2:$E$23,COLUMNS('Product Data'!$B$2:D705),0)</f>
        <v>Bars</v>
      </c>
      <c r="J705" s="5" t="str">
        <f>VLOOKUP($C705,'Product Data'!$A$2:$E$23,COLUMNS('Product Data'!$B$2:E705),0)</f>
        <v>Large</v>
      </c>
      <c r="K705" s="9">
        <f>VLOOKUP($C705,'Product Data'!$A$2:$E$23,COLUMNS('Product Data'!$B$2:F705),0)</f>
        <v>8.7870000000000008</v>
      </c>
      <c r="L705" s="10">
        <f>Table1[[#This Row],[Cost per Box]]*Table1[[#This Row],[Boxes]]</f>
        <v>6168.4740000000002</v>
      </c>
    </row>
    <row r="706" spans="1:12" x14ac:dyDescent="0.25">
      <c r="A706" s="5" t="str">
        <f>'Sales Data'!A706</f>
        <v>Dennison Crosswaite</v>
      </c>
      <c r="B706" s="5" t="str">
        <f>'Sales Data'!B706</f>
        <v>Australia</v>
      </c>
      <c r="C706" s="5" t="str">
        <f>'Sales Data'!C706</f>
        <v>99% Dark &amp; Pure</v>
      </c>
      <c r="D706" s="6">
        <f>'Sales Data'!D706</f>
        <v>44996</v>
      </c>
      <c r="E706" s="10">
        <f>'Sales Data'!E706</f>
        <v>1358</v>
      </c>
      <c r="F706" s="5">
        <f>'Sales Data'!F706</f>
        <v>204</v>
      </c>
      <c r="G706" s="5">
        <f>'Sales Data'!G706</f>
        <v>76</v>
      </c>
      <c r="H706" s="5" t="str">
        <f>VLOOKUP($C706,'Product Data'!$A$2:$E$23,COLUMNS('Product Data'!$B$2:C706),0)</f>
        <v>Amul</v>
      </c>
      <c r="I706" s="5" t="str">
        <f>VLOOKUP($C706,'Product Data'!$A$2:$E$23,COLUMNS('Product Data'!$B$2:D706),0)</f>
        <v>Bars</v>
      </c>
      <c r="J706" s="5" t="str">
        <f>VLOOKUP($C706,'Product Data'!$A$2:$E$23,COLUMNS('Product Data'!$B$2:E706),0)</f>
        <v>Large</v>
      </c>
      <c r="K706" s="9">
        <f>VLOOKUP($C706,'Product Data'!$A$2:$E$23,COLUMNS('Product Data'!$B$2:F706),0)</f>
        <v>4.6592000000000002</v>
      </c>
      <c r="L706" s="10">
        <f>Table1[[#This Row],[Cost per Box]]*Table1[[#This Row],[Boxes]]</f>
        <v>354.0992</v>
      </c>
    </row>
    <row r="707" spans="1:12" x14ac:dyDescent="0.25">
      <c r="A707" s="5" t="str">
        <f>'Sales Data'!A707</f>
        <v>Barr Faughny</v>
      </c>
      <c r="B707" s="5" t="str">
        <f>'Sales Data'!B707</f>
        <v>New Zealand</v>
      </c>
      <c r="C707" s="5" t="str">
        <f>'Sales Data'!C707</f>
        <v>Caramel Stuffed Bars</v>
      </c>
      <c r="D707" s="6">
        <f>'Sales Data'!D707</f>
        <v>44996</v>
      </c>
      <c r="E707" s="10">
        <f>'Sales Data'!E707</f>
        <v>1428</v>
      </c>
      <c r="F707" s="5">
        <f>'Sales Data'!F707</f>
        <v>387</v>
      </c>
      <c r="G707" s="5">
        <f>'Sales Data'!G707</f>
        <v>50</v>
      </c>
      <c r="H707" s="5" t="str">
        <f>VLOOKUP($C707,'Product Data'!$A$2:$E$23,COLUMNS('Product Data'!$B$2:C707),0)</f>
        <v>Snicker</v>
      </c>
      <c r="I707" s="5" t="str">
        <f>VLOOKUP($C707,'Product Data'!$A$2:$E$23,COLUMNS('Product Data'!$B$2:D707),0)</f>
        <v>Bars</v>
      </c>
      <c r="J707" s="5" t="str">
        <f>VLOOKUP($C707,'Product Data'!$A$2:$E$23,COLUMNS('Product Data'!$B$2:E707),0)</f>
        <v>Small</v>
      </c>
      <c r="K707" s="9">
        <f>VLOOKUP($C707,'Product Data'!$A$2:$E$23,COLUMNS('Product Data'!$B$2:F707),0)</f>
        <v>0.89900000000000002</v>
      </c>
      <c r="L707" s="10">
        <f>Table1[[#This Row],[Cost per Box]]*Table1[[#This Row],[Boxes]]</f>
        <v>44.95</v>
      </c>
    </row>
    <row r="708" spans="1:12" x14ac:dyDescent="0.25">
      <c r="A708" s="5" t="str">
        <f>'Sales Data'!A708</f>
        <v>Dotty Strutley</v>
      </c>
      <c r="B708" s="5" t="str">
        <f>'Sales Data'!B708</f>
        <v>USA</v>
      </c>
      <c r="C708" s="5" t="str">
        <f>'Sales Data'!C708</f>
        <v>Peanut Butter Cubes</v>
      </c>
      <c r="D708" s="6">
        <f>'Sales Data'!D708</f>
        <v>44996</v>
      </c>
      <c r="E708" s="10">
        <f>'Sales Data'!E708</f>
        <v>8764</v>
      </c>
      <c r="F708" s="5">
        <f>'Sales Data'!F708</f>
        <v>50</v>
      </c>
      <c r="G708" s="5">
        <f>'Sales Data'!G708</f>
        <v>439</v>
      </c>
      <c r="H708" s="5" t="str">
        <f>VLOOKUP($C708,'Product Data'!$A$2:$E$23,COLUMNS('Product Data'!$B$2:C708),0)</f>
        <v>Hershey</v>
      </c>
      <c r="I708" s="5" t="str">
        <f>VLOOKUP($C708,'Product Data'!$A$2:$E$23,COLUMNS('Product Data'!$B$2:D708),0)</f>
        <v>Bites</v>
      </c>
      <c r="J708" s="5" t="str">
        <f>VLOOKUP($C708,'Product Data'!$A$2:$E$23,COLUMNS('Product Data'!$B$2:E708),0)</f>
        <v>Small</v>
      </c>
      <c r="K708" s="9">
        <f>VLOOKUP($C708,'Product Data'!$A$2:$E$23,COLUMNS('Product Data'!$B$2:F708),0)</f>
        <v>4.7065000000000001</v>
      </c>
      <c r="L708" s="10">
        <f>Table1[[#This Row],[Cost per Box]]*Table1[[#This Row],[Boxes]]</f>
        <v>2066.1534999999999</v>
      </c>
    </row>
    <row r="709" spans="1:12" x14ac:dyDescent="0.25">
      <c r="A709" s="5" t="str">
        <f>'Sales Data'!A709</f>
        <v>Camilla Castle</v>
      </c>
      <c r="B709" s="5" t="str">
        <f>'Sales Data'!B709</f>
        <v>Australia</v>
      </c>
      <c r="C709" s="5" t="str">
        <f>'Sales Data'!C709</f>
        <v>Almond Choco</v>
      </c>
      <c r="D709" s="6">
        <f>'Sales Data'!D709</f>
        <v>44996</v>
      </c>
      <c r="E709" s="10">
        <f>'Sales Data'!E709</f>
        <v>10472</v>
      </c>
      <c r="F709" s="5">
        <f>'Sales Data'!F709</f>
        <v>107</v>
      </c>
      <c r="G709" s="5">
        <f>'Sales Data'!G709</f>
        <v>456</v>
      </c>
      <c r="H709" s="5" t="str">
        <f>VLOOKUP($C709,'Product Data'!$A$2:$E$23,COLUMNS('Product Data'!$B$2:C709),0)</f>
        <v>Amul</v>
      </c>
      <c r="I709" s="5" t="str">
        <f>VLOOKUP($C709,'Product Data'!$A$2:$E$23,COLUMNS('Product Data'!$B$2:D709),0)</f>
        <v>Bars</v>
      </c>
      <c r="J709" s="5" t="str">
        <f>VLOOKUP($C709,'Product Data'!$A$2:$E$23,COLUMNS('Product Data'!$B$2:E709),0)</f>
        <v>Large</v>
      </c>
      <c r="K709" s="9">
        <f>VLOOKUP($C709,'Product Data'!$A$2:$E$23,COLUMNS('Product Data'!$B$2:F709),0)</f>
        <v>13.3485</v>
      </c>
      <c r="L709" s="10">
        <f>Table1[[#This Row],[Cost per Box]]*Table1[[#This Row],[Boxes]]</f>
        <v>6086.9160000000002</v>
      </c>
    </row>
    <row r="710" spans="1:12" x14ac:dyDescent="0.25">
      <c r="A710" s="5" t="str">
        <f>'Sales Data'!A710</f>
        <v>Jehu Rudeforth</v>
      </c>
      <c r="B710" s="5" t="str">
        <f>'Sales Data'!B710</f>
        <v>UK</v>
      </c>
      <c r="C710" s="5" t="str">
        <f>'Sales Data'!C710</f>
        <v>Spicy Special Slims</v>
      </c>
      <c r="D710" s="6">
        <f>'Sales Data'!D710</f>
        <v>44996</v>
      </c>
      <c r="E710" s="10">
        <f>'Sales Data'!E710</f>
        <v>1960</v>
      </c>
      <c r="F710" s="5">
        <f>'Sales Data'!F710</f>
        <v>65</v>
      </c>
      <c r="G710" s="5">
        <f>'Sales Data'!G710</f>
        <v>70</v>
      </c>
      <c r="H710" s="5" t="str">
        <f>VLOOKUP($C710,'Product Data'!$A$2:$E$23,COLUMNS('Product Data'!$B$2:C710),0)</f>
        <v>Alpenliebe</v>
      </c>
      <c r="I710" s="5" t="str">
        <f>VLOOKUP($C710,'Product Data'!$A$2:$E$23,COLUMNS('Product Data'!$B$2:D710),0)</f>
        <v>Bites</v>
      </c>
      <c r="J710" s="5" t="str">
        <f>VLOOKUP($C710,'Product Data'!$A$2:$E$23,COLUMNS('Product Data'!$B$2:E710),0)</f>
        <v>Large</v>
      </c>
      <c r="K710" s="9">
        <f>VLOOKUP($C710,'Product Data'!$A$2:$E$23,COLUMNS('Product Data'!$B$2:F710),0)</f>
        <v>9.2086000000000006</v>
      </c>
      <c r="L710" s="10">
        <f>Table1[[#This Row],[Cost per Box]]*Table1[[#This Row],[Boxes]]</f>
        <v>644.60200000000009</v>
      </c>
    </row>
    <row r="711" spans="1:12" x14ac:dyDescent="0.25">
      <c r="A711" s="5" t="str">
        <f>'Sales Data'!A711</f>
        <v>Gunar Cockshoot</v>
      </c>
      <c r="B711" s="5" t="str">
        <f>'Sales Data'!B711</f>
        <v>Canada</v>
      </c>
      <c r="C711" s="5" t="str">
        <f>'Sales Data'!C711</f>
        <v>Eclairs</v>
      </c>
      <c r="D711" s="6">
        <f>'Sales Data'!D711</f>
        <v>44996</v>
      </c>
      <c r="E711" s="10">
        <f>'Sales Data'!E711</f>
        <v>10171</v>
      </c>
      <c r="F711" s="5">
        <f>'Sales Data'!F711</f>
        <v>69</v>
      </c>
      <c r="G711" s="5">
        <f>'Sales Data'!G711</f>
        <v>536</v>
      </c>
      <c r="H711" s="5" t="str">
        <f>VLOOKUP($C711,'Product Data'!$A$2:$E$23,COLUMNS('Product Data'!$B$2:C711),0)</f>
        <v>Cadbury</v>
      </c>
      <c r="I711" s="5" t="str">
        <f>VLOOKUP($C711,'Product Data'!$A$2:$E$23,COLUMNS('Product Data'!$B$2:D711),0)</f>
        <v>Bites</v>
      </c>
      <c r="J711" s="5" t="str">
        <f>VLOOKUP($C711,'Product Data'!$A$2:$E$23,COLUMNS('Product Data'!$B$2:E711),0)</f>
        <v>Large</v>
      </c>
      <c r="K711" s="9">
        <f>VLOOKUP($C711,'Product Data'!$A$2:$E$23,COLUMNS('Product Data'!$B$2:F711),0)</f>
        <v>2.8195000000000001</v>
      </c>
      <c r="L711" s="10">
        <f>Table1[[#This Row],[Cost per Box]]*Table1[[#This Row],[Boxes]]</f>
        <v>1511.252</v>
      </c>
    </row>
    <row r="712" spans="1:12" x14ac:dyDescent="0.25">
      <c r="A712" s="5" t="str">
        <f>'Sales Data'!A712</f>
        <v>Wilone O'Kielt</v>
      </c>
      <c r="B712" s="5" t="str">
        <f>'Sales Data'!B712</f>
        <v>Canada</v>
      </c>
      <c r="C712" s="5" t="str">
        <f>'Sales Data'!C712</f>
        <v>Baker's Choco Chips</v>
      </c>
      <c r="D712" s="6">
        <f>'Sales Data'!D712</f>
        <v>44996</v>
      </c>
      <c r="E712" s="10">
        <f>'Sales Data'!E712</f>
        <v>8253</v>
      </c>
      <c r="F712" s="5">
        <f>'Sales Data'!F712</f>
        <v>13</v>
      </c>
      <c r="G712" s="5">
        <f>'Sales Data'!G712</f>
        <v>551</v>
      </c>
      <c r="H712" s="5" t="str">
        <f>VLOOKUP($C712,'Product Data'!$A$2:$E$23,COLUMNS('Product Data'!$B$2:C712),0)</f>
        <v>Baker's Chocolate</v>
      </c>
      <c r="I712" s="5" t="str">
        <f>VLOOKUP($C712,'Product Data'!$A$2:$E$23,COLUMNS('Product Data'!$B$2:D712),0)</f>
        <v>Bars</v>
      </c>
      <c r="J712" s="5" t="str">
        <f>VLOOKUP($C712,'Product Data'!$A$2:$E$23,COLUMNS('Product Data'!$B$2:E712),0)</f>
        <v>Small</v>
      </c>
      <c r="K712" s="9">
        <f>VLOOKUP($C712,'Product Data'!$A$2:$E$23,COLUMNS('Product Data'!$B$2:F712),0)</f>
        <v>6.0811000000000002</v>
      </c>
      <c r="L712" s="10">
        <f>Table1[[#This Row],[Cost per Box]]*Table1[[#This Row],[Boxes]]</f>
        <v>3350.6860999999999</v>
      </c>
    </row>
    <row r="713" spans="1:12" x14ac:dyDescent="0.25">
      <c r="A713" s="5" t="str">
        <f>'Sales Data'!A713</f>
        <v>Barr Faughny</v>
      </c>
      <c r="B713" s="5" t="str">
        <f>'Sales Data'!B713</f>
        <v>India</v>
      </c>
      <c r="C713" s="5" t="str">
        <f>'Sales Data'!C713</f>
        <v>Organic Choco Syrup</v>
      </c>
      <c r="D713" s="6">
        <f>'Sales Data'!D713</f>
        <v>44996</v>
      </c>
      <c r="E713" s="10">
        <f>'Sales Data'!E713</f>
        <v>9534</v>
      </c>
      <c r="F713" s="5">
        <f>'Sales Data'!F713</f>
        <v>86</v>
      </c>
      <c r="G713" s="5">
        <f>'Sales Data'!G713</f>
        <v>367</v>
      </c>
      <c r="H713" s="5" t="str">
        <f>VLOOKUP($C713,'Product Data'!$A$2:$E$23,COLUMNS('Product Data'!$B$2:C713),0)</f>
        <v>Monin</v>
      </c>
      <c r="I713" s="5" t="str">
        <f>VLOOKUP($C713,'Product Data'!$A$2:$E$23,COLUMNS('Product Data'!$B$2:D713),0)</f>
        <v>Other</v>
      </c>
      <c r="J713" s="5" t="str">
        <f>VLOOKUP($C713,'Product Data'!$A$2:$E$23,COLUMNS('Product Data'!$B$2:E713),0)</f>
        <v>Small</v>
      </c>
      <c r="K713" s="9">
        <f>VLOOKUP($C713,'Product Data'!$A$2:$E$23,COLUMNS('Product Data'!$B$2:F713),0)</f>
        <v>1.7625</v>
      </c>
      <c r="L713" s="10">
        <f>Table1[[#This Row],[Cost per Box]]*Table1[[#This Row],[Boxes]]</f>
        <v>646.83749999999998</v>
      </c>
    </row>
    <row r="714" spans="1:12" x14ac:dyDescent="0.25">
      <c r="A714" s="5" t="str">
        <f>'Sales Data'!A714</f>
        <v>Beverie Moffet</v>
      </c>
      <c r="B714" s="5" t="str">
        <f>'Sales Data'!B714</f>
        <v>Canada</v>
      </c>
      <c r="C714" s="5" t="str">
        <f>'Sales Data'!C714</f>
        <v>99% Dark &amp; Pure</v>
      </c>
      <c r="D714" s="6">
        <f>'Sales Data'!D714</f>
        <v>44996</v>
      </c>
      <c r="E714" s="10">
        <f>'Sales Data'!E714</f>
        <v>5936</v>
      </c>
      <c r="F714" s="5">
        <f>'Sales Data'!F714</f>
        <v>199</v>
      </c>
      <c r="G714" s="5">
        <f>'Sales Data'!G714</f>
        <v>350</v>
      </c>
      <c r="H714" s="5" t="str">
        <f>VLOOKUP($C714,'Product Data'!$A$2:$E$23,COLUMNS('Product Data'!$B$2:C714),0)</f>
        <v>Amul</v>
      </c>
      <c r="I714" s="5" t="str">
        <f>VLOOKUP($C714,'Product Data'!$A$2:$E$23,COLUMNS('Product Data'!$B$2:D714),0)</f>
        <v>Bars</v>
      </c>
      <c r="J714" s="5" t="str">
        <f>VLOOKUP($C714,'Product Data'!$A$2:$E$23,COLUMNS('Product Data'!$B$2:E714),0)</f>
        <v>Large</v>
      </c>
      <c r="K714" s="9">
        <f>VLOOKUP($C714,'Product Data'!$A$2:$E$23,COLUMNS('Product Data'!$B$2:F714),0)</f>
        <v>4.6592000000000002</v>
      </c>
      <c r="L714" s="10">
        <f>Table1[[#This Row],[Cost per Box]]*Table1[[#This Row],[Boxes]]</f>
        <v>1630.72</v>
      </c>
    </row>
    <row r="715" spans="1:12" x14ac:dyDescent="0.25">
      <c r="A715" s="5" t="str">
        <f>'Sales Data'!A715</f>
        <v>Barr Faughny</v>
      </c>
      <c r="B715" s="5" t="str">
        <f>'Sales Data'!B715</f>
        <v>UK</v>
      </c>
      <c r="C715" s="5" t="str">
        <f>'Sales Data'!C715</f>
        <v>Eclairs</v>
      </c>
      <c r="D715" s="6">
        <f>'Sales Data'!D715</f>
        <v>44997</v>
      </c>
      <c r="E715" s="10">
        <f>'Sales Data'!E715</f>
        <v>154</v>
      </c>
      <c r="F715" s="5">
        <f>'Sales Data'!F715</f>
        <v>172</v>
      </c>
      <c r="G715" s="5">
        <f>'Sales Data'!G715</f>
        <v>8</v>
      </c>
      <c r="H715" s="5" t="str">
        <f>VLOOKUP($C715,'Product Data'!$A$2:$E$23,COLUMNS('Product Data'!$B$2:C715),0)</f>
        <v>Cadbury</v>
      </c>
      <c r="I715" s="5" t="str">
        <f>VLOOKUP($C715,'Product Data'!$A$2:$E$23,COLUMNS('Product Data'!$B$2:D715),0)</f>
        <v>Bites</v>
      </c>
      <c r="J715" s="5" t="str">
        <f>VLOOKUP($C715,'Product Data'!$A$2:$E$23,COLUMNS('Product Data'!$B$2:E715),0)</f>
        <v>Large</v>
      </c>
      <c r="K715" s="9">
        <f>VLOOKUP($C715,'Product Data'!$A$2:$E$23,COLUMNS('Product Data'!$B$2:F715),0)</f>
        <v>2.8195000000000001</v>
      </c>
      <c r="L715" s="10">
        <f>Table1[[#This Row],[Cost per Box]]*Table1[[#This Row],[Boxes]]</f>
        <v>22.556000000000001</v>
      </c>
    </row>
    <row r="716" spans="1:12" x14ac:dyDescent="0.25">
      <c r="A716" s="5" t="str">
        <f>'Sales Data'!A716</f>
        <v>Ches Bonnell</v>
      </c>
      <c r="B716" s="5" t="str">
        <f>'Sales Data'!B716</f>
        <v>New Zealand</v>
      </c>
      <c r="C716" s="5" t="str">
        <f>'Sales Data'!C716</f>
        <v>Manuka Honey Choco</v>
      </c>
      <c r="D716" s="6">
        <f>'Sales Data'!D716</f>
        <v>44997</v>
      </c>
      <c r="E716" s="10">
        <f>'Sales Data'!E716</f>
        <v>5663</v>
      </c>
      <c r="F716" s="5">
        <f>'Sales Data'!F716</f>
        <v>155</v>
      </c>
      <c r="G716" s="5">
        <f>'Sales Data'!G716</f>
        <v>196</v>
      </c>
      <c r="H716" s="5" t="str">
        <f>VLOOKUP($C716,'Product Data'!$A$2:$E$23,COLUMNS('Product Data'!$B$2:C716),0)</f>
        <v xml:space="preserve">Whittaker's </v>
      </c>
      <c r="I716" s="5" t="str">
        <f>VLOOKUP($C716,'Product Data'!$A$2:$E$23,COLUMNS('Product Data'!$B$2:D716),0)</f>
        <v>Other</v>
      </c>
      <c r="J716" s="5" t="str">
        <f>VLOOKUP($C716,'Product Data'!$A$2:$E$23,COLUMNS('Product Data'!$B$2:E716),0)</f>
        <v>Small</v>
      </c>
      <c r="K716" s="9">
        <f>VLOOKUP($C716,'Product Data'!$A$2:$E$23,COLUMNS('Product Data'!$B$2:F716),0)</f>
        <v>7.8910999999999998</v>
      </c>
      <c r="L716" s="10">
        <f>Table1[[#This Row],[Cost per Box]]*Table1[[#This Row],[Boxes]]</f>
        <v>1546.6556</v>
      </c>
    </row>
    <row r="717" spans="1:12" x14ac:dyDescent="0.25">
      <c r="A717" s="5" t="str">
        <f>'Sales Data'!A717</f>
        <v>Andria Kimpton</v>
      </c>
      <c r="B717" s="5" t="str">
        <f>'Sales Data'!B717</f>
        <v>UK</v>
      </c>
      <c r="C717" s="5" t="str">
        <f>'Sales Data'!C717</f>
        <v>Baker's Choco Chips</v>
      </c>
      <c r="D717" s="6">
        <f>'Sales Data'!D717</f>
        <v>44997</v>
      </c>
      <c r="E717" s="10">
        <f>'Sales Data'!E717</f>
        <v>11298</v>
      </c>
      <c r="F717" s="5">
        <f>'Sales Data'!F717</f>
        <v>14</v>
      </c>
      <c r="G717" s="5">
        <f>'Sales Data'!G717</f>
        <v>1256</v>
      </c>
      <c r="H717" s="5" t="str">
        <f>VLOOKUP($C717,'Product Data'!$A$2:$E$23,COLUMNS('Product Data'!$B$2:C717),0)</f>
        <v>Baker's Chocolate</v>
      </c>
      <c r="I717" s="5" t="str">
        <f>VLOOKUP($C717,'Product Data'!$A$2:$E$23,COLUMNS('Product Data'!$B$2:D717),0)</f>
        <v>Bars</v>
      </c>
      <c r="J717" s="5" t="str">
        <f>VLOOKUP($C717,'Product Data'!$A$2:$E$23,COLUMNS('Product Data'!$B$2:E717),0)</f>
        <v>Small</v>
      </c>
      <c r="K717" s="9">
        <f>VLOOKUP($C717,'Product Data'!$A$2:$E$23,COLUMNS('Product Data'!$B$2:F717),0)</f>
        <v>6.0811000000000002</v>
      </c>
      <c r="L717" s="10">
        <f>Table1[[#This Row],[Cost per Box]]*Table1[[#This Row],[Boxes]]</f>
        <v>7637.8616000000002</v>
      </c>
    </row>
    <row r="718" spans="1:12" x14ac:dyDescent="0.25">
      <c r="A718" s="5" t="str">
        <f>'Sales Data'!A718</f>
        <v>Beverie Moffet</v>
      </c>
      <c r="B718" s="5" t="str">
        <f>'Sales Data'!B718</f>
        <v>Canada</v>
      </c>
      <c r="C718" s="5" t="str">
        <f>'Sales Data'!C718</f>
        <v>Milk Bars</v>
      </c>
      <c r="D718" s="6">
        <f>'Sales Data'!D718</f>
        <v>44997</v>
      </c>
      <c r="E718" s="10">
        <f>'Sales Data'!E718</f>
        <v>1309</v>
      </c>
      <c r="F718" s="5">
        <f>'Sales Data'!F718</f>
        <v>237</v>
      </c>
      <c r="G718" s="5">
        <f>'Sales Data'!G718</f>
        <v>49</v>
      </c>
      <c r="H718" s="5" t="str">
        <f>VLOOKUP($C718,'Product Data'!$A$2:$E$23,COLUMNS('Product Data'!$B$2:C718),0)</f>
        <v>Nestle</v>
      </c>
      <c r="I718" s="5" t="str">
        <f>VLOOKUP($C718,'Product Data'!$A$2:$E$23,COLUMNS('Product Data'!$B$2:D718),0)</f>
        <v>Bars</v>
      </c>
      <c r="J718" s="5" t="str">
        <f>VLOOKUP($C718,'Product Data'!$A$2:$E$23,COLUMNS('Product Data'!$B$2:E718),0)</f>
        <v>Large</v>
      </c>
      <c r="K718" s="9">
        <f>VLOOKUP($C718,'Product Data'!$A$2:$E$23,COLUMNS('Product Data'!$B$2:F718),0)</f>
        <v>1.8652</v>
      </c>
      <c r="L718" s="10">
        <f>Table1[[#This Row],[Cost per Box]]*Table1[[#This Row],[Boxes]]</f>
        <v>91.394800000000004</v>
      </c>
    </row>
    <row r="719" spans="1:12" x14ac:dyDescent="0.25">
      <c r="A719" s="5" t="str">
        <f>'Sales Data'!A719</f>
        <v>Gunar Cockshoot</v>
      </c>
      <c r="B719" s="5" t="str">
        <f>'Sales Data'!B719</f>
        <v>UK</v>
      </c>
      <c r="C719" s="5" t="str">
        <f>'Sales Data'!C719</f>
        <v>Eclairs</v>
      </c>
      <c r="D719" s="6">
        <f>'Sales Data'!D719</f>
        <v>44997</v>
      </c>
      <c r="E719" s="10">
        <f>'Sales Data'!E719</f>
        <v>3815</v>
      </c>
      <c r="F719" s="5">
        <f>'Sales Data'!F719</f>
        <v>258</v>
      </c>
      <c r="G719" s="5">
        <f>'Sales Data'!G719</f>
        <v>212</v>
      </c>
      <c r="H719" s="5" t="str">
        <f>VLOOKUP($C719,'Product Data'!$A$2:$E$23,COLUMNS('Product Data'!$B$2:C719),0)</f>
        <v>Cadbury</v>
      </c>
      <c r="I719" s="5" t="str">
        <f>VLOOKUP($C719,'Product Data'!$A$2:$E$23,COLUMNS('Product Data'!$B$2:D719),0)</f>
        <v>Bites</v>
      </c>
      <c r="J719" s="5" t="str">
        <f>VLOOKUP($C719,'Product Data'!$A$2:$E$23,COLUMNS('Product Data'!$B$2:E719),0)</f>
        <v>Large</v>
      </c>
      <c r="K719" s="9">
        <f>VLOOKUP($C719,'Product Data'!$A$2:$E$23,COLUMNS('Product Data'!$B$2:F719),0)</f>
        <v>2.8195000000000001</v>
      </c>
      <c r="L719" s="10">
        <f>Table1[[#This Row],[Cost per Box]]*Table1[[#This Row],[Boxes]]</f>
        <v>597.73400000000004</v>
      </c>
    </row>
    <row r="720" spans="1:12" x14ac:dyDescent="0.25">
      <c r="A720" s="5" t="str">
        <f>'Sales Data'!A720</f>
        <v>Van Tuxwell</v>
      </c>
      <c r="B720" s="5" t="str">
        <f>'Sales Data'!B720</f>
        <v>Australia</v>
      </c>
      <c r="C720" s="5" t="str">
        <f>'Sales Data'!C720</f>
        <v>Drinking Coco</v>
      </c>
      <c r="D720" s="6">
        <f>'Sales Data'!D720</f>
        <v>44997</v>
      </c>
      <c r="E720" s="10">
        <f>'Sales Data'!E720</f>
        <v>385</v>
      </c>
      <c r="F720" s="5">
        <f>'Sales Data'!F720</f>
        <v>227</v>
      </c>
      <c r="G720" s="5">
        <f>'Sales Data'!G720</f>
        <v>16</v>
      </c>
      <c r="H720" s="5" t="str">
        <f>VLOOKUP($C720,'Product Data'!$A$2:$E$23,COLUMNS('Product Data'!$B$2:C720),0)</f>
        <v>Weikfield</v>
      </c>
      <c r="I720" s="5" t="str">
        <f>VLOOKUP($C720,'Product Data'!$A$2:$E$23,COLUMNS('Product Data'!$B$2:D720),0)</f>
        <v>Other</v>
      </c>
      <c r="J720" s="5" t="str">
        <f>VLOOKUP($C720,'Product Data'!$A$2:$E$23,COLUMNS('Product Data'!$B$2:E720),0)</f>
        <v>Large</v>
      </c>
      <c r="K720" s="9">
        <f>VLOOKUP($C720,'Product Data'!$A$2:$E$23,COLUMNS('Product Data'!$B$2:F720),0)</f>
        <v>2.4773999999999998</v>
      </c>
      <c r="L720" s="10">
        <f>Table1[[#This Row],[Cost per Box]]*Table1[[#This Row],[Boxes]]</f>
        <v>39.638399999999997</v>
      </c>
    </row>
    <row r="721" spans="1:12" x14ac:dyDescent="0.25">
      <c r="A721" s="5" t="str">
        <f>'Sales Data'!A721</f>
        <v>Madelene Upcott</v>
      </c>
      <c r="B721" s="5" t="str">
        <f>'Sales Data'!B721</f>
        <v>USA</v>
      </c>
      <c r="C721" s="5" t="str">
        <f>'Sales Data'!C721</f>
        <v>Peanut Butter Cubes</v>
      </c>
      <c r="D721" s="6">
        <f>'Sales Data'!D721</f>
        <v>44997</v>
      </c>
      <c r="E721" s="10">
        <f>'Sales Data'!E721</f>
        <v>315</v>
      </c>
      <c r="F721" s="5">
        <f>'Sales Data'!F721</f>
        <v>232</v>
      </c>
      <c r="G721" s="5">
        <f>'Sales Data'!G721</f>
        <v>15</v>
      </c>
      <c r="H721" s="5" t="str">
        <f>VLOOKUP($C721,'Product Data'!$A$2:$E$23,COLUMNS('Product Data'!$B$2:C721),0)</f>
        <v>Hershey</v>
      </c>
      <c r="I721" s="5" t="str">
        <f>VLOOKUP($C721,'Product Data'!$A$2:$E$23,COLUMNS('Product Data'!$B$2:D721),0)</f>
        <v>Bites</v>
      </c>
      <c r="J721" s="5" t="str">
        <f>VLOOKUP($C721,'Product Data'!$A$2:$E$23,COLUMNS('Product Data'!$B$2:E721),0)</f>
        <v>Small</v>
      </c>
      <c r="K721" s="9">
        <f>VLOOKUP($C721,'Product Data'!$A$2:$E$23,COLUMNS('Product Data'!$B$2:F721),0)</f>
        <v>4.7065000000000001</v>
      </c>
      <c r="L721" s="10">
        <f>Table1[[#This Row],[Cost per Box]]*Table1[[#This Row],[Boxes]]</f>
        <v>70.597499999999997</v>
      </c>
    </row>
    <row r="722" spans="1:12" x14ac:dyDescent="0.25">
      <c r="A722" s="5" t="str">
        <f>'Sales Data'!A722</f>
        <v>Curtice Advani</v>
      </c>
      <c r="B722" s="5" t="str">
        <f>'Sales Data'!B722</f>
        <v>India</v>
      </c>
      <c r="C722" s="5" t="str">
        <f>'Sales Data'!C722</f>
        <v>Peanut Butter Cubes</v>
      </c>
      <c r="D722" s="6">
        <f>'Sales Data'!D722</f>
        <v>44997</v>
      </c>
      <c r="E722" s="10">
        <f>'Sales Data'!E722</f>
        <v>11823</v>
      </c>
      <c r="F722" s="5">
        <f>'Sales Data'!F722</f>
        <v>453</v>
      </c>
      <c r="G722" s="5">
        <f>'Sales Data'!G722</f>
        <v>657</v>
      </c>
      <c r="H722" s="5" t="str">
        <f>VLOOKUP($C722,'Product Data'!$A$2:$E$23,COLUMNS('Product Data'!$B$2:C722),0)</f>
        <v>Hershey</v>
      </c>
      <c r="I722" s="5" t="str">
        <f>VLOOKUP($C722,'Product Data'!$A$2:$E$23,COLUMNS('Product Data'!$B$2:D722),0)</f>
        <v>Bites</v>
      </c>
      <c r="J722" s="5" t="str">
        <f>VLOOKUP($C722,'Product Data'!$A$2:$E$23,COLUMNS('Product Data'!$B$2:E722),0)</f>
        <v>Small</v>
      </c>
      <c r="K722" s="9">
        <f>VLOOKUP($C722,'Product Data'!$A$2:$E$23,COLUMNS('Product Data'!$B$2:F722),0)</f>
        <v>4.7065000000000001</v>
      </c>
      <c r="L722" s="10">
        <f>Table1[[#This Row],[Cost per Box]]*Table1[[#This Row],[Boxes]]</f>
        <v>3092.1705000000002</v>
      </c>
    </row>
    <row r="723" spans="1:12" x14ac:dyDescent="0.25">
      <c r="A723" s="5" t="str">
        <f>'Sales Data'!A723</f>
        <v>Gunar Cockshoot</v>
      </c>
      <c r="B723" s="5" t="str">
        <f>'Sales Data'!B723</f>
        <v>Australia</v>
      </c>
      <c r="C723" s="5" t="str">
        <f>'Sales Data'!C723</f>
        <v>Drinking Coco</v>
      </c>
      <c r="D723" s="6">
        <f>'Sales Data'!D723</f>
        <v>44997</v>
      </c>
      <c r="E723" s="10">
        <f>'Sales Data'!E723</f>
        <v>2891</v>
      </c>
      <c r="F723" s="5">
        <f>'Sales Data'!F723</f>
        <v>205</v>
      </c>
      <c r="G723" s="5">
        <f>'Sales Data'!G723</f>
        <v>108</v>
      </c>
      <c r="H723" s="5" t="str">
        <f>VLOOKUP($C723,'Product Data'!$A$2:$E$23,COLUMNS('Product Data'!$B$2:C723),0)</f>
        <v>Weikfield</v>
      </c>
      <c r="I723" s="5" t="str">
        <f>VLOOKUP($C723,'Product Data'!$A$2:$E$23,COLUMNS('Product Data'!$B$2:D723),0)</f>
        <v>Other</v>
      </c>
      <c r="J723" s="5" t="str">
        <f>VLOOKUP($C723,'Product Data'!$A$2:$E$23,COLUMNS('Product Data'!$B$2:E723),0)</f>
        <v>Large</v>
      </c>
      <c r="K723" s="9">
        <f>VLOOKUP($C723,'Product Data'!$A$2:$E$23,COLUMNS('Product Data'!$B$2:F723),0)</f>
        <v>2.4773999999999998</v>
      </c>
      <c r="L723" s="10">
        <f>Table1[[#This Row],[Cost per Box]]*Table1[[#This Row],[Boxes]]</f>
        <v>267.55919999999998</v>
      </c>
    </row>
    <row r="724" spans="1:12" x14ac:dyDescent="0.25">
      <c r="A724" s="5" t="str">
        <f>'Sales Data'!A724</f>
        <v>Jehu Rudeforth</v>
      </c>
      <c r="B724" s="5" t="str">
        <f>'Sales Data'!B724</f>
        <v>UK</v>
      </c>
      <c r="C724" s="5" t="str">
        <f>'Sales Data'!C724</f>
        <v>Mint Chip Choco</v>
      </c>
      <c r="D724" s="6">
        <f>'Sales Data'!D724</f>
        <v>44997</v>
      </c>
      <c r="E724" s="10">
        <f>'Sales Data'!E724</f>
        <v>5278</v>
      </c>
      <c r="F724" s="5">
        <f>'Sales Data'!F724</f>
        <v>54</v>
      </c>
      <c r="G724" s="5">
        <f>'Sales Data'!G724</f>
        <v>264</v>
      </c>
      <c r="H724" s="5" t="str">
        <f>VLOOKUP($C724,'Product Data'!$A$2:$E$23,COLUMNS('Product Data'!$B$2:C724),0)</f>
        <v>Cadbury</v>
      </c>
      <c r="I724" s="5" t="str">
        <f>VLOOKUP($C724,'Product Data'!$A$2:$E$23,COLUMNS('Product Data'!$B$2:D724),0)</f>
        <v>Bars</v>
      </c>
      <c r="J724" s="5" t="str">
        <f>VLOOKUP($C724,'Product Data'!$A$2:$E$23,COLUMNS('Product Data'!$B$2:E724),0)</f>
        <v>Large</v>
      </c>
      <c r="K724" s="9">
        <f>VLOOKUP($C724,'Product Data'!$A$2:$E$23,COLUMNS('Product Data'!$B$2:F724),0)</f>
        <v>2.2656000000000001</v>
      </c>
      <c r="L724" s="10">
        <f>Table1[[#This Row],[Cost per Box]]*Table1[[#This Row],[Boxes]]</f>
        <v>598.11840000000007</v>
      </c>
    </row>
    <row r="725" spans="1:12" x14ac:dyDescent="0.25">
      <c r="A725" s="5" t="str">
        <f>'Sales Data'!A725</f>
        <v>Oby Sorrel</v>
      </c>
      <c r="B725" s="5" t="str">
        <f>'Sales Data'!B725</f>
        <v>UK</v>
      </c>
      <c r="C725" s="5" t="str">
        <f>'Sales Data'!C725</f>
        <v>Spicy Special Slims</v>
      </c>
      <c r="D725" s="6">
        <f>'Sales Data'!D725</f>
        <v>44997</v>
      </c>
      <c r="E725" s="10">
        <f>'Sales Data'!E725</f>
        <v>8036</v>
      </c>
      <c r="F725" s="5">
        <f>'Sales Data'!F725</f>
        <v>118</v>
      </c>
      <c r="G725" s="5">
        <f>'Sales Data'!G725</f>
        <v>335</v>
      </c>
      <c r="H725" s="5" t="str">
        <f>VLOOKUP($C725,'Product Data'!$A$2:$E$23,COLUMNS('Product Data'!$B$2:C725),0)</f>
        <v>Alpenliebe</v>
      </c>
      <c r="I725" s="5" t="str">
        <f>VLOOKUP($C725,'Product Data'!$A$2:$E$23,COLUMNS('Product Data'!$B$2:D725),0)</f>
        <v>Bites</v>
      </c>
      <c r="J725" s="5" t="str">
        <f>VLOOKUP($C725,'Product Data'!$A$2:$E$23,COLUMNS('Product Data'!$B$2:E725),0)</f>
        <v>Large</v>
      </c>
      <c r="K725" s="9">
        <f>VLOOKUP($C725,'Product Data'!$A$2:$E$23,COLUMNS('Product Data'!$B$2:F725),0)</f>
        <v>9.2086000000000006</v>
      </c>
      <c r="L725" s="10">
        <f>Table1[[#This Row],[Cost per Box]]*Table1[[#This Row],[Boxes]]</f>
        <v>3084.8810000000003</v>
      </c>
    </row>
    <row r="726" spans="1:12" x14ac:dyDescent="0.25">
      <c r="A726" s="5" t="str">
        <f>'Sales Data'!A726</f>
        <v>Mallorie Waber</v>
      </c>
      <c r="B726" s="5" t="str">
        <f>'Sales Data'!B726</f>
        <v>UK</v>
      </c>
      <c r="C726" s="5" t="str">
        <f>'Sales Data'!C726</f>
        <v>Peanut Butter Cubes</v>
      </c>
      <c r="D726" s="6">
        <f>'Sales Data'!D726</f>
        <v>44997</v>
      </c>
      <c r="E726" s="10">
        <f>'Sales Data'!E726</f>
        <v>2940</v>
      </c>
      <c r="F726" s="5">
        <f>'Sales Data'!F726</f>
        <v>142</v>
      </c>
      <c r="G726" s="5">
        <f>'Sales Data'!G726</f>
        <v>128</v>
      </c>
      <c r="H726" s="5" t="str">
        <f>VLOOKUP($C726,'Product Data'!$A$2:$E$23,COLUMNS('Product Data'!$B$2:C726),0)</f>
        <v>Hershey</v>
      </c>
      <c r="I726" s="5" t="str">
        <f>VLOOKUP($C726,'Product Data'!$A$2:$E$23,COLUMNS('Product Data'!$B$2:D726),0)</f>
        <v>Bites</v>
      </c>
      <c r="J726" s="5" t="str">
        <f>VLOOKUP($C726,'Product Data'!$A$2:$E$23,COLUMNS('Product Data'!$B$2:E726),0)</f>
        <v>Small</v>
      </c>
      <c r="K726" s="9">
        <f>VLOOKUP($C726,'Product Data'!$A$2:$E$23,COLUMNS('Product Data'!$B$2:F726),0)</f>
        <v>4.7065000000000001</v>
      </c>
      <c r="L726" s="10">
        <f>Table1[[#This Row],[Cost per Box]]*Table1[[#This Row],[Boxes]]</f>
        <v>602.43200000000002</v>
      </c>
    </row>
    <row r="727" spans="1:12" x14ac:dyDescent="0.25">
      <c r="A727" s="5" t="str">
        <f>'Sales Data'!A727</f>
        <v>Dennison Crosswaite</v>
      </c>
      <c r="B727" s="5" t="str">
        <f>'Sales Data'!B727</f>
        <v>India</v>
      </c>
      <c r="C727" s="5" t="str">
        <f>'Sales Data'!C727</f>
        <v>Peanut Butter Cubes</v>
      </c>
      <c r="D727" s="6">
        <f>'Sales Data'!D727</f>
        <v>44997</v>
      </c>
      <c r="E727" s="10">
        <f>'Sales Data'!E727</f>
        <v>8309</v>
      </c>
      <c r="F727" s="5">
        <f>'Sales Data'!F727</f>
        <v>232</v>
      </c>
      <c r="G727" s="5">
        <f>'Sales Data'!G727</f>
        <v>333</v>
      </c>
      <c r="H727" s="5" t="str">
        <f>VLOOKUP($C727,'Product Data'!$A$2:$E$23,COLUMNS('Product Data'!$B$2:C727),0)</f>
        <v>Hershey</v>
      </c>
      <c r="I727" s="5" t="str">
        <f>VLOOKUP($C727,'Product Data'!$A$2:$E$23,COLUMNS('Product Data'!$B$2:D727),0)</f>
        <v>Bites</v>
      </c>
      <c r="J727" s="5" t="str">
        <f>VLOOKUP($C727,'Product Data'!$A$2:$E$23,COLUMNS('Product Data'!$B$2:E727),0)</f>
        <v>Small</v>
      </c>
      <c r="K727" s="9">
        <f>VLOOKUP($C727,'Product Data'!$A$2:$E$23,COLUMNS('Product Data'!$B$2:F727),0)</f>
        <v>4.7065000000000001</v>
      </c>
      <c r="L727" s="10">
        <f>Table1[[#This Row],[Cost per Box]]*Table1[[#This Row],[Boxes]]</f>
        <v>1567.2645</v>
      </c>
    </row>
    <row r="728" spans="1:12" x14ac:dyDescent="0.25">
      <c r="A728" s="5" t="str">
        <f>'Sales Data'!A728</f>
        <v>Karlen McCaffrey</v>
      </c>
      <c r="B728" s="5" t="str">
        <f>'Sales Data'!B728</f>
        <v>India</v>
      </c>
      <c r="C728" s="5" t="str">
        <f>'Sales Data'!C728</f>
        <v>Drinking Coco</v>
      </c>
      <c r="D728" s="6">
        <f>'Sales Data'!D728</f>
        <v>44997</v>
      </c>
      <c r="E728" s="10">
        <f>'Sales Data'!E728</f>
        <v>1820</v>
      </c>
      <c r="F728" s="5">
        <f>'Sales Data'!F728</f>
        <v>18</v>
      </c>
      <c r="G728" s="5">
        <f>'Sales Data'!G728</f>
        <v>63</v>
      </c>
      <c r="H728" s="5" t="str">
        <f>VLOOKUP($C728,'Product Data'!$A$2:$E$23,COLUMNS('Product Data'!$B$2:C728),0)</f>
        <v>Weikfield</v>
      </c>
      <c r="I728" s="5" t="str">
        <f>VLOOKUP($C728,'Product Data'!$A$2:$E$23,COLUMNS('Product Data'!$B$2:D728),0)</f>
        <v>Other</v>
      </c>
      <c r="J728" s="5" t="str">
        <f>VLOOKUP($C728,'Product Data'!$A$2:$E$23,COLUMNS('Product Data'!$B$2:E728),0)</f>
        <v>Large</v>
      </c>
      <c r="K728" s="9">
        <f>VLOOKUP($C728,'Product Data'!$A$2:$E$23,COLUMNS('Product Data'!$B$2:F728),0)</f>
        <v>2.4773999999999998</v>
      </c>
      <c r="L728" s="10">
        <f>Table1[[#This Row],[Cost per Box]]*Table1[[#This Row],[Boxes]]</f>
        <v>156.0762</v>
      </c>
    </row>
    <row r="729" spans="1:12" x14ac:dyDescent="0.25">
      <c r="A729" s="5" t="str">
        <f>'Sales Data'!A729</f>
        <v>Ches Bonnell</v>
      </c>
      <c r="B729" s="5" t="str">
        <f>'Sales Data'!B729</f>
        <v>USA</v>
      </c>
      <c r="C729" s="5" t="str">
        <f>'Sales Data'!C729</f>
        <v>Orange Choco</v>
      </c>
      <c r="D729" s="6">
        <f>'Sales Data'!D729</f>
        <v>44997</v>
      </c>
      <c r="E729" s="10">
        <f>'Sales Data'!E729</f>
        <v>1393</v>
      </c>
      <c r="F729" s="5">
        <f>'Sales Data'!F729</f>
        <v>153</v>
      </c>
      <c r="G729" s="5">
        <f>'Sales Data'!G729</f>
        <v>127</v>
      </c>
      <c r="H729" s="5" t="str">
        <f>VLOOKUP($C729,'Product Data'!$A$2:$E$23,COLUMNS('Product Data'!$B$2:C729),0)</f>
        <v>Amul</v>
      </c>
      <c r="I729" s="5" t="str">
        <f>VLOOKUP($C729,'Product Data'!$A$2:$E$23,COLUMNS('Product Data'!$B$2:D729),0)</f>
        <v>Bars</v>
      </c>
      <c r="J729" s="5" t="str">
        <f>VLOOKUP($C729,'Product Data'!$A$2:$E$23,COLUMNS('Product Data'!$B$2:E729),0)</f>
        <v>Large</v>
      </c>
      <c r="K729" s="9">
        <f>VLOOKUP($C729,'Product Data'!$A$2:$E$23,COLUMNS('Product Data'!$B$2:F729),0)</f>
        <v>8.7870000000000008</v>
      </c>
      <c r="L729" s="10">
        <f>Table1[[#This Row],[Cost per Box]]*Table1[[#This Row],[Boxes]]</f>
        <v>1115.9490000000001</v>
      </c>
    </row>
    <row r="730" spans="1:12" x14ac:dyDescent="0.25">
      <c r="A730" s="5" t="str">
        <f>'Sales Data'!A730</f>
        <v>Dennison Crosswaite</v>
      </c>
      <c r="B730" s="5" t="str">
        <f>'Sales Data'!B730</f>
        <v>New Zealand</v>
      </c>
      <c r="C730" s="5" t="str">
        <f>'Sales Data'!C730</f>
        <v>Manuka Honey Choco</v>
      </c>
      <c r="D730" s="6">
        <f>'Sales Data'!D730</f>
        <v>44997</v>
      </c>
      <c r="E730" s="10">
        <f>'Sales Data'!E730</f>
        <v>6440</v>
      </c>
      <c r="F730" s="5">
        <f>'Sales Data'!F730</f>
        <v>235</v>
      </c>
      <c r="G730" s="5">
        <f>'Sales Data'!G730</f>
        <v>215</v>
      </c>
      <c r="H730" s="5" t="str">
        <f>VLOOKUP($C730,'Product Data'!$A$2:$E$23,COLUMNS('Product Data'!$B$2:C730),0)</f>
        <v xml:space="preserve">Whittaker's </v>
      </c>
      <c r="I730" s="5" t="str">
        <f>VLOOKUP($C730,'Product Data'!$A$2:$E$23,COLUMNS('Product Data'!$B$2:D730),0)</f>
        <v>Other</v>
      </c>
      <c r="J730" s="5" t="str">
        <f>VLOOKUP($C730,'Product Data'!$A$2:$E$23,COLUMNS('Product Data'!$B$2:E730),0)</f>
        <v>Small</v>
      </c>
      <c r="K730" s="9">
        <f>VLOOKUP($C730,'Product Data'!$A$2:$E$23,COLUMNS('Product Data'!$B$2:F730),0)</f>
        <v>7.8910999999999998</v>
      </c>
      <c r="L730" s="10">
        <f>Table1[[#This Row],[Cost per Box]]*Table1[[#This Row],[Boxes]]</f>
        <v>1696.5864999999999</v>
      </c>
    </row>
    <row r="731" spans="1:12" x14ac:dyDescent="0.25">
      <c r="A731" s="5" t="str">
        <f>'Sales Data'!A731</f>
        <v>Kaine Padly</v>
      </c>
      <c r="B731" s="5" t="str">
        <f>'Sales Data'!B731</f>
        <v>UK</v>
      </c>
      <c r="C731" s="5" t="str">
        <f>'Sales Data'!C731</f>
        <v>Organic Choco Syrup</v>
      </c>
      <c r="D731" s="6">
        <f>'Sales Data'!D731</f>
        <v>44997</v>
      </c>
      <c r="E731" s="10">
        <f>'Sales Data'!E731</f>
        <v>2275</v>
      </c>
      <c r="F731" s="5">
        <f>'Sales Data'!F731</f>
        <v>359</v>
      </c>
      <c r="G731" s="5">
        <f>'Sales Data'!G731</f>
        <v>99</v>
      </c>
      <c r="H731" s="5" t="str">
        <f>VLOOKUP($C731,'Product Data'!$A$2:$E$23,COLUMNS('Product Data'!$B$2:C731),0)</f>
        <v>Monin</v>
      </c>
      <c r="I731" s="5" t="str">
        <f>VLOOKUP($C731,'Product Data'!$A$2:$E$23,COLUMNS('Product Data'!$B$2:D731),0)</f>
        <v>Other</v>
      </c>
      <c r="J731" s="5" t="str">
        <f>VLOOKUP($C731,'Product Data'!$A$2:$E$23,COLUMNS('Product Data'!$B$2:E731),0)</f>
        <v>Small</v>
      </c>
      <c r="K731" s="9">
        <f>VLOOKUP($C731,'Product Data'!$A$2:$E$23,COLUMNS('Product Data'!$B$2:F731),0)</f>
        <v>1.7625</v>
      </c>
      <c r="L731" s="10">
        <f>Table1[[#This Row],[Cost per Box]]*Table1[[#This Row],[Boxes]]</f>
        <v>174.48749999999998</v>
      </c>
    </row>
    <row r="732" spans="1:12" x14ac:dyDescent="0.25">
      <c r="A732" s="5" t="str">
        <f>'Sales Data'!A732</f>
        <v>Barr Faughny</v>
      </c>
      <c r="B732" s="5" t="str">
        <f>'Sales Data'!B732</f>
        <v>UK</v>
      </c>
      <c r="C732" s="5" t="str">
        <f>'Sales Data'!C732</f>
        <v>Spicy Special Slims</v>
      </c>
      <c r="D732" s="6">
        <f>'Sales Data'!D732</f>
        <v>44997</v>
      </c>
      <c r="E732" s="10">
        <f>'Sales Data'!E732</f>
        <v>3941</v>
      </c>
      <c r="F732" s="5">
        <f>'Sales Data'!F732</f>
        <v>209</v>
      </c>
      <c r="G732" s="5">
        <f>'Sales Data'!G732</f>
        <v>180</v>
      </c>
      <c r="H732" s="5" t="str">
        <f>VLOOKUP($C732,'Product Data'!$A$2:$E$23,COLUMNS('Product Data'!$B$2:C732),0)</f>
        <v>Alpenliebe</v>
      </c>
      <c r="I732" s="5" t="str">
        <f>VLOOKUP($C732,'Product Data'!$A$2:$E$23,COLUMNS('Product Data'!$B$2:D732),0)</f>
        <v>Bites</v>
      </c>
      <c r="J732" s="5" t="str">
        <f>VLOOKUP($C732,'Product Data'!$A$2:$E$23,COLUMNS('Product Data'!$B$2:E732),0)</f>
        <v>Large</v>
      </c>
      <c r="K732" s="9">
        <f>VLOOKUP($C732,'Product Data'!$A$2:$E$23,COLUMNS('Product Data'!$B$2:F732),0)</f>
        <v>9.2086000000000006</v>
      </c>
      <c r="L732" s="10">
        <f>Table1[[#This Row],[Cost per Box]]*Table1[[#This Row],[Boxes]]</f>
        <v>1657.548</v>
      </c>
    </row>
    <row r="733" spans="1:12" x14ac:dyDescent="0.25">
      <c r="A733" s="5" t="str">
        <f>'Sales Data'!A733</f>
        <v>Van Tuxwell</v>
      </c>
      <c r="B733" s="5" t="str">
        <f>'Sales Data'!B733</f>
        <v>UK</v>
      </c>
      <c r="C733" s="5" t="str">
        <f>'Sales Data'!C733</f>
        <v>70% Dark Bites</v>
      </c>
      <c r="D733" s="6">
        <f>'Sales Data'!D733</f>
        <v>44997</v>
      </c>
      <c r="E733" s="10">
        <f>'Sales Data'!E733</f>
        <v>49</v>
      </c>
      <c r="F733" s="5">
        <f>'Sales Data'!F733</f>
        <v>78</v>
      </c>
      <c r="G733" s="5">
        <f>'Sales Data'!G733</f>
        <v>4</v>
      </c>
      <c r="H733" s="5" t="str">
        <f>VLOOKUP($C733,'Product Data'!$A$2:$E$23,COLUMNS('Product Data'!$B$2:C733),0)</f>
        <v>Binge Bites</v>
      </c>
      <c r="I733" s="5" t="str">
        <f>VLOOKUP($C733,'Product Data'!$A$2:$E$23,COLUMNS('Product Data'!$B$2:D733),0)</f>
        <v>Bites</v>
      </c>
      <c r="J733" s="5" t="str">
        <f>VLOOKUP($C733,'Product Data'!$A$2:$E$23,COLUMNS('Product Data'!$B$2:E733),0)</f>
        <v>Small</v>
      </c>
      <c r="K733" s="9">
        <f>VLOOKUP($C733,'Product Data'!$A$2:$E$23,COLUMNS('Product Data'!$B$2:F733),0)</f>
        <v>8.2429000000000006</v>
      </c>
      <c r="L733" s="10">
        <f>Table1[[#This Row],[Cost per Box]]*Table1[[#This Row],[Boxes]]</f>
        <v>32.971600000000002</v>
      </c>
    </row>
    <row r="734" spans="1:12" x14ac:dyDescent="0.25">
      <c r="A734" s="5" t="str">
        <f>'Sales Data'!A734</f>
        <v>Madelene Upcott</v>
      </c>
      <c r="B734" s="5" t="str">
        <f>'Sales Data'!B734</f>
        <v>USA</v>
      </c>
      <c r="C734" s="5" t="str">
        <f>'Sales Data'!C734</f>
        <v>Almond Choco</v>
      </c>
      <c r="D734" s="6">
        <f>'Sales Data'!D734</f>
        <v>44997</v>
      </c>
      <c r="E734" s="10">
        <f>'Sales Data'!E734</f>
        <v>3346</v>
      </c>
      <c r="F734" s="5">
        <f>'Sales Data'!F734</f>
        <v>122</v>
      </c>
      <c r="G734" s="5">
        <f>'Sales Data'!G734</f>
        <v>168</v>
      </c>
      <c r="H734" s="5" t="str">
        <f>VLOOKUP($C734,'Product Data'!$A$2:$E$23,COLUMNS('Product Data'!$B$2:C734),0)</f>
        <v>Amul</v>
      </c>
      <c r="I734" s="5" t="str">
        <f>VLOOKUP($C734,'Product Data'!$A$2:$E$23,COLUMNS('Product Data'!$B$2:D734),0)</f>
        <v>Bars</v>
      </c>
      <c r="J734" s="5" t="str">
        <f>VLOOKUP($C734,'Product Data'!$A$2:$E$23,COLUMNS('Product Data'!$B$2:E734),0)</f>
        <v>Large</v>
      </c>
      <c r="K734" s="9">
        <f>VLOOKUP($C734,'Product Data'!$A$2:$E$23,COLUMNS('Product Data'!$B$2:F734),0)</f>
        <v>13.3485</v>
      </c>
      <c r="L734" s="10">
        <f>Table1[[#This Row],[Cost per Box]]*Table1[[#This Row],[Boxes]]</f>
        <v>2242.5479999999998</v>
      </c>
    </row>
    <row r="735" spans="1:12" x14ac:dyDescent="0.25">
      <c r="A735" s="5" t="str">
        <f>'Sales Data'!A735</f>
        <v>Dotty Strutley</v>
      </c>
      <c r="B735" s="5" t="str">
        <f>'Sales Data'!B735</f>
        <v>India</v>
      </c>
      <c r="C735" s="5" t="str">
        <f>'Sales Data'!C735</f>
        <v>White Choc</v>
      </c>
      <c r="D735" s="6">
        <f>'Sales Data'!D735</f>
        <v>45000</v>
      </c>
      <c r="E735" s="10">
        <f>'Sales Data'!E735</f>
        <v>4592</v>
      </c>
      <c r="F735" s="5">
        <f>'Sales Data'!F735</f>
        <v>445</v>
      </c>
      <c r="G735" s="5">
        <f>'Sales Data'!G735</f>
        <v>511</v>
      </c>
      <c r="H735" s="5" t="str">
        <f>VLOOKUP($C735,'Product Data'!$A$2:$E$23,COLUMNS('Product Data'!$B$2:C735),0)</f>
        <v>Belgian</v>
      </c>
      <c r="I735" s="5" t="str">
        <f>VLOOKUP($C735,'Product Data'!$A$2:$E$23,COLUMNS('Product Data'!$B$2:D735),0)</f>
        <v>Other</v>
      </c>
      <c r="J735" s="5" t="str">
        <f>VLOOKUP($C735,'Product Data'!$A$2:$E$23,COLUMNS('Product Data'!$B$2:E735),0)</f>
        <v>Small</v>
      </c>
      <c r="K735" s="9">
        <f>VLOOKUP($C735,'Product Data'!$A$2:$E$23,COLUMNS('Product Data'!$B$2:F735),0)</f>
        <v>0.24049999999999999</v>
      </c>
      <c r="L735" s="10">
        <f>Table1[[#This Row],[Cost per Box]]*Table1[[#This Row],[Boxes]]</f>
        <v>122.8955</v>
      </c>
    </row>
    <row r="736" spans="1:12" x14ac:dyDescent="0.25">
      <c r="A736" s="5" t="str">
        <f>'Sales Data'!A736</f>
        <v>Mallorie Waber</v>
      </c>
      <c r="B736" s="5" t="str">
        <f>'Sales Data'!B736</f>
        <v>Australia</v>
      </c>
      <c r="C736" s="5" t="str">
        <f>'Sales Data'!C736</f>
        <v>Fruit &amp; Nut Bars</v>
      </c>
      <c r="D736" s="6">
        <f>'Sales Data'!D736</f>
        <v>45000</v>
      </c>
      <c r="E736" s="10">
        <f>'Sales Data'!E736</f>
        <v>8862</v>
      </c>
      <c r="F736" s="5">
        <f>'Sales Data'!F736</f>
        <v>152</v>
      </c>
      <c r="G736" s="5">
        <f>'Sales Data'!G736</f>
        <v>522</v>
      </c>
      <c r="H736" s="5" t="str">
        <f>VLOOKUP($C736,'Product Data'!$A$2:$E$23,COLUMNS('Product Data'!$B$2:C736),0)</f>
        <v>Cadbury</v>
      </c>
      <c r="I736" s="5" t="str">
        <f>VLOOKUP($C736,'Product Data'!$A$2:$E$23,COLUMNS('Product Data'!$B$2:D736),0)</f>
        <v>Bars</v>
      </c>
      <c r="J736" s="5" t="str">
        <f>VLOOKUP($C736,'Product Data'!$A$2:$E$23,COLUMNS('Product Data'!$B$2:E736),0)</f>
        <v>Large</v>
      </c>
      <c r="K736" s="9">
        <f>VLOOKUP($C736,'Product Data'!$A$2:$E$23,COLUMNS('Product Data'!$B$2:F736),0)</f>
        <v>1.5934999999999999</v>
      </c>
      <c r="L736" s="10">
        <f>Table1[[#This Row],[Cost per Box]]*Table1[[#This Row],[Boxes]]</f>
        <v>831.8069999999999</v>
      </c>
    </row>
    <row r="737" spans="1:12" x14ac:dyDescent="0.25">
      <c r="A737" s="5" t="str">
        <f>'Sales Data'!A737</f>
        <v>Jehu Rudeforth</v>
      </c>
      <c r="B737" s="5" t="str">
        <f>'Sales Data'!B737</f>
        <v>New Zealand</v>
      </c>
      <c r="C737" s="5" t="str">
        <f>'Sales Data'!C737</f>
        <v>Eclairs</v>
      </c>
      <c r="D737" s="6">
        <f>'Sales Data'!D737</f>
        <v>45000</v>
      </c>
      <c r="E737" s="10">
        <f>'Sales Data'!E737</f>
        <v>9590</v>
      </c>
      <c r="F737" s="5">
        <f>'Sales Data'!F737</f>
        <v>133</v>
      </c>
      <c r="G737" s="5">
        <f>'Sales Data'!G737</f>
        <v>640</v>
      </c>
      <c r="H737" s="5" t="str">
        <f>VLOOKUP($C737,'Product Data'!$A$2:$E$23,COLUMNS('Product Data'!$B$2:C737),0)</f>
        <v>Cadbury</v>
      </c>
      <c r="I737" s="5" t="str">
        <f>VLOOKUP($C737,'Product Data'!$A$2:$E$23,COLUMNS('Product Data'!$B$2:D737),0)</f>
        <v>Bites</v>
      </c>
      <c r="J737" s="5" t="str">
        <f>VLOOKUP($C737,'Product Data'!$A$2:$E$23,COLUMNS('Product Data'!$B$2:E737),0)</f>
        <v>Large</v>
      </c>
      <c r="K737" s="9">
        <f>VLOOKUP($C737,'Product Data'!$A$2:$E$23,COLUMNS('Product Data'!$B$2:F737),0)</f>
        <v>2.8195000000000001</v>
      </c>
      <c r="L737" s="10">
        <f>Table1[[#This Row],[Cost per Box]]*Table1[[#This Row],[Boxes]]</f>
        <v>1804.48</v>
      </c>
    </row>
    <row r="738" spans="1:12" x14ac:dyDescent="0.25">
      <c r="A738" s="5" t="str">
        <f>'Sales Data'!A738</f>
        <v>Wilone O'Kielt</v>
      </c>
      <c r="B738" s="5" t="str">
        <f>'Sales Data'!B738</f>
        <v>USA</v>
      </c>
      <c r="C738" s="5" t="str">
        <f>'Sales Data'!C738</f>
        <v>85% Dark Bars</v>
      </c>
      <c r="D738" s="6">
        <f>'Sales Data'!D738</f>
        <v>45000</v>
      </c>
      <c r="E738" s="10">
        <f>'Sales Data'!E738</f>
        <v>7175</v>
      </c>
      <c r="F738" s="5">
        <f>'Sales Data'!F738</f>
        <v>47</v>
      </c>
      <c r="G738" s="5">
        <f>'Sales Data'!G738</f>
        <v>359</v>
      </c>
      <c r="H738" s="5" t="str">
        <f>VLOOKUP($C738,'Product Data'!$A$2:$E$23,COLUMNS('Product Data'!$B$2:C738),0)</f>
        <v>Lindt Excellence</v>
      </c>
      <c r="I738" s="5" t="str">
        <f>VLOOKUP($C738,'Product Data'!$A$2:$E$23,COLUMNS('Product Data'!$B$2:D738),0)</f>
        <v>Bars</v>
      </c>
      <c r="J738" s="5" t="str">
        <f>VLOOKUP($C738,'Product Data'!$A$2:$E$23,COLUMNS('Product Data'!$B$2:E738),0)</f>
        <v>Small</v>
      </c>
      <c r="K738" s="9">
        <f>VLOOKUP($C738,'Product Data'!$A$2:$E$23,COLUMNS('Product Data'!$B$2:F738),0)</f>
        <v>0.69579999999999997</v>
      </c>
      <c r="L738" s="10">
        <f>Table1[[#This Row],[Cost per Box]]*Table1[[#This Row],[Boxes]]</f>
        <v>249.79219999999998</v>
      </c>
    </row>
    <row r="739" spans="1:12" x14ac:dyDescent="0.25">
      <c r="A739" s="5" t="str">
        <f>'Sales Data'!A739</f>
        <v>Husein Augar</v>
      </c>
      <c r="B739" s="5" t="str">
        <f>'Sales Data'!B739</f>
        <v>India</v>
      </c>
      <c r="C739" s="5" t="str">
        <f>'Sales Data'!C739</f>
        <v>Spicy Special Slims</v>
      </c>
      <c r="D739" s="6">
        <f>'Sales Data'!D739</f>
        <v>45000</v>
      </c>
      <c r="E739" s="10">
        <f>'Sales Data'!E739</f>
        <v>2534</v>
      </c>
      <c r="F739" s="5">
        <f>'Sales Data'!F739</f>
        <v>119</v>
      </c>
      <c r="G739" s="5">
        <f>'Sales Data'!G739</f>
        <v>91</v>
      </c>
      <c r="H739" s="5" t="str">
        <f>VLOOKUP($C739,'Product Data'!$A$2:$E$23,COLUMNS('Product Data'!$B$2:C739),0)</f>
        <v>Alpenliebe</v>
      </c>
      <c r="I739" s="5" t="str">
        <f>VLOOKUP($C739,'Product Data'!$A$2:$E$23,COLUMNS('Product Data'!$B$2:D739),0)</f>
        <v>Bites</v>
      </c>
      <c r="J739" s="5" t="str">
        <f>VLOOKUP($C739,'Product Data'!$A$2:$E$23,COLUMNS('Product Data'!$B$2:E739),0)</f>
        <v>Large</v>
      </c>
      <c r="K739" s="9">
        <f>VLOOKUP($C739,'Product Data'!$A$2:$E$23,COLUMNS('Product Data'!$B$2:F739),0)</f>
        <v>9.2086000000000006</v>
      </c>
      <c r="L739" s="10">
        <f>Table1[[#This Row],[Cost per Box]]*Table1[[#This Row],[Boxes]]</f>
        <v>837.98260000000005</v>
      </c>
    </row>
    <row r="740" spans="1:12" x14ac:dyDescent="0.25">
      <c r="A740" s="5" t="str">
        <f>'Sales Data'!A740</f>
        <v>Dennison Crosswaite</v>
      </c>
      <c r="B740" s="5" t="str">
        <f>'Sales Data'!B740</f>
        <v>India</v>
      </c>
      <c r="C740" s="5" t="str">
        <f>'Sales Data'!C740</f>
        <v>Eclairs</v>
      </c>
      <c r="D740" s="6">
        <f>'Sales Data'!D740</f>
        <v>45000</v>
      </c>
      <c r="E740" s="10">
        <f>'Sales Data'!E740</f>
        <v>1162</v>
      </c>
      <c r="F740" s="5">
        <f>'Sales Data'!F740</f>
        <v>3</v>
      </c>
      <c r="G740" s="5">
        <f>'Sales Data'!G740</f>
        <v>62</v>
      </c>
      <c r="H740" s="5" t="str">
        <f>VLOOKUP($C740,'Product Data'!$A$2:$E$23,COLUMNS('Product Data'!$B$2:C740),0)</f>
        <v>Cadbury</v>
      </c>
      <c r="I740" s="5" t="str">
        <f>VLOOKUP($C740,'Product Data'!$A$2:$E$23,COLUMNS('Product Data'!$B$2:D740),0)</f>
        <v>Bites</v>
      </c>
      <c r="J740" s="5" t="str">
        <f>VLOOKUP($C740,'Product Data'!$A$2:$E$23,COLUMNS('Product Data'!$B$2:E740),0)</f>
        <v>Large</v>
      </c>
      <c r="K740" s="9">
        <f>VLOOKUP($C740,'Product Data'!$A$2:$E$23,COLUMNS('Product Data'!$B$2:F740),0)</f>
        <v>2.8195000000000001</v>
      </c>
      <c r="L740" s="10">
        <f>Table1[[#This Row],[Cost per Box]]*Table1[[#This Row],[Boxes]]</f>
        <v>174.809</v>
      </c>
    </row>
    <row r="741" spans="1:12" x14ac:dyDescent="0.25">
      <c r="A741" s="5" t="str">
        <f>'Sales Data'!A741</f>
        <v>Brien Boise</v>
      </c>
      <c r="B741" s="5" t="str">
        <f>'Sales Data'!B741</f>
        <v>Canada</v>
      </c>
      <c r="C741" s="5" t="str">
        <f>'Sales Data'!C741</f>
        <v>Mint Chip Choco</v>
      </c>
      <c r="D741" s="6">
        <f>'Sales Data'!D741</f>
        <v>45000</v>
      </c>
      <c r="E741" s="10">
        <f>'Sales Data'!E741</f>
        <v>7042</v>
      </c>
      <c r="F741" s="5">
        <f>'Sales Data'!F741</f>
        <v>173</v>
      </c>
      <c r="G741" s="5">
        <f>'Sales Data'!G741</f>
        <v>470</v>
      </c>
      <c r="H741" s="5" t="str">
        <f>VLOOKUP($C741,'Product Data'!$A$2:$E$23,COLUMNS('Product Data'!$B$2:C741),0)</f>
        <v>Cadbury</v>
      </c>
      <c r="I741" s="5" t="str">
        <f>VLOOKUP($C741,'Product Data'!$A$2:$E$23,COLUMNS('Product Data'!$B$2:D741),0)</f>
        <v>Bars</v>
      </c>
      <c r="J741" s="5" t="str">
        <f>VLOOKUP($C741,'Product Data'!$A$2:$E$23,COLUMNS('Product Data'!$B$2:E741),0)</f>
        <v>Large</v>
      </c>
      <c r="K741" s="9">
        <f>VLOOKUP($C741,'Product Data'!$A$2:$E$23,COLUMNS('Product Data'!$B$2:F741),0)</f>
        <v>2.2656000000000001</v>
      </c>
      <c r="L741" s="10">
        <f>Table1[[#This Row],[Cost per Box]]*Table1[[#This Row],[Boxes]]</f>
        <v>1064.8320000000001</v>
      </c>
    </row>
    <row r="742" spans="1:12" x14ac:dyDescent="0.25">
      <c r="A742" s="5" t="str">
        <f>'Sales Data'!A742</f>
        <v>Curtice Advani</v>
      </c>
      <c r="B742" s="5" t="str">
        <f>'Sales Data'!B742</f>
        <v>India</v>
      </c>
      <c r="C742" s="5" t="str">
        <f>'Sales Data'!C742</f>
        <v>Smooth Sliky Salty</v>
      </c>
      <c r="D742" s="6">
        <f>'Sales Data'!D742</f>
        <v>45000</v>
      </c>
      <c r="E742" s="10">
        <f>'Sales Data'!E742</f>
        <v>7392</v>
      </c>
      <c r="F742" s="5">
        <f>'Sales Data'!F742</f>
        <v>111</v>
      </c>
      <c r="G742" s="5">
        <f>'Sales Data'!G742</f>
        <v>493</v>
      </c>
      <c r="H742" s="5" t="str">
        <f>VLOOKUP($C742,'Product Data'!$A$2:$E$23,COLUMNS('Product Data'!$B$2:C742),0)</f>
        <v>Galaxy</v>
      </c>
      <c r="I742" s="5" t="str">
        <f>VLOOKUP($C742,'Product Data'!$A$2:$E$23,COLUMNS('Product Data'!$B$2:D742),0)</f>
        <v>Bars</v>
      </c>
      <c r="J742" s="5" t="str">
        <f>VLOOKUP($C742,'Product Data'!$A$2:$E$23,COLUMNS('Product Data'!$B$2:E742),0)</f>
        <v>Small</v>
      </c>
      <c r="K742" s="9">
        <f>VLOOKUP($C742,'Product Data'!$A$2:$E$23,COLUMNS('Product Data'!$B$2:F742),0)</f>
        <v>5.0198</v>
      </c>
      <c r="L742" s="10">
        <f>Table1[[#This Row],[Cost per Box]]*Table1[[#This Row],[Boxes]]</f>
        <v>2474.7613999999999</v>
      </c>
    </row>
    <row r="743" spans="1:12" x14ac:dyDescent="0.25">
      <c r="A743" s="5" t="str">
        <f>'Sales Data'!A743</f>
        <v>Roddy Speechley</v>
      </c>
      <c r="B743" s="5" t="str">
        <f>'Sales Data'!B743</f>
        <v>Canada</v>
      </c>
      <c r="C743" s="5" t="str">
        <f>'Sales Data'!C743</f>
        <v>Mint Chip Choco</v>
      </c>
      <c r="D743" s="6">
        <f>'Sales Data'!D743</f>
        <v>45000</v>
      </c>
      <c r="E743" s="10">
        <f>'Sales Data'!E743</f>
        <v>371</v>
      </c>
      <c r="F743" s="5">
        <f>'Sales Data'!F743</f>
        <v>191</v>
      </c>
      <c r="G743" s="5">
        <f>'Sales Data'!G743</f>
        <v>20</v>
      </c>
      <c r="H743" s="5" t="str">
        <f>VLOOKUP($C743,'Product Data'!$A$2:$E$23,COLUMNS('Product Data'!$B$2:C743),0)</f>
        <v>Cadbury</v>
      </c>
      <c r="I743" s="5" t="str">
        <f>VLOOKUP($C743,'Product Data'!$A$2:$E$23,COLUMNS('Product Data'!$B$2:D743),0)</f>
        <v>Bars</v>
      </c>
      <c r="J743" s="5" t="str">
        <f>VLOOKUP($C743,'Product Data'!$A$2:$E$23,COLUMNS('Product Data'!$B$2:E743),0)</f>
        <v>Large</v>
      </c>
      <c r="K743" s="9">
        <f>VLOOKUP($C743,'Product Data'!$A$2:$E$23,COLUMNS('Product Data'!$B$2:F743),0)</f>
        <v>2.2656000000000001</v>
      </c>
      <c r="L743" s="10">
        <f>Table1[[#This Row],[Cost per Box]]*Table1[[#This Row],[Boxes]]</f>
        <v>45.311999999999998</v>
      </c>
    </row>
    <row r="744" spans="1:12" x14ac:dyDescent="0.25">
      <c r="A744" s="5" t="str">
        <f>'Sales Data'!A744</f>
        <v>Van Tuxwell</v>
      </c>
      <c r="B744" s="5" t="str">
        <f>'Sales Data'!B744</f>
        <v>New Zealand</v>
      </c>
      <c r="C744" s="5" t="str">
        <f>'Sales Data'!C744</f>
        <v>Eclairs</v>
      </c>
      <c r="D744" s="6">
        <f>'Sales Data'!D744</f>
        <v>45001</v>
      </c>
      <c r="E744" s="10">
        <f>'Sales Data'!E744</f>
        <v>7728</v>
      </c>
      <c r="F744" s="5">
        <f>'Sales Data'!F744</f>
        <v>151</v>
      </c>
      <c r="G744" s="5">
        <f>'Sales Data'!G744</f>
        <v>368</v>
      </c>
      <c r="H744" s="5" t="str">
        <f>VLOOKUP($C744,'Product Data'!$A$2:$E$23,COLUMNS('Product Data'!$B$2:C744),0)</f>
        <v>Cadbury</v>
      </c>
      <c r="I744" s="5" t="str">
        <f>VLOOKUP($C744,'Product Data'!$A$2:$E$23,COLUMNS('Product Data'!$B$2:D744),0)</f>
        <v>Bites</v>
      </c>
      <c r="J744" s="5" t="str">
        <f>VLOOKUP($C744,'Product Data'!$A$2:$E$23,COLUMNS('Product Data'!$B$2:E744),0)</f>
        <v>Large</v>
      </c>
      <c r="K744" s="9">
        <f>VLOOKUP($C744,'Product Data'!$A$2:$E$23,COLUMNS('Product Data'!$B$2:F744),0)</f>
        <v>2.8195000000000001</v>
      </c>
      <c r="L744" s="10">
        <f>Table1[[#This Row],[Cost per Box]]*Table1[[#This Row],[Boxes]]</f>
        <v>1037.576</v>
      </c>
    </row>
    <row r="745" spans="1:12" x14ac:dyDescent="0.25">
      <c r="A745" s="5" t="str">
        <f>'Sales Data'!A745</f>
        <v>Oby Sorrel</v>
      </c>
      <c r="B745" s="5" t="str">
        <f>'Sales Data'!B745</f>
        <v>Australia</v>
      </c>
      <c r="C745" s="5" t="str">
        <f>'Sales Data'!C745</f>
        <v>Manuka Honey Choco</v>
      </c>
      <c r="D745" s="6">
        <f>'Sales Data'!D745</f>
        <v>45001</v>
      </c>
      <c r="E745" s="10">
        <f>'Sales Data'!E745</f>
        <v>518</v>
      </c>
      <c r="F745" s="5">
        <f>'Sales Data'!F745</f>
        <v>223</v>
      </c>
      <c r="G745" s="5">
        <f>'Sales Data'!G745</f>
        <v>21</v>
      </c>
      <c r="H745" s="5" t="str">
        <f>VLOOKUP($C745,'Product Data'!$A$2:$E$23,COLUMNS('Product Data'!$B$2:C745),0)</f>
        <v xml:space="preserve">Whittaker's </v>
      </c>
      <c r="I745" s="5" t="str">
        <f>VLOOKUP($C745,'Product Data'!$A$2:$E$23,COLUMNS('Product Data'!$B$2:D745),0)</f>
        <v>Other</v>
      </c>
      <c r="J745" s="5" t="str">
        <f>VLOOKUP($C745,'Product Data'!$A$2:$E$23,COLUMNS('Product Data'!$B$2:E745),0)</f>
        <v>Small</v>
      </c>
      <c r="K745" s="9">
        <f>VLOOKUP($C745,'Product Data'!$A$2:$E$23,COLUMNS('Product Data'!$B$2:F745),0)</f>
        <v>7.8910999999999998</v>
      </c>
      <c r="L745" s="10">
        <f>Table1[[#This Row],[Cost per Box]]*Table1[[#This Row],[Boxes]]</f>
        <v>165.7131</v>
      </c>
    </row>
    <row r="746" spans="1:12" x14ac:dyDescent="0.25">
      <c r="A746" s="5" t="str">
        <f>'Sales Data'!A746</f>
        <v>Ches Bonnell</v>
      </c>
      <c r="B746" s="5" t="str">
        <f>'Sales Data'!B746</f>
        <v>India</v>
      </c>
      <c r="C746" s="5" t="str">
        <f>'Sales Data'!C746</f>
        <v>Drinking Coco</v>
      </c>
      <c r="D746" s="6">
        <f>'Sales Data'!D746</f>
        <v>45001</v>
      </c>
      <c r="E746" s="10">
        <f>'Sales Data'!E746</f>
        <v>8547</v>
      </c>
      <c r="F746" s="5">
        <f>'Sales Data'!F746</f>
        <v>112</v>
      </c>
      <c r="G746" s="5">
        <f>'Sales Data'!G746</f>
        <v>317</v>
      </c>
      <c r="H746" s="5" t="str">
        <f>VLOOKUP($C746,'Product Data'!$A$2:$E$23,COLUMNS('Product Data'!$B$2:C746),0)</f>
        <v>Weikfield</v>
      </c>
      <c r="I746" s="5" t="str">
        <f>VLOOKUP($C746,'Product Data'!$A$2:$E$23,COLUMNS('Product Data'!$B$2:D746),0)</f>
        <v>Other</v>
      </c>
      <c r="J746" s="5" t="str">
        <f>VLOOKUP($C746,'Product Data'!$A$2:$E$23,COLUMNS('Product Data'!$B$2:E746),0)</f>
        <v>Large</v>
      </c>
      <c r="K746" s="9">
        <f>VLOOKUP($C746,'Product Data'!$A$2:$E$23,COLUMNS('Product Data'!$B$2:F746),0)</f>
        <v>2.4773999999999998</v>
      </c>
      <c r="L746" s="10">
        <f>Table1[[#This Row],[Cost per Box]]*Table1[[#This Row],[Boxes]]</f>
        <v>785.33579999999995</v>
      </c>
    </row>
    <row r="747" spans="1:12" x14ac:dyDescent="0.25">
      <c r="A747" s="5" t="str">
        <f>'Sales Data'!A747</f>
        <v>Kelci Walkden</v>
      </c>
      <c r="B747" s="5" t="str">
        <f>'Sales Data'!B747</f>
        <v>Australia</v>
      </c>
      <c r="C747" s="5" t="str">
        <f>'Sales Data'!C747</f>
        <v>Mint Chip Choco</v>
      </c>
      <c r="D747" s="6">
        <f>'Sales Data'!D747</f>
        <v>45001</v>
      </c>
      <c r="E747" s="10">
        <f>'Sales Data'!E747</f>
        <v>4018</v>
      </c>
      <c r="F747" s="5">
        <f>'Sales Data'!F747</f>
        <v>34</v>
      </c>
      <c r="G747" s="5">
        <f>'Sales Data'!G747</f>
        <v>192</v>
      </c>
      <c r="H747" s="5" t="str">
        <f>VLOOKUP($C747,'Product Data'!$A$2:$E$23,COLUMNS('Product Data'!$B$2:C747),0)</f>
        <v>Cadbury</v>
      </c>
      <c r="I747" s="5" t="str">
        <f>VLOOKUP($C747,'Product Data'!$A$2:$E$23,COLUMNS('Product Data'!$B$2:D747),0)</f>
        <v>Bars</v>
      </c>
      <c r="J747" s="5" t="str">
        <f>VLOOKUP($C747,'Product Data'!$A$2:$E$23,COLUMNS('Product Data'!$B$2:E747),0)</f>
        <v>Large</v>
      </c>
      <c r="K747" s="9">
        <f>VLOOKUP($C747,'Product Data'!$A$2:$E$23,COLUMNS('Product Data'!$B$2:F747),0)</f>
        <v>2.2656000000000001</v>
      </c>
      <c r="L747" s="10">
        <f>Table1[[#This Row],[Cost per Box]]*Table1[[#This Row],[Boxes]]</f>
        <v>434.99520000000001</v>
      </c>
    </row>
    <row r="748" spans="1:12" x14ac:dyDescent="0.25">
      <c r="A748" s="5" t="str">
        <f>'Sales Data'!A748</f>
        <v>Mallorie Waber</v>
      </c>
      <c r="B748" s="5" t="str">
        <f>'Sales Data'!B748</f>
        <v>New Zealand</v>
      </c>
      <c r="C748" s="5" t="str">
        <f>'Sales Data'!C748</f>
        <v>Caramel Stuffed Bars</v>
      </c>
      <c r="D748" s="6">
        <f>'Sales Data'!D748</f>
        <v>45001</v>
      </c>
      <c r="E748" s="10">
        <f>'Sales Data'!E748</f>
        <v>6118</v>
      </c>
      <c r="F748" s="5">
        <f>'Sales Data'!F748</f>
        <v>203</v>
      </c>
      <c r="G748" s="5">
        <f>'Sales Data'!G748</f>
        <v>266</v>
      </c>
      <c r="H748" s="5" t="str">
        <f>VLOOKUP($C748,'Product Data'!$A$2:$E$23,COLUMNS('Product Data'!$B$2:C748),0)</f>
        <v>Snicker</v>
      </c>
      <c r="I748" s="5" t="str">
        <f>VLOOKUP($C748,'Product Data'!$A$2:$E$23,COLUMNS('Product Data'!$B$2:D748),0)</f>
        <v>Bars</v>
      </c>
      <c r="J748" s="5" t="str">
        <f>VLOOKUP($C748,'Product Data'!$A$2:$E$23,COLUMNS('Product Data'!$B$2:E748),0)</f>
        <v>Small</v>
      </c>
      <c r="K748" s="9">
        <f>VLOOKUP($C748,'Product Data'!$A$2:$E$23,COLUMNS('Product Data'!$B$2:F748),0)</f>
        <v>0.89900000000000002</v>
      </c>
      <c r="L748" s="10">
        <f>Table1[[#This Row],[Cost per Box]]*Table1[[#This Row],[Boxes]]</f>
        <v>239.13400000000001</v>
      </c>
    </row>
    <row r="749" spans="1:12" x14ac:dyDescent="0.25">
      <c r="A749" s="5" t="str">
        <f>'Sales Data'!A749</f>
        <v>Karlen McCaffrey</v>
      </c>
      <c r="B749" s="5" t="str">
        <f>'Sales Data'!B749</f>
        <v>New Zealand</v>
      </c>
      <c r="C749" s="5" t="str">
        <f>'Sales Data'!C749</f>
        <v>After Eight</v>
      </c>
      <c r="D749" s="6">
        <f>'Sales Data'!D749</f>
        <v>45001</v>
      </c>
      <c r="E749" s="10">
        <f>'Sales Data'!E749</f>
        <v>1582</v>
      </c>
      <c r="F749" s="5">
        <f>'Sales Data'!F749</f>
        <v>119</v>
      </c>
      <c r="G749" s="5">
        <f>'Sales Data'!G749</f>
        <v>55</v>
      </c>
      <c r="H749" s="5" t="str">
        <f>VLOOKUP($C749,'Product Data'!$A$2:$E$23,COLUMNS('Product Data'!$B$2:C749),0)</f>
        <v>Nestle</v>
      </c>
      <c r="I749" s="5" t="str">
        <f>VLOOKUP($C749,'Product Data'!$A$2:$E$23,COLUMNS('Product Data'!$B$2:D749),0)</f>
        <v>Bites</v>
      </c>
      <c r="J749" s="5" t="str">
        <f>VLOOKUP($C749,'Product Data'!$A$2:$E$23,COLUMNS('Product Data'!$B$2:E749),0)</f>
        <v>Large</v>
      </c>
      <c r="K749" s="9">
        <f>VLOOKUP($C749,'Product Data'!$A$2:$E$23,COLUMNS('Product Data'!$B$2:F749),0)</f>
        <v>6.3415999999999997</v>
      </c>
      <c r="L749" s="10">
        <f>Table1[[#This Row],[Cost per Box]]*Table1[[#This Row],[Boxes]]</f>
        <v>348.78800000000001</v>
      </c>
    </row>
    <row r="750" spans="1:12" x14ac:dyDescent="0.25">
      <c r="A750" s="5" t="str">
        <f>'Sales Data'!A750</f>
        <v>Van Tuxwell</v>
      </c>
      <c r="B750" s="5" t="str">
        <f>'Sales Data'!B750</f>
        <v>New Zealand</v>
      </c>
      <c r="C750" s="5" t="str">
        <f>'Sales Data'!C750</f>
        <v>85% Dark Bars</v>
      </c>
      <c r="D750" s="6">
        <f>'Sales Data'!D750</f>
        <v>45001</v>
      </c>
      <c r="E750" s="10">
        <f>'Sales Data'!E750</f>
        <v>3626</v>
      </c>
      <c r="F750" s="5">
        <f>'Sales Data'!F750</f>
        <v>309</v>
      </c>
      <c r="G750" s="5">
        <f>'Sales Data'!G750</f>
        <v>214</v>
      </c>
      <c r="H750" s="5" t="str">
        <f>VLOOKUP($C750,'Product Data'!$A$2:$E$23,COLUMNS('Product Data'!$B$2:C750),0)</f>
        <v>Lindt Excellence</v>
      </c>
      <c r="I750" s="5" t="str">
        <f>VLOOKUP($C750,'Product Data'!$A$2:$E$23,COLUMNS('Product Data'!$B$2:D750),0)</f>
        <v>Bars</v>
      </c>
      <c r="J750" s="5" t="str">
        <f>VLOOKUP($C750,'Product Data'!$A$2:$E$23,COLUMNS('Product Data'!$B$2:E750),0)</f>
        <v>Small</v>
      </c>
      <c r="K750" s="9">
        <f>VLOOKUP($C750,'Product Data'!$A$2:$E$23,COLUMNS('Product Data'!$B$2:F750),0)</f>
        <v>0.69579999999999997</v>
      </c>
      <c r="L750" s="10">
        <f>Table1[[#This Row],[Cost per Box]]*Table1[[#This Row],[Boxes]]</f>
        <v>148.90119999999999</v>
      </c>
    </row>
    <row r="751" spans="1:12" x14ac:dyDescent="0.25">
      <c r="A751" s="5" t="str">
        <f>'Sales Data'!A751</f>
        <v>Madelene Upcott</v>
      </c>
      <c r="B751" s="5" t="str">
        <f>'Sales Data'!B751</f>
        <v>Canada</v>
      </c>
      <c r="C751" s="5" t="str">
        <f>'Sales Data'!C751</f>
        <v>After Eight</v>
      </c>
      <c r="D751" s="6">
        <f>'Sales Data'!D751</f>
        <v>45001</v>
      </c>
      <c r="E751" s="10">
        <f>'Sales Data'!E751</f>
        <v>8981</v>
      </c>
      <c r="F751" s="5">
        <f>'Sales Data'!F751</f>
        <v>152</v>
      </c>
      <c r="G751" s="5">
        <f>'Sales Data'!G751</f>
        <v>360</v>
      </c>
      <c r="H751" s="5" t="str">
        <f>VLOOKUP($C751,'Product Data'!$A$2:$E$23,COLUMNS('Product Data'!$B$2:C751),0)</f>
        <v>Nestle</v>
      </c>
      <c r="I751" s="5" t="str">
        <f>VLOOKUP($C751,'Product Data'!$A$2:$E$23,COLUMNS('Product Data'!$B$2:D751),0)</f>
        <v>Bites</v>
      </c>
      <c r="J751" s="5" t="str">
        <f>VLOOKUP($C751,'Product Data'!$A$2:$E$23,COLUMNS('Product Data'!$B$2:E751),0)</f>
        <v>Large</v>
      </c>
      <c r="K751" s="9">
        <f>VLOOKUP($C751,'Product Data'!$A$2:$E$23,COLUMNS('Product Data'!$B$2:F751),0)</f>
        <v>6.3415999999999997</v>
      </c>
      <c r="L751" s="10">
        <f>Table1[[#This Row],[Cost per Box]]*Table1[[#This Row],[Boxes]]</f>
        <v>2282.9759999999997</v>
      </c>
    </row>
    <row r="752" spans="1:12" x14ac:dyDescent="0.25">
      <c r="A752" s="5" t="str">
        <f>'Sales Data'!A752</f>
        <v>Ches Bonnell</v>
      </c>
      <c r="B752" s="5" t="str">
        <f>'Sales Data'!B752</f>
        <v>USA</v>
      </c>
      <c r="C752" s="5" t="str">
        <f>'Sales Data'!C752</f>
        <v>70% Dark Bites</v>
      </c>
      <c r="D752" s="6">
        <f>'Sales Data'!D752</f>
        <v>45001</v>
      </c>
      <c r="E752" s="10">
        <f>'Sales Data'!E752</f>
        <v>3304</v>
      </c>
      <c r="F752" s="5">
        <f>'Sales Data'!F752</f>
        <v>306</v>
      </c>
      <c r="G752" s="5">
        <f>'Sales Data'!G752</f>
        <v>255</v>
      </c>
      <c r="H752" s="5" t="str">
        <f>VLOOKUP($C752,'Product Data'!$A$2:$E$23,COLUMNS('Product Data'!$B$2:C752),0)</f>
        <v>Binge Bites</v>
      </c>
      <c r="I752" s="5" t="str">
        <f>VLOOKUP($C752,'Product Data'!$A$2:$E$23,COLUMNS('Product Data'!$B$2:D752),0)</f>
        <v>Bites</v>
      </c>
      <c r="J752" s="5" t="str">
        <f>VLOOKUP($C752,'Product Data'!$A$2:$E$23,COLUMNS('Product Data'!$B$2:E752),0)</f>
        <v>Small</v>
      </c>
      <c r="K752" s="9">
        <f>VLOOKUP($C752,'Product Data'!$A$2:$E$23,COLUMNS('Product Data'!$B$2:F752),0)</f>
        <v>8.2429000000000006</v>
      </c>
      <c r="L752" s="10">
        <f>Table1[[#This Row],[Cost per Box]]*Table1[[#This Row],[Boxes]]</f>
        <v>2101.9395</v>
      </c>
    </row>
    <row r="753" spans="1:12" x14ac:dyDescent="0.25">
      <c r="A753" s="5" t="str">
        <f>'Sales Data'!A753</f>
        <v>Gunar Cockshoot</v>
      </c>
      <c r="B753" s="5" t="str">
        <f>'Sales Data'!B753</f>
        <v>UK</v>
      </c>
      <c r="C753" s="5" t="str">
        <f>'Sales Data'!C753</f>
        <v>After Eight</v>
      </c>
      <c r="D753" s="6">
        <f>'Sales Data'!D753</f>
        <v>45001</v>
      </c>
      <c r="E753" s="10">
        <f>'Sales Data'!E753</f>
        <v>6076</v>
      </c>
      <c r="F753" s="5">
        <f>'Sales Data'!F753</f>
        <v>74</v>
      </c>
      <c r="G753" s="5">
        <f>'Sales Data'!G753</f>
        <v>196</v>
      </c>
      <c r="H753" s="5" t="str">
        <f>VLOOKUP($C753,'Product Data'!$A$2:$E$23,COLUMNS('Product Data'!$B$2:C753),0)</f>
        <v>Nestle</v>
      </c>
      <c r="I753" s="5" t="str">
        <f>VLOOKUP($C753,'Product Data'!$A$2:$E$23,COLUMNS('Product Data'!$B$2:D753),0)</f>
        <v>Bites</v>
      </c>
      <c r="J753" s="5" t="str">
        <f>VLOOKUP($C753,'Product Data'!$A$2:$E$23,COLUMNS('Product Data'!$B$2:E753),0)</f>
        <v>Large</v>
      </c>
      <c r="K753" s="9">
        <f>VLOOKUP($C753,'Product Data'!$A$2:$E$23,COLUMNS('Product Data'!$B$2:F753),0)</f>
        <v>6.3415999999999997</v>
      </c>
      <c r="L753" s="10">
        <f>Table1[[#This Row],[Cost per Box]]*Table1[[#This Row],[Boxes]]</f>
        <v>1242.9535999999998</v>
      </c>
    </row>
    <row r="754" spans="1:12" x14ac:dyDescent="0.25">
      <c r="A754" s="5" t="str">
        <f>'Sales Data'!A754</f>
        <v>Wilone O'Kielt</v>
      </c>
      <c r="B754" s="5" t="str">
        <f>'Sales Data'!B754</f>
        <v>India</v>
      </c>
      <c r="C754" s="5" t="str">
        <f>'Sales Data'!C754</f>
        <v>Baker's Choco Chips</v>
      </c>
      <c r="D754" s="6">
        <f>'Sales Data'!D754</f>
        <v>45001</v>
      </c>
      <c r="E754" s="10">
        <f>'Sales Data'!E754</f>
        <v>12530</v>
      </c>
      <c r="F754" s="5">
        <f>'Sales Data'!F754</f>
        <v>134</v>
      </c>
      <c r="G754" s="5">
        <f>'Sales Data'!G754</f>
        <v>964</v>
      </c>
      <c r="H754" s="5" t="str">
        <f>VLOOKUP($C754,'Product Data'!$A$2:$E$23,COLUMNS('Product Data'!$B$2:C754),0)</f>
        <v>Baker's Chocolate</v>
      </c>
      <c r="I754" s="5" t="str">
        <f>VLOOKUP($C754,'Product Data'!$A$2:$E$23,COLUMNS('Product Data'!$B$2:D754),0)</f>
        <v>Bars</v>
      </c>
      <c r="J754" s="5" t="str">
        <f>VLOOKUP($C754,'Product Data'!$A$2:$E$23,COLUMNS('Product Data'!$B$2:E754),0)</f>
        <v>Small</v>
      </c>
      <c r="K754" s="9">
        <f>VLOOKUP($C754,'Product Data'!$A$2:$E$23,COLUMNS('Product Data'!$B$2:F754),0)</f>
        <v>6.0811000000000002</v>
      </c>
      <c r="L754" s="10">
        <f>Table1[[#This Row],[Cost per Box]]*Table1[[#This Row],[Boxes]]</f>
        <v>5862.1804000000002</v>
      </c>
    </row>
    <row r="755" spans="1:12" x14ac:dyDescent="0.25">
      <c r="A755" s="5" t="str">
        <f>'Sales Data'!A755</f>
        <v>Dennison Crosswaite</v>
      </c>
      <c r="B755" s="5" t="str">
        <f>'Sales Data'!B755</f>
        <v>USA</v>
      </c>
      <c r="C755" s="5" t="str">
        <f>'Sales Data'!C755</f>
        <v>Smooth Sliky Salty</v>
      </c>
      <c r="D755" s="6">
        <f>'Sales Data'!D755</f>
        <v>45001</v>
      </c>
      <c r="E755" s="10">
        <f>'Sales Data'!E755</f>
        <v>3675</v>
      </c>
      <c r="F755" s="5">
        <f>'Sales Data'!F755</f>
        <v>273</v>
      </c>
      <c r="G755" s="5">
        <f>'Sales Data'!G755</f>
        <v>283</v>
      </c>
      <c r="H755" s="5" t="str">
        <f>VLOOKUP($C755,'Product Data'!$A$2:$E$23,COLUMNS('Product Data'!$B$2:C755),0)</f>
        <v>Galaxy</v>
      </c>
      <c r="I755" s="5" t="str">
        <f>VLOOKUP($C755,'Product Data'!$A$2:$E$23,COLUMNS('Product Data'!$B$2:D755),0)</f>
        <v>Bars</v>
      </c>
      <c r="J755" s="5" t="str">
        <f>VLOOKUP($C755,'Product Data'!$A$2:$E$23,COLUMNS('Product Data'!$B$2:E755),0)</f>
        <v>Small</v>
      </c>
      <c r="K755" s="9">
        <f>VLOOKUP($C755,'Product Data'!$A$2:$E$23,COLUMNS('Product Data'!$B$2:F755),0)</f>
        <v>5.0198</v>
      </c>
      <c r="L755" s="10">
        <f>Table1[[#This Row],[Cost per Box]]*Table1[[#This Row],[Boxes]]</f>
        <v>1420.6034</v>
      </c>
    </row>
    <row r="756" spans="1:12" x14ac:dyDescent="0.25">
      <c r="A756" s="5" t="str">
        <f>'Sales Data'!A756</f>
        <v>Kelci Walkden</v>
      </c>
      <c r="B756" s="5" t="str">
        <f>'Sales Data'!B756</f>
        <v>UK</v>
      </c>
      <c r="C756" s="5" t="str">
        <f>'Sales Data'!C756</f>
        <v>Raspberry Choco</v>
      </c>
      <c r="D756" s="6">
        <f>'Sales Data'!D756</f>
        <v>45001</v>
      </c>
      <c r="E756" s="10">
        <f>'Sales Data'!E756</f>
        <v>434</v>
      </c>
      <c r="F756" s="5">
        <f>'Sales Data'!F756</f>
        <v>152</v>
      </c>
      <c r="G756" s="5">
        <f>'Sales Data'!G756</f>
        <v>28</v>
      </c>
      <c r="H756" s="5" t="str">
        <f>VLOOKUP($C756,'Product Data'!$A$2:$E$23,COLUMNS('Product Data'!$B$2:C756),0)</f>
        <v>Hershey</v>
      </c>
      <c r="I756" s="5" t="str">
        <f>VLOOKUP($C756,'Product Data'!$A$2:$E$23,COLUMNS('Product Data'!$B$2:D756),0)</f>
        <v>Bars</v>
      </c>
      <c r="J756" s="5" t="str">
        <f>VLOOKUP($C756,'Product Data'!$A$2:$E$23,COLUMNS('Product Data'!$B$2:E756),0)</f>
        <v>Large</v>
      </c>
      <c r="K756" s="9">
        <f>VLOOKUP($C756,'Product Data'!$A$2:$E$23,COLUMNS('Product Data'!$B$2:F756),0)</f>
        <v>6.0983000000000001</v>
      </c>
      <c r="L756" s="10">
        <f>Table1[[#This Row],[Cost per Box]]*Table1[[#This Row],[Boxes]]</f>
        <v>170.75239999999999</v>
      </c>
    </row>
    <row r="757" spans="1:12" x14ac:dyDescent="0.25">
      <c r="A757" s="5" t="str">
        <f>'Sales Data'!A757</f>
        <v>Brien Boise</v>
      </c>
      <c r="B757" s="5" t="str">
        <f>'Sales Data'!B757</f>
        <v>India</v>
      </c>
      <c r="C757" s="5" t="str">
        <f>'Sales Data'!C757</f>
        <v>Smooth Sliky Salty</v>
      </c>
      <c r="D757" s="6">
        <f>'Sales Data'!D757</f>
        <v>45001</v>
      </c>
      <c r="E757" s="10">
        <f>'Sales Data'!E757</f>
        <v>5509</v>
      </c>
      <c r="F757" s="5">
        <f>'Sales Data'!F757</f>
        <v>16</v>
      </c>
      <c r="G757" s="5">
        <f>'Sales Data'!G757</f>
        <v>307</v>
      </c>
      <c r="H757" s="5" t="str">
        <f>VLOOKUP($C757,'Product Data'!$A$2:$E$23,COLUMNS('Product Data'!$B$2:C757),0)</f>
        <v>Galaxy</v>
      </c>
      <c r="I757" s="5" t="str">
        <f>VLOOKUP($C757,'Product Data'!$A$2:$E$23,COLUMNS('Product Data'!$B$2:D757),0)</f>
        <v>Bars</v>
      </c>
      <c r="J757" s="5" t="str">
        <f>VLOOKUP($C757,'Product Data'!$A$2:$E$23,COLUMNS('Product Data'!$B$2:E757),0)</f>
        <v>Small</v>
      </c>
      <c r="K757" s="9">
        <f>VLOOKUP($C757,'Product Data'!$A$2:$E$23,COLUMNS('Product Data'!$B$2:F757),0)</f>
        <v>5.0198</v>
      </c>
      <c r="L757" s="10">
        <f>Table1[[#This Row],[Cost per Box]]*Table1[[#This Row],[Boxes]]</f>
        <v>1541.0786000000001</v>
      </c>
    </row>
    <row r="758" spans="1:12" x14ac:dyDescent="0.25">
      <c r="A758" s="5" t="str">
        <f>'Sales Data'!A758</f>
        <v>Barr Faughny</v>
      </c>
      <c r="B758" s="5" t="str">
        <f>'Sales Data'!B758</f>
        <v>India</v>
      </c>
      <c r="C758" s="5" t="str">
        <f>'Sales Data'!C758</f>
        <v>Choco Coated Almonds</v>
      </c>
      <c r="D758" s="6">
        <f>'Sales Data'!D758</f>
        <v>45001</v>
      </c>
      <c r="E758" s="10">
        <f>'Sales Data'!E758</f>
        <v>10843</v>
      </c>
      <c r="F758" s="5">
        <f>'Sales Data'!F758</f>
        <v>228</v>
      </c>
      <c r="G758" s="5">
        <f>'Sales Data'!G758</f>
        <v>517</v>
      </c>
      <c r="H758" s="5" t="str">
        <f>VLOOKUP($C758,'Product Data'!$A$2:$E$23,COLUMNS('Product Data'!$B$2:C758),0)</f>
        <v>Effete</v>
      </c>
      <c r="I758" s="5" t="str">
        <f>VLOOKUP($C758,'Product Data'!$A$2:$E$23,COLUMNS('Product Data'!$B$2:D758),0)</f>
        <v>Bites</v>
      </c>
      <c r="J758" s="5" t="str">
        <f>VLOOKUP($C758,'Product Data'!$A$2:$E$23,COLUMNS('Product Data'!$B$2:E758),0)</f>
        <v>Small</v>
      </c>
      <c r="K758" s="9">
        <f>VLOOKUP($C758,'Product Data'!$A$2:$E$23,COLUMNS('Product Data'!$B$2:F758),0)</f>
        <v>11.4688</v>
      </c>
      <c r="L758" s="10">
        <f>Table1[[#This Row],[Cost per Box]]*Table1[[#This Row],[Boxes]]</f>
        <v>5929.3696</v>
      </c>
    </row>
    <row r="759" spans="1:12" x14ac:dyDescent="0.25">
      <c r="A759" s="5" t="str">
        <f>'Sales Data'!A759</f>
        <v>Barr Faughny</v>
      </c>
      <c r="B759" s="5" t="str">
        <f>'Sales Data'!B759</f>
        <v>Canada</v>
      </c>
      <c r="C759" s="5" t="str">
        <f>'Sales Data'!C759</f>
        <v>Orange Choco</v>
      </c>
      <c r="D759" s="6">
        <f>'Sales Data'!D759</f>
        <v>45001</v>
      </c>
      <c r="E759" s="10">
        <f>'Sales Data'!E759</f>
        <v>7623</v>
      </c>
      <c r="F759" s="5">
        <f>'Sales Data'!F759</f>
        <v>88</v>
      </c>
      <c r="G759" s="5">
        <f>'Sales Data'!G759</f>
        <v>587</v>
      </c>
      <c r="H759" s="5" t="str">
        <f>VLOOKUP($C759,'Product Data'!$A$2:$E$23,COLUMNS('Product Data'!$B$2:C759),0)</f>
        <v>Amul</v>
      </c>
      <c r="I759" s="5" t="str">
        <f>VLOOKUP($C759,'Product Data'!$A$2:$E$23,COLUMNS('Product Data'!$B$2:D759),0)</f>
        <v>Bars</v>
      </c>
      <c r="J759" s="5" t="str">
        <f>VLOOKUP($C759,'Product Data'!$A$2:$E$23,COLUMNS('Product Data'!$B$2:E759),0)</f>
        <v>Large</v>
      </c>
      <c r="K759" s="9">
        <f>VLOOKUP($C759,'Product Data'!$A$2:$E$23,COLUMNS('Product Data'!$B$2:F759),0)</f>
        <v>8.7870000000000008</v>
      </c>
      <c r="L759" s="10">
        <f>Table1[[#This Row],[Cost per Box]]*Table1[[#This Row],[Boxes]]</f>
        <v>5157.9690000000001</v>
      </c>
    </row>
    <row r="760" spans="1:12" x14ac:dyDescent="0.25">
      <c r="A760" s="5" t="str">
        <f>'Sales Data'!A760</f>
        <v>Barr Faughny</v>
      </c>
      <c r="B760" s="5" t="str">
        <f>'Sales Data'!B760</f>
        <v>Canada</v>
      </c>
      <c r="C760" s="5" t="str">
        <f>'Sales Data'!C760</f>
        <v>Fruit &amp; Nut Bars</v>
      </c>
      <c r="D760" s="6">
        <f>'Sales Data'!D760</f>
        <v>45001</v>
      </c>
      <c r="E760" s="10">
        <f>'Sales Data'!E760</f>
        <v>7623</v>
      </c>
      <c r="F760" s="5">
        <f>'Sales Data'!F760</f>
        <v>152</v>
      </c>
      <c r="G760" s="5">
        <f>'Sales Data'!G760</f>
        <v>636</v>
      </c>
      <c r="H760" s="5" t="str">
        <f>VLOOKUP($C760,'Product Data'!$A$2:$E$23,COLUMNS('Product Data'!$B$2:C760),0)</f>
        <v>Cadbury</v>
      </c>
      <c r="I760" s="5" t="str">
        <f>VLOOKUP($C760,'Product Data'!$A$2:$E$23,COLUMNS('Product Data'!$B$2:D760),0)</f>
        <v>Bars</v>
      </c>
      <c r="J760" s="5" t="str">
        <f>VLOOKUP($C760,'Product Data'!$A$2:$E$23,COLUMNS('Product Data'!$B$2:E760),0)</f>
        <v>Large</v>
      </c>
      <c r="K760" s="9">
        <f>VLOOKUP($C760,'Product Data'!$A$2:$E$23,COLUMNS('Product Data'!$B$2:F760),0)</f>
        <v>1.5934999999999999</v>
      </c>
      <c r="L760" s="10">
        <f>Table1[[#This Row],[Cost per Box]]*Table1[[#This Row],[Boxes]]</f>
        <v>1013.4659999999999</v>
      </c>
    </row>
    <row r="761" spans="1:12" x14ac:dyDescent="0.25">
      <c r="A761" s="5" t="str">
        <f>'Sales Data'!A761</f>
        <v>Barr Faughny</v>
      </c>
      <c r="B761" s="5" t="str">
        <f>'Sales Data'!B761</f>
        <v>Canada</v>
      </c>
      <c r="C761" s="5" t="str">
        <f>'Sales Data'!C761</f>
        <v>Spicy Special Slims</v>
      </c>
      <c r="D761" s="6">
        <f>'Sales Data'!D761</f>
        <v>45002</v>
      </c>
      <c r="E761" s="10">
        <f>'Sales Data'!E761</f>
        <v>6573</v>
      </c>
      <c r="F761" s="5">
        <f>'Sales Data'!F761</f>
        <v>185</v>
      </c>
      <c r="G761" s="5">
        <f>'Sales Data'!G761</f>
        <v>313</v>
      </c>
      <c r="H761" s="5" t="str">
        <f>VLOOKUP($C761,'Product Data'!$A$2:$E$23,COLUMNS('Product Data'!$B$2:C761),0)</f>
        <v>Alpenliebe</v>
      </c>
      <c r="I761" s="5" t="str">
        <f>VLOOKUP($C761,'Product Data'!$A$2:$E$23,COLUMNS('Product Data'!$B$2:D761),0)</f>
        <v>Bites</v>
      </c>
      <c r="J761" s="5" t="str">
        <f>VLOOKUP($C761,'Product Data'!$A$2:$E$23,COLUMNS('Product Data'!$B$2:E761),0)</f>
        <v>Large</v>
      </c>
      <c r="K761" s="9">
        <f>VLOOKUP($C761,'Product Data'!$A$2:$E$23,COLUMNS('Product Data'!$B$2:F761),0)</f>
        <v>9.2086000000000006</v>
      </c>
      <c r="L761" s="10">
        <f>Table1[[#This Row],[Cost per Box]]*Table1[[#This Row],[Boxes]]</f>
        <v>2882.2918</v>
      </c>
    </row>
    <row r="762" spans="1:12" x14ac:dyDescent="0.25">
      <c r="A762" s="5" t="str">
        <f>'Sales Data'!A762</f>
        <v>Gigi Bohling</v>
      </c>
      <c r="B762" s="5" t="str">
        <f>'Sales Data'!B762</f>
        <v>India</v>
      </c>
      <c r="C762" s="5" t="str">
        <f>'Sales Data'!C762</f>
        <v>White Choc</v>
      </c>
      <c r="D762" s="6">
        <f>'Sales Data'!D762</f>
        <v>45002</v>
      </c>
      <c r="E762" s="10">
        <f>'Sales Data'!E762</f>
        <v>2520</v>
      </c>
      <c r="F762" s="5">
        <f>'Sales Data'!F762</f>
        <v>95</v>
      </c>
      <c r="G762" s="5">
        <f>'Sales Data'!G762</f>
        <v>149</v>
      </c>
      <c r="H762" s="5" t="str">
        <f>VLOOKUP($C762,'Product Data'!$A$2:$E$23,COLUMNS('Product Data'!$B$2:C762),0)</f>
        <v>Belgian</v>
      </c>
      <c r="I762" s="5" t="str">
        <f>VLOOKUP($C762,'Product Data'!$A$2:$E$23,COLUMNS('Product Data'!$B$2:D762),0)</f>
        <v>Other</v>
      </c>
      <c r="J762" s="5" t="str">
        <f>VLOOKUP($C762,'Product Data'!$A$2:$E$23,COLUMNS('Product Data'!$B$2:E762),0)</f>
        <v>Small</v>
      </c>
      <c r="K762" s="9">
        <f>VLOOKUP($C762,'Product Data'!$A$2:$E$23,COLUMNS('Product Data'!$B$2:F762),0)</f>
        <v>0.24049999999999999</v>
      </c>
      <c r="L762" s="10">
        <f>Table1[[#This Row],[Cost per Box]]*Table1[[#This Row],[Boxes]]</f>
        <v>35.834499999999998</v>
      </c>
    </row>
    <row r="763" spans="1:12" x14ac:dyDescent="0.25">
      <c r="A763" s="5" t="str">
        <f>'Sales Data'!A763</f>
        <v>Wilone O'Kielt</v>
      </c>
      <c r="B763" s="5" t="str">
        <f>'Sales Data'!B763</f>
        <v>India</v>
      </c>
      <c r="C763" s="5" t="str">
        <f>'Sales Data'!C763</f>
        <v>Choco Coated Almonds</v>
      </c>
      <c r="D763" s="6">
        <f>'Sales Data'!D763</f>
        <v>45002</v>
      </c>
      <c r="E763" s="10">
        <f>'Sales Data'!E763</f>
        <v>910</v>
      </c>
      <c r="F763" s="5">
        <f>'Sales Data'!F763</f>
        <v>14</v>
      </c>
      <c r="G763" s="5">
        <f>'Sales Data'!G763</f>
        <v>54</v>
      </c>
      <c r="H763" s="5" t="str">
        <f>VLOOKUP($C763,'Product Data'!$A$2:$E$23,COLUMNS('Product Data'!$B$2:C763),0)</f>
        <v>Effete</v>
      </c>
      <c r="I763" s="5" t="str">
        <f>VLOOKUP($C763,'Product Data'!$A$2:$E$23,COLUMNS('Product Data'!$B$2:D763),0)</f>
        <v>Bites</v>
      </c>
      <c r="J763" s="5" t="str">
        <f>VLOOKUP($C763,'Product Data'!$A$2:$E$23,COLUMNS('Product Data'!$B$2:E763),0)</f>
        <v>Small</v>
      </c>
      <c r="K763" s="9">
        <f>VLOOKUP($C763,'Product Data'!$A$2:$E$23,COLUMNS('Product Data'!$B$2:F763),0)</f>
        <v>11.4688</v>
      </c>
      <c r="L763" s="10">
        <f>Table1[[#This Row],[Cost per Box]]*Table1[[#This Row],[Boxes]]</f>
        <v>619.3152</v>
      </c>
    </row>
    <row r="764" spans="1:12" x14ac:dyDescent="0.25">
      <c r="A764" s="5" t="str">
        <f>'Sales Data'!A764</f>
        <v>Roddy Speechley</v>
      </c>
      <c r="B764" s="5" t="str">
        <f>'Sales Data'!B764</f>
        <v>USA</v>
      </c>
      <c r="C764" s="5" t="str">
        <f>'Sales Data'!C764</f>
        <v>70% Dark Bites</v>
      </c>
      <c r="D764" s="6">
        <f>'Sales Data'!D764</f>
        <v>45002</v>
      </c>
      <c r="E764" s="10">
        <f>'Sales Data'!E764</f>
        <v>5397</v>
      </c>
      <c r="F764" s="5">
        <f>'Sales Data'!F764</f>
        <v>8</v>
      </c>
      <c r="G764" s="5">
        <f>'Sales Data'!G764</f>
        <v>416</v>
      </c>
      <c r="H764" s="5" t="str">
        <f>VLOOKUP($C764,'Product Data'!$A$2:$E$23,COLUMNS('Product Data'!$B$2:C764),0)</f>
        <v>Binge Bites</v>
      </c>
      <c r="I764" s="5" t="str">
        <f>VLOOKUP($C764,'Product Data'!$A$2:$E$23,COLUMNS('Product Data'!$B$2:D764),0)</f>
        <v>Bites</v>
      </c>
      <c r="J764" s="5" t="str">
        <f>VLOOKUP($C764,'Product Data'!$A$2:$E$23,COLUMNS('Product Data'!$B$2:E764),0)</f>
        <v>Small</v>
      </c>
      <c r="K764" s="9">
        <f>VLOOKUP($C764,'Product Data'!$A$2:$E$23,COLUMNS('Product Data'!$B$2:F764),0)</f>
        <v>8.2429000000000006</v>
      </c>
      <c r="L764" s="10">
        <f>Table1[[#This Row],[Cost per Box]]*Table1[[#This Row],[Boxes]]</f>
        <v>3429.0464000000002</v>
      </c>
    </row>
    <row r="765" spans="1:12" x14ac:dyDescent="0.25">
      <c r="A765" s="5" t="str">
        <f>'Sales Data'!A765</f>
        <v>Marney O'Breen</v>
      </c>
      <c r="B765" s="5" t="str">
        <f>'Sales Data'!B765</f>
        <v>Canada</v>
      </c>
      <c r="C765" s="5" t="str">
        <f>'Sales Data'!C765</f>
        <v>Organic Choco Syrup</v>
      </c>
      <c r="D765" s="6">
        <f>'Sales Data'!D765</f>
        <v>45002</v>
      </c>
      <c r="E765" s="10">
        <f>'Sales Data'!E765</f>
        <v>4263</v>
      </c>
      <c r="F765" s="5">
        <f>'Sales Data'!F765</f>
        <v>464</v>
      </c>
      <c r="G765" s="5">
        <f>'Sales Data'!G765</f>
        <v>158</v>
      </c>
      <c r="H765" s="5" t="str">
        <f>VLOOKUP($C765,'Product Data'!$A$2:$E$23,COLUMNS('Product Data'!$B$2:C765),0)</f>
        <v>Monin</v>
      </c>
      <c r="I765" s="5" t="str">
        <f>VLOOKUP($C765,'Product Data'!$A$2:$E$23,COLUMNS('Product Data'!$B$2:D765),0)</f>
        <v>Other</v>
      </c>
      <c r="J765" s="5" t="str">
        <f>VLOOKUP($C765,'Product Data'!$A$2:$E$23,COLUMNS('Product Data'!$B$2:E765),0)</f>
        <v>Small</v>
      </c>
      <c r="K765" s="9">
        <f>VLOOKUP($C765,'Product Data'!$A$2:$E$23,COLUMNS('Product Data'!$B$2:F765),0)</f>
        <v>1.7625</v>
      </c>
      <c r="L765" s="10">
        <f>Table1[[#This Row],[Cost per Box]]*Table1[[#This Row],[Boxes]]</f>
        <v>278.47499999999997</v>
      </c>
    </row>
    <row r="766" spans="1:12" x14ac:dyDescent="0.25">
      <c r="A766" s="5" t="str">
        <f>'Sales Data'!A766</f>
        <v>Beverie Moffet</v>
      </c>
      <c r="B766" s="5" t="str">
        <f>'Sales Data'!B766</f>
        <v>UK</v>
      </c>
      <c r="C766" s="5" t="str">
        <f>'Sales Data'!C766</f>
        <v>Caramel Stuffed Bars</v>
      </c>
      <c r="D766" s="6">
        <f>'Sales Data'!D766</f>
        <v>45002</v>
      </c>
      <c r="E766" s="10">
        <f>'Sales Data'!E766</f>
        <v>7637</v>
      </c>
      <c r="F766" s="5">
        <f>'Sales Data'!F766</f>
        <v>114</v>
      </c>
      <c r="G766" s="5">
        <f>'Sales Data'!G766</f>
        <v>273</v>
      </c>
      <c r="H766" s="5" t="str">
        <f>VLOOKUP($C766,'Product Data'!$A$2:$E$23,COLUMNS('Product Data'!$B$2:C766),0)</f>
        <v>Snicker</v>
      </c>
      <c r="I766" s="5" t="str">
        <f>VLOOKUP($C766,'Product Data'!$A$2:$E$23,COLUMNS('Product Data'!$B$2:D766),0)</f>
        <v>Bars</v>
      </c>
      <c r="J766" s="5" t="str">
        <f>VLOOKUP($C766,'Product Data'!$A$2:$E$23,COLUMNS('Product Data'!$B$2:E766),0)</f>
        <v>Small</v>
      </c>
      <c r="K766" s="9">
        <f>VLOOKUP($C766,'Product Data'!$A$2:$E$23,COLUMNS('Product Data'!$B$2:F766),0)</f>
        <v>0.89900000000000002</v>
      </c>
      <c r="L766" s="10">
        <f>Table1[[#This Row],[Cost per Box]]*Table1[[#This Row],[Boxes]]</f>
        <v>245.42699999999999</v>
      </c>
    </row>
    <row r="767" spans="1:12" x14ac:dyDescent="0.25">
      <c r="A767" s="5" t="str">
        <f>'Sales Data'!A767</f>
        <v>Husein Augar</v>
      </c>
      <c r="B767" s="5" t="str">
        <f>'Sales Data'!B767</f>
        <v>Canada</v>
      </c>
      <c r="C767" s="5" t="str">
        <f>'Sales Data'!C767</f>
        <v>85% Dark Bars</v>
      </c>
      <c r="D767" s="6">
        <f>'Sales Data'!D767</f>
        <v>45002</v>
      </c>
      <c r="E767" s="10">
        <f>'Sales Data'!E767</f>
        <v>15239</v>
      </c>
      <c r="F767" s="5">
        <f>'Sales Data'!F767</f>
        <v>156</v>
      </c>
      <c r="G767" s="5">
        <f>'Sales Data'!G767</f>
        <v>953</v>
      </c>
      <c r="H767" s="5" t="str">
        <f>VLOOKUP($C767,'Product Data'!$A$2:$E$23,COLUMNS('Product Data'!$B$2:C767),0)</f>
        <v>Lindt Excellence</v>
      </c>
      <c r="I767" s="5" t="str">
        <f>VLOOKUP($C767,'Product Data'!$A$2:$E$23,COLUMNS('Product Data'!$B$2:D767),0)</f>
        <v>Bars</v>
      </c>
      <c r="J767" s="5" t="str">
        <f>VLOOKUP($C767,'Product Data'!$A$2:$E$23,COLUMNS('Product Data'!$B$2:E767),0)</f>
        <v>Small</v>
      </c>
      <c r="K767" s="9">
        <f>VLOOKUP($C767,'Product Data'!$A$2:$E$23,COLUMNS('Product Data'!$B$2:F767),0)</f>
        <v>0.69579999999999997</v>
      </c>
      <c r="L767" s="10">
        <f>Table1[[#This Row],[Cost per Box]]*Table1[[#This Row],[Boxes]]</f>
        <v>663.09739999999999</v>
      </c>
    </row>
    <row r="768" spans="1:12" x14ac:dyDescent="0.25">
      <c r="A768" s="5" t="str">
        <f>'Sales Data'!A768</f>
        <v>Van Tuxwell</v>
      </c>
      <c r="B768" s="5" t="str">
        <f>'Sales Data'!B768</f>
        <v>USA</v>
      </c>
      <c r="C768" s="5" t="str">
        <f>'Sales Data'!C768</f>
        <v>99% Dark &amp; Pure</v>
      </c>
      <c r="D768" s="6">
        <f>'Sales Data'!D768</f>
        <v>45002</v>
      </c>
      <c r="E768" s="10">
        <f>'Sales Data'!E768</f>
        <v>7840</v>
      </c>
      <c r="F768" s="5">
        <f>'Sales Data'!F768</f>
        <v>81</v>
      </c>
      <c r="G768" s="5">
        <f>'Sales Data'!G768</f>
        <v>392</v>
      </c>
      <c r="H768" s="5" t="str">
        <f>VLOOKUP($C768,'Product Data'!$A$2:$E$23,COLUMNS('Product Data'!$B$2:C768),0)</f>
        <v>Amul</v>
      </c>
      <c r="I768" s="5" t="str">
        <f>VLOOKUP($C768,'Product Data'!$A$2:$E$23,COLUMNS('Product Data'!$B$2:D768),0)</f>
        <v>Bars</v>
      </c>
      <c r="J768" s="5" t="str">
        <f>VLOOKUP($C768,'Product Data'!$A$2:$E$23,COLUMNS('Product Data'!$B$2:E768),0)</f>
        <v>Large</v>
      </c>
      <c r="K768" s="9">
        <f>VLOOKUP($C768,'Product Data'!$A$2:$E$23,COLUMNS('Product Data'!$B$2:F768),0)</f>
        <v>4.6592000000000002</v>
      </c>
      <c r="L768" s="10">
        <f>Table1[[#This Row],[Cost per Box]]*Table1[[#This Row],[Boxes]]</f>
        <v>1826.4064000000001</v>
      </c>
    </row>
    <row r="769" spans="1:12" x14ac:dyDescent="0.25">
      <c r="A769" s="5" t="str">
        <f>'Sales Data'!A769</f>
        <v>Marney O'Breen</v>
      </c>
      <c r="B769" s="5" t="str">
        <f>'Sales Data'!B769</f>
        <v>Canada</v>
      </c>
      <c r="C769" s="5" t="str">
        <f>'Sales Data'!C769</f>
        <v>Manuka Honey Choco</v>
      </c>
      <c r="D769" s="6">
        <f>'Sales Data'!D769</f>
        <v>45002</v>
      </c>
      <c r="E769" s="10">
        <f>'Sales Data'!E769</f>
        <v>1302</v>
      </c>
      <c r="F769" s="5">
        <f>'Sales Data'!F769</f>
        <v>298</v>
      </c>
      <c r="G769" s="5">
        <f>'Sales Data'!G769</f>
        <v>51</v>
      </c>
      <c r="H769" s="5" t="str">
        <f>VLOOKUP($C769,'Product Data'!$A$2:$E$23,COLUMNS('Product Data'!$B$2:C769),0)</f>
        <v xml:space="preserve">Whittaker's </v>
      </c>
      <c r="I769" s="5" t="str">
        <f>VLOOKUP($C769,'Product Data'!$A$2:$E$23,COLUMNS('Product Data'!$B$2:D769),0)</f>
        <v>Other</v>
      </c>
      <c r="J769" s="5" t="str">
        <f>VLOOKUP($C769,'Product Data'!$A$2:$E$23,COLUMNS('Product Data'!$B$2:E769),0)</f>
        <v>Small</v>
      </c>
      <c r="K769" s="9">
        <f>VLOOKUP($C769,'Product Data'!$A$2:$E$23,COLUMNS('Product Data'!$B$2:F769),0)</f>
        <v>7.8910999999999998</v>
      </c>
      <c r="L769" s="10">
        <f>Table1[[#This Row],[Cost per Box]]*Table1[[#This Row],[Boxes]]</f>
        <v>402.4461</v>
      </c>
    </row>
    <row r="770" spans="1:12" x14ac:dyDescent="0.25">
      <c r="A770" s="5" t="str">
        <f>'Sales Data'!A770</f>
        <v>Marney O'Breen</v>
      </c>
      <c r="B770" s="5" t="str">
        <f>'Sales Data'!B770</f>
        <v>USA</v>
      </c>
      <c r="C770" s="5" t="str">
        <f>'Sales Data'!C770</f>
        <v>Caramel Stuffed Bars</v>
      </c>
      <c r="D770" s="6">
        <f>'Sales Data'!D770</f>
        <v>45002</v>
      </c>
      <c r="E770" s="10">
        <f>'Sales Data'!E770</f>
        <v>3192</v>
      </c>
      <c r="F770" s="5">
        <f>'Sales Data'!F770</f>
        <v>459</v>
      </c>
      <c r="G770" s="5">
        <f>'Sales Data'!G770</f>
        <v>128</v>
      </c>
      <c r="H770" s="5" t="str">
        <f>VLOOKUP($C770,'Product Data'!$A$2:$E$23,COLUMNS('Product Data'!$B$2:C770),0)</f>
        <v>Snicker</v>
      </c>
      <c r="I770" s="5" t="str">
        <f>VLOOKUP($C770,'Product Data'!$A$2:$E$23,COLUMNS('Product Data'!$B$2:D770),0)</f>
        <v>Bars</v>
      </c>
      <c r="J770" s="5" t="str">
        <f>VLOOKUP($C770,'Product Data'!$A$2:$E$23,COLUMNS('Product Data'!$B$2:E770),0)</f>
        <v>Small</v>
      </c>
      <c r="K770" s="9">
        <f>VLOOKUP($C770,'Product Data'!$A$2:$E$23,COLUMNS('Product Data'!$B$2:F770),0)</f>
        <v>0.89900000000000002</v>
      </c>
      <c r="L770" s="10">
        <f>Table1[[#This Row],[Cost per Box]]*Table1[[#This Row],[Boxes]]</f>
        <v>115.072</v>
      </c>
    </row>
    <row r="771" spans="1:12" x14ac:dyDescent="0.25">
      <c r="A771" s="5" t="str">
        <f>'Sales Data'!A771</f>
        <v>Van Tuxwell</v>
      </c>
      <c r="B771" s="5" t="str">
        <f>'Sales Data'!B771</f>
        <v>New Zealand</v>
      </c>
      <c r="C771" s="5" t="str">
        <f>'Sales Data'!C771</f>
        <v>Organic Choco Syrup</v>
      </c>
      <c r="D771" s="6">
        <f>'Sales Data'!D771</f>
        <v>45002</v>
      </c>
      <c r="E771" s="10">
        <f>'Sales Data'!E771</f>
        <v>4312</v>
      </c>
      <c r="F771" s="5">
        <f>'Sales Data'!F771</f>
        <v>79</v>
      </c>
      <c r="G771" s="5">
        <f>'Sales Data'!G771</f>
        <v>188</v>
      </c>
      <c r="H771" s="5" t="str">
        <f>VLOOKUP($C771,'Product Data'!$A$2:$E$23,COLUMNS('Product Data'!$B$2:C771),0)</f>
        <v>Monin</v>
      </c>
      <c r="I771" s="5" t="str">
        <f>VLOOKUP($C771,'Product Data'!$A$2:$E$23,COLUMNS('Product Data'!$B$2:D771),0)</f>
        <v>Other</v>
      </c>
      <c r="J771" s="5" t="str">
        <f>VLOOKUP($C771,'Product Data'!$A$2:$E$23,COLUMNS('Product Data'!$B$2:E771),0)</f>
        <v>Small</v>
      </c>
      <c r="K771" s="9">
        <f>VLOOKUP($C771,'Product Data'!$A$2:$E$23,COLUMNS('Product Data'!$B$2:F771),0)</f>
        <v>1.7625</v>
      </c>
      <c r="L771" s="10">
        <f>Table1[[#This Row],[Cost per Box]]*Table1[[#This Row],[Boxes]]</f>
        <v>331.34999999999997</v>
      </c>
    </row>
    <row r="772" spans="1:12" x14ac:dyDescent="0.25">
      <c r="A772" s="5" t="str">
        <f>'Sales Data'!A772</f>
        <v>Madelene Upcott</v>
      </c>
      <c r="B772" s="5" t="str">
        <f>'Sales Data'!B772</f>
        <v>USA</v>
      </c>
      <c r="C772" s="5" t="str">
        <f>'Sales Data'!C772</f>
        <v>Organic Choco Syrup</v>
      </c>
      <c r="D772" s="6">
        <f>'Sales Data'!D772</f>
        <v>45002</v>
      </c>
      <c r="E772" s="10">
        <f>'Sales Data'!E772</f>
        <v>6258</v>
      </c>
      <c r="F772" s="5">
        <f>'Sales Data'!F772</f>
        <v>49</v>
      </c>
      <c r="G772" s="5">
        <f>'Sales Data'!G772</f>
        <v>224</v>
      </c>
      <c r="H772" s="5" t="str">
        <f>VLOOKUP($C772,'Product Data'!$A$2:$E$23,COLUMNS('Product Data'!$B$2:C772),0)</f>
        <v>Monin</v>
      </c>
      <c r="I772" s="5" t="str">
        <f>VLOOKUP($C772,'Product Data'!$A$2:$E$23,COLUMNS('Product Data'!$B$2:D772),0)</f>
        <v>Other</v>
      </c>
      <c r="J772" s="5" t="str">
        <f>VLOOKUP($C772,'Product Data'!$A$2:$E$23,COLUMNS('Product Data'!$B$2:E772),0)</f>
        <v>Small</v>
      </c>
      <c r="K772" s="9">
        <f>VLOOKUP($C772,'Product Data'!$A$2:$E$23,COLUMNS('Product Data'!$B$2:F772),0)</f>
        <v>1.7625</v>
      </c>
      <c r="L772" s="10">
        <f>Table1[[#This Row],[Cost per Box]]*Table1[[#This Row],[Boxes]]</f>
        <v>394.8</v>
      </c>
    </row>
    <row r="773" spans="1:12" x14ac:dyDescent="0.25">
      <c r="A773" s="5" t="str">
        <f>'Sales Data'!A773</f>
        <v>Gigi Bohling</v>
      </c>
      <c r="B773" s="5" t="str">
        <f>'Sales Data'!B773</f>
        <v>USA</v>
      </c>
      <c r="C773" s="5" t="str">
        <f>'Sales Data'!C773</f>
        <v>Peanut Butter Cubes</v>
      </c>
      <c r="D773" s="6">
        <f>'Sales Data'!D773</f>
        <v>45002</v>
      </c>
      <c r="E773" s="10">
        <f>'Sales Data'!E773</f>
        <v>7931</v>
      </c>
      <c r="F773" s="5">
        <f>'Sales Data'!F773</f>
        <v>257</v>
      </c>
      <c r="G773" s="5">
        <f>'Sales Data'!G773</f>
        <v>418</v>
      </c>
      <c r="H773" s="5" t="str">
        <f>VLOOKUP($C773,'Product Data'!$A$2:$E$23,COLUMNS('Product Data'!$B$2:C773),0)</f>
        <v>Hershey</v>
      </c>
      <c r="I773" s="5" t="str">
        <f>VLOOKUP($C773,'Product Data'!$A$2:$E$23,COLUMNS('Product Data'!$B$2:D773),0)</f>
        <v>Bites</v>
      </c>
      <c r="J773" s="5" t="str">
        <f>VLOOKUP($C773,'Product Data'!$A$2:$E$23,COLUMNS('Product Data'!$B$2:E773),0)</f>
        <v>Small</v>
      </c>
      <c r="K773" s="9">
        <f>VLOOKUP($C773,'Product Data'!$A$2:$E$23,COLUMNS('Product Data'!$B$2:F773),0)</f>
        <v>4.7065000000000001</v>
      </c>
      <c r="L773" s="10">
        <f>Table1[[#This Row],[Cost per Box]]*Table1[[#This Row],[Boxes]]</f>
        <v>1967.317</v>
      </c>
    </row>
    <row r="774" spans="1:12" x14ac:dyDescent="0.25">
      <c r="A774" s="5" t="str">
        <f>'Sales Data'!A774</f>
        <v>Beverie Moffet</v>
      </c>
      <c r="B774" s="5" t="str">
        <f>'Sales Data'!B774</f>
        <v>Canada</v>
      </c>
      <c r="C774" s="5" t="str">
        <f>'Sales Data'!C774</f>
        <v>Peanut Butter Cubes</v>
      </c>
      <c r="D774" s="6">
        <f>'Sales Data'!D774</f>
        <v>45002</v>
      </c>
      <c r="E774" s="10">
        <f>'Sales Data'!E774</f>
        <v>2576</v>
      </c>
      <c r="F774" s="5">
        <f>'Sales Data'!F774</f>
        <v>67</v>
      </c>
      <c r="G774" s="5">
        <f>'Sales Data'!G774</f>
        <v>129</v>
      </c>
      <c r="H774" s="5" t="str">
        <f>VLOOKUP($C774,'Product Data'!$A$2:$E$23,COLUMNS('Product Data'!$B$2:C774),0)</f>
        <v>Hershey</v>
      </c>
      <c r="I774" s="5" t="str">
        <f>VLOOKUP($C774,'Product Data'!$A$2:$E$23,COLUMNS('Product Data'!$B$2:D774),0)</f>
        <v>Bites</v>
      </c>
      <c r="J774" s="5" t="str">
        <f>VLOOKUP($C774,'Product Data'!$A$2:$E$23,COLUMNS('Product Data'!$B$2:E774),0)</f>
        <v>Small</v>
      </c>
      <c r="K774" s="9">
        <f>VLOOKUP($C774,'Product Data'!$A$2:$E$23,COLUMNS('Product Data'!$B$2:F774),0)</f>
        <v>4.7065000000000001</v>
      </c>
      <c r="L774" s="10">
        <f>Table1[[#This Row],[Cost per Box]]*Table1[[#This Row],[Boxes]]</f>
        <v>607.13850000000002</v>
      </c>
    </row>
    <row r="775" spans="1:12" x14ac:dyDescent="0.25">
      <c r="A775" s="5" t="str">
        <f>'Sales Data'!A775</f>
        <v>Gunar Cockshoot</v>
      </c>
      <c r="B775" s="5" t="str">
        <f>'Sales Data'!B775</f>
        <v>India</v>
      </c>
      <c r="C775" s="5" t="str">
        <f>'Sales Data'!C775</f>
        <v>Caramel Stuffed Bars</v>
      </c>
      <c r="D775" s="6">
        <f>'Sales Data'!D775</f>
        <v>45002</v>
      </c>
      <c r="E775" s="10">
        <f>'Sales Data'!E775</f>
        <v>623</v>
      </c>
      <c r="F775" s="5">
        <f>'Sales Data'!F775</f>
        <v>224</v>
      </c>
      <c r="G775" s="5">
        <f>'Sales Data'!G775</f>
        <v>22</v>
      </c>
      <c r="H775" s="5" t="str">
        <f>VLOOKUP($C775,'Product Data'!$A$2:$E$23,COLUMNS('Product Data'!$B$2:C775),0)</f>
        <v>Snicker</v>
      </c>
      <c r="I775" s="5" t="str">
        <f>VLOOKUP($C775,'Product Data'!$A$2:$E$23,COLUMNS('Product Data'!$B$2:D775),0)</f>
        <v>Bars</v>
      </c>
      <c r="J775" s="5" t="str">
        <f>VLOOKUP($C775,'Product Data'!$A$2:$E$23,COLUMNS('Product Data'!$B$2:E775),0)</f>
        <v>Small</v>
      </c>
      <c r="K775" s="9">
        <f>VLOOKUP($C775,'Product Data'!$A$2:$E$23,COLUMNS('Product Data'!$B$2:F775),0)</f>
        <v>0.89900000000000002</v>
      </c>
      <c r="L775" s="10">
        <f>Table1[[#This Row],[Cost per Box]]*Table1[[#This Row],[Boxes]]</f>
        <v>19.777999999999999</v>
      </c>
    </row>
    <row r="776" spans="1:12" x14ac:dyDescent="0.25">
      <c r="A776" s="5" t="str">
        <f>'Sales Data'!A776</f>
        <v>Oby Sorrel</v>
      </c>
      <c r="B776" s="5" t="str">
        <f>'Sales Data'!B776</f>
        <v>UK</v>
      </c>
      <c r="C776" s="5" t="str">
        <f>'Sales Data'!C776</f>
        <v>Caramel Stuffed Bars</v>
      </c>
      <c r="D776" s="6">
        <f>'Sales Data'!D776</f>
        <v>45002</v>
      </c>
      <c r="E776" s="10">
        <f>'Sales Data'!E776</f>
        <v>7567</v>
      </c>
      <c r="F776" s="5">
        <f>'Sales Data'!F776</f>
        <v>254</v>
      </c>
      <c r="G776" s="5">
        <f>'Sales Data'!G776</f>
        <v>292</v>
      </c>
      <c r="H776" s="5" t="str">
        <f>VLOOKUP($C776,'Product Data'!$A$2:$E$23,COLUMNS('Product Data'!$B$2:C776),0)</f>
        <v>Snicker</v>
      </c>
      <c r="I776" s="5" t="str">
        <f>VLOOKUP($C776,'Product Data'!$A$2:$E$23,COLUMNS('Product Data'!$B$2:D776),0)</f>
        <v>Bars</v>
      </c>
      <c r="J776" s="5" t="str">
        <f>VLOOKUP($C776,'Product Data'!$A$2:$E$23,COLUMNS('Product Data'!$B$2:E776),0)</f>
        <v>Small</v>
      </c>
      <c r="K776" s="9">
        <f>VLOOKUP($C776,'Product Data'!$A$2:$E$23,COLUMNS('Product Data'!$B$2:F776),0)</f>
        <v>0.89900000000000002</v>
      </c>
      <c r="L776" s="10">
        <f>Table1[[#This Row],[Cost per Box]]*Table1[[#This Row],[Boxes]]</f>
        <v>262.50799999999998</v>
      </c>
    </row>
    <row r="777" spans="1:12" x14ac:dyDescent="0.25">
      <c r="A777" s="5" t="str">
        <f>'Sales Data'!A777</f>
        <v>Jan Morforth</v>
      </c>
      <c r="B777" s="5" t="str">
        <f>'Sales Data'!B777</f>
        <v>India</v>
      </c>
      <c r="C777" s="5" t="str">
        <f>'Sales Data'!C777</f>
        <v>Peanut Butter Cubes</v>
      </c>
      <c r="D777" s="6">
        <f>'Sales Data'!D777</f>
        <v>45003</v>
      </c>
      <c r="E777" s="10">
        <f>'Sales Data'!E777</f>
        <v>6363</v>
      </c>
      <c r="F777" s="5">
        <f>'Sales Data'!F777</f>
        <v>179</v>
      </c>
      <c r="G777" s="5">
        <f>'Sales Data'!G777</f>
        <v>266</v>
      </c>
      <c r="H777" s="5" t="str">
        <f>VLOOKUP($C777,'Product Data'!$A$2:$E$23,COLUMNS('Product Data'!$B$2:C777),0)</f>
        <v>Hershey</v>
      </c>
      <c r="I777" s="5" t="str">
        <f>VLOOKUP($C777,'Product Data'!$A$2:$E$23,COLUMNS('Product Data'!$B$2:D777),0)</f>
        <v>Bites</v>
      </c>
      <c r="J777" s="5" t="str">
        <f>VLOOKUP($C777,'Product Data'!$A$2:$E$23,COLUMNS('Product Data'!$B$2:E777),0)</f>
        <v>Small</v>
      </c>
      <c r="K777" s="9">
        <f>VLOOKUP($C777,'Product Data'!$A$2:$E$23,COLUMNS('Product Data'!$B$2:F777),0)</f>
        <v>4.7065000000000001</v>
      </c>
      <c r="L777" s="10">
        <f>Table1[[#This Row],[Cost per Box]]*Table1[[#This Row],[Boxes]]</f>
        <v>1251.9290000000001</v>
      </c>
    </row>
    <row r="778" spans="1:12" x14ac:dyDescent="0.25">
      <c r="A778" s="5" t="str">
        <f>'Sales Data'!A778</f>
        <v>Dennison Crosswaite</v>
      </c>
      <c r="B778" s="5" t="str">
        <f>'Sales Data'!B778</f>
        <v>Canada</v>
      </c>
      <c r="C778" s="5" t="str">
        <f>'Sales Data'!C778</f>
        <v>Peanut Butter Cubes</v>
      </c>
      <c r="D778" s="6">
        <f>'Sales Data'!D778</f>
        <v>45003</v>
      </c>
      <c r="E778" s="10">
        <f>'Sales Data'!E778</f>
        <v>1645</v>
      </c>
      <c r="F778" s="5">
        <f>'Sales Data'!F778</f>
        <v>97</v>
      </c>
      <c r="G778" s="5">
        <f>'Sales Data'!G778</f>
        <v>75</v>
      </c>
      <c r="H778" s="5" t="str">
        <f>VLOOKUP($C778,'Product Data'!$A$2:$E$23,COLUMNS('Product Data'!$B$2:C778),0)</f>
        <v>Hershey</v>
      </c>
      <c r="I778" s="5" t="str">
        <f>VLOOKUP($C778,'Product Data'!$A$2:$E$23,COLUMNS('Product Data'!$B$2:D778),0)</f>
        <v>Bites</v>
      </c>
      <c r="J778" s="5" t="str">
        <f>VLOOKUP($C778,'Product Data'!$A$2:$E$23,COLUMNS('Product Data'!$B$2:E778),0)</f>
        <v>Small</v>
      </c>
      <c r="K778" s="9">
        <f>VLOOKUP($C778,'Product Data'!$A$2:$E$23,COLUMNS('Product Data'!$B$2:F778),0)</f>
        <v>4.7065000000000001</v>
      </c>
      <c r="L778" s="10">
        <f>Table1[[#This Row],[Cost per Box]]*Table1[[#This Row],[Boxes]]</f>
        <v>352.98750000000001</v>
      </c>
    </row>
    <row r="779" spans="1:12" x14ac:dyDescent="0.25">
      <c r="A779" s="5" t="str">
        <f>'Sales Data'!A779</f>
        <v>Camilla Castle</v>
      </c>
      <c r="B779" s="5" t="str">
        <f>'Sales Data'!B779</f>
        <v>Canada</v>
      </c>
      <c r="C779" s="5" t="str">
        <f>'Sales Data'!C779</f>
        <v>70% Dark Bites</v>
      </c>
      <c r="D779" s="6">
        <f>'Sales Data'!D779</f>
        <v>45003</v>
      </c>
      <c r="E779" s="10">
        <f>'Sales Data'!E779</f>
        <v>12740</v>
      </c>
      <c r="F779" s="5">
        <f>'Sales Data'!F779</f>
        <v>72</v>
      </c>
      <c r="G779" s="5">
        <f>'Sales Data'!G779</f>
        <v>980</v>
      </c>
      <c r="H779" s="5" t="str">
        <f>VLOOKUP($C779,'Product Data'!$A$2:$E$23,COLUMNS('Product Data'!$B$2:C779),0)</f>
        <v>Binge Bites</v>
      </c>
      <c r="I779" s="5" t="str">
        <f>VLOOKUP($C779,'Product Data'!$A$2:$E$23,COLUMNS('Product Data'!$B$2:D779),0)</f>
        <v>Bites</v>
      </c>
      <c r="J779" s="5" t="str">
        <f>VLOOKUP($C779,'Product Data'!$A$2:$E$23,COLUMNS('Product Data'!$B$2:E779),0)</f>
        <v>Small</v>
      </c>
      <c r="K779" s="9">
        <f>VLOOKUP($C779,'Product Data'!$A$2:$E$23,COLUMNS('Product Data'!$B$2:F779),0)</f>
        <v>8.2429000000000006</v>
      </c>
      <c r="L779" s="10">
        <f>Table1[[#This Row],[Cost per Box]]*Table1[[#This Row],[Boxes]]</f>
        <v>8078.0420000000004</v>
      </c>
    </row>
    <row r="780" spans="1:12" x14ac:dyDescent="0.25">
      <c r="A780" s="5" t="str">
        <f>'Sales Data'!A780</f>
        <v>Karlen McCaffrey</v>
      </c>
      <c r="B780" s="5" t="str">
        <f>'Sales Data'!B780</f>
        <v>Canada</v>
      </c>
      <c r="C780" s="5" t="str">
        <f>'Sales Data'!C780</f>
        <v>Smooth Sliky Salty</v>
      </c>
      <c r="D780" s="6">
        <f>'Sales Data'!D780</f>
        <v>45003</v>
      </c>
      <c r="E780" s="10">
        <f>'Sales Data'!E780</f>
        <v>6755</v>
      </c>
      <c r="F780" s="5">
        <f>'Sales Data'!F780</f>
        <v>504</v>
      </c>
      <c r="G780" s="5">
        <f>'Sales Data'!G780</f>
        <v>483</v>
      </c>
      <c r="H780" s="5" t="str">
        <f>VLOOKUP($C780,'Product Data'!$A$2:$E$23,COLUMNS('Product Data'!$B$2:C780),0)</f>
        <v>Galaxy</v>
      </c>
      <c r="I780" s="5" t="str">
        <f>VLOOKUP($C780,'Product Data'!$A$2:$E$23,COLUMNS('Product Data'!$B$2:D780),0)</f>
        <v>Bars</v>
      </c>
      <c r="J780" s="5" t="str">
        <f>VLOOKUP($C780,'Product Data'!$A$2:$E$23,COLUMNS('Product Data'!$B$2:E780),0)</f>
        <v>Small</v>
      </c>
      <c r="K780" s="9">
        <f>VLOOKUP($C780,'Product Data'!$A$2:$E$23,COLUMNS('Product Data'!$B$2:F780),0)</f>
        <v>5.0198</v>
      </c>
      <c r="L780" s="10">
        <f>Table1[[#This Row],[Cost per Box]]*Table1[[#This Row],[Boxes]]</f>
        <v>2424.5634</v>
      </c>
    </row>
    <row r="781" spans="1:12" x14ac:dyDescent="0.25">
      <c r="A781" s="5" t="str">
        <f>'Sales Data'!A781</f>
        <v>Kelci Walkden</v>
      </c>
      <c r="B781" s="5" t="str">
        <f>'Sales Data'!B781</f>
        <v>India</v>
      </c>
      <c r="C781" s="5" t="str">
        <f>'Sales Data'!C781</f>
        <v>Fruit &amp; Nut Bars</v>
      </c>
      <c r="D781" s="6">
        <f>'Sales Data'!D781</f>
        <v>45003</v>
      </c>
      <c r="E781" s="10">
        <f>'Sales Data'!E781</f>
        <v>13321</v>
      </c>
      <c r="F781" s="5">
        <f>'Sales Data'!F781</f>
        <v>119</v>
      </c>
      <c r="G781" s="5">
        <f>'Sales Data'!G781</f>
        <v>833</v>
      </c>
      <c r="H781" s="5" t="str">
        <f>VLOOKUP($C781,'Product Data'!$A$2:$E$23,COLUMNS('Product Data'!$B$2:C781),0)</f>
        <v>Cadbury</v>
      </c>
      <c r="I781" s="5" t="str">
        <f>VLOOKUP($C781,'Product Data'!$A$2:$E$23,COLUMNS('Product Data'!$B$2:D781),0)</f>
        <v>Bars</v>
      </c>
      <c r="J781" s="5" t="str">
        <f>VLOOKUP($C781,'Product Data'!$A$2:$E$23,COLUMNS('Product Data'!$B$2:E781),0)</f>
        <v>Large</v>
      </c>
      <c r="K781" s="9">
        <f>VLOOKUP($C781,'Product Data'!$A$2:$E$23,COLUMNS('Product Data'!$B$2:F781),0)</f>
        <v>1.5934999999999999</v>
      </c>
      <c r="L781" s="10">
        <f>Table1[[#This Row],[Cost per Box]]*Table1[[#This Row],[Boxes]]</f>
        <v>1327.3854999999999</v>
      </c>
    </row>
    <row r="782" spans="1:12" x14ac:dyDescent="0.25">
      <c r="A782" s="5" t="str">
        <f>'Sales Data'!A782</f>
        <v>Andria Kimpton</v>
      </c>
      <c r="B782" s="5" t="str">
        <f>'Sales Data'!B782</f>
        <v>Australia</v>
      </c>
      <c r="C782" s="5" t="str">
        <f>'Sales Data'!C782</f>
        <v>Choco Coated Almonds</v>
      </c>
      <c r="D782" s="6">
        <f>'Sales Data'!D782</f>
        <v>45003</v>
      </c>
      <c r="E782" s="10">
        <f>'Sales Data'!E782</f>
        <v>1078</v>
      </c>
      <c r="F782" s="5">
        <f>'Sales Data'!F782</f>
        <v>41</v>
      </c>
      <c r="G782" s="5">
        <f>'Sales Data'!G782</f>
        <v>57</v>
      </c>
      <c r="H782" s="5" t="str">
        <f>VLOOKUP($C782,'Product Data'!$A$2:$E$23,COLUMNS('Product Data'!$B$2:C782),0)</f>
        <v>Effete</v>
      </c>
      <c r="I782" s="5" t="str">
        <f>VLOOKUP($C782,'Product Data'!$A$2:$E$23,COLUMNS('Product Data'!$B$2:D782),0)</f>
        <v>Bites</v>
      </c>
      <c r="J782" s="5" t="str">
        <f>VLOOKUP($C782,'Product Data'!$A$2:$E$23,COLUMNS('Product Data'!$B$2:E782),0)</f>
        <v>Small</v>
      </c>
      <c r="K782" s="9">
        <f>VLOOKUP($C782,'Product Data'!$A$2:$E$23,COLUMNS('Product Data'!$B$2:F782),0)</f>
        <v>11.4688</v>
      </c>
      <c r="L782" s="10">
        <f>Table1[[#This Row],[Cost per Box]]*Table1[[#This Row],[Boxes]]</f>
        <v>653.72159999999997</v>
      </c>
    </row>
    <row r="783" spans="1:12" x14ac:dyDescent="0.25">
      <c r="A783" s="5" t="str">
        <f>'Sales Data'!A783</f>
        <v>Dotty Strutley</v>
      </c>
      <c r="B783" s="5" t="str">
        <f>'Sales Data'!B783</f>
        <v>Canada</v>
      </c>
      <c r="C783" s="5" t="str">
        <f>'Sales Data'!C783</f>
        <v>99% Dark &amp; Pure</v>
      </c>
      <c r="D783" s="6">
        <f>'Sales Data'!D783</f>
        <v>45003</v>
      </c>
      <c r="E783" s="10">
        <f>'Sales Data'!E783</f>
        <v>13104</v>
      </c>
      <c r="F783" s="5">
        <f>'Sales Data'!F783</f>
        <v>77</v>
      </c>
      <c r="G783" s="5">
        <f>'Sales Data'!G783</f>
        <v>624</v>
      </c>
      <c r="H783" s="5" t="str">
        <f>VLOOKUP($C783,'Product Data'!$A$2:$E$23,COLUMNS('Product Data'!$B$2:C783),0)</f>
        <v>Amul</v>
      </c>
      <c r="I783" s="5" t="str">
        <f>VLOOKUP($C783,'Product Data'!$A$2:$E$23,COLUMNS('Product Data'!$B$2:D783),0)</f>
        <v>Bars</v>
      </c>
      <c r="J783" s="5" t="str">
        <f>VLOOKUP($C783,'Product Data'!$A$2:$E$23,COLUMNS('Product Data'!$B$2:E783),0)</f>
        <v>Large</v>
      </c>
      <c r="K783" s="9">
        <f>VLOOKUP($C783,'Product Data'!$A$2:$E$23,COLUMNS('Product Data'!$B$2:F783),0)</f>
        <v>4.6592000000000002</v>
      </c>
      <c r="L783" s="10">
        <f>Table1[[#This Row],[Cost per Box]]*Table1[[#This Row],[Boxes]]</f>
        <v>2907.3407999999999</v>
      </c>
    </row>
    <row r="784" spans="1:12" x14ac:dyDescent="0.25">
      <c r="A784" s="5" t="str">
        <f>'Sales Data'!A784</f>
        <v>Kaine Padly</v>
      </c>
      <c r="B784" s="5" t="str">
        <f>'Sales Data'!B784</f>
        <v>Canada</v>
      </c>
      <c r="C784" s="5" t="str">
        <f>'Sales Data'!C784</f>
        <v>Manuka Honey Choco</v>
      </c>
      <c r="D784" s="6">
        <f>'Sales Data'!D784</f>
        <v>45003</v>
      </c>
      <c r="E784" s="10">
        <f>'Sales Data'!E784</f>
        <v>10241</v>
      </c>
      <c r="F784" s="5">
        <f>'Sales Data'!F784</f>
        <v>74</v>
      </c>
      <c r="G784" s="5">
        <f>'Sales Data'!G784</f>
        <v>366</v>
      </c>
      <c r="H784" s="5" t="str">
        <f>VLOOKUP($C784,'Product Data'!$A$2:$E$23,COLUMNS('Product Data'!$B$2:C784),0)</f>
        <v xml:space="preserve">Whittaker's </v>
      </c>
      <c r="I784" s="5" t="str">
        <f>VLOOKUP($C784,'Product Data'!$A$2:$E$23,COLUMNS('Product Data'!$B$2:D784),0)</f>
        <v>Other</v>
      </c>
      <c r="J784" s="5" t="str">
        <f>VLOOKUP($C784,'Product Data'!$A$2:$E$23,COLUMNS('Product Data'!$B$2:E784),0)</f>
        <v>Small</v>
      </c>
      <c r="K784" s="9">
        <f>VLOOKUP($C784,'Product Data'!$A$2:$E$23,COLUMNS('Product Data'!$B$2:F784),0)</f>
        <v>7.8910999999999998</v>
      </c>
      <c r="L784" s="10">
        <f>Table1[[#This Row],[Cost per Box]]*Table1[[#This Row],[Boxes]]</f>
        <v>2888.1426000000001</v>
      </c>
    </row>
    <row r="785" spans="1:12" x14ac:dyDescent="0.25">
      <c r="A785" s="5" t="str">
        <f>'Sales Data'!A785</f>
        <v>Beverie Moffet</v>
      </c>
      <c r="B785" s="5" t="str">
        <f>'Sales Data'!B785</f>
        <v>UK</v>
      </c>
      <c r="C785" s="5" t="str">
        <f>'Sales Data'!C785</f>
        <v>85% Dark Bars</v>
      </c>
      <c r="D785" s="6">
        <f>'Sales Data'!D785</f>
        <v>45004</v>
      </c>
      <c r="E785" s="10">
        <f>'Sales Data'!E785</f>
        <v>1904</v>
      </c>
      <c r="F785" s="5">
        <f>'Sales Data'!F785</f>
        <v>316</v>
      </c>
      <c r="G785" s="5">
        <f>'Sales Data'!G785</f>
        <v>112</v>
      </c>
      <c r="H785" s="5" t="str">
        <f>VLOOKUP($C785,'Product Data'!$A$2:$E$23,COLUMNS('Product Data'!$B$2:C785),0)</f>
        <v>Lindt Excellence</v>
      </c>
      <c r="I785" s="5" t="str">
        <f>VLOOKUP($C785,'Product Data'!$A$2:$E$23,COLUMNS('Product Data'!$B$2:D785),0)</f>
        <v>Bars</v>
      </c>
      <c r="J785" s="5" t="str">
        <f>VLOOKUP($C785,'Product Data'!$A$2:$E$23,COLUMNS('Product Data'!$B$2:E785),0)</f>
        <v>Small</v>
      </c>
      <c r="K785" s="9">
        <f>VLOOKUP($C785,'Product Data'!$A$2:$E$23,COLUMNS('Product Data'!$B$2:F785),0)</f>
        <v>0.69579999999999997</v>
      </c>
      <c r="L785" s="10">
        <f>Table1[[#This Row],[Cost per Box]]*Table1[[#This Row],[Boxes]]</f>
        <v>77.929599999999994</v>
      </c>
    </row>
    <row r="786" spans="1:12" x14ac:dyDescent="0.25">
      <c r="A786" s="5" t="str">
        <f>'Sales Data'!A786</f>
        <v>Kelci Walkden</v>
      </c>
      <c r="B786" s="5" t="str">
        <f>'Sales Data'!B786</f>
        <v>Canada</v>
      </c>
      <c r="C786" s="5" t="str">
        <f>'Sales Data'!C786</f>
        <v>Smooth Sliky Salty</v>
      </c>
      <c r="D786" s="6">
        <f>'Sales Data'!D786</f>
        <v>45004</v>
      </c>
      <c r="E786" s="10">
        <f>'Sales Data'!E786</f>
        <v>4116</v>
      </c>
      <c r="F786" s="5">
        <f>'Sales Data'!F786</f>
        <v>89</v>
      </c>
      <c r="G786" s="5">
        <f>'Sales Data'!G786</f>
        <v>217</v>
      </c>
      <c r="H786" s="5" t="str">
        <f>VLOOKUP($C786,'Product Data'!$A$2:$E$23,COLUMNS('Product Data'!$B$2:C786),0)</f>
        <v>Galaxy</v>
      </c>
      <c r="I786" s="5" t="str">
        <f>VLOOKUP($C786,'Product Data'!$A$2:$E$23,COLUMNS('Product Data'!$B$2:D786),0)</f>
        <v>Bars</v>
      </c>
      <c r="J786" s="5" t="str">
        <f>VLOOKUP($C786,'Product Data'!$A$2:$E$23,COLUMNS('Product Data'!$B$2:E786),0)</f>
        <v>Small</v>
      </c>
      <c r="K786" s="9">
        <f>VLOOKUP($C786,'Product Data'!$A$2:$E$23,COLUMNS('Product Data'!$B$2:F786),0)</f>
        <v>5.0198</v>
      </c>
      <c r="L786" s="10">
        <f>Table1[[#This Row],[Cost per Box]]*Table1[[#This Row],[Boxes]]</f>
        <v>1089.2965999999999</v>
      </c>
    </row>
    <row r="787" spans="1:12" x14ac:dyDescent="0.25">
      <c r="A787" s="5" t="str">
        <f>'Sales Data'!A787</f>
        <v>Andria Kimpton</v>
      </c>
      <c r="B787" s="5" t="str">
        <f>'Sales Data'!B787</f>
        <v>Canada</v>
      </c>
      <c r="C787" s="5" t="str">
        <f>'Sales Data'!C787</f>
        <v>Spicy Special Slims</v>
      </c>
      <c r="D787" s="6">
        <f>'Sales Data'!D787</f>
        <v>45004</v>
      </c>
      <c r="E787" s="10">
        <f>'Sales Data'!E787</f>
        <v>1302</v>
      </c>
      <c r="F787" s="5">
        <f>'Sales Data'!F787</f>
        <v>24</v>
      </c>
      <c r="G787" s="5">
        <f>'Sales Data'!G787</f>
        <v>55</v>
      </c>
      <c r="H787" s="5" t="str">
        <f>VLOOKUP($C787,'Product Data'!$A$2:$E$23,COLUMNS('Product Data'!$B$2:C787),0)</f>
        <v>Alpenliebe</v>
      </c>
      <c r="I787" s="5" t="str">
        <f>VLOOKUP($C787,'Product Data'!$A$2:$E$23,COLUMNS('Product Data'!$B$2:D787),0)</f>
        <v>Bites</v>
      </c>
      <c r="J787" s="5" t="str">
        <f>VLOOKUP($C787,'Product Data'!$A$2:$E$23,COLUMNS('Product Data'!$B$2:E787),0)</f>
        <v>Large</v>
      </c>
      <c r="K787" s="9">
        <f>VLOOKUP($C787,'Product Data'!$A$2:$E$23,COLUMNS('Product Data'!$B$2:F787),0)</f>
        <v>9.2086000000000006</v>
      </c>
      <c r="L787" s="10">
        <f>Table1[[#This Row],[Cost per Box]]*Table1[[#This Row],[Boxes]]</f>
        <v>506.47300000000001</v>
      </c>
    </row>
    <row r="788" spans="1:12" x14ac:dyDescent="0.25">
      <c r="A788" s="5" t="str">
        <f>'Sales Data'!A788</f>
        <v>Gunar Cockshoot</v>
      </c>
      <c r="B788" s="5" t="str">
        <f>'Sales Data'!B788</f>
        <v>Canada</v>
      </c>
      <c r="C788" s="5" t="str">
        <f>'Sales Data'!C788</f>
        <v>Spicy Special Slims</v>
      </c>
      <c r="D788" s="6">
        <f>'Sales Data'!D788</f>
        <v>45004</v>
      </c>
      <c r="E788" s="10">
        <f>'Sales Data'!E788</f>
        <v>4606</v>
      </c>
      <c r="F788" s="5">
        <f>'Sales Data'!F788</f>
        <v>186</v>
      </c>
      <c r="G788" s="5">
        <f>'Sales Data'!G788</f>
        <v>210</v>
      </c>
      <c r="H788" s="5" t="str">
        <f>VLOOKUP($C788,'Product Data'!$A$2:$E$23,COLUMNS('Product Data'!$B$2:C788),0)</f>
        <v>Alpenliebe</v>
      </c>
      <c r="I788" s="5" t="str">
        <f>VLOOKUP($C788,'Product Data'!$A$2:$E$23,COLUMNS('Product Data'!$B$2:D788),0)</f>
        <v>Bites</v>
      </c>
      <c r="J788" s="5" t="str">
        <f>VLOOKUP($C788,'Product Data'!$A$2:$E$23,COLUMNS('Product Data'!$B$2:E788),0)</f>
        <v>Large</v>
      </c>
      <c r="K788" s="9">
        <f>VLOOKUP($C788,'Product Data'!$A$2:$E$23,COLUMNS('Product Data'!$B$2:F788),0)</f>
        <v>9.2086000000000006</v>
      </c>
      <c r="L788" s="10">
        <f>Table1[[#This Row],[Cost per Box]]*Table1[[#This Row],[Boxes]]</f>
        <v>1933.806</v>
      </c>
    </row>
    <row r="789" spans="1:12" x14ac:dyDescent="0.25">
      <c r="A789" s="5" t="str">
        <f>'Sales Data'!A789</f>
        <v>Camilla Castle</v>
      </c>
      <c r="B789" s="5" t="str">
        <f>'Sales Data'!B789</f>
        <v>India</v>
      </c>
      <c r="C789" s="5" t="str">
        <f>'Sales Data'!C789</f>
        <v>Eclairs</v>
      </c>
      <c r="D789" s="6">
        <f>'Sales Data'!D789</f>
        <v>45004</v>
      </c>
      <c r="E789" s="10">
        <f>'Sales Data'!E789</f>
        <v>8526</v>
      </c>
      <c r="F789" s="5">
        <f>'Sales Data'!F789</f>
        <v>153</v>
      </c>
      <c r="G789" s="5">
        <f>'Sales Data'!G789</f>
        <v>569</v>
      </c>
      <c r="H789" s="5" t="str">
        <f>VLOOKUP($C789,'Product Data'!$A$2:$E$23,COLUMNS('Product Data'!$B$2:C789),0)</f>
        <v>Cadbury</v>
      </c>
      <c r="I789" s="5" t="str">
        <f>VLOOKUP($C789,'Product Data'!$A$2:$E$23,COLUMNS('Product Data'!$B$2:D789),0)</f>
        <v>Bites</v>
      </c>
      <c r="J789" s="5" t="str">
        <f>VLOOKUP($C789,'Product Data'!$A$2:$E$23,COLUMNS('Product Data'!$B$2:E789),0)</f>
        <v>Large</v>
      </c>
      <c r="K789" s="9">
        <f>VLOOKUP($C789,'Product Data'!$A$2:$E$23,COLUMNS('Product Data'!$B$2:F789),0)</f>
        <v>2.8195000000000001</v>
      </c>
      <c r="L789" s="10">
        <f>Table1[[#This Row],[Cost per Box]]*Table1[[#This Row],[Boxes]]</f>
        <v>1604.2955000000002</v>
      </c>
    </row>
    <row r="790" spans="1:12" x14ac:dyDescent="0.25">
      <c r="A790" s="5" t="str">
        <f>'Sales Data'!A790</f>
        <v>Beverie Moffet</v>
      </c>
      <c r="B790" s="5" t="str">
        <f>'Sales Data'!B790</f>
        <v>Canada</v>
      </c>
      <c r="C790" s="5" t="str">
        <f>'Sales Data'!C790</f>
        <v>Caramel Stuffed Bars</v>
      </c>
      <c r="D790" s="6">
        <f>'Sales Data'!D790</f>
        <v>45007</v>
      </c>
      <c r="E790" s="10">
        <f>'Sales Data'!E790</f>
        <v>13832</v>
      </c>
      <c r="F790" s="5">
        <f>'Sales Data'!F790</f>
        <v>187</v>
      </c>
      <c r="G790" s="5">
        <f>'Sales Data'!G790</f>
        <v>577</v>
      </c>
      <c r="H790" s="5" t="str">
        <f>VLOOKUP($C790,'Product Data'!$A$2:$E$23,COLUMNS('Product Data'!$B$2:C790),0)</f>
        <v>Snicker</v>
      </c>
      <c r="I790" s="5" t="str">
        <f>VLOOKUP($C790,'Product Data'!$A$2:$E$23,COLUMNS('Product Data'!$B$2:D790),0)</f>
        <v>Bars</v>
      </c>
      <c r="J790" s="5" t="str">
        <f>VLOOKUP($C790,'Product Data'!$A$2:$E$23,COLUMNS('Product Data'!$B$2:E790),0)</f>
        <v>Small</v>
      </c>
      <c r="K790" s="9">
        <f>VLOOKUP($C790,'Product Data'!$A$2:$E$23,COLUMNS('Product Data'!$B$2:F790),0)</f>
        <v>0.89900000000000002</v>
      </c>
      <c r="L790" s="10">
        <f>Table1[[#This Row],[Cost per Box]]*Table1[[#This Row],[Boxes]]</f>
        <v>518.72299999999996</v>
      </c>
    </row>
    <row r="791" spans="1:12" x14ac:dyDescent="0.25">
      <c r="A791" s="5" t="str">
        <f>'Sales Data'!A791</f>
        <v>Gunar Cockshoot</v>
      </c>
      <c r="B791" s="5" t="str">
        <f>'Sales Data'!B791</f>
        <v>UK</v>
      </c>
      <c r="C791" s="5" t="str">
        <f>'Sales Data'!C791</f>
        <v>Caramel Stuffed Bars</v>
      </c>
      <c r="D791" s="6">
        <f>'Sales Data'!D791</f>
        <v>45007</v>
      </c>
      <c r="E791" s="10">
        <f>'Sales Data'!E791</f>
        <v>10962</v>
      </c>
      <c r="F791" s="5">
        <f>'Sales Data'!F791</f>
        <v>24</v>
      </c>
      <c r="G791" s="5">
        <f>'Sales Data'!G791</f>
        <v>392</v>
      </c>
      <c r="H791" s="5" t="str">
        <f>VLOOKUP($C791,'Product Data'!$A$2:$E$23,COLUMNS('Product Data'!$B$2:C791),0)</f>
        <v>Snicker</v>
      </c>
      <c r="I791" s="5" t="str">
        <f>VLOOKUP($C791,'Product Data'!$A$2:$E$23,COLUMNS('Product Data'!$B$2:D791),0)</f>
        <v>Bars</v>
      </c>
      <c r="J791" s="5" t="str">
        <f>VLOOKUP($C791,'Product Data'!$A$2:$E$23,COLUMNS('Product Data'!$B$2:E791),0)</f>
        <v>Small</v>
      </c>
      <c r="K791" s="9">
        <f>VLOOKUP($C791,'Product Data'!$A$2:$E$23,COLUMNS('Product Data'!$B$2:F791),0)</f>
        <v>0.89900000000000002</v>
      </c>
      <c r="L791" s="10">
        <f>Table1[[#This Row],[Cost per Box]]*Table1[[#This Row],[Boxes]]</f>
        <v>352.40800000000002</v>
      </c>
    </row>
    <row r="792" spans="1:12" x14ac:dyDescent="0.25">
      <c r="A792" s="5" t="str">
        <f>'Sales Data'!A792</f>
        <v>Wilone O'Kielt</v>
      </c>
      <c r="B792" s="5" t="str">
        <f>'Sales Data'!B792</f>
        <v>India</v>
      </c>
      <c r="C792" s="5" t="str">
        <f>'Sales Data'!C792</f>
        <v>Mint Chip Choco</v>
      </c>
      <c r="D792" s="6">
        <f>'Sales Data'!D792</f>
        <v>45007</v>
      </c>
      <c r="E792" s="10">
        <f>'Sales Data'!E792</f>
        <v>5383</v>
      </c>
      <c r="F792" s="5">
        <f>'Sales Data'!F792</f>
        <v>212</v>
      </c>
      <c r="G792" s="5">
        <f>'Sales Data'!G792</f>
        <v>317</v>
      </c>
      <c r="H792" s="5" t="str">
        <f>VLOOKUP($C792,'Product Data'!$A$2:$E$23,COLUMNS('Product Data'!$B$2:C792),0)</f>
        <v>Cadbury</v>
      </c>
      <c r="I792" s="5" t="str">
        <f>VLOOKUP($C792,'Product Data'!$A$2:$E$23,COLUMNS('Product Data'!$B$2:D792),0)</f>
        <v>Bars</v>
      </c>
      <c r="J792" s="5" t="str">
        <f>VLOOKUP($C792,'Product Data'!$A$2:$E$23,COLUMNS('Product Data'!$B$2:E792),0)</f>
        <v>Large</v>
      </c>
      <c r="K792" s="9">
        <f>VLOOKUP($C792,'Product Data'!$A$2:$E$23,COLUMNS('Product Data'!$B$2:F792),0)</f>
        <v>2.2656000000000001</v>
      </c>
      <c r="L792" s="10">
        <f>Table1[[#This Row],[Cost per Box]]*Table1[[#This Row],[Boxes]]</f>
        <v>718.1952</v>
      </c>
    </row>
    <row r="793" spans="1:12" x14ac:dyDescent="0.25">
      <c r="A793" s="5" t="str">
        <f>'Sales Data'!A793</f>
        <v>Camilla Castle</v>
      </c>
      <c r="B793" s="5" t="str">
        <f>'Sales Data'!B793</f>
        <v>Australia</v>
      </c>
      <c r="C793" s="5" t="str">
        <f>'Sales Data'!C793</f>
        <v>Baker's Choco Chips</v>
      </c>
      <c r="D793" s="6">
        <f>'Sales Data'!D793</f>
        <v>45007</v>
      </c>
      <c r="E793" s="10">
        <f>'Sales Data'!E793</f>
        <v>2856</v>
      </c>
      <c r="F793" s="5">
        <f>'Sales Data'!F793</f>
        <v>138</v>
      </c>
      <c r="G793" s="5">
        <f>'Sales Data'!G793</f>
        <v>179</v>
      </c>
      <c r="H793" s="5" t="str">
        <f>VLOOKUP($C793,'Product Data'!$A$2:$E$23,COLUMNS('Product Data'!$B$2:C793),0)</f>
        <v>Baker's Chocolate</v>
      </c>
      <c r="I793" s="5" t="str">
        <f>VLOOKUP($C793,'Product Data'!$A$2:$E$23,COLUMNS('Product Data'!$B$2:D793),0)</f>
        <v>Bars</v>
      </c>
      <c r="J793" s="5" t="str">
        <f>VLOOKUP($C793,'Product Data'!$A$2:$E$23,COLUMNS('Product Data'!$B$2:E793),0)</f>
        <v>Small</v>
      </c>
      <c r="K793" s="9">
        <f>VLOOKUP($C793,'Product Data'!$A$2:$E$23,COLUMNS('Product Data'!$B$2:F793),0)</f>
        <v>6.0811000000000002</v>
      </c>
      <c r="L793" s="10">
        <f>Table1[[#This Row],[Cost per Box]]*Table1[[#This Row],[Boxes]]</f>
        <v>1088.5169000000001</v>
      </c>
    </row>
    <row r="794" spans="1:12" x14ac:dyDescent="0.25">
      <c r="A794" s="5" t="str">
        <f>'Sales Data'!A794</f>
        <v>Beverie Moffet</v>
      </c>
      <c r="B794" s="5" t="str">
        <f>'Sales Data'!B794</f>
        <v>USA</v>
      </c>
      <c r="C794" s="5" t="str">
        <f>'Sales Data'!C794</f>
        <v>Organic Choco Syrup</v>
      </c>
      <c r="D794" s="6">
        <f>'Sales Data'!D794</f>
        <v>45007</v>
      </c>
      <c r="E794" s="10">
        <f>'Sales Data'!E794</f>
        <v>2954</v>
      </c>
      <c r="F794" s="5">
        <f>'Sales Data'!F794</f>
        <v>143</v>
      </c>
      <c r="G794" s="5">
        <f>'Sales Data'!G794</f>
        <v>96</v>
      </c>
      <c r="H794" s="5" t="str">
        <f>VLOOKUP($C794,'Product Data'!$A$2:$E$23,COLUMNS('Product Data'!$B$2:C794),0)</f>
        <v>Monin</v>
      </c>
      <c r="I794" s="5" t="str">
        <f>VLOOKUP($C794,'Product Data'!$A$2:$E$23,COLUMNS('Product Data'!$B$2:D794),0)</f>
        <v>Other</v>
      </c>
      <c r="J794" s="5" t="str">
        <f>VLOOKUP($C794,'Product Data'!$A$2:$E$23,COLUMNS('Product Data'!$B$2:E794),0)</f>
        <v>Small</v>
      </c>
      <c r="K794" s="9">
        <f>VLOOKUP($C794,'Product Data'!$A$2:$E$23,COLUMNS('Product Data'!$B$2:F794),0)</f>
        <v>1.7625</v>
      </c>
      <c r="L794" s="10">
        <f>Table1[[#This Row],[Cost per Box]]*Table1[[#This Row],[Boxes]]</f>
        <v>169.2</v>
      </c>
    </row>
    <row r="795" spans="1:12" x14ac:dyDescent="0.25">
      <c r="A795" s="5" t="str">
        <f>'Sales Data'!A795</f>
        <v>Gigi Bohling</v>
      </c>
      <c r="B795" s="5" t="str">
        <f>'Sales Data'!B795</f>
        <v>USA</v>
      </c>
      <c r="C795" s="5" t="str">
        <f>'Sales Data'!C795</f>
        <v>Spicy Special Slims</v>
      </c>
      <c r="D795" s="6">
        <f>'Sales Data'!D795</f>
        <v>45007</v>
      </c>
      <c r="E795" s="10">
        <f>'Sales Data'!E795</f>
        <v>14385</v>
      </c>
      <c r="F795" s="5">
        <f>'Sales Data'!F795</f>
        <v>230</v>
      </c>
      <c r="G795" s="5">
        <f>'Sales Data'!G795</f>
        <v>600</v>
      </c>
      <c r="H795" s="5" t="str">
        <f>VLOOKUP($C795,'Product Data'!$A$2:$E$23,COLUMNS('Product Data'!$B$2:C795),0)</f>
        <v>Alpenliebe</v>
      </c>
      <c r="I795" s="5" t="str">
        <f>VLOOKUP($C795,'Product Data'!$A$2:$E$23,COLUMNS('Product Data'!$B$2:D795),0)</f>
        <v>Bites</v>
      </c>
      <c r="J795" s="5" t="str">
        <f>VLOOKUP($C795,'Product Data'!$A$2:$E$23,COLUMNS('Product Data'!$B$2:E795),0)</f>
        <v>Large</v>
      </c>
      <c r="K795" s="9">
        <f>VLOOKUP($C795,'Product Data'!$A$2:$E$23,COLUMNS('Product Data'!$B$2:F795),0)</f>
        <v>9.2086000000000006</v>
      </c>
      <c r="L795" s="10">
        <f>Table1[[#This Row],[Cost per Box]]*Table1[[#This Row],[Boxes]]</f>
        <v>5525.1600000000008</v>
      </c>
    </row>
    <row r="796" spans="1:12" x14ac:dyDescent="0.25">
      <c r="A796" s="5" t="str">
        <f>'Sales Data'!A796</f>
        <v>Brien Boise</v>
      </c>
      <c r="B796" s="5" t="str">
        <f>'Sales Data'!B796</f>
        <v>UK</v>
      </c>
      <c r="C796" s="5" t="str">
        <f>'Sales Data'!C796</f>
        <v>Eclairs</v>
      </c>
      <c r="D796" s="6">
        <f>'Sales Data'!D796</f>
        <v>45007</v>
      </c>
      <c r="E796" s="10">
        <f>'Sales Data'!E796</f>
        <v>10346</v>
      </c>
      <c r="F796" s="5">
        <f>'Sales Data'!F796</f>
        <v>88</v>
      </c>
      <c r="G796" s="5">
        <f>'Sales Data'!G796</f>
        <v>647</v>
      </c>
      <c r="H796" s="5" t="str">
        <f>VLOOKUP($C796,'Product Data'!$A$2:$E$23,COLUMNS('Product Data'!$B$2:C796),0)</f>
        <v>Cadbury</v>
      </c>
      <c r="I796" s="5" t="str">
        <f>VLOOKUP($C796,'Product Data'!$A$2:$E$23,COLUMNS('Product Data'!$B$2:D796),0)</f>
        <v>Bites</v>
      </c>
      <c r="J796" s="5" t="str">
        <f>VLOOKUP($C796,'Product Data'!$A$2:$E$23,COLUMNS('Product Data'!$B$2:E796),0)</f>
        <v>Large</v>
      </c>
      <c r="K796" s="9">
        <f>VLOOKUP($C796,'Product Data'!$A$2:$E$23,COLUMNS('Product Data'!$B$2:F796),0)</f>
        <v>2.8195000000000001</v>
      </c>
      <c r="L796" s="10">
        <f>Table1[[#This Row],[Cost per Box]]*Table1[[#This Row],[Boxes]]</f>
        <v>1824.2165</v>
      </c>
    </row>
    <row r="797" spans="1:12" x14ac:dyDescent="0.25">
      <c r="A797" s="5" t="str">
        <f>'Sales Data'!A797</f>
        <v>Roddy Speechley</v>
      </c>
      <c r="B797" s="5" t="str">
        <f>'Sales Data'!B797</f>
        <v>India</v>
      </c>
      <c r="C797" s="5" t="str">
        <f>'Sales Data'!C797</f>
        <v>Smooth Sliky Salty</v>
      </c>
      <c r="D797" s="6">
        <f>'Sales Data'!D797</f>
        <v>45007</v>
      </c>
      <c r="E797" s="10">
        <f>'Sales Data'!E797</f>
        <v>1568</v>
      </c>
      <c r="F797" s="5">
        <f>'Sales Data'!F797</f>
        <v>199</v>
      </c>
      <c r="G797" s="5">
        <f>'Sales Data'!G797</f>
        <v>83</v>
      </c>
      <c r="H797" s="5" t="str">
        <f>VLOOKUP($C797,'Product Data'!$A$2:$E$23,COLUMNS('Product Data'!$B$2:C797),0)</f>
        <v>Galaxy</v>
      </c>
      <c r="I797" s="5" t="str">
        <f>VLOOKUP($C797,'Product Data'!$A$2:$E$23,COLUMNS('Product Data'!$B$2:D797),0)</f>
        <v>Bars</v>
      </c>
      <c r="J797" s="5" t="str">
        <f>VLOOKUP($C797,'Product Data'!$A$2:$E$23,COLUMNS('Product Data'!$B$2:E797),0)</f>
        <v>Small</v>
      </c>
      <c r="K797" s="9">
        <f>VLOOKUP($C797,'Product Data'!$A$2:$E$23,COLUMNS('Product Data'!$B$2:F797),0)</f>
        <v>5.0198</v>
      </c>
      <c r="L797" s="10">
        <f>Table1[[#This Row],[Cost per Box]]*Table1[[#This Row],[Boxes]]</f>
        <v>416.64339999999999</v>
      </c>
    </row>
    <row r="798" spans="1:12" x14ac:dyDescent="0.25">
      <c r="A798" s="5" t="str">
        <f>'Sales Data'!A798</f>
        <v>Husein Augar</v>
      </c>
      <c r="B798" s="5" t="str">
        <f>'Sales Data'!B798</f>
        <v>UK</v>
      </c>
      <c r="C798" s="5" t="str">
        <f>'Sales Data'!C798</f>
        <v>Organic Choco Syrup</v>
      </c>
      <c r="D798" s="6">
        <f>'Sales Data'!D798</f>
        <v>45007</v>
      </c>
      <c r="E798" s="10">
        <f>'Sales Data'!E798</f>
        <v>3682</v>
      </c>
      <c r="F798" s="5">
        <f>'Sales Data'!F798</f>
        <v>152</v>
      </c>
      <c r="G798" s="5">
        <f>'Sales Data'!G798</f>
        <v>148</v>
      </c>
      <c r="H798" s="5" t="str">
        <f>VLOOKUP($C798,'Product Data'!$A$2:$E$23,COLUMNS('Product Data'!$B$2:C798),0)</f>
        <v>Monin</v>
      </c>
      <c r="I798" s="5" t="str">
        <f>VLOOKUP($C798,'Product Data'!$A$2:$E$23,COLUMNS('Product Data'!$B$2:D798),0)</f>
        <v>Other</v>
      </c>
      <c r="J798" s="5" t="str">
        <f>VLOOKUP($C798,'Product Data'!$A$2:$E$23,COLUMNS('Product Data'!$B$2:E798),0)</f>
        <v>Small</v>
      </c>
      <c r="K798" s="9">
        <f>VLOOKUP($C798,'Product Data'!$A$2:$E$23,COLUMNS('Product Data'!$B$2:F798),0)</f>
        <v>1.7625</v>
      </c>
      <c r="L798" s="10">
        <f>Table1[[#This Row],[Cost per Box]]*Table1[[#This Row],[Boxes]]</f>
        <v>260.84999999999997</v>
      </c>
    </row>
    <row r="799" spans="1:12" x14ac:dyDescent="0.25">
      <c r="A799" s="5" t="str">
        <f>'Sales Data'!A799</f>
        <v>Dennison Crosswaite</v>
      </c>
      <c r="B799" s="5" t="str">
        <f>'Sales Data'!B799</f>
        <v>India</v>
      </c>
      <c r="C799" s="5" t="str">
        <f>'Sales Data'!C799</f>
        <v>After Eight</v>
      </c>
      <c r="D799" s="6">
        <f>'Sales Data'!D799</f>
        <v>45007</v>
      </c>
      <c r="E799" s="10">
        <f>'Sales Data'!E799</f>
        <v>5544</v>
      </c>
      <c r="F799" s="5">
        <f>'Sales Data'!F799</f>
        <v>162</v>
      </c>
      <c r="G799" s="5">
        <f>'Sales Data'!G799</f>
        <v>185</v>
      </c>
      <c r="H799" s="5" t="str">
        <f>VLOOKUP($C799,'Product Data'!$A$2:$E$23,COLUMNS('Product Data'!$B$2:C799),0)</f>
        <v>Nestle</v>
      </c>
      <c r="I799" s="5" t="str">
        <f>VLOOKUP($C799,'Product Data'!$A$2:$E$23,COLUMNS('Product Data'!$B$2:D799),0)</f>
        <v>Bites</v>
      </c>
      <c r="J799" s="5" t="str">
        <f>VLOOKUP($C799,'Product Data'!$A$2:$E$23,COLUMNS('Product Data'!$B$2:E799),0)</f>
        <v>Large</v>
      </c>
      <c r="K799" s="9">
        <f>VLOOKUP($C799,'Product Data'!$A$2:$E$23,COLUMNS('Product Data'!$B$2:F799),0)</f>
        <v>6.3415999999999997</v>
      </c>
      <c r="L799" s="10">
        <f>Table1[[#This Row],[Cost per Box]]*Table1[[#This Row],[Boxes]]</f>
        <v>1173.1959999999999</v>
      </c>
    </row>
    <row r="800" spans="1:12" x14ac:dyDescent="0.25">
      <c r="A800" s="5" t="str">
        <f>'Sales Data'!A800</f>
        <v>Dennison Crosswaite</v>
      </c>
      <c r="B800" s="5" t="str">
        <f>'Sales Data'!B800</f>
        <v>USA</v>
      </c>
      <c r="C800" s="5" t="str">
        <f>'Sales Data'!C800</f>
        <v>After Eight</v>
      </c>
      <c r="D800" s="6">
        <f>'Sales Data'!D800</f>
        <v>45007</v>
      </c>
      <c r="E800" s="10">
        <f>'Sales Data'!E800</f>
        <v>252</v>
      </c>
      <c r="F800" s="5">
        <f>'Sales Data'!F800</f>
        <v>48</v>
      </c>
      <c r="G800" s="5">
        <f>'Sales Data'!G800</f>
        <v>10</v>
      </c>
      <c r="H800" s="5" t="str">
        <f>VLOOKUP($C800,'Product Data'!$A$2:$E$23,COLUMNS('Product Data'!$B$2:C800),0)</f>
        <v>Nestle</v>
      </c>
      <c r="I800" s="5" t="str">
        <f>VLOOKUP($C800,'Product Data'!$A$2:$E$23,COLUMNS('Product Data'!$B$2:D800),0)</f>
        <v>Bites</v>
      </c>
      <c r="J800" s="5" t="str">
        <f>VLOOKUP($C800,'Product Data'!$A$2:$E$23,COLUMNS('Product Data'!$B$2:E800),0)</f>
        <v>Large</v>
      </c>
      <c r="K800" s="9">
        <f>VLOOKUP($C800,'Product Data'!$A$2:$E$23,COLUMNS('Product Data'!$B$2:F800),0)</f>
        <v>6.3415999999999997</v>
      </c>
      <c r="L800" s="10">
        <f>Table1[[#This Row],[Cost per Box]]*Table1[[#This Row],[Boxes]]</f>
        <v>63.415999999999997</v>
      </c>
    </row>
    <row r="801" spans="1:12" x14ac:dyDescent="0.25">
      <c r="A801" s="5" t="str">
        <f>'Sales Data'!A801</f>
        <v>Curtice Advani</v>
      </c>
      <c r="B801" s="5" t="str">
        <f>'Sales Data'!B801</f>
        <v>Canada</v>
      </c>
      <c r="C801" s="5" t="str">
        <f>'Sales Data'!C801</f>
        <v>99% Dark &amp; Pure</v>
      </c>
      <c r="D801" s="6">
        <f>'Sales Data'!D801</f>
        <v>45007</v>
      </c>
      <c r="E801" s="10">
        <f>'Sales Data'!E801</f>
        <v>6230</v>
      </c>
      <c r="F801" s="5">
        <f>'Sales Data'!F801</f>
        <v>68</v>
      </c>
      <c r="G801" s="5">
        <f>'Sales Data'!G801</f>
        <v>271</v>
      </c>
      <c r="H801" s="5" t="str">
        <f>VLOOKUP($C801,'Product Data'!$A$2:$E$23,COLUMNS('Product Data'!$B$2:C801),0)</f>
        <v>Amul</v>
      </c>
      <c r="I801" s="5" t="str">
        <f>VLOOKUP($C801,'Product Data'!$A$2:$E$23,COLUMNS('Product Data'!$B$2:D801),0)</f>
        <v>Bars</v>
      </c>
      <c r="J801" s="5" t="str">
        <f>VLOOKUP($C801,'Product Data'!$A$2:$E$23,COLUMNS('Product Data'!$B$2:E801),0)</f>
        <v>Large</v>
      </c>
      <c r="K801" s="9">
        <f>VLOOKUP($C801,'Product Data'!$A$2:$E$23,COLUMNS('Product Data'!$B$2:F801),0)</f>
        <v>4.6592000000000002</v>
      </c>
      <c r="L801" s="10">
        <f>Table1[[#This Row],[Cost per Box]]*Table1[[#This Row],[Boxes]]</f>
        <v>1262.6432</v>
      </c>
    </row>
    <row r="802" spans="1:12" x14ac:dyDescent="0.25">
      <c r="A802" s="5" t="str">
        <f>'Sales Data'!A802</f>
        <v>Kelci Walkden</v>
      </c>
      <c r="B802" s="5" t="str">
        <f>'Sales Data'!B802</f>
        <v>New Zealand</v>
      </c>
      <c r="C802" s="5" t="str">
        <f>'Sales Data'!C802</f>
        <v>After Eight</v>
      </c>
      <c r="D802" s="6">
        <f>'Sales Data'!D802</f>
        <v>45008</v>
      </c>
      <c r="E802" s="10">
        <f>'Sales Data'!E802</f>
        <v>3724</v>
      </c>
      <c r="F802" s="5">
        <f>'Sales Data'!F802</f>
        <v>37</v>
      </c>
      <c r="G802" s="5">
        <f>'Sales Data'!G802</f>
        <v>129</v>
      </c>
      <c r="H802" s="5" t="str">
        <f>VLOOKUP($C802,'Product Data'!$A$2:$E$23,COLUMNS('Product Data'!$B$2:C802),0)</f>
        <v>Nestle</v>
      </c>
      <c r="I802" s="5" t="str">
        <f>VLOOKUP($C802,'Product Data'!$A$2:$E$23,COLUMNS('Product Data'!$B$2:D802),0)</f>
        <v>Bites</v>
      </c>
      <c r="J802" s="5" t="str">
        <f>VLOOKUP($C802,'Product Data'!$A$2:$E$23,COLUMNS('Product Data'!$B$2:E802),0)</f>
        <v>Large</v>
      </c>
      <c r="K802" s="9">
        <f>VLOOKUP($C802,'Product Data'!$A$2:$E$23,COLUMNS('Product Data'!$B$2:F802),0)</f>
        <v>6.3415999999999997</v>
      </c>
      <c r="L802" s="10">
        <f>Table1[[#This Row],[Cost per Box]]*Table1[[#This Row],[Boxes]]</f>
        <v>818.06639999999993</v>
      </c>
    </row>
    <row r="803" spans="1:12" x14ac:dyDescent="0.25">
      <c r="A803" s="5" t="str">
        <f>'Sales Data'!A803</f>
        <v>Dennison Crosswaite</v>
      </c>
      <c r="B803" s="5" t="str">
        <f>'Sales Data'!B803</f>
        <v>New Zealand</v>
      </c>
      <c r="C803" s="5" t="str">
        <f>'Sales Data'!C803</f>
        <v>Fruit &amp; Nut Bars</v>
      </c>
      <c r="D803" s="6">
        <f>'Sales Data'!D803</f>
        <v>45008</v>
      </c>
      <c r="E803" s="10">
        <f>'Sales Data'!E803</f>
        <v>5544</v>
      </c>
      <c r="F803" s="5">
        <f>'Sales Data'!F803</f>
        <v>59</v>
      </c>
      <c r="G803" s="5">
        <f>'Sales Data'!G803</f>
        <v>427</v>
      </c>
      <c r="H803" s="5" t="str">
        <f>VLOOKUP($C803,'Product Data'!$A$2:$E$23,COLUMNS('Product Data'!$B$2:C803),0)</f>
        <v>Cadbury</v>
      </c>
      <c r="I803" s="5" t="str">
        <f>VLOOKUP($C803,'Product Data'!$A$2:$E$23,COLUMNS('Product Data'!$B$2:D803),0)</f>
        <v>Bars</v>
      </c>
      <c r="J803" s="5" t="str">
        <f>VLOOKUP($C803,'Product Data'!$A$2:$E$23,COLUMNS('Product Data'!$B$2:E803),0)</f>
        <v>Large</v>
      </c>
      <c r="K803" s="9">
        <f>VLOOKUP($C803,'Product Data'!$A$2:$E$23,COLUMNS('Product Data'!$B$2:F803),0)</f>
        <v>1.5934999999999999</v>
      </c>
      <c r="L803" s="10">
        <f>Table1[[#This Row],[Cost per Box]]*Table1[[#This Row],[Boxes]]</f>
        <v>680.42449999999997</v>
      </c>
    </row>
    <row r="804" spans="1:12" x14ac:dyDescent="0.25">
      <c r="A804" s="5" t="str">
        <f>'Sales Data'!A804</f>
        <v>Barr Faughny</v>
      </c>
      <c r="B804" s="5" t="str">
        <f>'Sales Data'!B804</f>
        <v>UK</v>
      </c>
      <c r="C804" s="5" t="str">
        <f>'Sales Data'!C804</f>
        <v>Raspberry Choco</v>
      </c>
      <c r="D804" s="6">
        <f>'Sales Data'!D804</f>
        <v>45008</v>
      </c>
      <c r="E804" s="10">
        <f>'Sales Data'!E804</f>
        <v>8624</v>
      </c>
      <c r="F804" s="5">
        <f>'Sales Data'!F804</f>
        <v>54</v>
      </c>
      <c r="G804" s="5">
        <f>'Sales Data'!G804</f>
        <v>392</v>
      </c>
      <c r="H804" s="5" t="str">
        <f>VLOOKUP($C804,'Product Data'!$A$2:$E$23,COLUMNS('Product Data'!$B$2:C804),0)</f>
        <v>Hershey</v>
      </c>
      <c r="I804" s="5" t="str">
        <f>VLOOKUP($C804,'Product Data'!$A$2:$E$23,COLUMNS('Product Data'!$B$2:D804),0)</f>
        <v>Bars</v>
      </c>
      <c r="J804" s="5" t="str">
        <f>VLOOKUP($C804,'Product Data'!$A$2:$E$23,COLUMNS('Product Data'!$B$2:E804),0)</f>
        <v>Large</v>
      </c>
      <c r="K804" s="9">
        <f>VLOOKUP($C804,'Product Data'!$A$2:$E$23,COLUMNS('Product Data'!$B$2:F804),0)</f>
        <v>6.0983000000000001</v>
      </c>
      <c r="L804" s="10">
        <f>Table1[[#This Row],[Cost per Box]]*Table1[[#This Row],[Boxes]]</f>
        <v>2390.5336000000002</v>
      </c>
    </row>
    <row r="805" spans="1:12" x14ac:dyDescent="0.25">
      <c r="A805" s="5" t="str">
        <f>'Sales Data'!A805</f>
        <v>Rafaelita Blaksland</v>
      </c>
      <c r="B805" s="5" t="str">
        <f>'Sales Data'!B805</f>
        <v>India</v>
      </c>
      <c r="C805" s="5" t="str">
        <f>'Sales Data'!C805</f>
        <v>50% Dark Bites</v>
      </c>
      <c r="D805" s="6">
        <f>'Sales Data'!D805</f>
        <v>45008</v>
      </c>
      <c r="E805" s="10">
        <f>'Sales Data'!E805</f>
        <v>4627</v>
      </c>
      <c r="F805" s="5">
        <f>'Sales Data'!F805</f>
        <v>135</v>
      </c>
      <c r="G805" s="5">
        <f>'Sales Data'!G805</f>
        <v>515</v>
      </c>
      <c r="H805" s="5" t="str">
        <f>VLOOKUP($C805,'Product Data'!$A$2:$E$23,COLUMNS('Product Data'!$B$2:C805),0)</f>
        <v>Cadbury</v>
      </c>
      <c r="I805" s="5" t="str">
        <f>VLOOKUP($C805,'Product Data'!$A$2:$E$23,COLUMNS('Product Data'!$B$2:D805),0)</f>
        <v>Bites</v>
      </c>
      <c r="J805" s="5" t="str">
        <f>VLOOKUP($C805,'Product Data'!$A$2:$E$23,COLUMNS('Product Data'!$B$2:E805),0)</f>
        <v>Large</v>
      </c>
      <c r="K805" s="9">
        <f>VLOOKUP($C805,'Product Data'!$A$2:$E$23,COLUMNS('Product Data'!$B$2:F805),0)</f>
        <v>2.8</v>
      </c>
      <c r="L805" s="10">
        <f>Table1[[#This Row],[Cost per Box]]*Table1[[#This Row],[Boxes]]</f>
        <v>1442</v>
      </c>
    </row>
    <row r="806" spans="1:12" x14ac:dyDescent="0.25">
      <c r="A806" s="5" t="str">
        <f>'Sales Data'!A806</f>
        <v>Barr Faughny</v>
      </c>
      <c r="B806" s="5" t="str">
        <f>'Sales Data'!B806</f>
        <v>Australia</v>
      </c>
      <c r="C806" s="5" t="str">
        <f>'Sales Data'!C806</f>
        <v>Fruit &amp; Nut Bars</v>
      </c>
      <c r="D806" s="6">
        <f>'Sales Data'!D806</f>
        <v>45008</v>
      </c>
      <c r="E806" s="10">
        <f>'Sales Data'!E806</f>
        <v>13237</v>
      </c>
      <c r="F806" s="5">
        <f>'Sales Data'!F806</f>
        <v>374</v>
      </c>
      <c r="G806" s="5">
        <f>'Sales Data'!G806</f>
        <v>1019</v>
      </c>
      <c r="H806" s="5" t="str">
        <f>VLOOKUP($C806,'Product Data'!$A$2:$E$23,COLUMNS('Product Data'!$B$2:C806),0)</f>
        <v>Cadbury</v>
      </c>
      <c r="I806" s="5" t="str">
        <f>VLOOKUP($C806,'Product Data'!$A$2:$E$23,COLUMNS('Product Data'!$B$2:D806),0)</f>
        <v>Bars</v>
      </c>
      <c r="J806" s="5" t="str">
        <f>VLOOKUP($C806,'Product Data'!$A$2:$E$23,COLUMNS('Product Data'!$B$2:E806),0)</f>
        <v>Large</v>
      </c>
      <c r="K806" s="9">
        <f>VLOOKUP($C806,'Product Data'!$A$2:$E$23,COLUMNS('Product Data'!$B$2:F806),0)</f>
        <v>1.5934999999999999</v>
      </c>
      <c r="L806" s="10">
        <f>Table1[[#This Row],[Cost per Box]]*Table1[[#This Row],[Boxes]]</f>
        <v>1623.7764999999999</v>
      </c>
    </row>
    <row r="807" spans="1:12" x14ac:dyDescent="0.25">
      <c r="A807" s="5" t="str">
        <f>'Sales Data'!A807</f>
        <v>Ches Bonnell</v>
      </c>
      <c r="B807" s="5" t="str">
        <f>'Sales Data'!B807</f>
        <v>Canada</v>
      </c>
      <c r="C807" s="5" t="str">
        <f>'Sales Data'!C807</f>
        <v>Mint Chip Choco</v>
      </c>
      <c r="D807" s="6">
        <f>'Sales Data'!D807</f>
        <v>45008</v>
      </c>
      <c r="E807" s="10">
        <f>'Sales Data'!E807</f>
        <v>3143</v>
      </c>
      <c r="F807" s="5">
        <f>'Sales Data'!F807</f>
        <v>298</v>
      </c>
      <c r="G807" s="5">
        <f>'Sales Data'!G807</f>
        <v>158</v>
      </c>
      <c r="H807" s="5" t="str">
        <f>VLOOKUP($C807,'Product Data'!$A$2:$E$23,COLUMNS('Product Data'!$B$2:C807),0)</f>
        <v>Cadbury</v>
      </c>
      <c r="I807" s="5" t="str">
        <f>VLOOKUP($C807,'Product Data'!$A$2:$E$23,COLUMNS('Product Data'!$B$2:D807),0)</f>
        <v>Bars</v>
      </c>
      <c r="J807" s="5" t="str">
        <f>VLOOKUP($C807,'Product Data'!$A$2:$E$23,COLUMNS('Product Data'!$B$2:E807),0)</f>
        <v>Large</v>
      </c>
      <c r="K807" s="9">
        <f>VLOOKUP($C807,'Product Data'!$A$2:$E$23,COLUMNS('Product Data'!$B$2:F807),0)</f>
        <v>2.2656000000000001</v>
      </c>
      <c r="L807" s="10">
        <f>Table1[[#This Row],[Cost per Box]]*Table1[[#This Row],[Boxes]]</f>
        <v>357.96480000000003</v>
      </c>
    </row>
    <row r="808" spans="1:12" x14ac:dyDescent="0.25">
      <c r="A808" s="5" t="str">
        <f>'Sales Data'!A808</f>
        <v>Jehu Rudeforth</v>
      </c>
      <c r="B808" s="5" t="str">
        <f>'Sales Data'!B808</f>
        <v>Canada</v>
      </c>
      <c r="C808" s="5" t="str">
        <f>'Sales Data'!C808</f>
        <v>Organic Choco Syrup</v>
      </c>
      <c r="D808" s="6">
        <f>'Sales Data'!D808</f>
        <v>45008</v>
      </c>
      <c r="E808" s="10">
        <f>'Sales Data'!E808</f>
        <v>8631</v>
      </c>
      <c r="F808" s="5">
        <f>'Sales Data'!F808</f>
        <v>83</v>
      </c>
      <c r="G808" s="5">
        <f>'Sales Data'!G808</f>
        <v>376</v>
      </c>
      <c r="H808" s="5" t="str">
        <f>VLOOKUP($C808,'Product Data'!$A$2:$E$23,COLUMNS('Product Data'!$B$2:C808),0)</f>
        <v>Monin</v>
      </c>
      <c r="I808" s="5" t="str">
        <f>VLOOKUP($C808,'Product Data'!$A$2:$E$23,COLUMNS('Product Data'!$B$2:D808),0)</f>
        <v>Other</v>
      </c>
      <c r="J808" s="5" t="str">
        <f>VLOOKUP($C808,'Product Data'!$A$2:$E$23,COLUMNS('Product Data'!$B$2:E808),0)</f>
        <v>Small</v>
      </c>
      <c r="K808" s="9">
        <f>VLOOKUP($C808,'Product Data'!$A$2:$E$23,COLUMNS('Product Data'!$B$2:F808),0)</f>
        <v>1.7625</v>
      </c>
      <c r="L808" s="10">
        <f>Table1[[#This Row],[Cost per Box]]*Table1[[#This Row],[Boxes]]</f>
        <v>662.69999999999993</v>
      </c>
    </row>
    <row r="809" spans="1:12" x14ac:dyDescent="0.25">
      <c r="A809" s="5" t="str">
        <f>'Sales Data'!A809</f>
        <v>Curtice Advani</v>
      </c>
      <c r="B809" s="5" t="str">
        <f>'Sales Data'!B809</f>
        <v>Canada</v>
      </c>
      <c r="C809" s="5" t="str">
        <f>'Sales Data'!C809</f>
        <v>Choco Coated Almonds</v>
      </c>
      <c r="D809" s="6">
        <f>'Sales Data'!D809</f>
        <v>45008</v>
      </c>
      <c r="E809" s="10">
        <f>'Sales Data'!E809</f>
        <v>4886</v>
      </c>
      <c r="F809" s="5">
        <f>'Sales Data'!F809</f>
        <v>343</v>
      </c>
      <c r="G809" s="5">
        <f>'Sales Data'!G809</f>
        <v>288</v>
      </c>
      <c r="H809" s="5" t="str">
        <f>VLOOKUP($C809,'Product Data'!$A$2:$E$23,COLUMNS('Product Data'!$B$2:C809),0)</f>
        <v>Effete</v>
      </c>
      <c r="I809" s="5" t="str">
        <f>VLOOKUP($C809,'Product Data'!$A$2:$E$23,COLUMNS('Product Data'!$B$2:D809),0)</f>
        <v>Bites</v>
      </c>
      <c r="J809" s="5" t="str">
        <f>VLOOKUP($C809,'Product Data'!$A$2:$E$23,COLUMNS('Product Data'!$B$2:E809),0)</f>
        <v>Small</v>
      </c>
      <c r="K809" s="9">
        <f>VLOOKUP($C809,'Product Data'!$A$2:$E$23,COLUMNS('Product Data'!$B$2:F809),0)</f>
        <v>11.4688</v>
      </c>
      <c r="L809" s="10">
        <f>Table1[[#This Row],[Cost per Box]]*Table1[[#This Row],[Boxes]]</f>
        <v>3303.0144</v>
      </c>
    </row>
    <row r="810" spans="1:12" x14ac:dyDescent="0.25">
      <c r="A810" s="5" t="str">
        <f>'Sales Data'!A810</f>
        <v>Madelene Upcott</v>
      </c>
      <c r="B810" s="5" t="str">
        <f>'Sales Data'!B810</f>
        <v>New Zealand</v>
      </c>
      <c r="C810" s="5" t="str">
        <f>'Sales Data'!C810</f>
        <v>Almond Choco</v>
      </c>
      <c r="D810" s="6">
        <f>'Sales Data'!D810</f>
        <v>45008</v>
      </c>
      <c r="E810" s="10">
        <f>'Sales Data'!E810</f>
        <v>5012</v>
      </c>
      <c r="F810" s="5">
        <f>'Sales Data'!F810</f>
        <v>71</v>
      </c>
      <c r="G810" s="5">
        <f>'Sales Data'!G810</f>
        <v>295</v>
      </c>
      <c r="H810" s="5" t="str">
        <f>VLOOKUP($C810,'Product Data'!$A$2:$E$23,COLUMNS('Product Data'!$B$2:C810),0)</f>
        <v>Amul</v>
      </c>
      <c r="I810" s="5" t="str">
        <f>VLOOKUP($C810,'Product Data'!$A$2:$E$23,COLUMNS('Product Data'!$B$2:D810),0)</f>
        <v>Bars</v>
      </c>
      <c r="J810" s="5" t="str">
        <f>VLOOKUP($C810,'Product Data'!$A$2:$E$23,COLUMNS('Product Data'!$B$2:E810),0)</f>
        <v>Large</v>
      </c>
      <c r="K810" s="9">
        <f>VLOOKUP($C810,'Product Data'!$A$2:$E$23,COLUMNS('Product Data'!$B$2:F810),0)</f>
        <v>13.3485</v>
      </c>
      <c r="L810" s="10">
        <f>Table1[[#This Row],[Cost per Box]]*Table1[[#This Row],[Boxes]]</f>
        <v>3937.8074999999999</v>
      </c>
    </row>
    <row r="811" spans="1:12" x14ac:dyDescent="0.25">
      <c r="A811" s="5" t="str">
        <f>'Sales Data'!A811</f>
        <v>Oby Sorrel</v>
      </c>
      <c r="B811" s="5" t="str">
        <f>'Sales Data'!B811</f>
        <v>USA</v>
      </c>
      <c r="C811" s="5" t="str">
        <f>'Sales Data'!C811</f>
        <v>Mint Chip Choco</v>
      </c>
      <c r="D811" s="6">
        <f>'Sales Data'!D811</f>
        <v>45008</v>
      </c>
      <c r="E811" s="10">
        <f>'Sales Data'!E811</f>
        <v>7847</v>
      </c>
      <c r="F811" s="5">
        <f>'Sales Data'!F811</f>
        <v>353</v>
      </c>
      <c r="G811" s="5">
        <f>'Sales Data'!G811</f>
        <v>462</v>
      </c>
      <c r="H811" s="5" t="str">
        <f>VLOOKUP($C811,'Product Data'!$A$2:$E$23,COLUMNS('Product Data'!$B$2:C811),0)</f>
        <v>Cadbury</v>
      </c>
      <c r="I811" s="5" t="str">
        <f>VLOOKUP($C811,'Product Data'!$A$2:$E$23,COLUMNS('Product Data'!$B$2:D811),0)</f>
        <v>Bars</v>
      </c>
      <c r="J811" s="5" t="str">
        <f>VLOOKUP($C811,'Product Data'!$A$2:$E$23,COLUMNS('Product Data'!$B$2:E811),0)</f>
        <v>Large</v>
      </c>
      <c r="K811" s="9">
        <f>VLOOKUP($C811,'Product Data'!$A$2:$E$23,COLUMNS('Product Data'!$B$2:F811),0)</f>
        <v>2.2656000000000001</v>
      </c>
      <c r="L811" s="10">
        <f>Table1[[#This Row],[Cost per Box]]*Table1[[#This Row],[Boxes]]</f>
        <v>1046.7072000000001</v>
      </c>
    </row>
    <row r="812" spans="1:12" x14ac:dyDescent="0.25">
      <c r="A812" s="5" t="str">
        <f>'Sales Data'!A812</f>
        <v>Barr Faughny</v>
      </c>
      <c r="B812" s="5" t="str">
        <f>'Sales Data'!B812</f>
        <v>Canada</v>
      </c>
      <c r="C812" s="5" t="str">
        <f>'Sales Data'!C812</f>
        <v>50% Dark Bites</v>
      </c>
      <c r="D812" s="6">
        <f>'Sales Data'!D812</f>
        <v>45009</v>
      </c>
      <c r="E812" s="10">
        <f>'Sales Data'!E812</f>
        <v>2709</v>
      </c>
      <c r="F812" s="5">
        <f>'Sales Data'!F812</f>
        <v>203</v>
      </c>
      <c r="G812" s="5">
        <f>'Sales Data'!G812</f>
        <v>301</v>
      </c>
      <c r="H812" s="5" t="str">
        <f>VLOOKUP($C812,'Product Data'!$A$2:$E$23,COLUMNS('Product Data'!$B$2:C812),0)</f>
        <v>Cadbury</v>
      </c>
      <c r="I812" s="5" t="str">
        <f>VLOOKUP($C812,'Product Data'!$A$2:$E$23,COLUMNS('Product Data'!$B$2:D812),0)</f>
        <v>Bites</v>
      </c>
      <c r="J812" s="5" t="str">
        <f>VLOOKUP($C812,'Product Data'!$A$2:$E$23,COLUMNS('Product Data'!$B$2:E812),0)</f>
        <v>Large</v>
      </c>
      <c r="K812" s="9">
        <f>VLOOKUP($C812,'Product Data'!$A$2:$E$23,COLUMNS('Product Data'!$B$2:F812),0)</f>
        <v>2.8</v>
      </c>
      <c r="L812" s="10">
        <f>Table1[[#This Row],[Cost per Box]]*Table1[[#This Row],[Boxes]]</f>
        <v>842.8</v>
      </c>
    </row>
    <row r="813" spans="1:12" x14ac:dyDescent="0.25">
      <c r="A813" s="5" t="str">
        <f>'Sales Data'!A813</f>
        <v>Oby Sorrel</v>
      </c>
      <c r="B813" s="5" t="str">
        <f>'Sales Data'!B813</f>
        <v>UK</v>
      </c>
      <c r="C813" s="5" t="str">
        <f>'Sales Data'!C813</f>
        <v>Milk Bars</v>
      </c>
      <c r="D813" s="6">
        <f>'Sales Data'!D813</f>
        <v>45009</v>
      </c>
      <c r="E813" s="10">
        <f>'Sales Data'!E813</f>
        <v>8918</v>
      </c>
      <c r="F813" s="5">
        <f>'Sales Data'!F813</f>
        <v>295</v>
      </c>
      <c r="G813" s="5">
        <f>'Sales Data'!G813</f>
        <v>372</v>
      </c>
      <c r="H813" s="5" t="str">
        <f>VLOOKUP($C813,'Product Data'!$A$2:$E$23,COLUMNS('Product Data'!$B$2:C813),0)</f>
        <v>Nestle</v>
      </c>
      <c r="I813" s="5" t="str">
        <f>VLOOKUP($C813,'Product Data'!$A$2:$E$23,COLUMNS('Product Data'!$B$2:D813),0)</f>
        <v>Bars</v>
      </c>
      <c r="J813" s="5" t="str">
        <f>VLOOKUP($C813,'Product Data'!$A$2:$E$23,COLUMNS('Product Data'!$B$2:E813),0)</f>
        <v>Large</v>
      </c>
      <c r="K813" s="9">
        <f>VLOOKUP($C813,'Product Data'!$A$2:$E$23,COLUMNS('Product Data'!$B$2:F813),0)</f>
        <v>1.8652</v>
      </c>
      <c r="L813" s="10">
        <f>Table1[[#This Row],[Cost per Box]]*Table1[[#This Row],[Boxes]]</f>
        <v>693.85439999999994</v>
      </c>
    </row>
    <row r="814" spans="1:12" x14ac:dyDescent="0.25">
      <c r="A814" s="5" t="str">
        <f>'Sales Data'!A814</f>
        <v>Dennison Crosswaite</v>
      </c>
      <c r="B814" s="5" t="str">
        <f>'Sales Data'!B814</f>
        <v>UK</v>
      </c>
      <c r="C814" s="5" t="str">
        <f>'Sales Data'!C814</f>
        <v>Caramel Stuffed Bars</v>
      </c>
      <c r="D814" s="6">
        <f>'Sales Data'!D814</f>
        <v>45009</v>
      </c>
      <c r="E814" s="10">
        <f>'Sales Data'!E814</f>
        <v>11942</v>
      </c>
      <c r="F814" s="5">
        <f>'Sales Data'!F814</f>
        <v>436</v>
      </c>
      <c r="G814" s="5">
        <f>'Sales Data'!G814</f>
        <v>543</v>
      </c>
      <c r="H814" s="5" t="str">
        <f>VLOOKUP($C814,'Product Data'!$A$2:$E$23,COLUMNS('Product Data'!$B$2:C814),0)</f>
        <v>Snicker</v>
      </c>
      <c r="I814" s="5" t="str">
        <f>VLOOKUP($C814,'Product Data'!$A$2:$E$23,COLUMNS('Product Data'!$B$2:D814),0)</f>
        <v>Bars</v>
      </c>
      <c r="J814" s="5" t="str">
        <f>VLOOKUP($C814,'Product Data'!$A$2:$E$23,COLUMNS('Product Data'!$B$2:E814),0)</f>
        <v>Small</v>
      </c>
      <c r="K814" s="9">
        <f>VLOOKUP($C814,'Product Data'!$A$2:$E$23,COLUMNS('Product Data'!$B$2:F814),0)</f>
        <v>0.89900000000000002</v>
      </c>
      <c r="L814" s="10">
        <f>Table1[[#This Row],[Cost per Box]]*Table1[[#This Row],[Boxes]]</f>
        <v>488.15700000000004</v>
      </c>
    </row>
    <row r="815" spans="1:12" x14ac:dyDescent="0.25">
      <c r="A815" s="5" t="str">
        <f>'Sales Data'!A815</f>
        <v>Ches Bonnell</v>
      </c>
      <c r="B815" s="5" t="str">
        <f>'Sales Data'!B815</f>
        <v>UK</v>
      </c>
      <c r="C815" s="5" t="str">
        <f>'Sales Data'!C815</f>
        <v>70% Dark Bites</v>
      </c>
      <c r="D815" s="6">
        <f>'Sales Data'!D815</f>
        <v>45009</v>
      </c>
      <c r="E815" s="10">
        <f>'Sales Data'!E815</f>
        <v>19173</v>
      </c>
      <c r="F815" s="5">
        <f>'Sales Data'!F815</f>
        <v>42</v>
      </c>
      <c r="G815" s="5">
        <f>'Sales Data'!G815</f>
        <v>1279</v>
      </c>
      <c r="H815" s="5" t="str">
        <f>VLOOKUP($C815,'Product Data'!$A$2:$E$23,COLUMNS('Product Data'!$B$2:C815),0)</f>
        <v>Binge Bites</v>
      </c>
      <c r="I815" s="5" t="str">
        <f>VLOOKUP($C815,'Product Data'!$A$2:$E$23,COLUMNS('Product Data'!$B$2:D815),0)</f>
        <v>Bites</v>
      </c>
      <c r="J815" s="5" t="str">
        <f>VLOOKUP($C815,'Product Data'!$A$2:$E$23,COLUMNS('Product Data'!$B$2:E815),0)</f>
        <v>Small</v>
      </c>
      <c r="K815" s="9">
        <f>VLOOKUP($C815,'Product Data'!$A$2:$E$23,COLUMNS('Product Data'!$B$2:F815),0)</f>
        <v>8.2429000000000006</v>
      </c>
      <c r="L815" s="10">
        <f>Table1[[#This Row],[Cost per Box]]*Table1[[#This Row],[Boxes]]</f>
        <v>10542.669100000001</v>
      </c>
    </row>
    <row r="816" spans="1:12" x14ac:dyDescent="0.25">
      <c r="A816" s="5" t="str">
        <f>'Sales Data'!A816</f>
        <v>Marney O'Breen</v>
      </c>
      <c r="B816" s="5" t="str">
        <f>'Sales Data'!B816</f>
        <v>India</v>
      </c>
      <c r="C816" s="5" t="str">
        <f>'Sales Data'!C816</f>
        <v>Caramel Stuffed Bars</v>
      </c>
      <c r="D816" s="6">
        <f>'Sales Data'!D816</f>
        <v>45009</v>
      </c>
      <c r="E816" s="10">
        <f>'Sales Data'!E816</f>
        <v>2590</v>
      </c>
      <c r="F816" s="5">
        <f>'Sales Data'!F816</f>
        <v>209</v>
      </c>
      <c r="G816" s="5">
        <f>'Sales Data'!G816</f>
        <v>87</v>
      </c>
      <c r="H816" s="5" t="str">
        <f>VLOOKUP($C816,'Product Data'!$A$2:$E$23,COLUMNS('Product Data'!$B$2:C816),0)</f>
        <v>Snicker</v>
      </c>
      <c r="I816" s="5" t="str">
        <f>VLOOKUP($C816,'Product Data'!$A$2:$E$23,COLUMNS('Product Data'!$B$2:D816),0)</f>
        <v>Bars</v>
      </c>
      <c r="J816" s="5" t="str">
        <f>VLOOKUP($C816,'Product Data'!$A$2:$E$23,COLUMNS('Product Data'!$B$2:E816),0)</f>
        <v>Small</v>
      </c>
      <c r="K816" s="9">
        <f>VLOOKUP($C816,'Product Data'!$A$2:$E$23,COLUMNS('Product Data'!$B$2:F816),0)</f>
        <v>0.89900000000000002</v>
      </c>
      <c r="L816" s="10">
        <f>Table1[[#This Row],[Cost per Box]]*Table1[[#This Row],[Boxes]]</f>
        <v>78.213000000000008</v>
      </c>
    </row>
    <row r="817" spans="1:12" x14ac:dyDescent="0.25">
      <c r="A817" s="5" t="str">
        <f>'Sales Data'!A817</f>
        <v>Marney O'Breen</v>
      </c>
      <c r="B817" s="5" t="str">
        <f>'Sales Data'!B817</f>
        <v>New Zealand</v>
      </c>
      <c r="C817" s="5" t="str">
        <f>'Sales Data'!C817</f>
        <v>Raspberry Choco</v>
      </c>
      <c r="D817" s="6">
        <f>'Sales Data'!D817</f>
        <v>45009</v>
      </c>
      <c r="E817" s="10">
        <f>'Sales Data'!E817</f>
        <v>2555</v>
      </c>
      <c r="F817" s="5">
        <f>'Sales Data'!F817</f>
        <v>73</v>
      </c>
      <c r="G817" s="5">
        <f>'Sales Data'!G817</f>
        <v>160</v>
      </c>
      <c r="H817" s="5" t="str">
        <f>VLOOKUP($C817,'Product Data'!$A$2:$E$23,COLUMNS('Product Data'!$B$2:C817),0)</f>
        <v>Hershey</v>
      </c>
      <c r="I817" s="5" t="str">
        <f>VLOOKUP($C817,'Product Data'!$A$2:$E$23,COLUMNS('Product Data'!$B$2:D817),0)</f>
        <v>Bars</v>
      </c>
      <c r="J817" s="5" t="str">
        <f>VLOOKUP($C817,'Product Data'!$A$2:$E$23,COLUMNS('Product Data'!$B$2:E817),0)</f>
        <v>Large</v>
      </c>
      <c r="K817" s="9">
        <f>VLOOKUP($C817,'Product Data'!$A$2:$E$23,COLUMNS('Product Data'!$B$2:F817),0)</f>
        <v>6.0983000000000001</v>
      </c>
      <c r="L817" s="10">
        <f>Table1[[#This Row],[Cost per Box]]*Table1[[#This Row],[Boxes]]</f>
        <v>975.72800000000007</v>
      </c>
    </row>
    <row r="818" spans="1:12" x14ac:dyDescent="0.25">
      <c r="A818" s="5" t="str">
        <f>'Sales Data'!A818</f>
        <v>Brien Boise</v>
      </c>
      <c r="B818" s="5" t="str">
        <f>'Sales Data'!B818</f>
        <v>Australia</v>
      </c>
      <c r="C818" s="5" t="str">
        <f>'Sales Data'!C818</f>
        <v>Mint Chip Choco</v>
      </c>
      <c r="D818" s="6">
        <f>'Sales Data'!D818</f>
        <v>45009</v>
      </c>
      <c r="E818" s="10">
        <f>'Sales Data'!E818</f>
        <v>861</v>
      </c>
      <c r="F818" s="5">
        <f>'Sales Data'!F818</f>
        <v>80</v>
      </c>
      <c r="G818" s="5">
        <f>'Sales Data'!G818</f>
        <v>46</v>
      </c>
      <c r="H818" s="5" t="str">
        <f>VLOOKUP($C818,'Product Data'!$A$2:$E$23,COLUMNS('Product Data'!$B$2:C818),0)</f>
        <v>Cadbury</v>
      </c>
      <c r="I818" s="5" t="str">
        <f>VLOOKUP($C818,'Product Data'!$A$2:$E$23,COLUMNS('Product Data'!$B$2:D818),0)</f>
        <v>Bars</v>
      </c>
      <c r="J818" s="5" t="str">
        <f>VLOOKUP($C818,'Product Data'!$A$2:$E$23,COLUMNS('Product Data'!$B$2:E818),0)</f>
        <v>Large</v>
      </c>
      <c r="K818" s="9">
        <f>VLOOKUP($C818,'Product Data'!$A$2:$E$23,COLUMNS('Product Data'!$B$2:F818),0)</f>
        <v>2.2656000000000001</v>
      </c>
      <c r="L818" s="10">
        <f>Table1[[#This Row],[Cost per Box]]*Table1[[#This Row],[Boxes]]</f>
        <v>104.2176</v>
      </c>
    </row>
    <row r="819" spans="1:12" x14ac:dyDescent="0.25">
      <c r="A819" s="5" t="str">
        <f>'Sales Data'!A819</f>
        <v>Kaine Padly</v>
      </c>
      <c r="B819" s="5" t="str">
        <f>'Sales Data'!B819</f>
        <v>Australia</v>
      </c>
      <c r="C819" s="5" t="str">
        <f>'Sales Data'!C819</f>
        <v>Caramel Stuffed Bars</v>
      </c>
      <c r="D819" s="6">
        <f>'Sales Data'!D819</f>
        <v>45009</v>
      </c>
      <c r="E819" s="10">
        <f>'Sales Data'!E819</f>
        <v>11956</v>
      </c>
      <c r="F819" s="5">
        <f>'Sales Data'!F819</f>
        <v>282</v>
      </c>
      <c r="G819" s="5">
        <f>'Sales Data'!G819</f>
        <v>544</v>
      </c>
      <c r="H819" s="5" t="str">
        <f>VLOOKUP($C819,'Product Data'!$A$2:$E$23,COLUMNS('Product Data'!$B$2:C819),0)</f>
        <v>Snicker</v>
      </c>
      <c r="I819" s="5" t="str">
        <f>VLOOKUP($C819,'Product Data'!$A$2:$E$23,COLUMNS('Product Data'!$B$2:D819),0)</f>
        <v>Bars</v>
      </c>
      <c r="J819" s="5" t="str">
        <f>VLOOKUP($C819,'Product Data'!$A$2:$E$23,COLUMNS('Product Data'!$B$2:E819),0)</f>
        <v>Small</v>
      </c>
      <c r="K819" s="9">
        <f>VLOOKUP($C819,'Product Data'!$A$2:$E$23,COLUMNS('Product Data'!$B$2:F819),0)</f>
        <v>0.89900000000000002</v>
      </c>
      <c r="L819" s="10">
        <f>Table1[[#This Row],[Cost per Box]]*Table1[[#This Row],[Boxes]]</f>
        <v>489.05600000000004</v>
      </c>
    </row>
    <row r="820" spans="1:12" x14ac:dyDescent="0.25">
      <c r="A820" s="5" t="str">
        <f>'Sales Data'!A820</f>
        <v>Kaine Padly</v>
      </c>
      <c r="B820" s="5" t="str">
        <f>'Sales Data'!B820</f>
        <v>New Zealand</v>
      </c>
      <c r="C820" s="5" t="str">
        <f>'Sales Data'!C820</f>
        <v>70% Dark Bites</v>
      </c>
      <c r="D820" s="6">
        <f>'Sales Data'!D820</f>
        <v>45009</v>
      </c>
      <c r="E820" s="10">
        <f>'Sales Data'!E820</f>
        <v>8589</v>
      </c>
      <c r="F820" s="5">
        <f>'Sales Data'!F820</f>
        <v>226</v>
      </c>
      <c r="G820" s="5">
        <f>'Sales Data'!G820</f>
        <v>661</v>
      </c>
      <c r="H820" s="5" t="str">
        <f>VLOOKUP($C820,'Product Data'!$A$2:$E$23,COLUMNS('Product Data'!$B$2:C820),0)</f>
        <v>Binge Bites</v>
      </c>
      <c r="I820" s="5" t="str">
        <f>VLOOKUP($C820,'Product Data'!$A$2:$E$23,COLUMNS('Product Data'!$B$2:D820),0)</f>
        <v>Bites</v>
      </c>
      <c r="J820" s="5" t="str">
        <f>VLOOKUP($C820,'Product Data'!$A$2:$E$23,COLUMNS('Product Data'!$B$2:E820),0)</f>
        <v>Small</v>
      </c>
      <c r="K820" s="9">
        <f>VLOOKUP($C820,'Product Data'!$A$2:$E$23,COLUMNS('Product Data'!$B$2:F820),0)</f>
        <v>8.2429000000000006</v>
      </c>
      <c r="L820" s="10">
        <f>Table1[[#This Row],[Cost per Box]]*Table1[[#This Row],[Boxes]]</f>
        <v>5448.5569000000005</v>
      </c>
    </row>
    <row r="821" spans="1:12" x14ac:dyDescent="0.25">
      <c r="A821" s="5" t="str">
        <f>'Sales Data'!A821</f>
        <v>Gigi Bohling</v>
      </c>
      <c r="B821" s="5" t="str">
        <f>'Sales Data'!B821</f>
        <v>UK</v>
      </c>
      <c r="C821" s="5" t="str">
        <f>'Sales Data'!C821</f>
        <v>Peanut Butter Cubes</v>
      </c>
      <c r="D821" s="6">
        <f>'Sales Data'!D821</f>
        <v>45009</v>
      </c>
      <c r="E821" s="10">
        <f>'Sales Data'!E821</f>
        <v>6496</v>
      </c>
      <c r="F821" s="5">
        <f>'Sales Data'!F821</f>
        <v>196</v>
      </c>
      <c r="G821" s="5">
        <f>'Sales Data'!G821</f>
        <v>361</v>
      </c>
      <c r="H821" s="5" t="str">
        <f>VLOOKUP($C821,'Product Data'!$A$2:$E$23,COLUMNS('Product Data'!$B$2:C821),0)</f>
        <v>Hershey</v>
      </c>
      <c r="I821" s="5" t="str">
        <f>VLOOKUP($C821,'Product Data'!$A$2:$E$23,COLUMNS('Product Data'!$B$2:D821),0)</f>
        <v>Bites</v>
      </c>
      <c r="J821" s="5" t="str">
        <f>VLOOKUP($C821,'Product Data'!$A$2:$E$23,COLUMNS('Product Data'!$B$2:E821),0)</f>
        <v>Small</v>
      </c>
      <c r="K821" s="9">
        <f>VLOOKUP($C821,'Product Data'!$A$2:$E$23,COLUMNS('Product Data'!$B$2:F821),0)</f>
        <v>4.7065000000000001</v>
      </c>
      <c r="L821" s="10">
        <f>Table1[[#This Row],[Cost per Box]]*Table1[[#This Row],[Boxes]]</f>
        <v>1699.0465000000002</v>
      </c>
    </row>
    <row r="822" spans="1:12" x14ac:dyDescent="0.25">
      <c r="A822" s="5" t="str">
        <f>'Sales Data'!A822</f>
        <v>Oby Sorrel</v>
      </c>
      <c r="B822" s="5" t="str">
        <f>'Sales Data'!B822</f>
        <v>Canada</v>
      </c>
      <c r="C822" s="5" t="str">
        <f>'Sales Data'!C822</f>
        <v>Milk Bars</v>
      </c>
      <c r="D822" s="6">
        <f>'Sales Data'!D822</f>
        <v>45009</v>
      </c>
      <c r="E822" s="10">
        <f>'Sales Data'!E822</f>
        <v>5299</v>
      </c>
      <c r="F822" s="5">
        <f>'Sales Data'!F822</f>
        <v>203</v>
      </c>
      <c r="G822" s="5">
        <f>'Sales Data'!G822</f>
        <v>204</v>
      </c>
      <c r="H822" s="5" t="str">
        <f>VLOOKUP($C822,'Product Data'!$A$2:$E$23,COLUMNS('Product Data'!$B$2:C822),0)</f>
        <v>Nestle</v>
      </c>
      <c r="I822" s="5" t="str">
        <f>VLOOKUP($C822,'Product Data'!$A$2:$E$23,COLUMNS('Product Data'!$B$2:D822),0)</f>
        <v>Bars</v>
      </c>
      <c r="J822" s="5" t="str">
        <f>VLOOKUP($C822,'Product Data'!$A$2:$E$23,COLUMNS('Product Data'!$B$2:E822),0)</f>
        <v>Large</v>
      </c>
      <c r="K822" s="9">
        <f>VLOOKUP($C822,'Product Data'!$A$2:$E$23,COLUMNS('Product Data'!$B$2:F822),0)</f>
        <v>1.8652</v>
      </c>
      <c r="L822" s="10">
        <f>Table1[[#This Row],[Cost per Box]]*Table1[[#This Row],[Boxes]]</f>
        <v>380.50079999999997</v>
      </c>
    </row>
    <row r="823" spans="1:12" x14ac:dyDescent="0.25">
      <c r="A823" s="5" t="str">
        <f>'Sales Data'!A823</f>
        <v>Jan Morforth</v>
      </c>
      <c r="B823" s="5" t="str">
        <f>'Sales Data'!B823</f>
        <v>UK</v>
      </c>
      <c r="C823" s="5" t="str">
        <f>'Sales Data'!C823</f>
        <v>Choco Coated Almonds</v>
      </c>
      <c r="D823" s="6">
        <f>'Sales Data'!D823</f>
        <v>45009</v>
      </c>
      <c r="E823" s="10">
        <f>'Sales Data'!E823</f>
        <v>4858</v>
      </c>
      <c r="F823" s="5">
        <f>'Sales Data'!F823</f>
        <v>174</v>
      </c>
      <c r="G823" s="5">
        <f>'Sales Data'!G823</f>
        <v>324</v>
      </c>
      <c r="H823" s="5" t="str">
        <f>VLOOKUP($C823,'Product Data'!$A$2:$E$23,COLUMNS('Product Data'!$B$2:C823),0)</f>
        <v>Effete</v>
      </c>
      <c r="I823" s="5" t="str">
        <f>VLOOKUP($C823,'Product Data'!$A$2:$E$23,COLUMNS('Product Data'!$B$2:D823),0)</f>
        <v>Bites</v>
      </c>
      <c r="J823" s="5" t="str">
        <f>VLOOKUP($C823,'Product Data'!$A$2:$E$23,COLUMNS('Product Data'!$B$2:E823),0)</f>
        <v>Small</v>
      </c>
      <c r="K823" s="9">
        <f>VLOOKUP($C823,'Product Data'!$A$2:$E$23,COLUMNS('Product Data'!$B$2:F823),0)</f>
        <v>11.4688</v>
      </c>
      <c r="L823" s="10">
        <f>Table1[[#This Row],[Cost per Box]]*Table1[[#This Row],[Boxes]]</f>
        <v>3715.8912</v>
      </c>
    </row>
    <row r="824" spans="1:12" x14ac:dyDescent="0.25">
      <c r="A824" s="5" t="str">
        <f>'Sales Data'!A824</f>
        <v>Kelci Walkden</v>
      </c>
      <c r="B824" s="5" t="str">
        <f>'Sales Data'!B824</f>
        <v>New Zealand</v>
      </c>
      <c r="C824" s="5" t="str">
        <f>'Sales Data'!C824</f>
        <v>99% Dark &amp; Pure</v>
      </c>
      <c r="D824" s="6">
        <f>'Sales Data'!D824</f>
        <v>45009</v>
      </c>
      <c r="E824" s="10">
        <f>'Sales Data'!E824</f>
        <v>357</v>
      </c>
      <c r="F824" s="5">
        <f>'Sales Data'!F824</f>
        <v>204</v>
      </c>
      <c r="G824" s="5">
        <f>'Sales Data'!G824</f>
        <v>19</v>
      </c>
      <c r="H824" s="5" t="str">
        <f>VLOOKUP($C824,'Product Data'!$A$2:$E$23,COLUMNS('Product Data'!$B$2:C824),0)</f>
        <v>Amul</v>
      </c>
      <c r="I824" s="5" t="str">
        <f>VLOOKUP($C824,'Product Data'!$A$2:$E$23,COLUMNS('Product Data'!$B$2:D824),0)</f>
        <v>Bars</v>
      </c>
      <c r="J824" s="5" t="str">
        <f>VLOOKUP($C824,'Product Data'!$A$2:$E$23,COLUMNS('Product Data'!$B$2:E824),0)</f>
        <v>Large</v>
      </c>
      <c r="K824" s="9">
        <f>VLOOKUP($C824,'Product Data'!$A$2:$E$23,COLUMNS('Product Data'!$B$2:F824),0)</f>
        <v>4.6592000000000002</v>
      </c>
      <c r="L824" s="10">
        <f>Table1[[#This Row],[Cost per Box]]*Table1[[#This Row],[Boxes]]</f>
        <v>88.524799999999999</v>
      </c>
    </row>
    <row r="825" spans="1:12" x14ac:dyDescent="0.25">
      <c r="A825" s="5" t="str">
        <f>'Sales Data'!A825</f>
        <v>Ches Bonnell</v>
      </c>
      <c r="B825" s="5" t="str">
        <f>'Sales Data'!B825</f>
        <v>India</v>
      </c>
      <c r="C825" s="5" t="str">
        <f>'Sales Data'!C825</f>
        <v>50% Dark Bites</v>
      </c>
      <c r="D825" s="6">
        <f>'Sales Data'!D825</f>
        <v>45009</v>
      </c>
      <c r="E825" s="10">
        <f>'Sales Data'!E825</f>
        <v>5264</v>
      </c>
      <c r="F825" s="5">
        <f>'Sales Data'!F825</f>
        <v>182</v>
      </c>
      <c r="G825" s="5">
        <f>'Sales Data'!G825</f>
        <v>405</v>
      </c>
      <c r="H825" s="5" t="str">
        <f>VLOOKUP($C825,'Product Data'!$A$2:$E$23,COLUMNS('Product Data'!$B$2:C825),0)</f>
        <v>Cadbury</v>
      </c>
      <c r="I825" s="5" t="str">
        <f>VLOOKUP($C825,'Product Data'!$A$2:$E$23,COLUMNS('Product Data'!$B$2:D825),0)</f>
        <v>Bites</v>
      </c>
      <c r="J825" s="5" t="str">
        <f>VLOOKUP($C825,'Product Data'!$A$2:$E$23,COLUMNS('Product Data'!$B$2:E825),0)</f>
        <v>Large</v>
      </c>
      <c r="K825" s="9">
        <f>VLOOKUP($C825,'Product Data'!$A$2:$E$23,COLUMNS('Product Data'!$B$2:F825),0)</f>
        <v>2.8</v>
      </c>
      <c r="L825" s="10">
        <f>Table1[[#This Row],[Cost per Box]]*Table1[[#This Row],[Boxes]]</f>
        <v>1134</v>
      </c>
    </row>
    <row r="826" spans="1:12" x14ac:dyDescent="0.25">
      <c r="A826" s="5" t="str">
        <f>'Sales Data'!A826</f>
        <v>Andria Kimpton</v>
      </c>
      <c r="B826" s="5" t="str">
        <f>'Sales Data'!B826</f>
        <v>Australia</v>
      </c>
      <c r="C826" s="5" t="str">
        <f>'Sales Data'!C826</f>
        <v>Spicy Special Slims</v>
      </c>
      <c r="D826" s="6">
        <f>'Sales Data'!D826</f>
        <v>45009</v>
      </c>
      <c r="E826" s="10">
        <f>'Sales Data'!E826</f>
        <v>7896</v>
      </c>
      <c r="F826" s="5">
        <f>'Sales Data'!F826</f>
        <v>83</v>
      </c>
      <c r="G826" s="5">
        <f>'Sales Data'!G826</f>
        <v>304</v>
      </c>
      <c r="H826" s="5" t="str">
        <f>VLOOKUP($C826,'Product Data'!$A$2:$E$23,COLUMNS('Product Data'!$B$2:C826),0)</f>
        <v>Alpenliebe</v>
      </c>
      <c r="I826" s="5" t="str">
        <f>VLOOKUP($C826,'Product Data'!$A$2:$E$23,COLUMNS('Product Data'!$B$2:D826),0)</f>
        <v>Bites</v>
      </c>
      <c r="J826" s="5" t="str">
        <f>VLOOKUP($C826,'Product Data'!$A$2:$E$23,COLUMNS('Product Data'!$B$2:E826),0)</f>
        <v>Large</v>
      </c>
      <c r="K826" s="9">
        <f>VLOOKUP($C826,'Product Data'!$A$2:$E$23,COLUMNS('Product Data'!$B$2:F826),0)</f>
        <v>9.2086000000000006</v>
      </c>
      <c r="L826" s="10">
        <f>Table1[[#This Row],[Cost per Box]]*Table1[[#This Row],[Boxes]]</f>
        <v>2799.4144000000001</v>
      </c>
    </row>
    <row r="827" spans="1:12" x14ac:dyDescent="0.25">
      <c r="A827" s="5" t="str">
        <f>'Sales Data'!A827</f>
        <v>Gigi Bohling</v>
      </c>
      <c r="B827" s="5" t="str">
        <f>'Sales Data'!B827</f>
        <v>USA</v>
      </c>
      <c r="C827" s="5" t="str">
        <f>'Sales Data'!C827</f>
        <v>Baker's Choco Chips</v>
      </c>
      <c r="D827" s="6">
        <f>'Sales Data'!D827</f>
        <v>45009</v>
      </c>
      <c r="E827" s="10">
        <f>'Sales Data'!E827</f>
        <v>9548</v>
      </c>
      <c r="F827" s="5">
        <f>'Sales Data'!F827</f>
        <v>173</v>
      </c>
      <c r="G827" s="5">
        <f>'Sales Data'!G827</f>
        <v>796</v>
      </c>
      <c r="H827" s="5" t="str">
        <f>VLOOKUP($C827,'Product Data'!$A$2:$E$23,COLUMNS('Product Data'!$B$2:C827),0)</f>
        <v>Baker's Chocolate</v>
      </c>
      <c r="I827" s="5" t="str">
        <f>VLOOKUP($C827,'Product Data'!$A$2:$E$23,COLUMNS('Product Data'!$B$2:D827),0)</f>
        <v>Bars</v>
      </c>
      <c r="J827" s="5" t="str">
        <f>VLOOKUP($C827,'Product Data'!$A$2:$E$23,COLUMNS('Product Data'!$B$2:E827),0)</f>
        <v>Small</v>
      </c>
      <c r="K827" s="9">
        <f>VLOOKUP($C827,'Product Data'!$A$2:$E$23,COLUMNS('Product Data'!$B$2:F827),0)</f>
        <v>6.0811000000000002</v>
      </c>
      <c r="L827" s="10">
        <f>Table1[[#This Row],[Cost per Box]]*Table1[[#This Row],[Boxes]]</f>
        <v>4840.5555999999997</v>
      </c>
    </row>
    <row r="828" spans="1:12" x14ac:dyDescent="0.25">
      <c r="A828" s="5" t="str">
        <f>'Sales Data'!A828</f>
        <v>Ches Bonnell</v>
      </c>
      <c r="B828" s="5" t="str">
        <f>'Sales Data'!B828</f>
        <v>Australia</v>
      </c>
      <c r="C828" s="5" t="str">
        <f>'Sales Data'!C828</f>
        <v>Raspberry Choco</v>
      </c>
      <c r="D828" s="6">
        <f>'Sales Data'!D828</f>
        <v>45009</v>
      </c>
      <c r="E828" s="10">
        <f>'Sales Data'!E828</f>
        <v>3024</v>
      </c>
      <c r="F828" s="5">
        <f>'Sales Data'!F828</f>
        <v>240</v>
      </c>
      <c r="G828" s="5">
        <f>'Sales Data'!G828</f>
        <v>178</v>
      </c>
      <c r="H828" s="5" t="str">
        <f>VLOOKUP($C828,'Product Data'!$A$2:$E$23,COLUMNS('Product Data'!$B$2:C828),0)</f>
        <v>Hershey</v>
      </c>
      <c r="I828" s="5" t="str">
        <f>VLOOKUP($C828,'Product Data'!$A$2:$E$23,COLUMNS('Product Data'!$B$2:D828),0)</f>
        <v>Bars</v>
      </c>
      <c r="J828" s="5" t="str">
        <f>VLOOKUP($C828,'Product Data'!$A$2:$E$23,COLUMNS('Product Data'!$B$2:E828),0)</f>
        <v>Large</v>
      </c>
      <c r="K828" s="9">
        <f>VLOOKUP($C828,'Product Data'!$A$2:$E$23,COLUMNS('Product Data'!$B$2:F828),0)</f>
        <v>6.0983000000000001</v>
      </c>
      <c r="L828" s="10">
        <f>Table1[[#This Row],[Cost per Box]]*Table1[[#This Row],[Boxes]]</f>
        <v>1085.4974</v>
      </c>
    </row>
    <row r="829" spans="1:12" x14ac:dyDescent="0.25">
      <c r="A829" s="5" t="str">
        <f>'Sales Data'!A829</f>
        <v>Rafaelita Blaksland</v>
      </c>
      <c r="B829" s="5" t="str">
        <f>'Sales Data'!B829</f>
        <v>New Zealand</v>
      </c>
      <c r="C829" s="5" t="str">
        <f>'Sales Data'!C829</f>
        <v>Milk Bars</v>
      </c>
      <c r="D829" s="6">
        <f>'Sales Data'!D829</f>
        <v>45009</v>
      </c>
      <c r="E829" s="10">
        <f>'Sales Data'!E829</f>
        <v>12257</v>
      </c>
      <c r="F829" s="5">
        <f>'Sales Data'!F829</f>
        <v>365</v>
      </c>
      <c r="G829" s="5">
        <f>'Sales Data'!G829</f>
        <v>409</v>
      </c>
      <c r="H829" s="5" t="str">
        <f>VLOOKUP($C829,'Product Data'!$A$2:$E$23,COLUMNS('Product Data'!$B$2:C829),0)</f>
        <v>Nestle</v>
      </c>
      <c r="I829" s="5" t="str">
        <f>VLOOKUP($C829,'Product Data'!$A$2:$E$23,COLUMNS('Product Data'!$B$2:D829),0)</f>
        <v>Bars</v>
      </c>
      <c r="J829" s="5" t="str">
        <f>VLOOKUP($C829,'Product Data'!$A$2:$E$23,COLUMNS('Product Data'!$B$2:E829),0)</f>
        <v>Large</v>
      </c>
      <c r="K829" s="9">
        <f>VLOOKUP($C829,'Product Data'!$A$2:$E$23,COLUMNS('Product Data'!$B$2:F829),0)</f>
        <v>1.8652</v>
      </c>
      <c r="L829" s="10">
        <f>Table1[[#This Row],[Cost per Box]]*Table1[[#This Row],[Boxes]]</f>
        <v>762.86680000000001</v>
      </c>
    </row>
    <row r="830" spans="1:12" x14ac:dyDescent="0.25">
      <c r="A830" s="5" t="str">
        <f>'Sales Data'!A830</f>
        <v>Gigi Bohling</v>
      </c>
      <c r="B830" s="5" t="str">
        <f>'Sales Data'!B830</f>
        <v>Canada</v>
      </c>
      <c r="C830" s="5" t="str">
        <f>'Sales Data'!C830</f>
        <v>Milk Bars</v>
      </c>
      <c r="D830" s="6">
        <f>'Sales Data'!D830</f>
        <v>45009</v>
      </c>
      <c r="E830" s="10">
        <f>'Sales Data'!E830</f>
        <v>5327</v>
      </c>
      <c r="F830" s="5">
        <f>'Sales Data'!F830</f>
        <v>2</v>
      </c>
      <c r="G830" s="5">
        <f>'Sales Data'!G830</f>
        <v>184</v>
      </c>
      <c r="H830" s="5" t="str">
        <f>VLOOKUP($C830,'Product Data'!$A$2:$E$23,COLUMNS('Product Data'!$B$2:C830),0)</f>
        <v>Nestle</v>
      </c>
      <c r="I830" s="5" t="str">
        <f>VLOOKUP($C830,'Product Data'!$A$2:$E$23,COLUMNS('Product Data'!$B$2:D830),0)</f>
        <v>Bars</v>
      </c>
      <c r="J830" s="5" t="str">
        <f>VLOOKUP($C830,'Product Data'!$A$2:$E$23,COLUMNS('Product Data'!$B$2:E830),0)</f>
        <v>Large</v>
      </c>
      <c r="K830" s="9">
        <f>VLOOKUP($C830,'Product Data'!$A$2:$E$23,COLUMNS('Product Data'!$B$2:F830),0)</f>
        <v>1.8652</v>
      </c>
      <c r="L830" s="10">
        <f>Table1[[#This Row],[Cost per Box]]*Table1[[#This Row],[Boxes]]</f>
        <v>343.1968</v>
      </c>
    </row>
    <row r="831" spans="1:12" x14ac:dyDescent="0.25">
      <c r="A831" s="5" t="str">
        <f>'Sales Data'!A831</f>
        <v>Madelene Upcott</v>
      </c>
      <c r="B831" s="5" t="str">
        <f>'Sales Data'!B831</f>
        <v>UK</v>
      </c>
      <c r="C831" s="5" t="str">
        <f>'Sales Data'!C831</f>
        <v>After Eight</v>
      </c>
      <c r="D831" s="6">
        <f>'Sales Data'!D831</f>
        <v>45009</v>
      </c>
      <c r="E831" s="10">
        <f>'Sales Data'!E831</f>
        <v>784</v>
      </c>
      <c r="F831" s="5">
        <f>'Sales Data'!F831</f>
        <v>208</v>
      </c>
      <c r="G831" s="5">
        <f>'Sales Data'!G831</f>
        <v>33</v>
      </c>
      <c r="H831" s="5" t="str">
        <f>VLOOKUP($C831,'Product Data'!$A$2:$E$23,COLUMNS('Product Data'!$B$2:C831),0)</f>
        <v>Nestle</v>
      </c>
      <c r="I831" s="5" t="str">
        <f>VLOOKUP($C831,'Product Data'!$A$2:$E$23,COLUMNS('Product Data'!$B$2:D831),0)</f>
        <v>Bites</v>
      </c>
      <c r="J831" s="5" t="str">
        <f>VLOOKUP($C831,'Product Data'!$A$2:$E$23,COLUMNS('Product Data'!$B$2:E831),0)</f>
        <v>Large</v>
      </c>
      <c r="K831" s="9">
        <f>VLOOKUP($C831,'Product Data'!$A$2:$E$23,COLUMNS('Product Data'!$B$2:F831),0)</f>
        <v>6.3415999999999997</v>
      </c>
      <c r="L831" s="10">
        <f>Table1[[#This Row],[Cost per Box]]*Table1[[#This Row],[Boxes]]</f>
        <v>209.27279999999999</v>
      </c>
    </row>
    <row r="832" spans="1:12" x14ac:dyDescent="0.25">
      <c r="A832" s="5" t="str">
        <f>'Sales Data'!A832</f>
        <v>Ches Bonnell</v>
      </c>
      <c r="B832" s="5" t="str">
        <f>'Sales Data'!B832</f>
        <v>UK</v>
      </c>
      <c r="C832" s="5" t="str">
        <f>'Sales Data'!C832</f>
        <v>85% Dark Bars</v>
      </c>
      <c r="D832" s="6">
        <f>'Sales Data'!D832</f>
        <v>45010</v>
      </c>
      <c r="E832" s="10">
        <f>'Sales Data'!E832</f>
        <v>5824</v>
      </c>
      <c r="F832" s="5">
        <f>'Sales Data'!F832</f>
        <v>248</v>
      </c>
      <c r="G832" s="5">
        <f>'Sales Data'!G832</f>
        <v>278</v>
      </c>
      <c r="H832" s="5" t="str">
        <f>VLOOKUP($C832,'Product Data'!$A$2:$E$23,COLUMNS('Product Data'!$B$2:C832),0)</f>
        <v>Lindt Excellence</v>
      </c>
      <c r="I832" s="5" t="str">
        <f>VLOOKUP($C832,'Product Data'!$A$2:$E$23,COLUMNS('Product Data'!$B$2:D832),0)</f>
        <v>Bars</v>
      </c>
      <c r="J832" s="5" t="str">
        <f>VLOOKUP($C832,'Product Data'!$A$2:$E$23,COLUMNS('Product Data'!$B$2:E832),0)</f>
        <v>Small</v>
      </c>
      <c r="K832" s="9">
        <f>VLOOKUP($C832,'Product Data'!$A$2:$E$23,COLUMNS('Product Data'!$B$2:F832),0)</f>
        <v>0.69579999999999997</v>
      </c>
      <c r="L832" s="10">
        <f>Table1[[#This Row],[Cost per Box]]*Table1[[#This Row],[Boxes]]</f>
        <v>193.4324</v>
      </c>
    </row>
    <row r="833" spans="1:12" x14ac:dyDescent="0.25">
      <c r="A833" s="5" t="str">
        <f>'Sales Data'!A833</f>
        <v>Camilla Castle</v>
      </c>
      <c r="B833" s="5" t="str">
        <f>'Sales Data'!B833</f>
        <v>New Zealand</v>
      </c>
      <c r="C833" s="5" t="str">
        <f>'Sales Data'!C833</f>
        <v>Peanut Butter Cubes</v>
      </c>
      <c r="D833" s="6">
        <f>'Sales Data'!D833</f>
        <v>45010</v>
      </c>
      <c r="E833" s="10">
        <f>'Sales Data'!E833</f>
        <v>11354</v>
      </c>
      <c r="F833" s="5">
        <f>'Sales Data'!F833</f>
        <v>119</v>
      </c>
      <c r="G833" s="5">
        <f>'Sales Data'!G833</f>
        <v>494</v>
      </c>
      <c r="H833" s="5" t="str">
        <f>VLOOKUP($C833,'Product Data'!$A$2:$E$23,COLUMNS('Product Data'!$B$2:C833),0)</f>
        <v>Hershey</v>
      </c>
      <c r="I833" s="5" t="str">
        <f>VLOOKUP($C833,'Product Data'!$A$2:$E$23,COLUMNS('Product Data'!$B$2:D833),0)</f>
        <v>Bites</v>
      </c>
      <c r="J833" s="5" t="str">
        <f>VLOOKUP($C833,'Product Data'!$A$2:$E$23,COLUMNS('Product Data'!$B$2:E833),0)</f>
        <v>Small</v>
      </c>
      <c r="K833" s="9">
        <f>VLOOKUP($C833,'Product Data'!$A$2:$E$23,COLUMNS('Product Data'!$B$2:F833),0)</f>
        <v>4.7065000000000001</v>
      </c>
      <c r="L833" s="10">
        <f>Table1[[#This Row],[Cost per Box]]*Table1[[#This Row],[Boxes]]</f>
        <v>2325.011</v>
      </c>
    </row>
    <row r="834" spans="1:12" x14ac:dyDescent="0.25">
      <c r="A834" s="5" t="str">
        <f>'Sales Data'!A834</f>
        <v>Husein Augar</v>
      </c>
      <c r="B834" s="5" t="str">
        <f>'Sales Data'!B834</f>
        <v>Canada</v>
      </c>
      <c r="C834" s="5" t="str">
        <f>'Sales Data'!C834</f>
        <v>Baker's Choco Chips</v>
      </c>
      <c r="D834" s="6">
        <f>'Sales Data'!D834</f>
        <v>45010</v>
      </c>
      <c r="E834" s="10">
        <f>'Sales Data'!E834</f>
        <v>7245</v>
      </c>
      <c r="F834" s="5">
        <f>'Sales Data'!F834</f>
        <v>185</v>
      </c>
      <c r="G834" s="5">
        <f>'Sales Data'!G834</f>
        <v>725</v>
      </c>
      <c r="H834" s="5" t="str">
        <f>VLOOKUP($C834,'Product Data'!$A$2:$E$23,COLUMNS('Product Data'!$B$2:C834),0)</f>
        <v>Baker's Chocolate</v>
      </c>
      <c r="I834" s="5" t="str">
        <f>VLOOKUP($C834,'Product Data'!$A$2:$E$23,COLUMNS('Product Data'!$B$2:D834),0)</f>
        <v>Bars</v>
      </c>
      <c r="J834" s="5" t="str">
        <f>VLOOKUP($C834,'Product Data'!$A$2:$E$23,COLUMNS('Product Data'!$B$2:E834),0)</f>
        <v>Small</v>
      </c>
      <c r="K834" s="9">
        <f>VLOOKUP($C834,'Product Data'!$A$2:$E$23,COLUMNS('Product Data'!$B$2:F834),0)</f>
        <v>6.0811000000000002</v>
      </c>
      <c r="L834" s="10">
        <f>Table1[[#This Row],[Cost per Box]]*Table1[[#This Row],[Boxes]]</f>
        <v>4408.7974999999997</v>
      </c>
    </row>
    <row r="835" spans="1:12" x14ac:dyDescent="0.25">
      <c r="A835" s="5" t="str">
        <f>'Sales Data'!A835</f>
        <v>Marney O'Breen</v>
      </c>
      <c r="B835" s="5" t="str">
        <f>'Sales Data'!B835</f>
        <v>New Zealand</v>
      </c>
      <c r="C835" s="5" t="str">
        <f>'Sales Data'!C835</f>
        <v>Fruit &amp; Nut Bars</v>
      </c>
      <c r="D835" s="6">
        <f>'Sales Data'!D835</f>
        <v>45010</v>
      </c>
      <c r="E835" s="10">
        <f>'Sales Data'!E835</f>
        <v>2870</v>
      </c>
      <c r="F835" s="5">
        <f>'Sales Data'!F835</f>
        <v>480</v>
      </c>
      <c r="G835" s="5">
        <f>'Sales Data'!G835</f>
        <v>160</v>
      </c>
      <c r="H835" s="5" t="str">
        <f>VLOOKUP($C835,'Product Data'!$A$2:$E$23,COLUMNS('Product Data'!$B$2:C835),0)</f>
        <v>Cadbury</v>
      </c>
      <c r="I835" s="5" t="str">
        <f>VLOOKUP($C835,'Product Data'!$A$2:$E$23,COLUMNS('Product Data'!$B$2:D835),0)</f>
        <v>Bars</v>
      </c>
      <c r="J835" s="5" t="str">
        <f>VLOOKUP($C835,'Product Data'!$A$2:$E$23,COLUMNS('Product Data'!$B$2:E835),0)</f>
        <v>Large</v>
      </c>
      <c r="K835" s="9">
        <f>VLOOKUP($C835,'Product Data'!$A$2:$E$23,COLUMNS('Product Data'!$B$2:F835),0)</f>
        <v>1.5934999999999999</v>
      </c>
      <c r="L835" s="10">
        <f>Table1[[#This Row],[Cost per Box]]*Table1[[#This Row],[Boxes]]</f>
        <v>254.95999999999998</v>
      </c>
    </row>
    <row r="836" spans="1:12" x14ac:dyDescent="0.25">
      <c r="A836" s="5" t="str">
        <f>'Sales Data'!A836</f>
        <v>Camilla Castle</v>
      </c>
      <c r="B836" s="5" t="str">
        <f>'Sales Data'!B836</f>
        <v>New Zealand</v>
      </c>
      <c r="C836" s="5" t="str">
        <f>'Sales Data'!C836</f>
        <v>Orange Choco</v>
      </c>
      <c r="D836" s="6">
        <f>'Sales Data'!D836</f>
        <v>45010</v>
      </c>
      <c r="E836" s="10">
        <f>'Sales Data'!E836</f>
        <v>721</v>
      </c>
      <c r="F836" s="5">
        <f>'Sales Data'!F836</f>
        <v>191</v>
      </c>
      <c r="G836" s="5">
        <f>'Sales Data'!G836</f>
        <v>91</v>
      </c>
      <c r="H836" s="5" t="str">
        <f>VLOOKUP($C836,'Product Data'!$A$2:$E$23,COLUMNS('Product Data'!$B$2:C836),0)</f>
        <v>Amul</v>
      </c>
      <c r="I836" s="5" t="str">
        <f>VLOOKUP($C836,'Product Data'!$A$2:$E$23,COLUMNS('Product Data'!$B$2:D836),0)</f>
        <v>Bars</v>
      </c>
      <c r="J836" s="5" t="str">
        <f>VLOOKUP($C836,'Product Data'!$A$2:$E$23,COLUMNS('Product Data'!$B$2:E836),0)</f>
        <v>Large</v>
      </c>
      <c r="K836" s="9">
        <f>VLOOKUP($C836,'Product Data'!$A$2:$E$23,COLUMNS('Product Data'!$B$2:F836),0)</f>
        <v>8.7870000000000008</v>
      </c>
      <c r="L836" s="10">
        <f>Table1[[#This Row],[Cost per Box]]*Table1[[#This Row],[Boxes]]</f>
        <v>799.61700000000008</v>
      </c>
    </row>
    <row r="837" spans="1:12" x14ac:dyDescent="0.25">
      <c r="A837" s="5" t="str">
        <f>'Sales Data'!A837</f>
        <v>Wilone O'Kielt</v>
      </c>
      <c r="B837" s="5" t="str">
        <f>'Sales Data'!B837</f>
        <v>USA</v>
      </c>
      <c r="C837" s="5" t="str">
        <f>'Sales Data'!C837</f>
        <v>Milk Bars</v>
      </c>
      <c r="D837" s="6">
        <f>'Sales Data'!D837</f>
        <v>45010</v>
      </c>
      <c r="E837" s="10">
        <f>'Sales Data'!E837</f>
        <v>1274</v>
      </c>
      <c r="F837" s="5">
        <f>'Sales Data'!F837</f>
        <v>197</v>
      </c>
      <c r="G837" s="5">
        <f>'Sales Data'!G837</f>
        <v>42</v>
      </c>
      <c r="H837" s="5" t="str">
        <f>VLOOKUP($C837,'Product Data'!$A$2:$E$23,COLUMNS('Product Data'!$B$2:C837),0)</f>
        <v>Nestle</v>
      </c>
      <c r="I837" s="5" t="str">
        <f>VLOOKUP($C837,'Product Data'!$A$2:$E$23,COLUMNS('Product Data'!$B$2:D837),0)</f>
        <v>Bars</v>
      </c>
      <c r="J837" s="5" t="str">
        <f>VLOOKUP($C837,'Product Data'!$A$2:$E$23,COLUMNS('Product Data'!$B$2:E837),0)</f>
        <v>Large</v>
      </c>
      <c r="K837" s="9">
        <f>VLOOKUP($C837,'Product Data'!$A$2:$E$23,COLUMNS('Product Data'!$B$2:F837),0)</f>
        <v>1.8652</v>
      </c>
      <c r="L837" s="10">
        <f>Table1[[#This Row],[Cost per Box]]*Table1[[#This Row],[Boxes]]</f>
        <v>78.338399999999993</v>
      </c>
    </row>
    <row r="838" spans="1:12" x14ac:dyDescent="0.25">
      <c r="A838" s="5" t="str">
        <f>'Sales Data'!A838</f>
        <v>Kelci Walkden</v>
      </c>
      <c r="B838" s="5" t="str">
        <f>'Sales Data'!B838</f>
        <v>UK</v>
      </c>
      <c r="C838" s="5" t="str">
        <f>'Sales Data'!C838</f>
        <v>Almond Choco</v>
      </c>
      <c r="D838" s="6">
        <f>'Sales Data'!D838</f>
        <v>45010</v>
      </c>
      <c r="E838" s="10">
        <f>'Sales Data'!E838</f>
        <v>12187</v>
      </c>
      <c r="F838" s="5">
        <f>'Sales Data'!F838</f>
        <v>266</v>
      </c>
      <c r="G838" s="5">
        <f>'Sales Data'!G838</f>
        <v>717</v>
      </c>
      <c r="H838" s="5" t="str">
        <f>VLOOKUP($C838,'Product Data'!$A$2:$E$23,COLUMNS('Product Data'!$B$2:C838),0)</f>
        <v>Amul</v>
      </c>
      <c r="I838" s="5" t="str">
        <f>VLOOKUP($C838,'Product Data'!$A$2:$E$23,COLUMNS('Product Data'!$B$2:D838),0)</f>
        <v>Bars</v>
      </c>
      <c r="J838" s="5" t="str">
        <f>VLOOKUP($C838,'Product Data'!$A$2:$E$23,COLUMNS('Product Data'!$B$2:E838),0)</f>
        <v>Large</v>
      </c>
      <c r="K838" s="9">
        <f>VLOOKUP($C838,'Product Data'!$A$2:$E$23,COLUMNS('Product Data'!$B$2:F838),0)</f>
        <v>13.3485</v>
      </c>
      <c r="L838" s="10">
        <f>Table1[[#This Row],[Cost per Box]]*Table1[[#This Row],[Boxes]]</f>
        <v>9570.8744999999999</v>
      </c>
    </row>
    <row r="839" spans="1:12" x14ac:dyDescent="0.25">
      <c r="A839" s="5" t="str">
        <f>'Sales Data'!A839</f>
        <v>Beverie Moffet</v>
      </c>
      <c r="B839" s="5" t="str">
        <f>'Sales Data'!B839</f>
        <v>New Zealand</v>
      </c>
      <c r="C839" s="5" t="str">
        <f>'Sales Data'!C839</f>
        <v>Mint Chip Choco</v>
      </c>
      <c r="D839" s="6">
        <f>'Sales Data'!D839</f>
        <v>45010</v>
      </c>
      <c r="E839" s="10">
        <f>'Sales Data'!E839</f>
        <v>17969</v>
      </c>
      <c r="F839" s="5">
        <f>'Sales Data'!F839</f>
        <v>77</v>
      </c>
      <c r="G839" s="5">
        <f>'Sales Data'!G839</f>
        <v>899</v>
      </c>
      <c r="H839" s="5" t="str">
        <f>VLOOKUP($C839,'Product Data'!$A$2:$E$23,COLUMNS('Product Data'!$B$2:C839),0)</f>
        <v>Cadbury</v>
      </c>
      <c r="I839" s="5" t="str">
        <f>VLOOKUP($C839,'Product Data'!$A$2:$E$23,COLUMNS('Product Data'!$B$2:D839),0)</f>
        <v>Bars</v>
      </c>
      <c r="J839" s="5" t="str">
        <f>VLOOKUP($C839,'Product Data'!$A$2:$E$23,COLUMNS('Product Data'!$B$2:E839),0)</f>
        <v>Large</v>
      </c>
      <c r="K839" s="9">
        <f>VLOOKUP($C839,'Product Data'!$A$2:$E$23,COLUMNS('Product Data'!$B$2:F839),0)</f>
        <v>2.2656000000000001</v>
      </c>
      <c r="L839" s="10">
        <f>Table1[[#This Row],[Cost per Box]]*Table1[[#This Row],[Boxes]]</f>
        <v>2036.7744</v>
      </c>
    </row>
    <row r="840" spans="1:12" x14ac:dyDescent="0.25">
      <c r="A840" s="5" t="str">
        <f>'Sales Data'!A840</f>
        <v>Beverie Moffet</v>
      </c>
      <c r="B840" s="5" t="str">
        <f>'Sales Data'!B840</f>
        <v>Australia</v>
      </c>
      <c r="C840" s="5" t="str">
        <f>'Sales Data'!C840</f>
        <v>Caramel Stuffed Bars</v>
      </c>
      <c r="D840" s="6">
        <f>'Sales Data'!D840</f>
        <v>45010</v>
      </c>
      <c r="E840" s="10">
        <f>'Sales Data'!E840</f>
        <v>2471</v>
      </c>
      <c r="F840" s="5">
        <f>'Sales Data'!F840</f>
        <v>174</v>
      </c>
      <c r="G840" s="5">
        <f>'Sales Data'!G840</f>
        <v>103</v>
      </c>
      <c r="H840" s="5" t="str">
        <f>VLOOKUP($C840,'Product Data'!$A$2:$E$23,COLUMNS('Product Data'!$B$2:C840),0)</f>
        <v>Snicker</v>
      </c>
      <c r="I840" s="5" t="str">
        <f>VLOOKUP($C840,'Product Data'!$A$2:$E$23,COLUMNS('Product Data'!$B$2:D840),0)</f>
        <v>Bars</v>
      </c>
      <c r="J840" s="5" t="str">
        <f>VLOOKUP($C840,'Product Data'!$A$2:$E$23,COLUMNS('Product Data'!$B$2:E840),0)</f>
        <v>Small</v>
      </c>
      <c r="K840" s="9">
        <f>VLOOKUP($C840,'Product Data'!$A$2:$E$23,COLUMNS('Product Data'!$B$2:F840),0)</f>
        <v>0.89900000000000002</v>
      </c>
      <c r="L840" s="10">
        <f>Table1[[#This Row],[Cost per Box]]*Table1[[#This Row],[Boxes]]</f>
        <v>92.597000000000008</v>
      </c>
    </row>
    <row r="841" spans="1:12" x14ac:dyDescent="0.25">
      <c r="A841" s="5" t="str">
        <f>'Sales Data'!A841</f>
        <v>Jan Morforth</v>
      </c>
      <c r="B841" s="5" t="str">
        <f>'Sales Data'!B841</f>
        <v>UK</v>
      </c>
      <c r="C841" s="5" t="str">
        <f>'Sales Data'!C841</f>
        <v>85% Dark Bars</v>
      </c>
      <c r="D841" s="6">
        <f>'Sales Data'!D841</f>
        <v>45010</v>
      </c>
      <c r="E841" s="10">
        <f>'Sales Data'!E841</f>
        <v>2296</v>
      </c>
      <c r="F841" s="5">
        <f>'Sales Data'!F841</f>
        <v>52</v>
      </c>
      <c r="G841" s="5">
        <f>'Sales Data'!G841</f>
        <v>100</v>
      </c>
      <c r="H841" s="5" t="str">
        <f>VLOOKUP($C841,'Product Data'!$A$2:$E$23,COLUMNS('Product Data'!$B$2:C841),0)</f>
        <v>Lindt Excellence</v>
      </c>
      <c r="I841" s="5" t="str">
        <f>VLOOKUP($C841,'Product Data'!$A$2:$E$23,COLUMNS('Product Data'!$B$2:D841),0)</f>
        <v>Bars</v>
      </c>
      <c r="J841" s="5" t="str">
        <f>VLOOKUP($C841,'Product Data'!$A$2:$E$23,COLUMNS('Product Data'!$B$2:E841),0)</f>
        <v>Small</v>
      </c>
      <c r="K841" s="9">
        <f>VLOOKUP($C841,'Product Data'!$A$2:$E$23,COLUMNS('Product Data'!$B$2:F841),0)</f>
        <v>0.69579999999999997</v>
      </c>
      <c r="L841" s="10">
        <f>Table1[[#This Row],[Cost per Box]]*Table1[[#This Row],[Boxes]]</f>
        <v>69.58</v>
      </c>
    </row>
    <row r="842" spans="1:12" x14ac:dyDescent="0.25">
      <c r="A842" s="5" t="str">
        <f>'Sales Data'!A842</f>
        <v>Mallorie Waber</v>
      </c>
      <c r="B842" s="5" t="str">
        <f>'Sales Data'!B842</f>
        <v>New Zealand</v>
      </c>
      <c r="C842" s="5" t="str">
        <f>'Sales Data'!C842</f>
        <v>Almond Choco</v>
      </c>
      <c r="D842" s="6">
        <f>'Sales Data'!D842</f>
        <v>45010</v>
      </c>
      <c r="E842" s="10">
        <f>'Sales Data'!E842</f>
        <v>10801</v>
      </c>
      <c r="F842" s="5">
        <f>'Sales Data'!F842</f>
        <v>35</v>
      </c>
      <c r="G842" s="5">
        <f>'Sales Data'!G842</f>
        <v>636</v>
      </c>
      <c r="H842" s="5" t="str">
        <f>VLOOKUP($C842,'Product Data'!$A$2:$E$23,COLUMNS('Product Data'!$B$2:C842),0)</f>
        <v>Amul</v>
      </c>
      <c r="I842" s="5" t="str">
        <f>VLOOKUP($C842,'Product Data'!$A$2:$E$23,COLUMNS('Product Data'!$B$2:D842),0)</f>
        <v>Bars</v>
      </c>
      <c r="J842" s="5" t="str">
        <f>VLOOKUP($C842,'Product Data'!$A$2:$E$23,COLUMNS('Product Data'!$B$2:E842),0)</f>
        <v>Large</v>
      </c>
      <c r="K842" s="9">
        <f>VLOOKUP($C842,'Product Data'!$A$2:$E$23,COLUMNS('Product Data'!$B$2:F842),0)</f>
        <v>13.3485</v>
      </c>
      <c r="L842" s="10">
        <f>Table1[[#This Row],[Cost per Box]]*Table1[[#This Row],[Boxes]]</f>
        <v>8489.6460000000006</v>
      </c>
    </row>
    <row r="843" spans="1:12" x14ac:dyDescent="0.25">
      <c r="A843" s="5" t="str">
        <f>'Sales Data'!A843</f>
        <v>Barr Faughny</v>
      </c>
      <c r="B843" s="5" t="str">
        <f>'Sales Data'!B843</f>
        <v>Australia</v>
      </c>
      <c r="C843" s="5" t="str">
        <f>'Sales Data'!C843</f>
        <v>Drinking Coco</v>
      </c>
      <c r="D843" s="6">
        <f>'Sales Data'!D843</f>
        <v>45010</v>
      </c>
      <c r="E843" s="10">
        <f>'Sales Data'!E843</f>
        <v>3031</v>
      </c>
      <c r="F843" s="5">
        <f>'Sales Data'!F843</f>
        <v>49</v>
      </c>
      <c r="G843" s="5">
        <f>'Sales Data'!G843</f>
        <v>117</v>
      </c>
      <c r="H843" s="5" t="str">
        <f>VLOOKUP($C843,'Product Data'!$A$2:$E$23,COLUMNS('Product Data'!$B$2:C843),0)</f>
        <v>Weikfield</v>
      </c>
      <c r="I843" s="5" t="str">
        <f>VLOOKUP($C843,'Product Data'!$A$2:$E$23,COLUMNS('Product Data'!$B$2:D843),0)</f>
        <v>Other</v>
      </c>
      <c r="J843" s="5" t="str">
        <f>VLOOKUP($C843,'Product Data'!$A$2:$E$23,COLUMNS('Product Data'!$B$2:E843),0)</f>
        <v>Large</v>
      </c>
      <c r="K843" s="9">
        <f>VLOOKUP($C843,'Product Data'!$A$2:$E$23,COLUMNS('Product Data'!$B$2:F843),0)</f>
        <v>2.4773999999999998</v>
      </c>
      <c r="L843" s="10">
        <f>Table1[[#This Row],[Cost per Box]]*Table1[[#This Row],[Boxes]]</f>
        <v>289.85579999999999</v>
      </c>
    </row>
    <row r="844" spans="1:12" x14ac:dyDescent="0.25">
      <c r="A844" s="5" t="str">
        <f>'Sales Data'!A844</f>
        <v>Barr Faughny</v>
      </c>
      <c r="B844" s="5" t="str">
        <f>'Sales Data'!B844</f>
        <v>USA</v>
      </c>
      <c r="C844" s="5" t="str">
        <f>'Sales Data'!C844</f>
        <v>Fruit &amp; Nut Bars</v>
      </c>
      <c r="D844" s="6">
        <f>'Sales Data'!D844</f>
        <v>45010</v>
      </c>
      <c r="E844" s="10">
        <f>'Sales Data'!E844</f>
        <v>112</v>
      </c>
      <c r="F844" s="5">
        <f>'Sales Data'!F844</f>
        <v>252</v>
      </c>
      <c r="G844" s="5">
        <f>'Sales Data'!G844</f>
        <v>11</v>
      </c>
      <c r="H844" s="5" t="str">
        <f>VLOOKUP($C844,'Product Data'!$A$2:$E$23,COLUMNS('Product Data'!$B$2:C844),0)</f>
        <v>Cadbury</v>
      </c>
      <c r="I844" s="5" t="str">
        <f>VLOOKUP($C844,'Product Data'!$A$2:$E$23,COLUMNS('Product Data'!$B$2:D844),0)</f>
        <v>Bars</v>
      </c>
      <c r="J844" s="5" t="str">
        <f>VLOOKUP($C844,'Product Data'!$A$2:$E$23,COLUMNS('Product Data'!$B$2:E844),0)</f>
        <v>Large</v>
      </c>
      <c r="K844" s="9">
        <f>VLOOKUP($C844,'Product Data'!$A$2:$E$23,COLUMNS('Product Data'!$B$2:F844),0)</f>
        <v>1.5934999999999999</v>
      </c>
      <c r="L844" s="10">
        <f>Table1[[#This Row],[Cost per Box]]*Table1[[#This Row],[Boxes]]</f>
        <v>17.528499999999998</v>
      </c>
    </row>
    <row r="845" spans="1:12" x14ac:dyDescent="0.25">
      <c r="A845" s="5" t="str">
        <f>'Sales Data'!A845</f>
        <v>Gunar Cockshoot</v>
      </c>
      <c r="B845" s="5" t="str">
        <f>'Sales Data'!B845</f>
        <v>Australia</v>
      </c>
      <c r="C845" s="5" t="str">
        <f>'Sales Data'!C845</f>
        <v>Caramel Stuffed Bars</v>
      </c>
      <c r="D845" s="6">
        <f>'Sales Data'!D845</f>
        <v>45010</v>
      </c>
      <c r="E845" s="10">
        <f>'Sales Data'!E845</f>
        <v>329</v>
      </c>
      <c r="F845" s="5">
        <f>'Sales Data'!F845</f>
        <v>130</v>
      </c>
      <c r="G845" s="5">
        <f>'Sales Data'!G845</f>
        <v>14</v>
      </c>
      <c r="H845" s="5" t="str">
        <f>VLOOKUP($C845,'Product Data'!$A$2:$E$23,COLUMNS('Product Data'!$B$2:C845),0)</f>
        <v>Snicker</v>
      </c>
      <c r="I845" s="5" t="str">
        <f>VLOOKUP($C845,'Product Data'!$A$2:$E$23,COLUMNS('Product Data'!$B$2:D845),0)</f>
        <v>Bars</v>
      </c>
      <c r="J845" s="5" t="str">
        <f>VLOOKUP($C845,'Product Data'!$A$2:$E$23,COLUMNS('Product Data'!$B$2:E845),0)</f>
        <v>Small</v>
      </c>
      <c r="K845" s="9">
        <f>VLOOKUP($C845,'Product Data'!$A$2:$E$23,COLUMNS('Product Data'!$B$2:F845),0)</f>
        <v>0.89900000000000002</v>
      </c>
      <c r="L845" s="10">
        <f>Table1[[#This Row],[Cost per Box]]*Table1[[#This Row],[Boxes]]</f>
        <v>12.586</v>
      </c>
    </row>
    <row r="846" spans="1:12" x14ac:dyDescent="0.25">
      <c r="A846" s="5" t="str">
        <f>'Sales Data'!A846</f>
        <v>Gunar Cockshoot</v>
      </c>
      <c r="B846" s="5" t="str">
        <f>'Sales Data'!B846</f>
        <v>New Zealand</v>
      </c>
      <c r="C846" s="5" t="str">
        <f>'Sales Data'!C846</f>
        <v>Fruit &amp; Nut Bars</v>
      </c>
      <c r="D846" s="6">
        <f>'Sales Data'!D846</f>
        <v>45010</v>
      </c>
      <c r="E846" s="10">
        <f>'Sales Data'!E846</f>
        <v>9590</v>
      </c>
      <c r="F846" s="5">
        <f>'Sales Data'!F846</f>
        <v>154</v>
      </c>
      <c r="G846" s="5">
        <f>'Sales Data'!G846</f>
        <v>600</v>
      </c>
      <c r="H846" s="5" t="str">
        <f>VLOOKUP($C846,'Product Data'!$A$2:$E$23,COLUMNS('Product Data'!$B$2:C846),0)</f>
        <v>Cadbury</v>
      </c>
      <c r="I846" s="5" t="str">
        <f>VLOOKUP($C846,'Product Data'!$A$2:$E$23,COLUMNS('Product Data'!$B$2:D846),0)</f>
        <v>Bars</v>
      </c>
      <c r="J846" s="5" t="str">
        <f>VLOOKUP($C846,'Product Data'!$A$2:$E$23,COLUMNS('Product Data'!$B$2:E846),0)</f>
        <v>Large</v>
      </c>
      <c r="K846" s="9">
        <f>VLOOKUP($C846,'Product Data'!$A$2:$E$23,COLUMNS('Product Data'!$B$2:F846),0)</f>
        <v>1.5934999999999999</v>
      </c>
      <c r="L846" s="10">
        <f>Table1[[#This Row],[Cost per Box]]*Table1[[#This Row],[Boxes]]</f>
        <v>956.09999999999991</v>
      </c>
    </row>
    <row r="847" spans="1:12" x14ac:dyDescent="0.25">
      <c r="A847" s="5" t="str">
        <f>'Sales Data'!A847</f>
        <v>Andria Kimpton</v>
      </c>
      <c r="B847" s="5" t="str">
        <f>'Sales Data'!B847</f>
        <v>Canada</v>
      </c>
      <c r="C847" s="5" t="str">
        <f>'Sales Data'!C847</f>
        <v>Drinking Coco</v>
      </c>
      <c r="D847" s="6">
        <f>'Sales Data'!D847</f>
        <v>45010</v>
      </c>
      <c r="E847" s="10">
        <f>'Sales Data'!E847</f>
        <v>3220</v>
      </c>
      <c r="F847" s="5">
        <f>'Sales Data'!F847</f>
        <v>209</v>
      </c>
      <c r="G847" s="5">
        <f>'Sales Data'!G847</f>
        <v>115</v>
      </c>
      <c r="H847" s="5" t="str">
        <f>VLOOKUP($C847,'Product Data'!$A$2:$E$23,COLUMNS('Product Data'!$B$2:C847),0)</f>
        <v>Weikfield</v>
      </c>
      <c r="I847" s="5" t="str">
        <f>VLOOKUP($C847,'Product Data'!$A$2:$E$23,COLUMNS('Product Data'!$B$2:D847),0)</f>
        <v>Other</v>
      </c>
      <c r="J847" s="5" t="str">
        <f>VLOOKUP($C847,'Product Data'!$A$2:$E$23,COLUMNS('Product Data'!$B$2:E847),0)</f>
        <v>Large</v>
      </c>
      <c r="K847" s="9">
        <f>VLOOKUP($C847,'Product Data'!$A$2:$E$23,COLUMNS('Product Data'!$B$2:F847),0)</f>
        <v>2.4773999999999998</v>
      </c>
      <c r="L847" s="10">
        <f>Table1[[#This Row],[Cost per Box]]*Table1[[#This Row],[Boxes]]</f>
        <v>284.90099999999995</v>
      </c>
    </row>
    <row r="848" spans="1:12" x14ac:dyDescent="0.25">
      <c r="A848" s="5" t="str">
        <f>'Sales Data'!A848</f>
        <v>Wilone O'Kielt</v>
      </c>
      <c r="B848" s="5" t="str">
        <f>'Sales Data'!B848</f>
        <v>India</v>
      </c>
      <c r="C848" s="5" t="str">
        <f>'Sales Data'!C848</f>
        <v>After Eight</v>
      </c>
      <c r="D848" s="6">
        <f>'Sales Data'!D848</f>
        <v>45010</v>
      </c>
      <c r="E848" s="10">
        <f>'Sales Data'!E848</f>
        <v>9660</v>
      </c>
      <c r="F848" s="5">
        <f>'Sales Data'!F848</f>
        <v>106</v>
      </c>
      <c r="G848" s="5">
        <f>'Sales Data'!G848</f>
        <v>358</v>
      </c>
      <c r="H848" s="5" t="str">
        <f>VLOOKUP($C848,'Product Data'!$A$2:$E$23,COLUMNS('Product Data'!$B$2:C848),0)</f>
        <v>Nestle</v>
      </c>
      <c r="I848" s="5" t="str">
        <f>VLOOKUP($C848,'Product Data'!$A$2:$E$23,COLUMNS('Product Data'!$B$2:D848),0)</f>
        <v>Bites</v>
      </c>
      <c r="J848" s="5" t="str">
        <f>VLOOKUP($C848,'Product Data'!$A$2:$E$23,COLUMNS('Product Data'!$B$2:E848),0)</f>
        <v>Large</v>
      </c>
      <c r="K848" s="9">
        <f>VLOOKUP($C848,'Product Data'!$A$2:$E$23,COLUMNS('Product Data'!$B$2:F848),0)</f>
        <v>6.3415999999999997</v>
      </c>
      <c r="L848" s="10">
        <f>Table1[[#This Row],[Cost per Box]]*Table1[[#This Row],[Boxes]]</f>
        <v>2270.2927999999997</v>
      </c>
    </row>
    <row r="849" spans="1:12" x14ac:dyDescent="0.25">
      <c r="A849" s="5" t="str">
        <f>'Sales Data'!A849</f>
        <v>Ches Bonnell</v>
      </c>
      <c r="B849" s="5" t="str">
        <f>'Sales Data'!B849</f>
        <v>India</v>
      </c>
      <c r="C849" s="5" t="str">
        <f>'Sales Data'!C849</f>
        <v>White Choc</v>
      </c>
      <c r="D849" s="6">
        <f>'Sales Data'!D849</f>
        <v>45010</v>
      </c>
      <c r="E849" s="10">
        <f>'Sales Data'!E849</f>
        <v>9737</v>
      </c>
      <c r="F849" s="5">
        <f>'Sales Data'!F849</f>
        <v>184</v>
      </c>
      <c r="G849" s="5">
        <f>'Sales Data'!G849</f>
        <v>886</v>
      </c>
      <c r="H849" s="5" t="str">
        <f>VLOOKUP($C849,'Product Data'!$A$2:$E$23,COLUMNS('Product Data'!$B$2:C849),0)</f>
        <v>Belgian</v>
      </c>
      <c r="I849" s="5" t="str">
        <f>VLOOKUP($C849,'Product Data'!$A$2:$E$23,COLUMNS('Product Data'!$B$2:D849),0)</f>
        <v>Other</v>
      </c>
      <c r="J849" s="5" t="str">
        <f>VLOOKUP($C849,'Product Data'!$A$2:$E$23,COLUMNS('Product Data'!$B$2:E849),0)</f>
        <v>Small</v>
      </c>
      <c r="K849" s="9">
        <f>VLOOKUP($C849,'Product Data'!$A$2:$E$23,COLUMNS('Product Data'!$B$2:F849),0)</f>
        <v>0.24049999999999999</v>
      </c>
      <c r="L849" s="10">
        <f>Table1[[#This Row],[Cost per Box]]*Table1[[#This Row],[Boxes]]</f>
        <v>213.083</v>
      </c>
    </row>
    <row r="850" spans="1:12" x14ac:dyDescent="0.25">
      <c r="A850" s="5" t="str">
        <f>'Sales Data'!A850</f>
        <v>Gigi Bohling</v>
      </c>
      <c r="B850" s="5" t="str">
        <f>'Sales Data'!B850</f>
        <v>UK</v>
      </c>
      <c r="C850" s="5" t="str">
        <f>'Sales Data'!C850</f>
        <v>Baker's Choco Chips</v>
      </c>
      <c r="D850" s="6">
        <f>'Sales Data'!D850</f>
        <v>45010</v>
      </c>
      <c r="E850" s="10">
        <f>'Sales Data'!E850</f>
        <v>3899</v>
      </c>
      <c r="F850" s="5">
        <f>'Sales Data'!F850</f>
        <v>199</v>
      </c>
      <c r="G850" s="5">
        <f>'Sales Data'!G850</f>
        <v>488</v>
      </c>
      <c r="H850" s="5" t="str">
        <f>VLOOKUP($C850,'Product Data'!$A$2:$E$23,COLUMNS('Product Data'!$B$2:C850),0)</f>
        <v>Baker's Chocolate</v>
      </c>
      <c r="I850" s="5" t="str">
        <f>VLOOKUP($C850,'Product Data'!$A$2:$E$23,COLUMNS('Product Data'!$B$2:D850),0)</f>
        <v>Bars</v>
      </c>
      <c r="J850" s="5" t="str">
        <f>VLOOKUP($C850,'Product Data'!$A$2:$E$23,COLUMNS('Product Data'!$B$2:E850),0)</f>
        <v>Small</v>
      </c>
      <c r="K850" s="9">
        <f>VLOOKUP($C850,'Product Data'!$A$2:$E$23,COLUMNS('Product Data'!$B$2:F850),0)</f>
        <v>6.0811000000000002</v>
      </c>
      <c r="L850" s="10">
        <f>Table1[[#This Row],[Cost per Box]]*Table1[[#This Row],[Boxes]]</f>
        <v>2967.5768000000003</v>
      </c>
    </row>
    <row r="851" spans="1:12" x14ac:dyDescent="0.25">
      <c r="A851" s="5" t="str">
        <f>'Sales Data'!A851</f>
        <v>Brien Boise</v>
      </c>
      <c r="B851" s="5" t="str">
        <f>'Sales Data'!B851</f>
        <v>UK</v>
      </c>
      <c r="C851" s="5" t="str">
        <f>'Sales Data'!C851</f>
        <v>Manuka Honey Choco</v>
      </c>
      <c r="D851" s="6">
        <f>'Sales Data'!D851</f>
        <v>45011</v>
      </c>
      <c r="E851" s="10">
        <f>'Sales Data'!E851</f>
        <v>1477</v>
      </c>
      <c r="F851" s="5">
        <f>'Sales Data'!F851</f>
        <v>58</v>
      </c>
      <c r="G851" s="5">
        <f>'Sales Data'!G851</f>
        <v>48</v>
      </c>
      <c r="H851" s="5" t="str">
        <f>VLOOKUP($C851,'Product Data'!$A$2:$E$23,COLUMNS('Product Data'!$B$2:C851),0)</f>
        <v xml:space="preserve">Whittaker's </v>
      </c>
      <c r="I851" s="5" t="str">
        <f>VLOOKUP($C851,'Product Data'!$A$2:$E$23,COLUMNS('Product Data'!$B$2:D851),0)</f>
        <v>Other</v>
      </c>
      <c r="J851" s="5" t="str">
        <f>VLOOKUP($C851,'Product Data'!$A$2:$E$23,COLUMNS('Product Data'!$B$2:E851),0)</f>
        <v>Small</v>
      </c>
      <c r="K851" s="9">
        <f>VLOOKUP($C851,'Product Data'!$A$2:$E$23,COLUMNS('Product Data'!$B$2:F851),0)</f>
        <v>7.8910999999999998</v>
      </c>
      <c r="L851" s="10">
        <f>Table1[[#This Row],[Cost per Box]]*Table1[[#This Row],[Boxes]]</f>
        <v>378.77279999999996</v>
      </c>
    </row>
    <row r="852" spans="1:12" x14ac:dyDescent="0.25">
      <c r="A852" s="5" t="str">
        <f>'Sales Data'!A852</f>
        <v>Kelci Walkden</v>
      </c>
      <c r="B852" s="5" t="str">
        <f>'Sales Data'!B852</f>
        <v>Australia</v>
      </c>
      <c r="C852" s="5" t="str">
        <f>'Sales Data'!C852</f>
        <v>Spicy Special Slims</v>
      </c>
      <c r="D852" s="6">
        <f>'Sales Data'!D852</f>
        <v>45011</v>
      </c>
      <c r="E852" s="10">
        <f>'Sales Data'!E852</f>
        <v>4242</v>
      </c>
      <c r="F852" s="5">
        <f>'Sales Data'!F852</f>
        <v>324</v>
      </c>
      <c r="G852" s="5">
        <f>'Sales Data'!G852</f>
        <v>152</v>
      </c>
      <c r="H852" s="5" t="str">
        <f>VLOOKUP($C852,'Product Data'!$A$2:$E$23,COLUMNS('Product Data'!$B$2:C852),0)</f>
        <v>Alpenliebe</v>
      </c>
      <c r="I852" s="5" t="str">
        <f>VLOOKUP($C852,'Product Data'!$A$2:$E$23,COLUMNS('Product Data'!$B$2:D852),0)</f>
        <v>Bites</v>
      </c>
      <c r="J852" s="5" t="str">
        <f>VLOOKUP($C852,'Product Data'!$A$2:$E$23,COLUMNS('Product Data'!$B$2:E852),0)</f>
        <v>Large</v>
      </c>
      <c r="K852" s="9">
        <f>VLOOKUP($C852,'Product Data'!$A$2:$E$23,COLUMNS('Product Data'!$B$2:F852),0)</f>
        <v>9.2086000000000006</v>
      </c>
      <c r="L852" s="10">
        <f>Table1[[#This Row],[Cost per Box]]*Table1[[#This Row],[Boxes]]</f>
        <v>1399.7072000000001</v>
      </c>
    </row>
    <row r="853" spans="1:12" x14ac:dyDescent="0.25">
      <c r="A853" s="5" t="str">
        <f>'Sales Data'!A853</f>
        <v>Camilla Castle</v>
      </c>
      <c r="B853" s="5" t="str">
        <f>'Sales Data'!B853</f>
        <v>USA</v>
      </c>
      <c r="C853" s="5" t="str">
        <f>'Sales Data'!C853</f>
        <v>70% Dark Bites</v>
      </c>
      <c r="D853" s="6">
        <f>'Sales Data'!D853</f>
        <v>45011</v>
      </c>
      <c r="E853" s="10">
        <f>'Sales Data'!E853</f>
        <v>8946</v>
      </c>
      <c r="F853" s="5">
        <f>'Sales Data'!F853</f>
        <v>163</v>
      </c>
      <c r="G853" s="5">
        <f>'Sales Data'!G853</f>
        <v>895</v>
      </c>
      <c r="H853" s="5" t="str">
        <f>VLOOKUP($C853,'Product Data'!$A$2:$E$23,COLUMNS('Product Data'!$B$2:C853),0)</f>
        <v>Binge Bites</v>
      </c>
      <c r="I853" s="5" t="str">
        <f>VLOOKUP($C853,'Product Data'!$A$2:$E$23,COLUMNS('Product Data'!$B$2:D853),0)</f>
        <v>Bites</v>
      </c>
      <c r="J853" s="5" t="str">
        <f>VLOOKUP($C853,'Product Data'!$A$2:$E$23,COLUMNS('Product Data'!$B$2:E853),0)</f>
        <v>Small</v>
      </c>
      <c r="K853" s="9">
        <f>VLOOKUP($C853,'Product Data'!$A$2:$E$23,COLUMNS('Product Data'!$B$2:F853),0)</f>
        <v>8.2429000000000006</v>
      </c>
      <c r="L853" s="10">
        <f>Table1[[#This Row],[Cost per Box]]*Table1[[#This Row],[Boxes]]</f>
        <v>7377.3955000000005</v>
      </c>
    </row>
    <row r="854" spans="1:12" x14ac:dyDescent="0.25">
      <c r="A854" s="5" t="str">
        <f>'Sales Data'!A854</f>
        <v>Camilla Castle</v>
      </c>
      <c r="B854" s="5" t="str">
        <f>'Sales Data'!B854</f>
        <v>India</v>
      </c>
      <c r="C854" s="5" t="str">
        <f>'Sales Data'!C854</f>
        <v>Orange Choco</v>
      </c>
      <c r="D854" s="6">
        <f>'Sales Data'!D854</f>
        <v>45011</v>
      </c>
      <c r="E854" s="10">
        <f>'Sales Data'!E854</f>
        <v>14504</v>
      </c>
      <c r="F854" s="5">
        <f>'Sales Data'!F854</f>
        <v>150</v>
      </c>
      <c r="G854" s="5">
        <f>'Sales Data'!G854</f>
        <v>1813</v>
      </c>
      <c r="H854" s="5" t="str">
        <f>VLOOKUP($C854,'Product Data'!$A$2:$E$23,COLUMNS('Product Data'!$B$2:C854),0)</f>
        <v>Amul</v>
      </c>
      <c r="I854" s="5" t="str">
        <f>VLOOKUP($C854,'Product Data'!$A$2:$E$23,COLUMNS('Product Data'!$B$2:D854),0)</f>
        <v>Bars</v>
      </c>
      <c r="J854" s="5" t="str">
        <f>VLOOKUP($C854,'Product Data'!$A$2:$E$23,COLUMNS('Product Data'!$B$2:E854),0)</f>
        <v>Large</v>
      </c>
      <c r="K854" s="9">
        <f>VLOOKUP($C854,'Product Data'!$A$2:$E$23,COLUMNS('Product Data'!$B$2:F854),0)</f>
        <v>8.7870000000000008</v>
      </c>
      <c r="L854" s="10">
        <f>Table1[[#This Row],[Cost per Box]]*Table1[[#This Row],[Boxes]]</f>
        <v>15930.831000000002</v>
      </c>
    </row>
    <row r="855" spans="1:12" x14ac:dyDescent="0.25">
      <c r="A855" s="5" t="str">
        <f>'Sales Data'!A855</f>
        <v>Kelci Walkden</v>
      </c>
      <c r="B855" s="5" t="str">
        <f>'Sales Data'!B855</f>
        <v>New Zealand</v>
      </c>
      <c r="C855" s="5" t="str">
        <f>'Sales Data'!C855</f>
        <v>Manuka Honey Choco</v>
      </c>
      <c r="D855" s="6">
        <f>'Sales Data'!D855</f>
        <v>45011</v>
      </c>
      <c r="E855" s="10">
        <f>'Sales Data'!E855</f>
        <v>6433</v>
      </c>
      <c r="F855" s="5">
        <f>'Sales Data'!F855</f>
        <v>130</v>
      </c>
      <c r="G855" s="5">
        <f>'Sales Data'!G855</f>
        <v>202</v>
      </c>
      <c r="H855" s="5" t="str">
        <f>VLOOKUP($C855,'Product Data'!$A$2:$E$23,COLUMNS('Product Data'!$B$2:C855),0)</f>
        <v xml:space="preserve">Whittaker's </v>
      </c>
      <c r="I855" s="5" t="str">
        <f>VLOOKUP($C855,'Product Data'!$A$2:$E$23,COLUMNS('Product Data'!$B$2:D855),0)</f>
        <v>Other</v>
      </c>
      <c r="J855" s="5" t="str">
        <f>VLOOKUP($C855,'Product Data'!$A$2:$E$23,COLUMNS('Product Data'!$B$2:E855),0)</f>
        <v>Small</v>
      </c>
      <c r="K855" s="9">
        <f>VLOOKUP($C855,'Product Data'!$A$2:$E$23,COLUMNS('Product Data'!$B$2:F855),0)</f>
        <v>7.8910999999999998</v>
      </c>
      <c r="L855" s="10">
        <f>Table1[[#This Row],[Cost per Box]]*Table1[[#This Row],[Boxes]]</f>
        <v>1594.0021999999999</v>
      </c>
    </row>
    <row r="856" spans="1:12" x14ac:dyDescent="0.25">
      <c r="A856" s="5" t="str">
        <f>'Sales Data'!A856</f>
        <v>Curtice Advani</v>
      </c>
      <c r="B856" s="5" t="str">
        <f>'Sales Data'!B856</f>
        <v>Canada</v>
      </c>
      <c r="C856" s="5" t="str">
        <f>'Sales Data'!C856</f>
        <v>After Eight</v>
      </c>
      <c r="D856" s="6">
        <f>'Sales Data'!D856</f>
        <v>45011</v>
      </c>
      <c r="E856" s="10">
        <f>'Sales Data'!E856</f>
        <v>9261</v>
      </c>
      <c r="F856" s="5">
        <f>'Sales Data'!F856</f>
        <v>143</v>
      </c>
      <c r="G856" s="5">
        <f>'Sales Data'!G856</f>
        <v>343</v>
      </c>
      <c r="H856" s="5" t="str">
        <f>VLOOKUP($C856,'Product Data'!$A$2:$E$23,COLUMNS('Product Data'!$B$2:C856),0)</f>
        <v>Nestle</v>
      </c>
      <c r="I856" s="5" t="str">
        <f>VLOOKUP($C856,'Product Data'!$A$2:$E$23,COLUMNS('Product Data'!$B$2:D856),0)</f>
        <v>Bites</v>
      </c>
      <c r="J856" s="5" t="str">
        <f>VLOOKUP($C856,'Product Data'!$A$2:$E$23,COLUMNS('Product Data'!$B$2:E856),0)</f>
        <v>Large</v>
      </c>
      <c r="K856" s="9">
        <f>VLOOKUP($C856,'Product Data'!$A$2:$E$23,COLUMNS('Product Data'!$B$2:F856),0)</f>
        <v>6.3415999999999997</v>
      </c>
      <c r="L856" s="10">
        <f>Table1[[#This Row],[Cost per Box]]*Table1[[#This Row],[Boxes]]</f>
        <v>2175.1687999999999</v>
      </c>
    </row>
    <row r="857" spans="1:12" x14ac:dyDescent="0.25">
      <c r="A857" s="5" t="str">
        <f>'Sales Data'!A857</f>
        <v>Oby Sorrel</v>
      </c>
      <c r="B857" s="5" t="str">
        <f>'Sales Data'!B857</f>
        <v>New Zealand</v>
      </c>
      <c r="C857" s="5" t="str">
        <f>'Sales Data'!C857</f>
        <v>85% Dark Bars</v>
      </c>
      <c r="D857" s="6">
        <f>'Sales Data'!D857</f>
        <v>45011</v>
      </c>
      <c r="E857" s="10">
        <f>'Sales Data'!E857</f>
        <v>756</v>
      </c>
      <c r="F857" s="5">
        <f>'Sales Data'!F857</f>
        <v>71</v>
      </c>
      <c r="G857" s="5">
        <f>'Sales Data'!G857</f>
        <v>38</v>
      </c>
      <c r="H857" s="5" t="str">
        <f>VLOOKUP($C857,'Product Data'!$A$2:$E$23,COLUMNS('Product Data'!$B$2:C857),0)</f>
        <v>Lindt Excellence</v>
      </c>
      <c r="I857" s="5" t="str">
        <f>VLOOKUP($C857,'Product Data'!$A$2:$E$23,COLUMNS('Product Data'!$B$2:D857),0)</f>
        <v>Bars</v>
      </c>
      <c r="J857" s="5" t="str">
        <f>VLOOKUP($C857,'Product Data'!$A$2:$E$23,COLUMNS('Product Data'!$B$2:E857),0)</f>
        <v>Small</v>
      </c>
      <c r="K857" s="9">
        <f>VLOOKUP($C857,'Product Data'!$A$2:$E$23,COLUMNS('Product Data'!$B$2:F857),0)</f>
        <v>0.69579999999999997</v>
      </c>
      <c r="L857" s="10">
        <f>Table1[[#This Row],[Cost per Box]]*Table1[[#This Row],[Boxes]]</f>
        <v>26.4404</v>
      </c>
    </row>
    <row r="858" spans="1:12" x14ac:dyDescent="0.25">
      <c r="A858" s="5" t="str">
        <f>'Sales Data'!A858</f>
        <v>Gunar Cockshoot</v>
      </c>
      <c r="B858" s="5" t="str">
        <f>'Sales Data'!B858</f>
        <v>USA</v>
      </c>
      <c r="C858" s="5" t="str">
        <f>'Sales Data'!C858</f>
        <v>Baker's Choco Chips</v>
      </c>
      <c r="D858" s="6">
        <f>'Sales Data'!D858</f>
        <v>45011</v>
      </c>
      <c r="E858" s="10">
        <f>'Sales Data'!E858</f>
        <v>4018</v>
      </c>
      <c r="F858" s="5">
        <f>'Sales Data'!F858</f>
        <v>10</v>
      </c>
      <c r="G858" s="5">
        <f>'Sales Data'!G858</f>
        <v>447</v>
      </c>
      <c r="H858" s="5" t="str">
        <f>VLOOKUP($C858,'Product Data'!$A$2:$E$23,COLUMNS('Product Data'!$B$2:C858),0)</f>
        <v>Baker's Chocolate</v>
      </c>
      <c r="I858" s="5" t="str">
        <f>VLOOKUP($C858,'Product Data'!$A$2:$E$23,COLUMNS('Product Data'!$B$2:D858),0)</f>
        <v>Bars</v>
      </c>
      <c r="J858" s="5" t="str">
        <f>VLOOKUP($C858,'Product Data'!$A$2:$E$23,COLUMNS('Product Data'!$B$2:E858),0)</f>
        <v>Small</v>
      </c>
      <c r="K858" s="9">
        <f>VLOOKUP($C858,'Product Data'!$A$2:$E$23,COLUMNS('Product Data'!$B$2:F858),0)</f>
        <v>6.0811000000000002</v>
      </c>
      <c r="L858" s="10">
        <f>Table1[[#This Row],[Cost per Box]]*Table1[[#This Row],[Boxes]]</f>
        <v>2718.2517000000003</v>
      </c>
    </row>
    <row r="859" spans="1:12" x14ac:dyDescent="0.25">
      <c r="A859" s="5" t="str">
        <f>'Sales Data'!A859</f>
        <v>Karlen McCaffrey</v>
      </c>
      <c r="B859" s="5" t="str">
        <f>'Sales Data'!B859</f>
        <v>Australia</v>
      </c>
      <c r="C859" s="5" t="str">
        <f>'Sales Data'!C859</f>
        <v>99% Dark &amp; Pure</v>
      </c>
      <c r="D859" s="6">
        <f>'Sales Data'!D859</f>
        <v>45011</v>
      </c>
      <c r="E859" s="10">
        <f>'Sales Data'!E859</f>
        <v>168</v>
      </c>
      <c r="F859" s="5">
        <f>'Sales Data'!F859</f>
        <v>281</v>
      </c>
      <c r="G859" s="5">
        <f>'Sales Data'!G859</f>
        <v>9</v>
      </c>
      <c r="H859" s="5" t="str">
        <f>VLOOKUP($C859,'Product Data'!$A$2:$E$23,COLUMNS('Product Data'!$B$2:C859),0)</f>
        <v>Amul</v>
      </c>
      <c r="I859" s="5" t="str">
        <f>VLOOKUP($C859,'Product Data'!$A$2:$E$23,COLUMNS('Product Data'!$B$2:D859),0)</f>
        <v>Bars</v>
      </c>
      <c r="J859" s="5" t="str">
        <f>VLOOKUP($C859,'Product Data'!$A$2:$E$23,COLUMNS('Product Data'!$B$2:E859),0)</f>
        <v>Large</v>
      </c>
      <c r="K859" s="9">
        <f>VLOOKUP($C859,'Product Data'!$A$2:$E$23,COLUMNS('Product Data'!$B$2:F859),0)</f>
        <v>4.6592000000000002</v>
      </c>
      <c r="L859" s="10">
        <f>Table1[[#This Row],[Cost per Box]]*Table1[[#This Row],[Boxes]]</f>
        <v>41.9328</v>
      </c>
    </row>
    <row r="860" spans="1:12" x14ac:dyDescent="0.25">
      <c r="A860" s="5" t="str">
        <f>'Sales Data'!A860</f>
        <v>Gunar Cockshoot</v>
      </c>
      <c r="B860" s="5" t="str">
        <f>'Sales Data'!B860</f>
        <v>Canada</v>
      </c>
      <c r="C860" s="5" t="str">
        <f>'Sales Data'!C860</f>
        <v>Caramel Stuffed Bars</v>
      </c>
      <c r="D860" s="6">
        <f>'Sales Data'!D860</f>
        <v>45011</v>
      </c>
      <c r="E860" s="10">
        <f>'Sales Data'!E860</f>
        <v>4004</v>
      </c>
      <c r="F860" s="5">
        <f>'Sales Data'!F860</f>
        <v>16</v>
      </c>
      <c r="G860" s="5">
        <f>'Sales Data'!G860</f>
        <v>149</v>
      </c>
      <c r="H860" s="5" t="str">
        <f>VLOOKUP($C860,'Product Data'!$A$2:$E$23,COLUMNS('Product Data'!$B$2:C860),0)</f>
        <v>Snicker</v>
      </c>
      <c r="I860" s="5" t="str">
        <f>VLOOKUP($C860,'Product Data'!$A$2:$E$23,COLUMNS('Product Data'!$B$2:D860),0)</f>
        <v>Bars</v>
      </c>
      <c r="J860" s="5" t="str">
        <f>VLOOKUP($C860,'Product Data'!$A$2:$E$23,COLUMNS('Product Data'!$B$2:E860),0)</f>
        <v>Small</v>
      </c>
      <c r="K860" s="9">
        <f>VLOOKUP($C860,'Product Data'!$A$2:$E$23,COLUMNS('Product Data'!$B$2:F860),0)</f>
        <v>0.89900000000000002</v>
      </c>
      <c r="L860" s="10">
        <f>Table1[[#This Row],[Cost per Box]]*Table1[[#This Row],[Boxes]]</f>
        <v>133.95099999999999</v>
      </c>
    </row>
    <row r="861" spans="1:12" x14ac:dyDescent="0.25">
      <c r="A861" s="5" t="str">
        <f>'Sales Data'!A861</f>
        <v>Jan Morforth</v>
      </c>
      <c r="B861" s="5" t="str">
        <f>'Sales Data'!B861</f>
        <v>Australia</v>
      </c>
      <c r="C861" s="5" t="str">
        <f>'Sales Data'!C861</f>
        <v>99% Dark &amp; Pure</v>
      </c>
      <c r="D861" s="6">
        <f>'Sales Data'!D861</f>
        <v>45011</v>
      </c>
      <c r="E861" s="10">
        <f>'Sales Data'!E861</f>
        <v>6272</v>
      </c>
      <c r="F861" s="5">
        <f>'Sales Data'!F861</f>
        <v>133</v>
      </c>
      <c r="G861" s="5">
        <f>'Sales Data'!G861</f>
        <v>299</v>
      </c>
      <c r="H861" s="5" t="str">
        <f>VLOOKUP($C861,'Product Data'!$A$2:$E$23,COLUMNS('Product Data'!$B$2:C861),0)</f>
        <v>Amul</v>
      </c>
      <c r="I861" s="5" t="str">
        <f>VLOOKUP($C861,'Product Data'!$A$2:$E$23,COLUMNS('Product Data'!$B$2:D861),0)</f>
        <v>Bars</v>
      </c>
      <c r="J861" s="5" t="str">
        <f>VLOOKUP($C861,'Product Data'!$A$2:$E$23,COLUMNS('Product Data'!$B$2:E861),0)</f>
        <v>Large</v>
      </c>
      <c r="K861" s="9">
        <f>VLOOKUP($C861,'Product Data'!$A$2:$E$23,COLUMNS('Product Data'!$B$2:F861),0)</f>
        <v>4.6592000000000002</v>
      </c>
      <c r="L861" s="10">
        <f>Table1[[#This Row],[Cost per Box]]*Table1[[#This Row],[Boxes]]</f>
        <v>1393.1008000000002</v>
      </c>
    </row>
    <row r="862" spans="1:12" x14ac:dyDescent="0.25">
      <c r="A862" s="5" t="str">
        <f>'Sales Data'!A862</f>
        <v>Ches Bonnell</v>
      </c>
      <c r="B862" s="5" t="str">
        <f>'Sales Data'!B862</f>
        <v>India</v>
      </c>
      <c r="C862" s="5" t="str">
        <f>'Sales Data'!C862</f>
        <v>70% Dark Bites</v>
      </c>
      <c r="D862" s="6">
        <f>'Sales Data'!D862</f>
        <v>45011</v>
      </c>
      <c r="E862" s="10">
        <f>'Sales Data'!E862</f>
        <v>5215</v>
      </c>
      <c r="F862" s="5">
        <f>'Sales Data'!F862</f>
        <v>87</v>
      </c>
      <c r="G862" s="5">
        <f>'Sales Data'!G862</f>
        <v>348</v>
      </c>
      <c r="H862" s="5" t="str">
        <f>VLOOKUP($C862,'Product Data'!$A$2:$E$23,COLUMNS('Product Data'!$B$2:C862),0)</f>
        <v>Binge Bites</v>
      </c>
      <c r="I862" s="5" t="str">
        <f>VLOOKUP($C862,'Product Data'!$A$2:$E$23,COLUMNS('Product Data'!$B$2:D862),0)</f>
        <v>Bites</v>
      </c>
      <c r="J862" s="5" t="str">
        <f>VLOOKUP($C862,'Product Data'!$A$2:$E$23,COLUMNS('Product Data'!$B$2:E862),0)</f>
        <v>Small</v>
      </c>
      <c r="K862" s="9">
        <f>VLOOKUP($C862,'Product Data'!$A$2:$E$23,COLUMNS('Product Data'!$B$2:F862),0)</f>
        <v>8.2429000000000006</v>
      </c>
      <c r="L862" s="10">
        <f>Table1[[#This Row],[Cost per Box]]*Table1[[#This Row],[Boxes]]</f>
        <v>2868.5292000000004</v>
      </c>
    </row>
    <row r="863" spans="1:12" x14ac:dyDescent="0.25">
      <c r="A863" s="5" t="str">
        <f>'Sales Data'!A863</f>
        <v>Gunar Cockshoot</v>
      </c>
      <c r="B863" s="5" t="str">
        <f>'Sales Data'!B863</f>
        <v>New Zealand</v>
      </c>
      <c r="C863" s="5" t="str">
        <f>'Sales Data'!C863</f>
        <v>Spicy Special Slims</v>
      </c>
      <c r="D863" s="6">
        <f>'Sales Data'!D863</f>
        <v>45011</v>
      </c>
      <c r="E863" s="10">
        <f>'Sales Data'!E863</f>
        <v>3094</v>
      </c>
      <c r="F863" s="5">
        <f>'Sales Data'!F863</f>
        <v>21</v>
      </c>
      <c r="G863" s="5">
        <f>'Sales Data'!G863</f>
        <v>148</v>
      </c>
      <c r="H863" s="5" t="str">
        <f>VLOOKUP($C863,'Product Data'!$A$2:$E$23,COLUMNS('Product Data'!$B$2:C863),0)</f>
        <v>Alpenliebe</v>
      </c>
      <c r="I863" s="5" t="str">
        <f>VLOOKUP($C863,'Product Data'!$A$2:$E$23,COLUMNS('Product Data'!$B$2:D863),0)</f>
        <v>Bites</v>
      </c>
      <c r="J863" s="5" t="str">
        <f>VLOOKUP($C863,'Product Data'!$A$2:$E$23,COLUMNS('Product Data'!$B$2:E863),0)</f>
        <v>Large</v>
      </c>
      <c r="K863" s="9">
        <f>VLOOKUP($C863,'Product Data'!$A$2:$E$23,COLUMNS('Product Data'!$B$2:F863),0)</f>
        <v>9.2086000000000006</v>
      </c>
      <c r="L863" s="10">
        <f>Table1[[#This Row],[Cost per Box]]*Table1[[#This Row],[Boxes]]</f>
        <v>1362.8728000000001</v>
      </c>
    </row>
    <row r="864" spans="1:12" x14ac:dyDescent="0.25">
      <c r="A864" s="5" t="str">
        <f>'Sales Data'!A864</f>
        <v>Mallorie Waber</v>
      </c>
      <c r="B864" s="5" t="str">
        <f>'Sales Data'!B864</f>
        <v>Australia</v>
      </c>
      <c r="C864" s="5" t="str">
        <f>'Sales Data'!C864</f>
        <v>99% Dark &amp; Pure</v>
      </c>
      <c r="D864" s="6">
        <f>'Sales Data'!D864</f>
        <v>45011</v>
      </c>
      <c r="E864" s="10">
        <f>'Sales Data'!E864</f>
        <v>9324</v>
      </c>
      <c r="F864" s="5">
        <f>'Sales Data'!F864</f>
        <v>171</v>
      </c>
      <c r="G864" s="5">
        <f>'Sales Data'!G864</f>
        <v>583</v>
      </c>
      <c r="H864" s="5" t="str">
        <f>VLOOKUP($C864,'Product Data'!$A$2:$E$23,COLUMNS('Product Data'!$B$2:C864),0)</f>
        <v>Amul</v>
      </c>
      <c r="I864" s="5" t="str">
        <f>VLOOKUP($C864,'Product Data'!$A$2:$E$23,COLUMNS('Product Data'!$B$2:D864),0)</f>
        <v>Bars</v>
      </c>
      <c r="J864" s="5" t="str">
        <f>VLOOKUP($C864,'Product Data'!$A$2:$E$23,COLUMNS('Product Data'!$B$2:E864),0)</f>
        <v>Large</v>
      </c>
      <c r="K864" s="9">
        <f>VLOOKUP($C864,'Product Data'!$A$2:$E$23,COLUMNS('Product Data'!$B$2:F864),0)</f>
        <v>4.6592000000000002</v>
      </c>
      <c r="L864" s="10">
        <f>Table1[[#This Row],[Cost per Box]]*Table1[[#This Row],[Boxes]]</f>
        <v>2716.3136</v>
      </c>
    </row>
    <row r="865" spans="1:12" x14ac:dyDescent="0.25">
      <c r="A865" s="5" t="str">
        <f>'Sales Data'!A865</f>
        <v>Van Tuxwell</v>
      </c>
      <c r="B865" s="5" t="str">
        <f>'Sales Data'!B865</f>
        <v>UK</v>
      </c>
      <c r="C865" s="5" t="str">
        <f>'Sales Data'!C865</f>
        <v>Organic Choco Syrup</v>
      </c>
      <c r="D865" s="6">
        <f>'Sales Data'!D865</f>
        <v>45011</v>
      </c>
      <c r="E865" s="10">
        <f>'Sales Data'!E865</f>
        <v>20447</v>
      </c>
      <c r="F865" s="5">
        <f>'Sales Data'!F865</f>
        <v>78</v>
      </c>
      <c r="G865" s="5">
        <f>'Sales Data'!G865</f>
        <v>758</v>
      </c>
      <c r="H865" s="5" t="str">
        <f>VLOOKUP($C865,'Product Data'!$A$2:$E$23,COLUMNS('Product Data'!$B$2:C865),0)</f>
        <v>Monin</v>
      </c>
      <c r="I865" s="5" t="str">
        <f>VLOOKUP($C865,'Product Data'!$A$2:$E$23,COLUMNS('Product Data'!$B$2:D865),0)</f>
        <v>Other</v>
      </c>
      <c r="J865" s="5" t="str">
        <f>VLOOKUP($C865,'Product Data'!$A$2:$E$23,COLUMNS('Product Data'!$B$2:E865),0)</f>
        <v>Small</v>
      </c>
      <c r="K865" s="9">
        <f>VLOOKUP($C865,'Product Data'!$A$2:$E$23,COLUMNS('Product Data'!$B$2:F865),0)</f>
        <v>1.7625</v>
      </c>
      <c r="L865" s="10">
        <f>Table1[[#This Row],[Cost per Box]]*Table1[[#This Row],[Boxes]]</f>
        <v>1335.9749999999999</v>
      </c>
    </row>
    <row r="866" spans="1:12" x14ac:dyDescent="0.25">
      <c r="A866" s="5" t="str">
        <f>'Sales Data'!A866</f>
        <v>Kaine Padly</v>
      </c>
      <c r="B866" s="5" t="str">
        <f>'Sales Data'!B866</f>
        <v>India</v>
      </c>
      <c r="C866" s="5" t="str">
        <f>'Sales Data'!C866</f>
        <v>Baker's Choco Chips</v>
      </c>
      <c r="D866" s="6">
        <f>'Sales Data'!D866</f>
        <v>45011</v>
      </c>
      <c r="E866" s="10">
        <f>'Sales Data'!E866</f>
        <v>14189</v>
      </c>
      <c r="F866" s="5">
        <f>'Sales Data'!F866</f>
        <v>19</v>
      </c>
      <c r="G866" s="5">
        <f>'Sales Data'!G866</f>
        <v>1183</v>
      </c>
      <c r="H866" s="5" t="str">
        <f>VLOOKUP($C866,'Product Data'!$A$2:$E$23,COLUMNS('Product Data'!$B$2:C866),0)</f>
        <v>Baker's Chocolate</v>
      </c>
      <c r="I866" s="5" t="str">
        <f>VLOOKUP($C866,'Product Data'!$A$2:$E$23,COLUMNS('Product Data'!$B$2:D866),0)</f>
        <v>Bars</v>
      </c>
      <c r="J866" s="5" t="str">
        <f>VLOOKUP($C866,'Product Data'!$A$2:$E$23,COLUMNS('Product Data'!$B$2:E866),0)</f>
        <v>Small</v>
      </c>
      <c r="K866" s="9">
        <f>VLOOKUP($C866,'Product Data'!$A$2:$E$23,COLUMNS('Product Data'!$B$2:F866),0)</f>
        <v>6.0811000000000002</v>
      </c>
      <c r="L866" s="10">
        <f>Table1[[#This Row],[Cost per Box]]*Table1[[#This Row],[Boxes]]</f>
        <v>7193.9413000000004</v>
      </c>
    </row>
    <row r="867" spans="1:12" x14ac:dyDescent="0.25">
      <c r="A867" s="5" t="str">
        <f>'Sales Data'!A867</f>
        <v>Jan Morforth</v>
      </c>
      <c r="B867" s="5" t="str">
        <f>'Sales Data'!B867</f>
        <v>India</v>
      </c>
      <c r="C867" s="5" t="str">
        <f>'Sales Data'!C867</f>
        <v>Smooth Sliky Salty</v>
      </c>
      <c r="D867" s="6">
        <f>'Sales Data'!D867</f>
        <v>45011</v>
      </c>
      <c r="E867" s="10">
        <f>'Sales Data'!E867</f>
        <v>6503</v>
      </c>
      <c r="F867" s="5">
        <f>'Sales Data'!F867</f>
        <v>231</v>
      </c>
      <c r="G867" s="5">
        <f>'Sales Data'!G867</f>
        <v>434</v>
      </c>
      <c r="H867" s="5" t="str">
        <f>VLOOKUP($C867,'Product Data'!$A$2:$E$23,COLUMNS('Product Data'!$B$2:C867),0)</f>
        <v>Galaxy</v>
      </c>
      <c r="I867" s="5" t="str">
        <f>VLOOKUP($C867,'Product Data'!$A$2:$E$23,COLUMNS('Product Data'!$B$2:D867),0)</f>
        <v>Bars</v>
      </c>
      <c r="J867" s="5" t="str">
        <f>VLOOKUP($C867,'Product Data'!$A$2:$E$23,COLUMNS('Product Data'!$B$2:E867),0)</f>
        <v>Small</v>
      </c>
      <c r="K867" s="9">
        <f>VLOOKUP($C867,'Product Data'!$A$2:$E$23,COLUMNS('Product Data'!$B$2:F867),0)</f>
        <v>5.0198</v>
      </c>
      <c r="L867" s="10">
        <f>Table1[[#This Row],[Cost per Box]]*Table1[[#This Row],[Boxes]]</f>
        <v>2178.5931999999998</v>
      </c>
    </row>
    <row r="868" spans="1:12" x14ac:dyDescent="0.25">
      <c r="A868" s="5" t="str">
        <f>'Sales Data'!A868</f>
        <v>Curtice Advani</v>
      </c>
      <c r="B868" s="5" t="str">
        <f>'Sales Data'!B868</f>
        <v>USA</v>
      </c>
      <c r="C868" s="5" t="str">
        <f>'Sales Data'!C868</f>
        <v>Fruit &amp; Nut Bars</v>
      </c>
      <c r="D868" s="6">
        <f>'Sales Data'!D868</f>
        <v>45011</v>
      </c>
      <c r="E868" s="10">
        <f>'Sales Data'!E868</f>
        <v>2212</v>
      </c>
      <c r="F868" s="5">
        <f>'Sales Data'!F868</f>
        <v>24</v>
      </c>
      <c r="G868" s="5">
        <f>'Sales Data'!G868</f>
        <v>202</v>
      </c>
      <c r="H868" s="5" t="str">
        <f>VLOOKUP($C868,'Product Data'!$A$2:$E$23,COLUMNS('Product Data'!$B$2:C868),0)</f>
        <v>Cadbury</v>
      </c>
      <c r="I868" s="5" t="str">
        <f>VLOOKUP($C868,'Product Data'!$A$2:$E$23,COLUMNS('Product Data'!$B$2:D868),0)</f>
        <v>Bars</v>
      </c>
      <c r="J868" s="5" t="str">
        <f>VLOOKUP($C868,'Product Data'!$A$2:$E$23,COLUMNS('Product Data'!$B$2:E868),0)</f>
        <v>Large</v>
      </c>
      <c r="K868" s="9">
        <f>VLOOKUP($C868,'Product Data'!$A$2:$E$23,COLUMNS('Product Data'!$B$2:F868),0)</f>
        <v>1.5934999999999999</v>
      </c>
      <c r="L868" s="10">
        <f>Table1[[#This Row],[Cost per Box]]*Table1[[#This Row],[Boxes]]</f>
        <v>321.887</v>
      </c>
    </row>
    <row r="869" spans="1:12" x14ac:dyDescent="0.25">
      <c r="A869" s="5" t="str">
        <f>'Sales Data'!A869</f>
        <v>Husein Augar</v>
      </c>
      <c r="B869" s="5" t="str">
        <f>'Sales Data'!B869</f>
        <v>New Zealand</v>
      </c>
      <c r="C869" s="5" t="str">
        <f>'Sales Data'!C869</f>
        <v>Choco Coated Almonds</v>
      </c>
      <c r="D869" s="6">
        <f>'Sales Data'!D869</f>
        <v>45011</v>
      </c>
      <c r="E869" s="10">
        <f>'Sales Data'!E869</f>
        <v>2975</v>
      </c>
      <c r="F869" s="5">
        <f>'Sales Data'!F869</f>
        <v>45</v>
      </c>
      <c r="G869" s="5">
        <f>'Sales Data'!G869</f>
        <v>142</v>
      </c>
      <c r="H869" s="5" t="str">
        <f>VLOOKUP($C869,'Product Data'!$A$2:$E$23,COLUMNS('Product Data'!$B$2:C869),0)</f>
        <v>Effete</v>
      </c>
      <c r="I869" s="5" t="str">
        <f>VLOOKUP($C869,'Product Data'!$A$2:$E$23,COLUMNS('Product Data'!$B$2:D869),0)</f>
        <v>Bites</v>
      </c>
      <c r="J869" s="5" t="str">
        <f>VLOOKUP($C869,'Product Data'!$A$2:$E$23,COLUMNS('Product Data'!$B$2:E869),0)</f>
        <v>Small</v>
      </c>
      <c r="K869" s="9">
        <f>VLOOKUP($C869,'Product Data'!$A$2:$E$23,COLUMNS('Product Data'!$B$2:F869),0)</f>
        <v>11.4688</v>
      </c>
      <c r="L869" s="10">
        <f>Table1[[#This Row],[Cost per Box]]*Table1[[#This Row],[Boxes]]</f>
        <v>1628.5696</v>
      </c>
    </row>
    <row r="870" spans="1:12" x14ac:dyDescent="0.25">
      <c r="A870" s="5" t="str">
        <f>'Sales Data'!A870</f>
        <v>Dotty Strutley</v>
      </c>
      <c r="B870" s="5" t="str">
        <f>'Sales Data'!B870</f>
        <v>USA</v>
      </c>
      <c r="C870" s="5" t="str">
        <f>'Sales Data'!C870</f>
        <v>White Choc</v>
      </c>
      <c r="D870" s="6">
        <f>'Sales Data'!D870</f>
        <v>45014</v>
      </c>
      <c r="E870" s="10">
        <f>'Sales Data'!E870</f>
        <v>4788</v>
      </c>
      <c r="F870" s="5">
        <f>'Sales Data'!F870</f>
        <v>217</v>
      </c>
      <c r="G870" s="5">
        <f>'Sales Data'!G870</f>
        <v>342</v>
      </c>
      <c r="H870" s="5" t="str">
        <f>VLOOKUP($C870,'Product Data'!$A$2:$E$23,COLUMNS('Product Data'!$B$2:C870),0)</f>
        <v>Belgian</v>
      </c>
      <c r="I870" s="5" t="str">
        <f>VLOOKUP($C870,'Product Data'!$A$2:$E$23,COLUMNS('Product Data'!$B$2:D870),0)</f>
        <v>Other</v>
      </c>
      <c r="J870" s="5" t="str">
        <f>VLOOKUP($C870,'Product Data'!$A$2:$E$23,COLUMNS('Product Data'!$B$2:E870),0)</f>
        <v>Small</v>
      </c>
      <c r="K870" s="9">
        <f>VLOOKUP($C870,'Product Data'!$A$2:$E$23,COLUMNS('Product Data'!$B$2:F870),0)</f>
        <v>0.24049999999999999</v>
      </c>
      <c r="L870" s="10">
        <f>Table1[[#This Row],[Cost per Box]]*Table1[[#This Row],[Boxes]]</f>
        <v>82.250999999999991</v>
      </c>
    </row>
    <row r="871" spans="1:12" x14ac:dyDescent="0.25">
      <c r="A871" s="5" t="str">
        <f>'Sales Data'!A871</f>
        <v>Jan Morforth</v>
      </c>
      <c r="B871" s="5" t="str">
        <f>'Sales Data'!B871</f>
        <v>USA</v>
      </c>
      <c r="C871" s="5" t="str">
        <f>'Sales Data'!C871</f>
        <v>White Choc</v>
      </c>
      <c r="D871" s="6">
        <f>'Sales Data'!D871</f>
        <v>45014</v>
      </c>
      <c r="E871" s="10">
        <f>'Sales Data'!E871</f>
        <v>9604</v>
      </c>
      <c r="F871" s="5">
        <f>'Sales Data'!F871</f>
        <v>201</v>
      </c>
      <c r="G871" s="5">
        <f>'Sales Data'!G871</f>
        <v>565</v>
      </c>
      <c r="H871" s="5" t="str">
        <f>VLOOKUP($C871,'Product Data'!$A$2:$E$23,COLUMNS('Product Data'!$B$2:C871),0)</f>
        <v>Belgian</v>
      </c>
      <c r="I871" s="5" t="str">
        <f>VLOOKUP($C871,'Product Data'!$A$2:$E$23,COLUMNS('Product Data'!$B$2:D871),0)</f>
        <v>Other</v>
      </c>
      <c r="J871" s="5" t="str">
        <f>VLOOKUP($C871,'Product Data'!$A$2:$E$23,COLUMNS('Product Data'!$B$2:E871),0)</f>
        <v>Small</v>
      </c>
      <c r="K871" s="9">
        <f>VLOOKUP($C871,'Product Data'!$A$2:$E$23,COLUMNS('Product Data'!$B$2:F871),0)</f>
        <v>0.24049999999999999</v>
      </c>
      <c r="L871" s="10">
        <f>Table1[[#This Row],[Cost per Box]]*Table1[[#This Row],[Boxes]]</f>
        <v>135.88249999999999</v>
      </c>
    </row>
    <row r="872" spans="1:12" x14ac:dyDescent="0.25">
      <c r="A872" s="5" t="str">
        <f>'Sales Data'!A872</f>
        <v>Mallorie Waber</v>
      </c>
      <c r="B872" s="5" t="str">
        <f>'Sales Data'!B872</f>
        <v>New Zealand</v>
      </c>
      <c r="C872" s="5" t="str">
        <f>'Sales Data'!C872</f>
        <v>Drinking Coco</v>
      </c>
      <c r="D872" s="6">
        <f>'Sales Data'!D872</f>
        <v>45014</v>
      </c>
      <c r="E872" s="10">
        <f>'Sales Data'!E872</f>
        <v>616</v>
      </c>
      <c r="F872" s="5">
        <f>'Sales Data'!F872</f>
        <v>181</v>
      </c>
      <c r="G872" s="5">
        <f>'Sales Data'!G872</f>
        <v>24</v>
      </c>
      <c r="H872" s="5" t="str">
        <f>VLOOKUP($C872,'Product Data'!$A$2:$E$23,COLUMNS('Product Data'!$B$2:C872),0)</f>
        <v>Weikfield</v>
      </c>
      <c r="I872" s="5" t="str">
        <f>VLOOKUP($C872,'Product Data'!$A$2:$E$23,COLUMNS('Product Data'!$B$2:D872),0)</f>
        <v>Other</v>
      </c>
      <c r="J872" s="5" t="str">
        <f>VLOOKUP($C872,'Product Data'!$A$2:$E$23,COLUMNS('Product Data'!$B$2:E872),0)</f>
        <v>Large</v>
      </c>
      <c r="K872" s="9">
        <f>VLOOKUP($C872,'Product Data'!$A$2:$E$23,COLUMNS('Product Data'!$B$2:F872),0)</f>
        <v>2.4773999999999998</v>
      </c>
      <c r="L872" s="10">
        <f>Table1[[#This Row],[Cost per Box]]*Table1[[#This Row],[Boxes]]</f>
        <v>59.457599999999999</v>
      </c>
    </row>
    <row r="873" spans="1:12" x14ac:dyDescent="0.25">
      <c r="A873" s="5" t="str">
        <f>'Sales Data'!A873</f>
        <v>Oby Sorrel</v>
      </c>
      <c r="B873" s="5" t="str">
        <f>'Sales Data'!B873</f>
        <v>USA</v>
      </c>
      <c r="C873" s="5" t="str">
        <f>'Sales Data'!C873</f>
        <v>50% Dark Bites</v>
      </c>
      <c r="D873" s="6">
        <f>'Sales Data'!D873</f>
        <v>45014</v>
      </c>
      <c r="E873" s="10">
        <f>'Sales Data'!E873</f>
        <v>7644</v>
      </c>
      <c r="F873" s="5">
        <f>'Sales Data'!F873</f>
        <v>4</v>
      </c>
      <c r="G873" s="5">
        <f>'Sales Data'!G873</f>
        <v>695</v>
      </c>
      <c r="H873" s="5" t="str">
        <f>VLOOKUP($C873,'Product Data'!$A$2:$E$23,COLUMNS('Product Data'!$B$2:C873),0)</f>
        <v>Cadbury</v>
      </c>
      <c r="I873" s="5" t="str">
        <f>VLOOKUP($C873,'Product Data'!$A$2:$E$23,COLUMNS('Product Data'!$B$2:D873),0)</f>
        <v>Bites</v>
      </c>
      <c r="J873" s="5" t="str">
        <f>VLOOKUP($C873,'Product Data'!$A$2:$E$23,COLUMNS('Product Data'!$B$2:E873),0)</f>
        <v>Large</v>
      </c>
      <c r="K873" s="9">
        <f>VLOOKUP($C873,'Product Data'!$A$2:$E$23,COLUMNS('Product Data'!$B$2:F873),0)</f>
        <v>2.8</v>
      </c>
      <c r="L873" s="10">
        <f>Table1[[#This Row],[Cost per Box]]*Table1[[#This Row],[Boxes]]</f>
        <v>1945.9999999999998</v>
      </c>
    </row>
    <row r="874" spans="1:12" x14ac:dyDescent="0.25">
      <c r="A874" s="5" t="str">
        <f>'Sales Data'!A874</f>
        <v>Kaine Padly</v>
      </c>
      <c r="B874" s="5" t="str">
        <f>'Sales Data'!B874</f>
        <v>India</v>
      </c>
      <c r="C874" s="5" t="str">
        <f>'Sales Data'!C874</f>
        <v>50% Dark Bites</v>
      </c>
      <c r="D874" s="6">
        <f>'Sales Data'!D874</f>
        <v>45014</v>
      </c>
      <c r="E874" s="10">
        <f>'Sales Data'!E874</f>
        <v>4193</v>
      </c>
      <c r="F874" s="5">
        <f>'Sales Data'!F874</f>
        <v>153</v>
      </c>
      <c r="G874" s="5">
        <f>'Sales Data'!G874</f>
        <v>263</v>
      </c>
      <c r="H874" s="5" t="str">
        <f>VLOOKUP($C874,'Product Data'!$A$2:$E$23,COLUMNS('Product Data'!$B$2:C874),0)</f>
        <v>Cadbury</v>
      </c>
      <c r="I874" s="5" t="str">
        <f>VLOOKUP($C874,'Product Data'!$A$2:$E$23,COLUMNS('Product Data'!$B$2:D874),0)</f>
        <v>Bites</v>
      </c>
      <c r="J874" s="5" t="str">
        <f>VLOOKUP($C874,'Product Data'!$A$2:$E$23,COLUMNS('Product Data'!$B$2:E874),0)</f>
        <v>Large</v>
      </c>
      <c r="K874" s="9">
        <f>VLOOKUP($C874,'Product Data'!$A$2:$E$23,COLUMNS('Product Data'!$B$2:F874),0)</f>
        <v>2.8</v>
      </c>
      <c r="L874" s="10">
        <f>Table1[[#This Row],[Cost per Box]]*Table1[[#This Row],[Boxes]]</f>
        <v>736.4</v>
      </c>
    </row>
    <row r="875" spans="1:12" x14ac:dyDescent="0.25">
      <c r="A875" s="5" t="str">
        <f>'Sales Data'!A875</f>
        <v>Madelene Upcott</v>
      </c>
      <c r="B875" s="5" t="str">
        <f>'Sales Data'!B875</f>
        <v>Australia</v>
      </c>
      <c r="C875" s="5" t="str">
        <f>'Sales Data'!C875</f>
        <v>Mint Chip Choco</v>
      </c>
      <c r="D875" s="6">
        <f>'Sales Data'!D875</f>
        <v>45014</v>
      </c>
      <c r="E875" s="10">
        <f>'Sales Data'!E875</f>
        <v>6132</v>
      </c>
      <c r="F875" s="5">
        <f>'Sales Data'!F875</f>
        <v>183</v>
      </c>
      <c r="G875" s="5">
        <f>'Sales Data'!G875</f>
        <v>307</v>
      </c>
      <c r="H875" s="5" t="str">
        <f>VLOOKUP($C875,'Product Data'!$A$2:$E$23,COLUMNS('Product Data'!$B$2:C875),0)</f>
        <v>Cadbury</v>
      </c>
      <c r="I875" s="5" t="str">
        <f>VLOOKUP($C875,'Product Data'!$A$2:$E$23,COLUMNS('Product Data'!$B$2:D875),0)</f>
        <v>Bars</v>
      </c>
      <c r="J875" s="5" t="str">
        <f>VLOOKUP($C875,'Product Data'!$A$2:$E$23,COLUMNS('Product Data'!$B$2:E875),0)</f>
        <v>Large</v>
      </c>
      <c r="K875" s="9">
        <f>VLOOKUP($C875,'Product Data'!$A$2:$E$23,COLUMNS('Product Data'!$B$2:F875),0)</f>
        <v>2.2656000000000001</v>
      </c>
      <c r="L875" s="10">
        <f>Table1[[#This Row],[Cost per Box]]*Table1[[#This Row],[Boxes]]</f>
        <v>695.53920000000005</v>
      </c>
    </row>
    <row r="876" spans="1:12" x14ac:dyDescent="0.25">
      <c r="A876" s="5" t="str">
        <f>'Sales Data'!A876</f>
        <v>Oby Sorrel</v>
      </c>
      <c r="B876" s="5" t="str">
        <f>'Sales Data'!B876</f>
        <v>New Zealand</v>
      </c>
      <c r="C876" s="5" t="str">
        <f>'Sales Data'!C876</f>
        <v>Smooth Sliky Salty</v>
      </c>
      <c r="D876" s="6">
        <f>'Sales Data'!D876</f>
        <v>45014</v>
      </c>
      <c r="E876" s="10">
        <f>'Sales Data'!E876</f>
        <v>7896</v>
      </c>
      <c r="F876" s="5">
        <f>'Sales Data'!F876</f>
        <v>302</v>
      </c>
      <c r="G876" s="5">
        <f>'Sales Data'!G876</f>
        <v>376</v>
      </c>
      <c r="H876" s="5" t="str">
        <f>VLOOKUP($C876,'Product Data'!$A$2:$E$23,COLUMNS('Product Data'!$B$2:C876),0)</f>
        <v>Galaxy</v>
      </c>
      <c r="I876" s="5" t="str">
        <f>VLOOKUP($C876,'Product Data'!$A$2:$E$23,COLUMNS('Product Data'!$B$2:D876),0)</f>
        <v>Bars</v>
      </c>
      <c r="J876" s="5" t="str">
        <f>VLOOKUP($C876,'Product Data'!$A$2:$E$23,COLUMNS('Product Data'!$B$2:E876),0)</f>
        <v>Small</v>
      </c>
      <c r="K876" s="9">
        <f>VLOOKUP($C876,'Product Data'!$A$2:$E$23,COLUMNS('Product Data'!$B$2:F876),0)</f>
        <v>5.0198</v>
      </c>
      <c r="L876" s="10">
        <f>Table1[[#This Row],[Cost per Box]]*Table1[[#This Row],[Boxes]]</f>
        <v>1887.4448</v>
      </c>
    </row>
    <row r="877" spans="1:12" x14ac:dyDescent="0.25">
      <c r="A877" s="5" t="str">
        <f>'Sales Data'!A877</f>
        <v>Jehu Rudeforth</v>
      </c>
      <c r="B877" s="5" t="str">
        <f>'Sales Data'!B877</f>
        <v>New Zealand</v>
      </c>
      <c r="C877" s="5" t="str">
        <f>'Sales Data'!C877</f>
        <v>Organic Choco Syrup</v>
      </c>
      <c r="D877" s="6">
        <f>'Sales Data'!D877</f>
        <v>45014</v>
      </c>
      <c r="E877" s="10">
        <f>'Sales Data'!E877</f>
        <v>2576</v>
      </c>
      <c r="F877" s="5">
        <f>'Sales Data'!F877</f>
        <v>332</v>
      </c>
      <c r="G877" s="5">
        <f>'Sales Data'!G877</f>
        <v>96</v>
      </c>
      <c r="H877" s="5" t="str">
        <f>VLOOKUP($C877,'Product Data'!$A$2:$E$23,COLUMNS('Product Data'!$B$2:C877),0)</f>
        <v>Monin</v>
      </c>
      <c r="I877" s="5" t="str">
        <f>VLOOKUP($C877,'Product Data'!$A$2:$E$23,COLUMNS('Product Data'!$B$2:D877),0)</f>
        <v>Other</v>
      </c>
      <c r="J877" s="5" t="str">
        <f>VLOOKUP($C877,'Product Data'!$A$2:$E$23,COLUMNS('Product Data'!$B$2:E877),0)</f>
        <v>Small</v>
      </c>
      <c r="K877" s="9">
        <f>VLOOKUP($C877,'Product Data'!$A$2:$E$23,COLUMNS('Product Data'!$B$2:F877),0)</f>
        <v>1.7625</v>
      </c>
      <c r="L877" s="10">
        <f>Table1[[#This Row],[Cost per Box]]*Table1[[#This Row],[Boxes]]</f>
        <v>169.2</v>
      </c>
    </row>
    <row r="878" spans="1:12" x14ac:dyDescent="0.25">
      <c r="A878" s="5" t="str">
        <f>'Sales Data'!A878</f>
        <v>Jan Morforth</v>
      </c>
      <c r="B878" s="5" t="str">
        <f>'Sales Data'!B878</f>
        <v>India</v>
      </c>
      <c r="C878" s="5" t="str">
        <f>'Sales Data'!C878</f>
        <v>Raspberry Choco</v>
      </c>
      <c r="D878" s="6">
        <f>'Sales Data'!D878</f>
        <v>45014</v>
      </c>
      <c r="E878" s="10">
        <f>'Sales Data'!E878</f>
        <v>2821</v>
      </c>
      <c r="F878" s="5">
        <f>'Sales Data'!F878</f>
        <v>197</v>
      </c>
      <c r="G878" s="5">
        <f>'Sales Data'!G878</f>
        <v>157</v>
      </c>
      <c r="H878" s="5" t="str">
        <f>VLOOKUP($C878,'Product Data'!$A$2:$E$23,COLUMNS('Product Data'!$B$2:C878),0)</f>
        <v>Hershey</v>
      </c>
      <c r="I878" s="5" t="str">
        <f>VLOOKUP($C878,'Product Data'!$A$2:$E$23,COLUMNS('Product Data'!$B$2:D878),0)</f>
        <v>Bars</v>
      </c>
      <c r="J878" s="5" t="str">
        <f>VLOOKUP($C878,'Product Data'!$A$2:$E$23,COLUMNS('Product Data'!$B$2:E878),0)</f>
        <v>Large</v>
      </c>
      <c r="K878" s="9">
        <f>VLOOKUP($C878,'Product Data'!$A$2:$E$23,COLUMNS('Product Data'!$B$2:F878),0)</f>
        <v>6.0983000000000001</v>
      </c>
      <c r="L878" s="10">
        <f>Table1[[#This Row],[Cost per Box]]*Table1[[#This Row],[Boxes]]</f>
        <v>957.43309999999997</v>
      </c>
    </row>
    <row r="879" spans="1:12" x14ac:dyDescent="0.25">
      <c r="A879" s="5" t="str">
        <f>'Sales Data'!A879</f>
        <v>Kaine Padly</v>
      </c>
      <c r="B879" s="5" t="str">
        <f>'Sales Data'!B879</f>
        <v>Australia</v>
      </c>
      <c r="C879" s="5" t="str">
        <f>'Sales Data'!C879</f>
        <v>After Eight</v>
      </c>
      <c r="D879" s="6">
        <f>'Sales Data'!D879</f>
        <v>45014</v>
      </c>
      <c r="E879" s="10">
        <f>'Sales Data'!E879</f>
        <v>12103</v>
      </c>
      <c r="F879" s="5">
        <f>'Sales Data'!F879</f>
        <v>88</v>
      </c>
      <c r="G879" s="5">
        <f>'Sales Data'!G879</f>
        <v>485</v>
      </c>
      <c r="H879" s="5" t="str">
        <f>VLOOKUP($C879,'Product Data'!$A$2:$E$23,COLUMNS('Product Data'!$B$2:C879),0)</f>
        <v>Nestle</v>
      </c>
      <c r="I879" s="5" t="str">
        <f>VLOOKUP($C879,'Product Data'!$A$2:$E$23,COLUMNS('Product Data'!$B$2:D879),0)</f>
        <v>Bites</v>
      </c>
      <c r="J879" s="5" t="str">
        <f>VLOOKUP($C879,'Product Data'!$A$2:$E$23,COLUMNS('Product Data'!$B$2:E879),0)</f>
        <v>Large</v>
      </c>
      <c r="K879" s="9">
        <f>VLOOKUP($C879,'Product Data'!$A$2:$E$23,COLUMNS('Product Data'!$B$2:F879),0)</f>
        <v>6.3415999999999997</v>
      </c>
      <c r="L879" s="10">
        <f>Table1[[#This Row],[Cost per Box]]*Table1[[#This Row],[Boxes]]</f>
        <v>3075.6759999999999</v>
      </c>
    </row>
    <row r="880" spans="1:12" x14ac:dyDescent="0.25">
      <c r="A880" s="5" t="str">
        <f>'Sales Data'!A880</f>
        <v>Dennison Crosswaite</v>
      </c>
      <c r="B880" s="5" t="str">
        <f>'Sales Data'!B880</f>
        <v>Canada</v>
      </c>
      <c r="C880" s="5" t="str">
        <f>'Sales Data'!C880</f>
        <v>Smooth Sliky Salty</v>
      </c>
      <c r="D880" s="6">
        <f>'Sales Data'!D880</f>
        <v>45014</v>
      </c>
      <c r="E880" s="10">
        <f>'Sales Data'!E880</f>
        <v>5271</v>
      </c>
      <c r="F880" s="5">
        <f>'Sales Data'!F880</f>
        <v>330</v>
      </c>
      <c r="G880" s="5">
        <f>'Sales Data'!G880</f>
        <v>377</v>
      </c>
      <c r="H880" s="5" t="str">
        <f>VLOOKUP($C880,'Product Data'!$A$2:$E$23,COLUMNS('Product Data'!$B$2:C880),0)</f>
        <v>Galaxy</v>
      </c>
      <c r="I880" s="5" t="str">
        <f>VLOOKUP($C880,'Product Data'!$A$2:$E$23,COLUMNS('Product Data'!$B$2:D880),0)</f>
        <v>Bars</v>
      </c>
      <c r="J880" s="5" t="str">
        <f>VLOOKUP($C880,'Product Data'!$A$2:$E$23,COLUMNS('Product Data'!$B$2:E880),0)</f>
        <v>Small</v>
      </c>
      <c r="K880" s="9">
        <f>VLOOKUP($C880,'Product Data'!$A$2:$E$23,COLUMNS('Product Data'!$B$2:F880),0)</f>
        <v>5.0198</v>
      </c>
      <c r="L880" s="10">
        <f>Table1[[#This Row],[Cost per Box]]*Table1[[#This Row],[Boxes]]</f>
        <v>1892.4646</v>
      </c>
    </row>
    <row r="881" spans="1:12" x14ac:dyDescent="0.25">
      <c r="A881" s="5" t="str">
        <f>'Sales Data'!A881</f>
        <v>Karlen McCaffrey</v>
      </c>
      <c r="B881" s="5" t="str">
        <f>'Sales Data'!B881</f>
        <v>USA</v>
      </c>
      <c r="C881" s="5" t="str">
        <f>'Sales Data'!C881</f>
        <v>Baker's Choco Chips</v>
      </c>
      <c r="D881" s="6">
        <f>'Sales Data'!D881</f>
        <v>45014</v>
      </c>
      <c r="E881" s="10">
        <f>'Sales Data'!E881</f>
        <v>5117</v>
      </c>
      <c r="F881" s="5">
        <f>'Sales Data'!F881</f>
        <v>66</v>
      </c>
      <c r="G881" s="5">
        <f>'Sales Data'!G881</f>
        <v>512</v>
      </c>
      <c r="H881" s="5" t="str">
        <f>VLOOKUP($C881,'Product Data'!$A$2:$E$23,COLUMNS('Product Data'!$B$2:C881),0)</f>
        <v>Baker's Chocolate</v>
      </c>
      <c r="I881" s="5" t="str">
        <f>VLOOKUP($C881,'Product Data'!$A$2:$E$23,COLUMNS('Product Data'!$B$2:D881),0)</f>
        <v>Bars</v>
      </c>
      <c r="J881" s="5" t="str">
        <f>VLOOKUP($C881,'Product Data'!$A$2:$E$23,COLUMNS('Product Data'!$B$2:E881),0)</f>
        <v>Small</v>
      </c>
      <c r="K881" s="9">
        <f>VLOOKUP($C881,'Product Data'!$A$2:$E$23,COLUMNS('Product Data'!$B$2:F881),0)</f>
        <v>6.0811000000000002</v>
      </c>
      <c r="L881" s="10">
        <f>Table1[[#This Row],[Cost per Box]]*Table1[[#This Row],[Boxes]]</f>
        <v>3113.5232000000001</v>
      </c>
    </row>
    <row r="882" spans="1:12" x14ac:dyDescent="0.25">
      <c r="A882" s="5" t="str">
        <f>'Sales Data'!A882</f>
        <v>Ches Bonnell</v>
      </c>
      <c r="B882" s="5" t="str">
        <f>'Sales Data'!B882</f>
        <v>UK</v>
      </c>
      <c r="C882" s="5" t="str">
        <f>'Sales Data'!C882</f>
        <v>Orange Choco</v>
      </c>
      <c r="D882" s="6">
        <f>'Sales Data'!D882</f>
        <v>45015</v>
      </c>
      <c r="E882" s="10">
        <f>'Sales Data'!E882</f>
        <v>4767</v>
      </c>
      <c r="F882" s="5">
        <f>'Sales Data'!F882</f>
        <v>232</v>
      </c>
      <c r="G882" s="5">
        <f>'Sales Data'!G882</f>
        <v>434</v>
      </c>
      <c r="H882" s="5" t="str">
        <f>VLOOKUP($C882,'Product Data'!$A$2:$E$23,COLUMNS('Product Data'!$B$2:C882),0)</f>
        <v>Amul</v>
      </c>
      <c r="I882" s="5" t="str">
        <f>VLOOKUP($C882,'Product Data'!$A$2:$E$23,COLUMNS('Product Data'!$B$2:D882),0)</f>
        <v>Bars</v>
      </c>
      <c r="J882" s="5" t="str">
        <f>VLOOKUP($C882,'Product Data'!$A$2:$E$23,COLUMNS('Product Data'!$B$2:E882),0)</f>
        <v>Large</v>
      </c>
      <c r="K882" s="9">
        <f>VLOOKUP($C882,'Product Data'!$A$2:$E$23,COLUMNS('Product Data'!$B$2:F882),0)</f>
        <v>8.7870000000000008</v>
      </c>
      <c r="L882" s="10">
        <f>Table1[[#This Row],[Cost per Box]]*Table1[[#This Row],[Boxes]]</f>
        <v>3813.5580000000004</v>
      </c>
    </row>
    <row r="883" spans="1:12" x14ac:dyDescent="0.25">
      <c r="A883" s="5" t="str">
        <f>'Sales Data'!A883</f>
        <v>Wilone O'Kielt</v>
      </c>
      <c r="B883" s="5" t="str">
        <f>'Sales Data'!B883</f>
        <v>India</v>
      </c>
      <c r="C883" s="5" t="str">
        <f>'Sales Data'!C883</f>
        <v>Caramel Stuffed Bars</v>
      </c>
      <c r="D883" s="6">
        <f>'Sales Data'!D883</f>
        <v>45015</v>
      </c>
      <c r="E883" s="10">
        <f>'Sales Data'!E883</f>
        <v>20076</v>
      </c>
      <c r="F883" s="5">
        <f>'Sales Data'!F883</f>
        <v>29</v>
      </c>
      <c r="G883" s="5">
        <f>'Sales Data'!G883</f>
        <v>670</v>
      </c>
      <c r="H883" s="5" t="str">
        <f>VLOOKUP($C883,'Product Data'!$A$2:$E$23,COLUMNS('Product Data'!$B$2:C883),0)</f>
        <v>Snicker</v>
      </c>
      <c r="I883" s="5" t="str">
        <f>VLOOKUP($C883,'Product Data'!$A$2:$E$23,COLUMNS('Product Data'!$B$2:D883),0)</f>
        <v>Bars</v>
      </c>
      <c r="J883" s="5" t="str">
        <f>VLOOKUP($C883,'Product Data'!$A$2:$E$23,COLUMNS('Product Data'!$B$2:E883),0)</f>
        <v>Small</v>
      </c>
      <c r="K883" s="9">
        <f>VLOOKUP($C883,'Product Data'!$A$2:$E$23,COLUMNS('Product Data'!$B$2:F883),0)</f>
        <v>0.89900000000000002</v>
      </c>
      <c r="L883" s="10">
        <f>Table1[[#This Row],[Cost per Box]]*Table1[[#This Row],[Boxes]]</f>
        <v>602.33000000000004</v>
      </c>
    </row>
    <row r="884" spans="1:12" x14ac:dyDescent="0.25">
      <c r="A884" s="5" t="str">
        <f>'Sales Data'!A884</f>
        <v>Camilla Castle</v>
      </c>
      <c r="B884" s="5" t="str">
        <f>'Sales Data'!B884</f>
        <v>New Zealand</v>
      </c>
      <c r="C884" s="5" t="str">
        <f>'Sales Data'!C884</f>
        <v>Eclairs</v>
      </c>
      <c r="D884" s="6">
        <f>'Sales Data'!D884</f>
        <v>45015</v>
      </c>
      <c r="E884" s="10">
        <f>'Sales Data'!E884</f>
        <v>2583</v>
      </c>
      <c r="F884" s="5">
        <f>'Sales Data'!F884</f>
        <v>206</v>
      </c>
      <c r="G884" s="5">
        <f>'Sales Data'!G884</f>
        <v>185</v>
      </c>
      <c r="H884" s="5" t="str">
        <f>VLOOKUP($C884,'Product Data'!$A$2:$E$23,COLUMNS('Product Data'!$B$2:C884),0)</f>
        <v>Cadbury</v>
      </c>
      <c r="I884" s="5" t="str">
        <f>VLOOKUP($C884,'Product Data'!$A$2:$E$23,COLUMNS('Product Data'!$B$2:D884),0)</f>
        <v>Bites</v>
      </c>
      <c r="J884" s="5" t="str">
        <f>VLOOKUP($C884,'Product Data'!$A$2:$E$23,COLUMNS('Product Data'!$B$2:E884),0)</f>
        <v>Large</v>
      </c>
      <c r="K884" s="9">
        <f>VLOOKUP($C884,'Product Data'!$A$2:$E$23,COLUMNS('Product Data'!$B$2:F884),0)</f>
        <v>2.8195000000000001</v>
      </c>
      <c r="L884" s="10">
        <f>Table1[[#This Row],[Cost per Box]]*Table1[[#This Row],[Boxes]]</f>
        <v>521.60750000000007</v>
      </c>
    </row>
    <row r="885" spans="1:12" x14ac:dyDescent="0.25">
      <c r="A885" s="5" t="str">
        <f>'Sales Data'!A885</f>
        <v>Oby Sorrel</v>
      </c>
      <c r="B885" s="5" t="str">
        <f>'Sales Data'!B885</f>
        <v>New Zealand</v>
      </c>
      <c r="C885" s="5" t="str">
        <f>'Sales Data'!C885</f>
        <v>Orange Choco</v>
      </c>
      <c r="D885" s="6">
        <f>'Sales Data'!D885</f>
        <v>45015</v>
      </c>
      <c r="E885" s="10">
        <f>'Sales Data'!E885</f>
        <v>14210</v>
      </c>
      <c r="F885" s="5">
        <f>'Sales Data'!F885</f>
        <v>39</v>
      </c>
      <c r="G885" s="5">
        <f>'Sales Data'!G885</f>
        <v>2030</v>
      </c>
      <c r="H885" s="5" t="str">
        <f>VLOOKUP($C885,'Product Data'!$A$2:$E$23,COLUMNS('Product Data'!$B$2:C885),0)</f>
        <v>Amul</v>
      </c>
      <c r="I885" s="5" t="str">
        <f>VLOOKUP($C885,'Product Data'!$A$2:$E$23,COLUMNS('Product Data'!$B$2:D885),0)</f>
        <v>Bars</v>
      </c>
      <c r="J885" s="5" t="str">
        <f>VLOOKUP($C885,'Product Data'!$A$2:$E$23,COLUMNS('Product Data'!$B$2:E885),0)</f>
        <v>Large</v>
      </c>
      <c r="K885" s="9">
        <f>VLOOKUP($C885,'Product Data'!$A$2:$E$23,COLUMNS('Product Data'!$B$2:F885),0)</f>
        <v>8.7870000000000008</v>
      </c>
      <c r="L885" s="10">
        <f>Table1[[#This Row],[Cost per Box]]*Table1[[#This Row],[Boxes]]</f>
        <v>17837.61</v>
      </c>
    </row>
    <row r="886" spans="1:12" x14ac:dyDescent="0.25">
      <c r="A886" s="5" t="str">
        <f>'Sales Data'!A886</f>
        <v>Barr Faughny</v>
      </c>
      <c r="B886" s="5" t="str">
        <f>'Sales Data'!B886</f>
        <v>Canada</v>
      </c>
      <c r="C886" s="5" t="str">
        <f>'Sales Data'!C886</f>
        <v>Baker's Choco Chips</v>
      </c>
      <c r="D886" s="6">
        <f>'Sales Data'!D886</f>
        <v>45015</v>
      </c>
      <c r="E886" s="10">
        <f>'Sales Data'!E886</f>
        <v>4403</v>
      </c>
      <c r="F886" s="5">
        <f>'Sales Data'!F886</f>
        <v>25</v>
      </c>
      <c r="G886" s="5">
        <f>'Sales Data'!G886</f>
        <v>315</v>
      </c>
      <c r="H886" s="5" t="str">
        <f>VLOOKUP($C886,'Product Data'!$A$2:$E$23,COLUMNS('Product Data'!$B$2:C886),0)</f>
        <v>Baker's Chocolate</v>
      </c>
      <c r="I886" s="5" t="str">
        <f>VLOOKUP($C886,'Product Data'!$A$2:$E$23,COLUMNS('Product Data'!$B$2:D886),0)</f>
        <v>Bars</v>
      </c>
      <c r="J886" s="5" t="str">
        <f>VLOOKUP($C886,'Product Data'!$A$2:$E$23,COLUMNS('Product Data'!$B$2:E886),0)</f>
        <v>Small</v>
      </c>
      <c r="K886" s="9">
        <f>VLOOKUP($C886,'Product Data'!$A$2:$E$23,COLUMNS('Product Data'!$B$2:F886),0)</f>
        <v>6.0811000000000002</v>
      </c>
      <c r="L886" s="10">
        <f>Table1[[#This Row],[Cost per Box]]*Table1[[#This Row],[Boxes]]</f>
        <v>1915.5465000000002</v>
      </c>
    </row>
    <row r="887" spans="1:12" x14ac:dyDescent="0.25">
      <c r="A887" s="5" t="str">
        <f>'Sales Data'!A887</f>
        <v>Gunar Cockshoot</v>
      </c>
      <c r="B887" s="5" t="str">
        <f>'Sales Data'!B887</f>
        <v>Australia</v>
      </c>
      <c r="C887" s="5" t="str">
        <f>'Sales Data'!C887</f>
        <v>Spicy Special Slims</v>
      </c>
      <c r="D887" s="6">
        <f>'Sales Data'!D887</f>
        <v>45015</v>
      </c>
      <c r="E887" s="10">
        <f>'Sales Data'!E887</f>
        <v>12985</v>
      </c>
      <c r="F887" s="5">
        <f>'Sales Data'!F887</f>
        <v>279</v>
      </c>
      <c r="G887" s="5">
        <f>'Sales Data'!G887</f>
        <v>619</v>
      </c>
      <c r="H887" s="5" t="str">
        <f>VLOOKUP($C887,'Product Data'!$A$2:$E$23,COLUMNS('Product Data'!$B$2:C887),0)</f>
        <v>Alpenliebe</v>
      </c>
      <c r="I887" s="5" t="str">
        <f>VLOOKUP($C887,'Product Data'!$A$2:$E$23,COLUMNS('Product Data'!$B$2:D887),0)</f>
        <v>Bites</v>
      </c>
      <c r="J887" s="5" t="str">
        <f>VLOOKUP($C887,'Product Data'!$A$2:$E$23,COLUMNS('Product Data'!$B$2:E887),0)</f>
        <v>Large</v>
      </c>
      <c r="K887" s="9">
        <f>VLOOKUP($C887,'Product Data'!$A$2:$E$23,COLUMNS('Product Data'!$B$2:F887),0)</f>
        <v>9.2086000000000006</v>
      </c>
      <c r="L887" s="10">
        <f>Table1[[#This Row],[Cost per Box]]*Table1[[#This Row],[Boxes]]</f>
        <v>5700.1234000000004</v>
      </c>
    </row>
    <row r="888" spans="1:12" x14ac:dyDescent="0.25">
      <c r="A888" s="5" t="str">
        <f>'Sales Data'!A888</f>
        <v>Dotty Strutley</v>
      </c>
      <c r="B888" s="5" t="str">
        <f>'Sales Data'!B888</f>
        <v>Canada</v>
      </c>
      <c r="C888" s="5" t="str">
        <f>'Sales Data'!C888</f>
        <v>85% Dark Bars</v>
      </c>
      <c r="D888" s="6">
        <f>'Sales Data'!D888</f>
        <v>45015</v>
      </c>
      <c r="E888" s="10">
        <f>'Sales Data'!E888</f>
        <v>1358</v>
      </c>
      <c r="F888" s="5">
        <f>'Sales Data'!F888</f>
        <v>63</v>
      </c>
      <c r="G888" s="5">
        <f>'Sales Data'!G888</f>
        <v>68</v>
      </c>
      <c r="H888" s="5" t="str">
        <f>VLOOKUP($C888,'Product Data'!$A$2:$E$23,COLUMNS('Product Data'!$B$2:C888),0)</f>
        <v>Lindt Excellence</v>
      </c>
      <c r="I888" s="5" t="str">
        <f>VLOOKUP($C888,'Product Data'!$A$2:$E$23,COLUMNS('Product Data'!$B$2:D888),0)</f>
        <v>Bars</v>
      </c>
      <c r="J888" s="5" t="str">
        <f>VLOOKUP($C888,'Product Data'!$A$2:$E$23,COLUMNS('Product Data'!$B$2:E888),0)</f>
        <v>Small</v>
      </c>
      <c r="K888" s="9">
        <f>VLOOKUP($C888,'Product Data'!$A$2:$E$23,COLUMNS('Product Data'!$B$2:F888),0)</f>
        <v>0.69579999999999997</v>
      </c>
      <c r="L888" s="10">
        <f>Table1[[#This Row],[Cost per Box]]*Table1[[#This Row],[Boxes]]</f>
        <v>47.314399999999999</v>
      </c>
    </row>
    <row r="889" spans="1:12" x14ac:dyDescent="0.25">
      <c r="A889" s="5" t="str">
        <f>'Sales Data'!A889</f>
        <v>Barr Faughny</v>
      </c>
      <c r="B889" s="5" t="str">
        <f>'Sales Data'!B889</f>
        <v>India</v>
      </c>
      <c r="C889" s="5" t="str">
        <f>'Sales Data'!C889</f>
        <v>Baker's Choco Chips</v>
      </c>
      <c r="D889" s="6">
        <f>'Sales Data'!D889</f>
        <v>45015</v>
      </c>
      <c r="E889" s="10">
        <f>'Sales Data'!E889</f>
        <v>203</v>
      </c>
      <c r="F889" s="5">
        <f>'Sales Data'!F889</f>
        <v>330</v>
      </c>
      <c r="G889" s="5">
        <f>'Sales Data'!G889</f>
        <v>19</v>
      </c>
      <c r="H889" s="5" t="str">
        <f>VLOOKUP($C889,'Product Data'!$A$2:$E$23,COLUMNS('Product Data'!$B$2:C889),0)</f>
        <v>Baker's Chocolate</v>
      </c>
      <c r="I889" s="5" t="str">
        <f>VLOOKUP($C889,'Product Data'!$A$2:$E$23,COLUMNS('Product Data'!$B$2:D889),0)</f>
        <v>Bars</v>
      </c>
      <c r="J889" s="5" t="str">
        <f>VLOOKUP($C889,'Product Data'!$A$2:$E$23,COLUMNS('Product Data'!$B$2:E889),0)</f>
        <v>Small</v>
      </c>
      <c r="K889" s="9">
        <f>VLOOKUP($C889,'Product Data'!$A$2:$E$23,COLUMNS('Product Data'!$B$2:F889),0)</f>
        <v>6.0811000000000002</v>
      </c>
      <c r="L889" s="10">
        <f>Table1[[#This Row],[Cost per Box]]*Table1[[#This Row],[Boxes]]</f>
        <v>115.54090000000001</v>
      </c>
    </row>
    <row r="890" spans="1:12" x14ac:dyDescent="0.25">
      <c r="A890" s="5" t="str">
        <f>'Sales Data'!A890</f>
        <v>Curtice Advani</v>
      </c>
      <c r="B890" s="5" t="str">
        <f>'Sales Data'!B890</f>
        <v>Australia</v>
      </c>
      <c r="C890" s="5" t="str">
        <f>'Sales Data'!C890</f>
        <v>Eclairs</v>
      </c>
      <c r="D890" s="6">
        <f>'Sales Data'!D890</f>
        <v>45015</v>
      </c>
      <c r="E890" s="10">
        <f>'Sales Data'!E890</f>
        <v>1281</v>
      </c>
      <c r="F890" s="5">
        <f>'Sales Data'!F890</f>
        <v>275</v>
      </c>
      <c r="G890" s="5">
        <f>'Sales Data'!G890</f>
        <v>99</v>
      </c>
      <c r="H890" s="5" t="str">
        <f>VLOOKUP($C890,'Product Data'!$A$2:$E$23,COLUMNS('Product Data'!$B$2:C890),0)</f>
        <v>Cadbury</v>
      </c>
      <c r="I890" s="5" t="str">
        <f>VLOOKUP($C890,'Product Data'!$A$2:$E$23,COLUMNS('Product Data'!$B$2:D890),0)</f>
        <v>Bites</v>
      </c>
      <c r="J890" s="5" t="str">
        <f>VLOOKUP($C890,'Product Data'!$A$2:$E$23,COLUMNS('Product Data'!$B$2:E890),0)</f>
        <v>Large</v>
      </c>
      <c r="K890" s="9">
        <f>VLOOKUP($C890,'Product Data'!$A$2:$E$23,COLUMNS('Product Data'!$B$2:F890),0)</f>
        <v>2.8195000000000001</v>
      </c>
      <c r="L890" s="10">
        <f>Table1[[#This Row],[Cost per Box]]*Table1[[#This Row],[Boxes]]</f>
        <v>279.13049999999998</v>
      </c>
    </row>
    <row r="891" spans="1:12" x14ac:dyDescent="0.25">
      <c r="A891" s="5" t="str">
        <f>'Sales Data'!A891</f>
        <v>Jehu Rudeforth</v>
      </c>
      <c r="B891" s="5" t="str">
        <f>'Sales Data'!B891</f>
        <v>Australia</v>
      </c>
      <c r="C891" s="5" t="str">
        <f>'Sales Data'!C891</f>
        <v>Organic Choco Syrup</v>
      </c>
      <c r="D891" s="6">
        <f>'Sales Data'!D891</f>
        <v>45015</v>
      </c>
      <c r="E891" s="10">
        <f>'Sales Data'!E891</f>
        <v>13475</v>
      </c>
      <c r="F891" s="5">
        <f>'Sales Data'!F891</f>
        <v>119</v>
      </c>
      <c r="G891" s="5">
        <f>'Sales Data'!G891</f>
        <v>539</v>
      </c>
      <c r="H891" s="5" t="str">
        <f>VLOOKUP($C891,'Product Data'!$A$2:$E$23,COLUMNS('Product Data'!$B$2:C891),0)</f>
        <v>Monin</v>
      </c>
      <c r="I891" s="5" t="str">
        <f>VLOOKUP($C891,'Product Data'!$A$2:$E$23,COLUMNS('Product Data'!$B$2:D891),0)</f>
        <v>Other</v>
      </c>
      <c r="J891" s="5" t="str">
        <f>VLOOKUP($C891,'Product Data'!$A$2:$E$23,COLUMNS('Product Data'!$B$2:E891),0)</f>
        <v>Small</v>
      </c>
      <c r="K891" s="9">
        <f>VLOOKUP($C891,'Product Data'!$A$2:$E$23,COLUMNS('Product Data'!$B$2:F891),0)</f>
        <v>1.7625</v>
      </c>
      <c r="L891" s="10">
        <f>Table1[[#This Row],[Cost per Box]]*Table1[[#This Row],[Boxes]]</f>
        <v>949.98749999999995</v>
      </c>
    </row>
    <row r="892" spans="1:12" x14ac:dyDescent="0.25">
      <c r="A892" s="5" t="str">
        <f>'Sales Data'!A892</f>
        <v>Beverie Moffet</v>
      </c>
      <c r="B892" s="5" t="str">
        <f>'Sales Data'!B892</f>
        <v>UK</v>
      </c>
      <c r="C892" s="5" t="str">
        <f>'Sales Data'!C892</f>
        <v>White Choc</v>
      </c>
      <c r="D892" s="6">
        <f>'Sales Data'!D892</f>
        <v>45015</v>
      </c>
      <c r="E892" s="10">
        <f>'Sales Data'!E892</f>
        <v>1547</v>
      </c>
      <c r="F892" s="5">
        <f>'Sales Data'!F892</f>
        <v>200</v>
      </c>
      <c r="G892" s="5">
        <f>'Sales Data'!G892</f>
        <v>119</v>
      </c>
      <c r="H892" s="5" t="str">
        <f>VLOOKUP($C892,'Product Data'!$A$2:$E$23,COLUMNS('Product Data'!$B$2:C892),0)</f>
        <v>Belgian</v>
      </c>
      <c r="I892" s="5" t="str">
        <f>VLOOKUP($C892,'Product Data'!$A$2:$E$23,COLUMNS('Product Data'!$B$2:D892),0)</f>
        <v>Other</v>
      </c>
      <c r="J892" s="5" t="str">
        <f>VLOOKUP($C892,'Product Data'!$A$2:$E$23,COLUMNS('Product Data'!$B$2:E892),0)</f>
        <v>Small</v>
      </c>
      <c r="K892" s="9">
        <f>VLOOKUP($C892,'Product Data'!$A$2:$E$23,COLUMNS('Product Data'!$B$2:F892),0)</f>
        <v>0.24049999999999999</v>
      </c>
      <c r="L892" s="10">
        <f>Table1[[#This Row],[Cost per Box]]*Table1[[#This Row],[Boxes]]</f>
        <v>28.619499999999999</v>
      </c>
    </row>
    <row r="893" spans="1:12" x14ac:dyDescent="0.25">
      <c r="A893" s="5" t="str">
        <f>'Sales Data'!A893</f>
        <v>Wilone O'Kielt</v>
      </c>
      <c r="B893" s="5" t="str">
        <f>'Sales Data'!B893</f>
        <v>India</v>
      </c>
      <c r="C893" s="5" t="str">
        <f>'Sales Data'!C893</f>
        <v>Almond Choco</v>
      </c>
      <c r="D893" s="6">
        <f>'Sales Data'!D893</f>
        <v>45016</v>
      </c>
      <c r="E893" s="10">
        <f>'Sales Data'!E893</f>
        <v>6013</v>
      </c>
      <c r="F893" s="5">
        <f>'Sales Data'!F893</f>
        <v>217</v>
      </c>
      <c r="G893" s="5">
        <f>'Sales Data'!G893</f>
        <v>317</v>
      </c>
      <c r="H893" s="5" t="str">
        <f>VLOOKUP($C893,'Product Data'!$A$2:$E$23,COLUMNS('Product Data'!$B$2:C893),0)</f>
        <v>Amul</v>
      </c>
      <c r="I893" s="5" t="str">
        <f>VLOOKUP($C893,'Product Data'!$A$2:$E$23,COLUMNS('Product Data'!$B$2:D893),0)</f>
        <v>Bars</v>
      </c>
      <c r="J893" s="5" t="str">
        <f>VLOOKUP($C893,'Product Data'!$A$2:$E$23,COLUMNS('Product Data'!$B$2:E893),0)</f>
        <v>Large</v>
      </c>
      <c r="K893" s="9">
        <f>VLOOKUP($C893,'Product Data'!$A$2:$E$23,COLUMNS('Product Data'!$B$2:F893),0)</f>
        <v>13.3485</v>
      </c>
      <c r="L893" s="10">
        <f>Table1[[#This Row],[Cost per Box]]*Table1[[#This Row],[Boxes]]</f>
        <v>4231.4745000000003</v>
      </c>
    </row>
    <row r="894" spans="1:12" x14ac:dyDescent="0.25">
      <c r="A894" s="5" t="str">
        <f>'Sales Data'!A894</f>
        <v>Oby Sorrel</v>
      </c>
      <c r="B894" s="5" t="str">
        <f>'Sales Data'!B894</f>
        <v>Australia</v>
      </c>
      <c r="C894" s="5" t="str">
        <f>'Sales Data'!C894</f>
        <v>70% Dark Bites</v>
      </c>
      <c r="D894" s="6">
        <f>'Sales Data'!D894</f>
        <v>45016</v>
      </c>
      <c r="E894" s="10">
        <f>'Sales Data'!E894</f>
        <v>10703</v>
      </c>
      <c r="F894" s="5">
        <f>'Sales Data'!F894</f>
        <v>21</v>
      </c>
      <c r="G894" s="5">
        <f>'Sales Data'!G894</f>
        <v>1071</v>
      </c>
      <c r="H894" s="5" t="str">
        <f>VLOOKUP($C894,'Product Data'!$A$2:$E$23,COLUMNS('Product Data'!$B$2:C894),0)</f>
        <v>Binge Bites</v>
      </c>
      <c r="I894" s="5" t="str">
        <f>VLOOKUP($C894,'Product Data'!$A$2:$E$23,COLUMNS('Product Data'!$B$2:D894),0)</f>
        <v>Bites</v>
      </c>
      <c r="J894" s="5" t="str">
        <f>VLOOKUP($C894,'Product Data'!$A$2:$E$23,COLUMNS('Product Data'!$B$2:E894),0)</f>
        <v>Small</v>
      </c>
      <c r="K894" s="9">
        <f>VLOOKUP($C894,'Product Data'!$A$2:$E$23,COLUMNS('Product Data'!$B$2:F894),0)</f>
        <v>8.2429000000000006</v>
      </c>
      <c r="L894" s="10">
        <f>Table1[[#This Row],[Cost per Box]]*Table1[[#This Row],[Boxes]]</f>
        <v>8828.1459000000013</v>
      </c>
    </row>
    <row r="895" spans="1:12" x14ac:dyDescent="0.25">
      <c r="A895" s="5" t="str">
        <f>'Sales Data'!A895</f>
        <v>Brien Boise</v>
      </c>
      <c r="B895" s="5" t="str">
        <f>'Sales Data'!B895</f>
        <v>Canada</v>
      </c>
      <c r="C895" s="5" t="str">
        <f>'Sales Data'!C895</f>
        <v>After Eight</v>
      </c>
      <c r="D895" s="6">
        <f>'Sales Data'!D895</f>
        <v>45016</v>
      </c>
      <c r="E895" s="10">
        <f>'Sales Data'!E895</f>
        <v>7630</v>
      </c>
      <c r="F895" s="5">
        <f>'Sales Data'!F895</f>
        <v>236</v>
      </c>
      <c r="G895" s="5">
        <f>'Sales Data'!G895</f>
        <v>306</v>
      </c>
      <c r="H895" s="5" t="str">
        <f>VLOOKUP($C895,'Product Data'!$A$2:$E$23,COLUMNS('Product Data'!$B$2:C895),0)</f>
        <v>Nestle</v>
      </c>
      <c r="I895" s="5" t="str">
        <f>VLOOKUP($C895,'Product Data'!$A$2:$E$23,COLUMNS('Product Data'!$B$2:D895),0)</f>
        <v>Bites</v>
      </c>
      <c r="J895" s="5" t="str">
        <f>VLOOKUP($C895,'Product Data'!$A$2:$E$23,COLUMNS('Product Data'!$B$2:E895),0)</f>
        <v>Large</v>
      </c>
      <c r="K895" s="9">
        <f>VLOOKUP($C895,'Product Data'!$A$2:$E$23,COLUMNS('Product Data'!$B$2:F895),0)</f>
        <v>6.3415999999999997</v>
      </c>
      <c r="L895" s="10">
        <f>Table1[[#This Row],[Cost per Box]]*Table1[[#This Row],[Boxes]]</f>
        <v>1940.5295999999998</v>
      </c>
    </row>
    <row r="896" spans="1:12" x14ac:dyDescent="0.25">
      <c r="A896" s="5" t="str">
        <f>'Sales Data'!A896</f>
        <v>Mallorie Waber</v>
      </c>
      <c r="B896" s="5" t="str">
        <f>'Sales Data'!B896</f>
        <v>USA</v>
      </c>
      <c r="C896" s="5" t="str">
        <f>'Sales Data'!C896</f>
        <v>Eclairs</v>
      </c>
      <c r="D896" s="6">
        <f>'Sales Data'!D896</f>
        <v>45016</v>
      </c>
      <c r="E896" s="10">
        <f>'Sales Data'!E896</f>
        <v>5369</v>
      </c>
      <c r="F896" s="5">
        <f>'Sales Data'!F896</f>
        <v>251</v>
      </c>
      <c r="G896" s="5">
        <f>'Sales Data'!G896</f>
        <v>384</v>
      </c>
      <c r="H896" s="5" t="str">
        <f>VLOOKUP($C896,'Product Data'!$A$2:$E$23,COLUMNS('Product Data'!$B$2:C896),0)</f>
        <v>Cadbury</v>
      </c>
      <c r="I896" s="5" t="str">
        <f>VLOOKUP($C896,'Product Data'!$A$2:$E$23,COLUMNS('Product Data'!$B$2:D896),0)</f>
        <v>Bites</v>
      </c>
      <c r="J896" s="5" t="str">
        <f>VLOOKUP($C896,'Product Data'!$A$2:$E$23,COLUMNS('Product Data'!$B$2:E896),0)</f>
        <v>Large</v>
      </c>
      <c r="K896" s="9">
        <f>VLOOKUP($C896,'Product Data'!$A$2:$E$23,COLUMNS('Product Data'!$B$2:F896),0)</f>
        <v>2.8195000000000001</v>
      </c>
      <c r="L896" s="10">
        <f>Table1[[#This Row],[Cost per Box]]*Table1[[#This Row],[Boxes]]</f>
        <v>1082.6880000000001</v>
      </c>
    </row>
    <row r="897" spans="1:12" x14ac:dyDescent="0.25">
      <c r="A897" s="5" t="str">
        <f>'Sales Data'!A897</f>
        <v>Gunar Cockshoot</v>
      </c>
      <c r="B897" s="5" t="str">
        <f>'Sales Data'!B897</f>
        <v>Australia</v>
      </c>
      <c r="C897" s="5" t="str">
        <f>'Sales Data'!C897</f>
        <v>Choco Coated Almonds</v>
      </c>
      <c r="D897" s="6">
        <f>'Sales Data'!D897</f>
        <v>45016</v>
      </c>
      <c r="E897" s="10">
        <f>'Sales Data'!E897</f>
        <v>7917</v>
      </c>
      <c r="F897" s="5">
        <f>'Sales Data'!F897</f>
        <v>115</v>
      </c>
      <c r="G897" s="5">
        <f>'Sales Data'!G897</f>
        <v>360</v>
      </c>
      <c r="H897" s="5" t="str">
        <f>VLOOKUP($C897,'Product Data'!$A$2:$E$23,COLUMNS('Product Data'!$B$2:C897),0)</f>
        <v>Effete</v>
      </c>
      <c r="I897" s="5" t="str">
        <f>VLOOKUP($C897,'Product Data'!$A$2:$E$23,COLUMNS('Product Data'!$B$2:D897),0)</f>
        <v>Bites</v>
      </c>
      <c r="J897" s="5" t="str">
        <f>VLOOKUP($C897,'Product Data'!$A$2:$E$23,COLUMNS('Product Data'!$B$2:E897),0)</f>
        <v>Small</v>
      </c>
      <c r="K897" s="9">
        <f>VLOOKUP($C897,'Product Data'!$A$2:$E$23,COLUMNS('Product Data'!$B$2:F897),0)</f>
        <v>11.4688</v>
      </c>
      <c r="L897" s="10">
        <f>Table1[[#This Row],[Cost per Box]]*Table1[[#This Row],[Boxes]]</f>
        <v>4128.768</v>
      </c>
    </row>
    <row r="898" spans="1:12" x14ac:dyDescent="0.25">
      <c r="A898" s="5" t="str">
        <f>'Sales Data'!A898</f>
        <v>Dennison Crosswaite</v>
      </c>
      <c r="B898" s="5" t="str">
        <f>'Sales Data'!B898</f>
        <v>Australia</v>
      </c>
      <c r="C898" s="5" t="str">
        <f>'Sales Data'!C898</f>
        <v>Eclairs</v>
      </c>
      <c r="D898" s="6">
        <f>'Sales Data'!D898</f>
        <v>45016</v>
      </c>
      <c r="E898" s="10">
        <f>'Sales Data'!E898</f>
        <v>259</v>
      </c>
      <c r="F898" s="5">
        <f>'Sales Data'!F898</f>
        <v>116</v>
      </c>
      <c r="G898" s="5">
        <f>'Sales Data'!G898</f>
        <v>17</v>
      </c>
      <c r="H898" s="5" t="str">
        <f>VLOOKUP($C898,'Product Data'!$A$2:$E$23,COLUMNS('Product Data'!$B$2:C898),0)</f>
        <v>Cadbury</v>
      </c>
      <c r="I898" s="5" t="str">
        <f>VLOOKUP($C898,'Product Data'!$A$2:$E$23,COLUMNS('Product Data'!$B$2:D898),0)</f>
        <v>Bites</v>
      </c>
      <c r="J898" s="5" t="str">
        <f>VLOOKUP($C898,'Product Data'!$A$2:$E$23,COLUMNS('Product Data'!$B$2:E898),0)</f>
        <v>Large</v>
      </c>
      <c r="K898" s="9">
        <f>VLOOKUP($C898,'Product Data'!$A$2:$E$23,COLUMNS('Product Data'!$B$2:F898),0)</f>
        <v>2.8195000000000001</v>
      </c>
      <c r="L898" s="10">
        <f>Table1[[#This Row],[Cost per Box]]*Table1[[#This Row],[Boxes]]</f>
        <v>47.9315</v>
      </c>
    </row>
    <row r="899" spans="1:12" x14ac:dyDescent="0.25">
      <c r="A899" s="5" t="str">
        <f>'Sales Data'!A899</f>
        <v>Brien Boise</v>
      </c>
      <c r="B899" s="5" t="str">
        <f>'Sales Data'!B899</f>
        <v>USA</v>
      </c>
      <c r="C899" s="5" t="str">
        <f>'Sales Data'!C899</f>
        <v>Organic Choco Syrup</v>
      </c>
      <c r="D899" s="6">
        <f>'Sales Data'!D899</f>
        <v>45017</v>
      </c>
      <c r="E899" s="10">
        <f>'Sales Data'!E899</f>
        <v>3115</v>
      </c>
      <c r="F899" s="5">
        <f>'Sales Data'!F899</f>
        <v>22</v>
      </c>
      <c r="G899" s="5">
        <f>'Sales Data'!G899</f>
        <v>112</v>
      </c>
      <c r="H899" s="5" t="str">
        <f>VLOOKUP($C899,'Product Data'!$A$2:$E$23,COLUMNS('Product Data'!$B$2:C899),0)</f>
        <v>Monin</v>
      </c>
      <c r="I899" s="5" t="str">
        <f>VLOOKUP($C899,'Product Data'!$A$2:$E$23,COLUMNS('Product Data'!$B$2:D899),0)</f>
        <v>Other</v>
      </c>
      <c r="J899" s="5" t="str">
        <f>VLOOKUP($C899,'Product Data'!$A$2:$E$23,COLUMNS('Product Data'!$B$2:E899),0)</f>
        <v>Small</v>
      </c>
      <c r="K899" s="9">
        <f>VLOOKUP($C899,'Product Data'!$A$2:$E$23,COLUMNS('Product Data'!$B$2:F899),0)</f>
        <v>1.7625</v>
      </c>
      <c r="L899" s="10">
        <f>Table1[[#This Row],[Cost per Box]]*Table1[[#This Row],[Boxes]]</f>
        <v>197.4</v>
      </c>
    </row>
    <row r="900" spans="1:12" x14ac:dyDescent="0.25">
      <c r="A900" s="5" t="str">
        <f>'Sales Data'!A900</f>
        <v>Dotty Strutley</v>
      </c>
      <c r="B900" s="5" t="str">
        <f>'Sales Data'!B900</f>
        <v>UK</v>
      </c>
      <c r="C900" s="5" t="str">
        <f>'Sales Data'!C900</f>
        <v>Eclairs</v>
      </c>
      <c r="D900" s="6">
        <f>'Sales Data'!D900</f>
        <v>45017</v>
      </c>
      <c r="E900" s="10">
        <f>'Sales Data'!E900</f>
        <v>10731</v>
      </c>
      <c r="F900" s="5">
        <f>'Sales Data'!F900</f>
        <v>117</v>
      </c>
      <c r="G900" s="5">
        <f>'Sales Data'!G900</f>
        <v>537</v>
      </c>
      <c r="H900" s="5" t="str">
        <f>VLOOKUP($C900,'Product Data'!$A$2:$E$23,COLUMNS('Product Data'!$B$2:C900),0)</f>
        <v>Cadbury</v>
      </c>
      <c r="I900" s="5" t="str">
        <f>VLOOKUP($C900,'Product Data'!$A$2:$E$23,COLUMNS('Product Data'!$B$2:D900),0)</f>
        <v>Bites</v>
      </c>
      <c r="J900" s="5" t="str">
        <f>VLOOKUP($C900,'Product Data'!$A$2:$E$23,COLUMNS('Product Data'!$B$2:E900),0)</f>
        <v>Large</v>
      </c>
      <c r="K900" s="9">
        <f>VLOOKUP($C900,'Product Data'!$A$2:$E$23,COLUMNS('Product Data'!$B$2:F900),0)</f>
        <v>2.8195000000000001</v>
      </c>
      <c r="L900" s="10">
        <f>Table1[[#This Row],[Cost per Box]]*Table1[[#This Row],[Boxes]]</f>
        <v>1514.0715</v>
      </c>
    </row>
    <row r="901" spans="1:12" x14ac:dyDescent="0.25">
      <c r="A901" s="5" t="str">
        <f>'Sales Data'!A901</f>
        <v>Madelene Upcott</v>
      </c>
      <c r="B901" s="5" t="str">
        <f>'Sales Data'!B901</f>
        <v>UK</v>
      </c>
      <c r="C901" s="5" t="str">
        <f>'Sales Data'!C901</f>
        <v>Eclairs</v>
      </c>
      <c r="D901" s="6">
        <f>'Sales Data'!D901</f>
        <v>45017</v>
      </c>
      <c r="E901" s="10">
        <f>'Sales Data'!E901</f>
        <v>2352</v>
      </c>
      <c r="F901" s="5">
        <f>'Sales Data'!F901</f>
        <v>21</v>
      </c>
      <c r="G901" s="5">
        <f>'Sales Data'!G901</f>
        <v>181</v>
      </c>
      <c r="H901" s="5" t="str">
        <f>VLOOKUP($C901,'Product Data'!$A$2:$E$23,COLUMNS('Product Data'!$B$2:C901),0)</f>
        <v>Cadbury</v>
      </c>
      <c r="I901" s="5" t="str">
        <f>VLOOKUP($C901,'Product Data'!$A$2:$E$23,COLUMNS('Product Data'!$B$2:D901),0)</f>
        <v>Bites</v>
      </c>
      <c r="J901" s="5" t="str">
        <f>VLOOKUP($C901,'Product Data'!$A$2:$E$23,COLUMNS('Product Data'!$B$2:E901),0)</f>
        <v>Large</v>
      </c>
      <c r="K901" s="9">
        <f>VLOOKUP($C901,'Product Data'!$A$2:$E$23,COLUMNS('Product Data'!$B$2:F901),0)</f>
        <v>2.8195000000000001</v>
      </c>
      <c r="L901" s="10">
        <f>Table1[[#This Row],[Cost per Box]]*Table1[[#This Row],[Boxes]]</f>
        <v>510.3295</v>
      </c>
    </row>
    <row r="902" spans="1:12" x14ac:dyDescent="0.25">
      <c r="A902" s="5" t="str">
        <f>'Sales Data'!A902</f>
        <v>Gunar Cockshoot</v>
      </c>
      <c r="B902" s="5" t="str">
        <f>'Sales Data'!B902</f>
        <v>USA</v>
      </c>
      <c r="C902" s="5" t="str">
        <f>'Sales Data'!C902</f>
        <v>99% Dark &amp; Pure</v>
      </c>
      <c r="D902" s="6">
        <f>'Sales Data'!D902</f>
        <v>45017</v>
      </c>
      <c r="E902" s="10">
        <f>'Sales Data'!E902</f>
        <v>5138</v>
      </c>
      <c r="F902" s="5">
        <f>'Sales Data'!F902</f>
        <v>51</v>
      </c>
      <c r="G902" s="5">
        <f>'Sales Data'!G902</f>
        <v>303</v>
      </c>
      <c r="H902" s="5" t="str">
        <f>VLOOKUP($C902,'Product Data'!$A$2:$E$23,COLUMNS('Product Data'!$B$2:C902),0)</f>
        <v>Amul</v>
      </c>
      <c r="I902" s="5" t="str">
        <f>VLOOKUP($C902,'Product Data'!$A$2:$E$23,COLUMNS('Product Data'!$B$2:D902),0)</f>
        <v>Bars</v>
      </c>
      <c r="J902" s="5" t="str">
        <f>VLOOKUP($C902,'Product Data'!$A$2:$E$23,COLUMNS('Product Data'!$B$2:E902),0)</f>
        <v>Large</v>
      </c>
      <c r="K902" s="9">
        <f>VLOOKUP($C902,'Product Data'!$A$2:$E$23,COLUMNS('Product Data'!$B$2:F902),0)</f>
        <v>4.6592000000000002</v>
      </c>
      <c r="L902" s="10">
        <f>Table1[[#This Row],[Cost per Box]]*Table1[[#This Row],[Boxes]]</f>
        <v>1411.7376000000002</v>
      </c>
    </row>
    <row r="903" spans="1:12" x14ac:dyDescent="0.25">
      <c r="A903" s="5" t="str">
        <f>'Sales Data'!A903</f>
        <v>Rafaelita Blaksland</v>
      </c>
      <c r="B903" s="5" t="str">
        <f>'Sales Data'!B903</f>
        <v>India</v>
      </c>
      <c r="C903" s="5" t="str">
        <f>'Sales Data'!C903</f>
        <v>Orange Choco</v>
      </c>
      <c r="D903" s="6">
        <f>'Sales Data'!D903</f>
        <v>45017</v>
      </c>
      <c r="E903" s="10">
        <f>'Sales Data'!E903</f>
        <v>1428</v>
      </c>
      <c r="F903" s="5">
        <f>'Sales Data'!F903</f>
        <v>194</v>
      </c>
      <c r="G903" s="5">
        <f>'Sales Data'!G903</f>
        <v>102</v>
      </c>
      <c r="H903" s="5" t="str">
        <f>VLOOKUP($C903,'Product Data'!$A$2:$E$23,COLUMNS('Product Data'!$B$2:C903),0)</f>
        <v>Amul</v>
      </c>
      <c r="I903" s="5" t="str">
        <f>VLOOKUP($C903,'Product Data'!$A$2:$E$23,COLUMNS('Product Data'!$B$2:D903),0)</f>
        <v>Bars</v>
      </c>
      <c r="J903" s="5" t="str">
        <f>VLOOKUP($C903,'Product Data'!$A$2:$E$23,COLUMNS('Product Data'!$B$2:E903),0)</f>
        <v>Large</v>
      </c>
      <c r="K903" s="9">
        <f>VLOOKUP($C903,'Product Data'!$A$2:$E$23,COLUMNS('Product Data'!$B$2:F903),0)</f>
        <v>8.7870000000000008</v>
      </c>
      <c r="L903" s="10">
        <f>Table1[[#This Row],[Cost per Box]]*Table1[[#This Row],[Boxes]]</f>
        <v>896.27400000000011</v>
      </c>
    </row>
    <row r="904" spans="1:12" x14ac:dyDescent="0.25">
      <c r="A904" s="5" t="str">
        <f>'Sales Data'!A904</f>
        <v>Kaine Padly</v>
      </c>
      <c r="B904" s="5" t="str">
        <f>'Sales Data'!B904</f>
        <v>Australia</v>
      </c>
      <c r="C904" s="5" t="str">
        <f>'Sales Data'!C904</f>
        <v>85% Dark Bars</v>
      </c>
      <c r="D904" s="6">
        <f>'Sales Data'!D904</f>
        <v>45017</v>
      </c>
      <c r="E904" s="10">
        <f>'Sales Data'!E904</f>
        <v>3598</v>
      </c>
      <c r="F904" s="5">
        <f>'Sales Data'!F904</f>
        <v>17</v>
      </c>
      <c r="G904" s="5">
        <f>'Sales Data'!G904</f>
        <v>157</v>
      </c>
      <c r="H904" s="5" t="str">
        <f>VLOOKUP($C904,'Product Data'!$A$2:$E$23,COLUMNS('Product Data'!$B$2:C904),0)</f>
        <v>Lindt Excellence</v>
      </c>
      <c r="I904" s="5" t="str">
        <f>VLOOKUP($C904,'Product Data'!$A$2:$E$23,COLUMNS('Product Data'!$B$2:D904),0)</f>
        <v>Bars</v>
      </c>
      <c r="J904" s="5" t="str">
        <f>VLOOKUP($C904,'Product Data'!$A$2:$E$23,COLUMNS('Product Data'!$B$2:E904),0)</f>
        <v>Small</v>
      </c>
      <c r="K904" s="9">
        <f>VLOOKUP($C904,'Product Data'!$A$2:$E$23,COLUMNS('Product Data'!$B$2:F904),0)</f>
        <v>0.69579999999999997</v>
      </c>
      <c r="L904" s="10">
        <f>Table1[[#This Row],[Cost per Box]]*Table1[[#This Row],[Boxes]]</f>
        <v>109.2406</v>
      </c>
    </row>
    <row r="905" spans="1:12" x14ac:dyDescent="0.25">
      <c r="A905" s="5" t="str">
        <f>'Sales Data'!A905</f>
        <v>Wilone O'Kielt</v>
      </c>
      <c r="B905" s="5" t="str">
        <f>'Sales Data'!B905</f>
        <v>Australia</v>
      </c>
      <c r="C905" s="5" t="str">
        <f>'Sales Data'!C905</f>
        <v>Eclairs</v>
      </c>
      <c r="D905" s="6">
        <f>'Sales Data'!D905</f>
        <v>45017</v>
      </c>
      <c r="E905" s="10">
        <f>'Sales Data'!E905</f>
        <v>10528</v>
      </c>
      <c r="F905" s="5">
        <f>'Sales Data'!F905</f>
        <v>21</v>
      </c>
      <c r="G905" s="5">
        <f>'Sales Data'!G905</f>
        <v>555</v>
      </c>
      <c r="H905" s="5" t="str">
        <f>VLOOKUP($C905,'Product Data'!$A$2:$E$23,COLUMNS('Product Data'!$B$2:C905),0)</f>
        <v>Cadbury</v>
      </c>
      <c r="I905" s="5" t="str">
        <f>VLOOKUP($C905,'Product Data'!$A$2:$E$23,COLUMNS('Product Data'!$B$2:D905),0)</f>
        <v>Bites</v>
      </c>
      <c r="J905" s="5" t="str">
        <f>VLOOKUP($C905,'Product Data'!$A$2:$E$23,COLUMNS('Product Data'!$B$2:E905),0)</f>
        <v>Large</v>
      </c>
      <c r="K905" s="9">
        <f>VLOOKUP($C905,'Product Data'!$A$2:$E$23,COLUMNS('Product Data'!$B$2:F905),0)</f>
        <v>2.8195000000000001</v>
      </c>
      <c r="L905" s="10">
        <f>Table1[[#This Row],[Cost per Box]]*Table1[[#This Row],[Boxes]]</f>
        <v>1564.8225</v>
      </c>
    </row>
    <row r="906" spans="1:12" x14ac:dyDescent="0.25">
      <c r="A906" s="5" t="str">
        <f>'Sales Data'!A906</f>
        <v>Kelci Walkden</v>
      </c>
      <c r="B906" s="5" t="str">
        <f>'Sales Data'!B906</f>
        <v>Canada</v>
      </c>
      <c r="C906" s="5" t="str">
        <f>'Sales Data'!C906</f>
        <v>After Eight</v>
      </c>
      <c r="D906" s="6">
        <f>'Sales Data'!D906</f>
        <v>45018</v>
      </c>
      <c r="E906" s="10">
        <f>'Sales Data'!E906</f>
        <v>2100</v>
      </c>
      <c r="F906" s="5">
        <f>'Sales Data'!F906</f>
        <v>242</v>
      </c>
      <c r="G906" s="5">
        <f>'Sales Data'!G906</f>
        <v>70</v>
      </c>
      <c r="H906" s="5" t="str">
        <f>VLOOKUP($C906,'Product Data'!$A$2:$E$23,COLUMNS('Product Data'!$B$2:C906),0)</f>
        <v>Nestle</v>
      </c>
      <c r="I906" s="5" t="str">
        <f>VLOOKUP($C906,'Product Data'!$A$2:$E$23,COLUMNS('Product Data'!$B$2:D906),0)</f>
        <v>Bites</v>
      </c>
      <c r="J906" s="5" t="str">
        <f>VLOOKUP($C906,'Product Data'!$A$2:$E$23,COLUMNS('Product Data'!$B$2:E906),0)</f>
        <v>Large</v>
      </c>
      <c r="K906" s="9">
        <f>VLOOKUP($C906,'Product Data'!$A$2:$E$23,COLUMNS('Product Data'!$B$2:F906),0)</f>
        <v>6.3415999999999997</v>
      </c>
      <c r="L906" s="10">
        <f>Table1[[#This Row],[Cost per Box]]*Table1[[#This Row],[Boxes]]</f>
        <v>443.91199999999998</v>
      </c>
    </row>
    <row r="907" spans="1:12" x14ac:dyDescent="0.25">
      <c r="A907" s="5" t="str">
        <f>'Sales Data'!A907</f>
        <v>Mallorie Waber</v>
      </c>
      <c r="B907" s="5" t="str">
        <f>'Sales Data'!B907</f>
        <v>India</v>
      </c>
      <c r="C907" s="5" t="str">
        <f>'Sales Data'!C907</f>
        <v>Milk Bars</v>
      </c>
      <c r="D907" s="6">
        <f>'Sales Data'!D907</f>
        <v>45018</v>
      </c>
      <c r="E907" s="10">
        <f>'Sales Data'!E907</f>
        <v>6797</v>
      </c>
      <c r="F907" s="5">
        <f>'Sales Data'!F907</f>
        <v>218</v>
      </c>
      <c r="G907" s="5">
        <f>'Sales Data'!G907</f>
        <v>262</v>
      </c>
      <c r="H907" s="5" t="str">
        <f>VLOOKUP($C907,'Product Data'!$A$2:$E$23,COLUMNS('Product Data'!$B$2:C907),0)</f>
        <v>Nestle</v>
      </c>
      <c r="I907" s="5" t="str">
        <f>VLOOKUP($C907,'Product Data'!$A$2:$E$23,COLUMNS('Product Data'!$B$2:D907),0)</f>
        <v>Bars</v>
      </c>
      <c r="J907" s="5" t="str">
        <f>VLOOKUP($C907,'Product Data'!$A$2:$E$23,COLUMNS('Product Data'!$B$2:E907),0)</f>
        <v>Large</v>
      </c>
      <c r="K907" s="9">
        <f>VLOOKUP($C907,'Product Data'!$A$2:$E$23,COLUMNS('Product Data'!$B$2:F907),0)</f>
        <v>1.8652</v>
      </c>
      <c r="L907" s="10">
        <f>Table1[[#This Row],[Cost per Box]]*Table1[[#This Row],[Boxes]]</f>
        <v>488.68239999999997</v>
      </c>
    </row>
    <row r="908" spans="1:12" x14ac:dyDescent="0.25">
      <c r="A908" s="5" t="str">
        <f>'Sales Data'!A908</f>
        <v>Dotty Strutley</v>
      </c>
      <c r="B908" s="5" t="str">
        <f>'Sales Data'!B908</f>
        <v>USA</v>
      </c>
      <c r="C908" s="5" t="str">
        <f>'Sales Data'!C908</f>
        <v>Caramel Stuffed Bars</v>
      </c>
      <c r="D908" s="6">
        <f>'Sales Data'!D908</f>
        <v>45018</v>
      </c>
      <c r="E908" s="10">
        <f>'Sales Data'!E908</f>
        <v>6202</v>
      </c>
      <c r="F908" s="5">
        <f>'Sales Data'!F908</f>
        <v>52</v>
      </c>
      <c r="G908" s="5">
        <f>'Sales Data'!G908</f>
        <v>249</v>
      </c>
      <c r="H908" s="5" t="str">
        <f>VLOOKUP($C908,'Product Data'!$A$2:$E$23,COLUMNS('Product Data'!$B$2:C908),0)</f>
        <v>Snicker</v>
      </c>
      <c r="I908" s="5" t="str">
        <f>VLOOKUP($C908,'Product Data'!$A$2:$E$23,COLUMNS('Product Data'!$B$2:D908),0)</f>
        <v>Bars</v>
      </c>
      <c r="J908" s="5" t="str">
        <f>VLOOKUP($C908,'Product Data'!$A$2:$E$23,COLUMNS('Product Data'!$B$2:E908),0)</f>
        <v>Small</v>
      </c>
      <c r="K908" s="9">
        <f>VLOOKUP($C908,'Product Data'!$A$2:$E$23,COLUMNS('Product Data'!$B$2:F908),0)</f>
        <v>0.89900000000000002</v>
      </c>
      <c r="L908" s="10">
        <f>Table1[[#This Row],[Cost per Box]]*Table1[[#This Row],[Boxes]]</f>
        <v>223.851</v>
      </c>
    </row>
    <row r="909" spans="1:12" x14ac:dyDescent="0.25">
      <c r="A909" s="5" t="str">
        <f>'Sales Data'!A909</f>
        <v>Gigi Bohling</v>
      </c>
      <c r="B909" s="5" t="str">
        <f>'Sales Data'!B909</f>
        <v>Australia</v>
      </c>
      <c r="C909" s="5" t="str">
        <f>'Sales Data'!C909</f>
        <v>Milk Bars</v>
      </c>
      <c r="D909" s="6">
        <f>'Sales Data'!D909</f>
        <v>45018</v>
      </c>
      <c r="E909" s="10">
        <f>'Sales Data'!E909</f>
        <v>8001</v>
      </c>
      <c r="F909" s="5">
        <f>'Sales Data'!F909</f>
        <v>4</v>
      </c>
      <c r="G909" s="5">
        <f>'Sales Data'!G909</f>
        <v>348</v>
      </c>
      <c r="H909" s="5" t="str">
        <f>VLOOKUP($C909,'Product Data'!$A$2:$E$23,COLUMNS('Product Data'!$B$2:C909),0)</f>
        <v>Nestle</v>
      </c>
      <c r="I909" s="5" t="str">
        <f>VLOOKUP($C909,'Product Data'!$A$2:$E$23,COLUMNS('Product Data'!$B$2:D909),0)</f>
        <v>Bars</v>
      </c>
      <c r="J909" s="5" t="str">
        <f>VLOOKUP($C909,'Product Data'!$A$2:$E$23,COLUMNS('Product Data'!$B$2:E909),0)</f>
        <v>Large</v>
      </c>
      <c r="K909" s="9">
        <f>VLOOKUP($C909,'Product Data'!$A$2:$E$23,COLUMNS('Product Data'!$B$2:F909),0)</f>
        <v>1.8652</v>
      </c>
      <c r="L909" s="10">
        <f>Table1[[#This Row],[Cost per Box]]*Table1[[#This Row],[Boxes]]</f>
        <v>649.08960000000002</v>
      </c>
    </row>
    <row r="910" spans="1:12" x14ac:dyDescent="0.25">
      <c r="A910" s="5" t="str">
        <f>'Sales Data'!A910</f>
        <v>Ches Bonnell</v>
      </c>
      <c r="B910" s="5" t="str">
        <f>'Sales Data'!B910</f>
        <v>USA</v>
      </c>
      <c r="C910" s="5" t="str">
        <f>'Sales Data'!C910</f>
        <v>Mint Chip Choco</v>
      </c>
      <c r="D910" s="6">
        <f>'Sales Data'!D910</f>
        <v>45018</v>
      </c>
      <c r="E910" s="10">
        <f>'Sales Data'!E910</f>
        <v>13832</v>
      </c>
      <c r="F910" s="5">
        <f>'Sales Data'!F910</f>
        <v>294</v>
      </c>
      <c r="G910" s="5">
        <f>'Sales Data'!G910</f>
        <v>814</v>
      </c>
      <c r="H910" s="5" t="str">
        <f>VLOOKUP($C910,'Product Data'!$A$2:$E$23,COLUMNS('Product Data'!$B$2:C910),0)</f>
        <v>Cadbury</v>
      </c>
      <c r="I910" s="5" t="str">
        <f>VLOOKUP($C910,'Product Data'!$A$2:$E$23,COLUMNS('Product Data'!$B$2:D910),0)</f>
        <v>Bars</v>
      </c>
      <c r="J910" s="5" t="str">
        <f>VLOOKUP($C910,'Product Data'!$A$2:$E$23,COLUMNS('Product Data'!$B$2:E910),0)</f>
        <v>Large</v>
      </c>
      <c r="K910" s="9">
        <f>VLOOKUP($C910,'Product Data'!$A$2:$E$23,COLUMNS('Product Data'!$B$2:F910),0)</f>
        <v>2.2656000000000001</v>
      </c>
      <c r="L910" s="10">
        <f>Table1[[#This Row],[Cost per Box]]*Table1[[#This Row],[Boxes]]</f>
        <v>1844.1984</v>
      </c>
    </row>
    <row r="911" spans="1:12" x14ac:dyDescent="0.25">
      <c r="A911" s="5" t="str">
        <f>'Sales Data'!A911</f>
        <v>Jan Morforth</v>
      </c>
      <c r="B911" s="5" t="str">
        <f>'Sales Data'!B911</f>
        <v>USA</v>
      </c>
      <c r="C911" s="5" t="str">
        <f>'Sales Data'!C911</f>
        <v>70% Dark Bites</v>
      </c>
      <c r="D911" s="6">
        <f>'Sales Data'!D911</f>
        <v>45018</v>
      </c>
      <c r="E911" s="10">
        <f>'Sales Data'!E911</f>
        <v>1568</v>
      </c>
      <c r="F911" s="5">
        <f>'Sales Data'!F911</f>
        <v>181</v>
      </c>
      <c r="G911" s="5">
        <f>'Sales Data'!G911</f>
        <v>121</v>
      </c>
      <c r="H911" s="5" t="str">
        <f>VLOOKUP($C911,'Product Data'!$A$2:$E$23,COLUMNS('Product Data'!$B$2:C911),0)</f>
        <v>Binge Bites</v>
      </c>
      <c r="I911" s="5" t="str">
        <f>VLOOKUP($C911,'Product Data'!$A$2:$E$23,COLUMNS('Product Data'!$B$2:D911),0)</f>
        <v>Bites</v>
      </c>
      <c r="J911" s="5" t="str">
        <f>VLOOKUP($C911,'Product Data'!$A$2:$E$23,COLUMNS('Product Data'!$B$2:E911),0)</f>
        <v>Small</v>
      </c>
      <c r="K911" s="9">
        <f>VLOOKUP($C911,'Product Data'!$A$2:$E$23,COLUMNS('Product Data'!$B$2:F911),0)</f>
        <v>8.2429000000000006</v>
      </c>
      <c r="L911" s="10">
        <f>Table1[[#This Row],[Cost per Box]]*Table1[[#This Row],[Boxes]]</f>
        <v>997.3909000000001</v>
      </c>
    </row>
    <row r="912" spans="1:12" x14ac:dyDescent="0.25">
      <c r="A912" s="5" t="str">
        <f>'Sales Data'!A912</f>
        <v>Jan Morforth</v>
      </c>
      <c r="B912" s="5" t="str">
        <f>'Sales Data'!B912</f>
        <v>UK</v>
      </c>
      <c r="C912" s="5" t="str">
        <f>'Sales Data'!C912</f>
        <v>Drinking Coco</v>
      </c>
      <c r="D912" s="6">
        <f>'Sales Data'!D912</f>
        <v>45018</v>
      </c>
      <c r="E912" s="10">
        <f>'Sales Data'!E912</f>
        <v>3129</v>
      </c>
      <c r="F912" s="5">
        <f>'Sales Data'!F912</f>
        <v>127</v>
      </c>
      <c r="G912" s="5">
        <f>'Sales Data'!G912</f>
        <v>112</v>
      </c>
      <c r="H912" s="5" t="str">
        <f>VLOOKUP($C912,'Product Data'!$A$2:$E$23,COLUMNS('Product Data'!$B$2:C912),0)</f>
        <v>Weikfield</v>
      </c>
      <c r="I912" s="5" t="str">
        <f>VLOOKUP($C912,'Product Data'!$A$2:$E$23,COLUMNS('Product Data'!$B$2:D912),0)</f>
        <v>Other</v>
      </c>
      <c r="J912" s="5" t="str">
        <f>VLOOKUP($C912,'Product Data'!$A$2:$E$23,COLUMNS('Product Data'!$B$2:E912),0)</f>
        <v>Large</v>
      </c>
      <c r="K912" s="9">
        <f>VLOOKUP($C912,'Product Data'!$A$2:$E$23,COLUMNS('Product Data'!$B$2:F912),0)</f>
        <v>2.4773999999999998</v>
      </c>
      <c r="L912" s="10">
        <f>Table1[[#This Row],[Cost per Box]]*Table1[[#This Row],[Boxes]]</f>
        <v>277.46879999999999</v>
      </c>
    </row>
    <row r="913" spans="1:12" x14ac:dyDescent="0.25">
      <c r="A913" s="5" t="str">
        <f>'Sales Data'!A913</f>
        <v>Gigi Bohling</v>
      </c>
      <c r="B913" s="5" t="str">
        <f>'Sales Data'!B913</f>
        <v>Australia</v>
      </c>
      <c r="C913" s="5" t="str">
        <f>'Sales Data'!C913</f>
        <v>After Eight</v>
      </c>
      <c r="D913" s="6">
        <f>'Sales Data'!D913</f>
        <v>45018</v>
      </c>
      <c r="E913" s="10">
        <f>'Sales Data'!E913</f>
        <v>6944</v>
      </c>
      <c r="F913" s="5">
        <f>'Sales Data'!F913</f>
        <v>2</v>
      </c>
      <c r="G913" s="5">
        <f>'Sales Data'!G913</f>
        <v>278</v>
      </c>
      <c r="H913" s="5" t="str">
        <f>VLOOKUP($C913,'Product Data'!$A$2:$E$23,COLUMNS('Product Data'!$B$2:C913),0)</f>
        <v>Nestle</v>
      </c>
      <c r="I913" s="5" t="str">
        <f>VLOOKUP($C913,'Product Data'!$A$2:$E$23,COLUMNS('Product Data'!$B$2:D913),0)</f>
        <v>Bites</v>
      </c>
      <c r="J913" s="5" t="str">
        <f>VLOOKUP($C913,'Product Data'!$A$2:$E$23,COLUMNS('Product Data'!$B$2:E913),0)</f>
        <v>Large</v>
      </c>
      <c r="K913" s="9">
        <f>VLOOKUP($C913,'Product Data'!$A$2:$E$23,COLUMNS('Product Data'!$B$2:F913),0)</f>
        <v>6.3415999999999997</v>
      </c>
      <c r="L913" s="10">
        <f>Table1[[#This Row],[Cost per Box]]*Table1[[#This Row],[Boxes]]</f>
        <v>1762.9648</v>
      </c>
    </row>
    <row r="914" spans="1:12" x14ac:dyDescent="0.25">
      <c r="A914" s="5" t="str">
        <f>'Sales Data'!A914</f>
        <v>Dotty Strutley</v>
      </c>
      <c r="B914" s="5" t="str">
        <f>'Sales Data'!B914</f>
        <v>UK</v>
      </c>
      <c r="C914" s="5" t="str">
        <f>'Sales Data'!C914</f>
        <v>Organic Choco Syrup</v>
      </c>
      <c r="D914" s="6">
        <f>'Sales Data'!D914</f>
        <v>45018</v>
      </c>
      <c r="E914" s="10">
        <f>'Sales Data'!E914</f>
        <v>7672</v>
      </c>
      <c r="F914" s="5">
        <f>'Sales Data'!F914</f>
        <v>17</v>
      </c>
      <c r="G914" s="5">
        <f>'Sales Data'!G914</f>
        <v>265</v>
      </c>
      <c r="H914" s="5" t="str">
        <f>VLOOKUP($C914,'Product Data'!$A$2:$E$23,COLUMNS('Product Data'!$B$2:C914),0)</f>
        <v>Monin</v>
      </c>
      <c r="I914" s="5" t="str">
        <f>VLOOKUP($C914,'Product Data'!$A$2:$E$23,COLUMNS('Product Data'!$B$2:D914),0)</f>
        <v>Other</v>
      </c>
      <c r="J914" s="5" t="str">
        <f>VLOOKUP($C914,'Product Data'!$A$2:$E$23,COLUMNS('Product Data'!$B$2:E914),0)</f>
        <v>Small</v>
      </c>
      <c r="K914" s="9">
        <f>VLOOKUP($C914,'Product Data'!$A$2:$E$23,COLUMNS('Product Data'!$B$2:F914),0)</f>
        <v>1.7625</v>
      </c>
      <c r="L914" s="10">
        <f>Table1[[#This Row],[Cost per Box]]*Table1[[#This Row],[Boxes]]</f>
        <v>467.0625</v>
      </c>
    </row>
    <row r="915" spans="1:12" x14ac:dyDescent="0.25">
      <c r="A915" s="5" t="str">
        <f>'Sales Data'!A915</f>
        <v>Ches Bonnell</v>
      </c>
      <c r="B915" s="5" t="str">
        <f>'Sales Data'!B915</f>
        <v>UK</v>
      </c>
      <c r="C915" s="5" t="str">
        <f>'Sales Data'!C915</f>
        <v>99% Dark &amp; Pure</v>
      </c>
      <c r="D915" s="6">
        <f>'Sales Data'!D915</f>
        <v>45018</v>
      </c>
      <c r="E915" s="10">
        <f>'Sales Data'!E915</f>
        <v>4137</v>
      </c>
      <c r="F915" s="5">
        <f>'Sales Data'!F915</f>
        <v>200</v>
      </c>
      <c r="G915" s="5">
        <f>'Sales Data'!G915</f>
        <v>197</v>
      </c>
      <c r="H915" s="5" t="str">
        <f>VLOOKUP($C915,'Product Data'!$A$2:$E$23,COLUMNS('Product Data'!$B$2:C915),0)</f>
        <v>Amul</v>
      </c>
      <c r="I915" s="5" t="str">
        <f>VLOOKUP($C915,'Product Data'!$A$2:$E$23,COLUMNS('Product Data'!$B$2:D915),0)</f>
        <v>Bars</v>
      </c>
      <c r="J915" s="5" t="str">
        <f>VLOOKUP($C915,'Product Data'!$A$2:$E$23,COLUMNS('Product Data'!$B$2:E915),0)</f>
        <v>Large</v>
      </c>
      <c r="K915" s="9">
        <f>VLOOKUP($C915,'Product Data'!$A$2:$E$23,COLUMNS('Product Data'!$B$2:F915),0)</f>
        <v>4.6592000000000002</v>
      </c>
      <c r="L915" s="10">
        <f>Table1[[#This Row],[Cost per Box]]*Table1[[#This Row],[Boxes]]</f>
        <v>917.86240000000009</v>
      </c>
    </row>
    <row r="916" spans="1:12" x14ac:dyDescent="0.25">
      <c r="A916" s="5" t="str">
        <f>'Sales Data'!A916</f>
        <v>Dotty Strutley</v>
      </c>
      <c r="B916" s="5" t="str">
        <f>'Sales Data'!B916</f>
        <v>USA</v>
      </c>
      <c r="C916" s="5" t="str">
        <f>'Sales Data'!C916</f>
        <v>Almond Choco</v>
      </c>
      <c r="D916" s="6">
        <f>'Sales Data'!D916</f>
        <v>45018</v>
      </c>
      <c r="E916" s="10">
        <f>'Sales Data'!E916</f>
        <v>1365</v>
      </c>
      <c r="F916" s="5">
        <f>'Sales Data'!F916</f>
        <v>155</v>
      </c>
      <c r="G916" s="5">
        <f>'Sales Data'!G916</f>
        <v>72</v>
      </c>
      <c r="H916" s="5" t="str">
        <f>VLOOKUP($C916,'Product Data'!$A$2:$E$23,COLUMNS('Product Data'!$B$2:C916),0)</f>
        <v>Amul</v>
      </c>
      <c r="I916" s="5" t="str">
        <f>VLOOKUP($C916,'Product Data'!$A$2:$E$23,COLUMNS('Product Data'!$B$2:D916),0)</f>
        <v>Bars</v>
      </c>
      <c r="J916" s="5" t="str">
        <f>VLOOKUP($C916,'Product Data'!$A$2:$E$23,COLUMNS('Product Data'!$B$2:E916),0)</f>
        <v>Large</v>
      </c>
      <c r="K916" s="9">
        <f>VLOOKUP($C916,'Product Data'!$A$2:$E$23,COLUMNS('Product Data'!$B$2:F916),0)</f>
        <v>13.3485</v>
      </c>
      <c r="L916" s="10">
        <f>Table1[[#This Row],[Cost per Box]]*Table1[[#This Row],[Boxes]]</f>
        <v>961.09199999999998</v>
      </c>
    </row>
    <row r="917" spans="1:12" x14ac:dyDescent="0.25">
      <c r="A917" s="5" t="str">
        <f>'Sales Data'!A917</f>
        <v>Karlen McCaffrey</v>
      </c>
      <c r="B917" s="5" t="str">
        <f>'Sales Data'!B917</f>
        <v>New Zealand</v>
      </c>
      <c r="C917" s="5" t="str">
        <f>'Sales Data'!C917</f>
        <v>Raspberry Choco</v>
      </c>
      <c r="D917" s="6">
        <f>'Sales Data'!D917</f>
        <v>45018</v>
      </c>
      <c r="E917" s="10">
        <f>'Sales Data'!E917</f>
        <v>7238</v>
      </c>
      <c r="F917" s="5">
        <f>'Sales Data'!F917</f>
        <v>381</v>
      </c>
      <c r="G917" s="5">
        <f>'Sales Data'!G917</f>
        <v>453</v>
      </c>
      <c r="H917" s="5" t="str">
        <f>VLOOKUP($C917,'Product Data'!$A$2:$E$23,COLUMNS('Product Data'!$B$2:C917),0)</f>
        <v>Hershey</v>
      </c>
      <c r="I917" s="5" t="str">
        <f>VLOOKUP($C917,'Product Data'!$A$2:$E$23,COLUMNS('Product Data'!$B$2:D917),0)</f>
        <v>Bars</v>
      </c>
      <c r="J917" s="5" t="str">
        <f>VLOOKUP($C917,'Product Data'!$A$2:$E$23,COLUMNS('Product Data'!$B$2:E917),0)</f>
        <v>Large</v>
      </c>
      <c r="K917" s="9">
        <f>VLOOKUP($C917,'Product Data'!$A$2:$E$23,COLUMNS('Product Data'!$B$2:F917),0)</f>
        <v>6.0983000000000001</v>
      </c>
      <c r="L917" s="10">
        <f>Table1[[#This Row],[Cost per Box]]*Table1[[#This Row],[Boxes]]</f>
        <v>2762.5299</v>
      </c>
    </row>
    <row r="918" spans="1:12" x14ac:dyDescent="0.25">
      <c r="A918" s="5" t="str">
        <f>'Sales Data'!A918</f>
        <v>Dotty Strutley</v>
      </c>
      <c r="B918" s="5" t="str">
        <f>'Sales Data'!B918</f>
        <v>New Zealand</v>
      </c>
      <c r="C918" s="5" t="str">
        <f>'Sales Data'!C918</f>
        <v>Almond Choco</v>
      </c>
      <c r="D918" s="6">
        <f>'Sales Data'!D918</f>
        <v>45018</v>
      </c>
      <c r="E918" s="10">
        <f>'Sales Data'!E918</f>
        <v>10500</v>
      </c>
      <c r="F918" s="5">
        <f>'Sales Data'!F918</f>
        <v>355</v>
      </c>
      <c r="G918" s="5">
        <f>'Sales Data'!G918</f>
        <v>457</v>
      </c>
      <c r="H918" s="5" t="str">
        <f>VLOOKUP($C918,'Product Data'!$A$2:$E$23,COLUMNS('Product Data'!$B$2:C918),0)</f>
        <v>Amul</v>
      </c>
      <c r="I918" s="5" t="str">
        <f>VLOOKUP($C918,'Product Data'!$A$2:$E$23,COLUMNS('Product Data'!$B$2:D918),0)</f>
        <v>Bars</v>
      </c>
      <c r="J918" s="5" t="str">
        <f>VLOOKUP($C918,'Product Data'!$A$2:$E$23,COLUMNS('Product Data'!$B$2:E918),0)</f>
        <v>Large</v>
      </c>
      <c r="K918" s="9">
        <f>VLOOKUP($C918,'Product Data'!$A$2:$E$23,COLUMNS('Product Data'!$B$2:F918),0)</f>
        <v>13.3485</v>
      </c>
      <c r="L918" s="10">
        <f>Table1[[#This Row],[Cost per Box]]*Table1[[#This Row],[Boxes]]</f>
        <v>6100.2645000000002</v>
      </c>
    </row>
    <row r="919" spans="1:12" x14ac:dyDescent="0.25">
      <c r="A919" s="5" t="str">
        <f>'Sales Data'!A919</f>
        <v>Madelene Upcott</v>
      </c>
      <c r="B919" s="5" t="str">
        <f>'Sales Data'!B919</f>
        <v>USA</v>
      </c>
      <c r="C919" s="5" t="str">
        <f>'Sales Data'!C919</f>
        <v>Smooth Sliky Salty</v>
      </c>
      <c r="D919" s="6">
        <f>'Sales Data'!D919</f>
        <v>45018</v>
      </c>
      <c r="E919" s="10">
        <f>'Sales Data'!E919</f>
        <v>6790</v>
      </c>
      <c r="F919" s="5">
        <f>'Sales Data'!F919</f>
        <v>129</v>
      </c>
      <c r="G919" s="5">
        <f>'Sales Data'!G919</f>
        <v>453</v>
      </c>
      <c r="H919" s="5" t="str">
        <f>VLOOKUP($C919,'Product Data'!$A$2:$E$23,COLUMNS('Product Data'!$B$2:C919),0)</f>
        <v>Galaxy</v>
      </c>
      <c r="I919" s="5" t="str">
        <f>VLOOKUP($C919,'Product Data'!$A$2:$E$23,COLUMNS('Product Data'!$B$2:D919),0)</f>
        <v>Bars</v>
      </c>
      <c r="J919" s="5" t="str">
        <f>VLOOKUP($C919,'Product Data'!$A$2:$E$23,COLUMNS('Product Data'!$B$2:E919),0)</f>
        <v>Small</v>
      </c>
      <c r="K919" s="9">
        <f>VLOOKUP($C919,'Product Data'!$A$2:$E$23,COLUMNS('Product Data'!$B$2:F919),0)</f>
        <v>5.0198</v>
      </c>
      <c r="L919" s="10">
        <f>Table1[[#This Row],[Cost per Box]]*Table1[[#This Row],[Boxes]]</f>
        <v>2273.9694</v>
      </c>
    </row>
    <row r="920" spans="1:12" x14ac:dyDescent="0.25">
      <c r="A920" s="5" t="str">
        <f>'Sales Data'!A920</f>
        <v>Dotty Strutley</v>
      </c>
      <c r="B920" s="5" t="str">
        <f>'Sales Data'!B920</f>
        <v>India</v>
      </c>
      <c r="C920" s="5" t="str">
        <f>'Sales Data'!C920</f>
        <v>70% Dark Bites</v>
      </c>
      <c r="D920" s="6">
        <f>'Sales Data'!D920</f>
        <v>45018</v>
      </c>
      <c r="E920" s="10">
        <f>'Sales Data'!E920</f>
        <v>7203</v>
      </c>
      <c r="F920" s="5">
        <f>'Sales Data'!F920</f>
        <v>63</v>
      </c>
      <c r="G920" s="5">
        <f>'Sales Data'!G920</f>
        <v>515</v>
      </c>
      <c r="H920" s="5" t="str">
        <f>VLOOKUP($C920,'Product Data'!$A$2:$E$23,COLUMNS('Product Data'!$B$2:C920),0)</f>
        <v>Binge Bites</v>
      </c>
      <c r="I920" s="5" t="str">
        <f>VLOOKUP($C920,'Product Data'!$A$2:$E$23,COLUMNS('Product Data'!$B$2:D920),0)</f>
        <v>Bites</v>
      </c>
      <c r="J920" s="5" t="str">
        <f>VLOOKUP($C920,'Product Data'!$A$2:$E$23,COLUMNS('Product Data'!$B$2:E920),0)</f>
        <v>Small</v>
      </c>
      <c r="K920" s="9">
        <f>VLOOKUP($C920,'Product Data'!$A$2:$E$23,COLUMNS('Product Data'!$B$2:F920),0)</f>
        <v>8.2429000000000006</v>
      </c>
      <c r="L920" s="10">
        <f>Table1[[#This Row],[Cost per Box]]*Table1[[#This Row],[Boxes]]</f>
        <v>4245.0934999999999</v>
      </c>
    </row>
    <row r="921" spans="1:12" x14ac:dyDescent="0.25">
      <c r="A921" s="5" t="str">
        <f>'Sales Data'!A921</f>
        <v>Jehu Rudeforth</v>
      </c>
      <c r="B921" s="5" t="str">
        <f>'Sales Data'!B921</f>
        <v>India</v>
      </c>
      <c r="C921" s="5" t="str">
        <f>'Sales Data'!C921</f>
        <v>Baker's Choco Chips</v>
      </c>
      <c r="D921" s="6">
        <f>'Sales Data'!D921</f>
        <v>45018</v>
      </c>
      <c r="E921" s="10">
        <f>'Sales Data'!E921</f>
        <v>6202</v>
      </c>
      <c r="F921" s="5">
        <f>'Sales Data'!F921</f>
        <v>86</v>
      </c>
      <c r="G921" s="5">
        <f>'Sales Data'!G921</f>
        <v>443</v>
      </c>
      <c r="H921" s="5" t="str">
        <f>VLOOKUP($C921,'Product Data'!$A$2:$E$23,COLUMNS('Product Data'!$B$2:C921),0)</f>
        <v>Baker's Chocolate</v>
      </c>
      <c r="I921" s="5" t="str">
        <f>VLOOKUP($C921,'Product Data'!$A$2:$E$23,COLUMNS('Product Data'!$B$2:D921),0)</f>
        <v>Bars</v>
      </c>
      <c r="J921" s="5" t="str">
        <f>VLOOKUP($C921,'Product Data'!$A$2:$E$23,COLUMNS('Product Data'!$B$2:E921),0)</f>
        <v>Small</v>
      </c>
      <c r="K921" s="9">
        <f>VLOOKUP($C921,'Product Data'!$A$2:$E$23,COLUMNS('Product Data'!$B$2:F921),0)</f>
        <v>6.0811000000000002</v>
      </c>
      <c r="L921" s="10">
        <f>Table1[[#This Row],[Cost per Box]]*Table1[[#This Row],[Boxes]]</f>
        <v>2693.9273000000003</v>
      </c>
    </row>
    <row r="922" spans="1:12" x14ac:dyDescent="0.25">
      <c r="A922" s="5" t="str">
        <f>'Sales Data'!A922</f>
        <v>Dennison Crosswaite</v>
      </c>
      <c r="B922" s="5" t="str">
        <f>'Sales Data'!B922</f>
        <v>USA</v>
      </c>
      <c r="C922" s="5" t="str">
        <f>'Sales Data'!C922</f>
        <v>White Choc</v>
      </c>
      <c r="D922" s="6">
        <f>'Sales Data'!D922</f>
        <v>45021</v>
      </c>
      <c r="E922" s="10">
        <f>'Sales Data'!E922</f>
        <v>8351</v>
      </c>
      <c r="F922" s="5">
        <f>'Sales Data'!F922</f>
        <v>1</v>
      </c>
      <c r="G922" s="5">
        <f>'Sales Data'!G922</f>
        <v>696</v>
      </c>
      <c r="H922" s="5" t="str">
        <f>VLOOKUP($C922,'Product Data'!$A$2:$E$23,COLUMNS('Product Data'!$B$2:C922),0)</f>
        <v>Belgian</v>
      </c>
      <c r="I922" s="5" t="str">
        <f>VLOOKUP($C922,'Product Data'!$A$2:$E$23,COLUMNS('Product Data'!$B$2:D922),0)</f>
        <v>Other</v>
      </c>
      <c r="J922" s="5" t="str">
        <f>VLOOKUP($C922,'Product Data'!$A$2:$E$23,COLUMNS('Product Data'!$B$2:E922),0)</f>
        <v>Small</v>
      </c>
      <c r="K922" s="9">
        <f>VLOOKUP($C922,'Product Data'!$A$2:$E$23,COLUMNS('Product Data'!$B$2:F922),0)</f>
        <v>0.24049999999999999</v>
      </c>
      <c r="L922" s="10">
        <f>Table1[[#This Row],[Cost per Box]]*Table1[[#This Row],[Boxes]]</f>
        <v>167.38800000000001</v>
      </c>
    </row>
    <row r="923" spans="1:12" x14ac:dyDescent="0.25">
      <c r="A923" s="5" t="str">
        <f>'Sales Data'!A923</f>
        <v>Roddy Speechley</v>
      </c>
      <c r="B923" s="5" t="str">
        <f>'Sales Data'!B923</f>
        <v>India</v>
      </c>
      <c r="C923" s="5" t="str">
        <f>'Sales Data'!C923</f>
        <v>70% Dark Bites</v>
      </c>
      <c r="D923" s="6">
        <f>'Sales Data'!D923</f>
        <v>45021</v>
      </c>
      <c r="E923" s="10">
        <f>'Sales Data'!E923</f>
        <v>980</v>
      </c>
      <c r="F923" s="5">
        <f>'Sales Data'!F923</f>
        <v>437</v>
      </c>
      <c r="G923" s="5">
        <f>'Sales Data'!G923</f>
        <v>109</v>
      </c>
      <c r="H923" s="5" t="str">
        <f>VLOOKUP($C923,'Product Data'!$A$2:$E$23,COLUMNS('Product Data'!$B$2:C923),0)</f>
        <v>Binge Bites</v>
      </c>
      <c r="I923" s="5" t="str">
        <f>VLOOKUP($C923,'Product Data'!$A$2:$E$23,COLUMNS('Product Data'!$B$2:D923),0)</f>
        <v>Bites</v>
      </c>
      <c r="J923" s="5" t="str">
        <f>VLOOKUP($C923,'Product Data'!$A$2:$E$23,COLUMNS('Product Data'!$B$2:E923),0)</f>
        <v>Small</v>
      </c>
      <c r="K923" s="9">
        <f>VLOOKUP($C923,'Product Data'!$A$2:$E$23,COLUMNS('Product Data'!$B$2:F923),0)</f>
        <v>8.2429000000000006</v>
      </c>
      <c r="L923" s="10">
        <f>Table1[[#This Row],[Cost per Box]]*Table1[[#This Row],[Boxes]]</f>
        <v>898.47610000000009</v>
      </c>
    </row>
    <row r="924" spans="1:12" x14ac:dyDescent="0.25">
      <c r="A924" s="5" t="str">
        <f>'Sales Data'!A924</f>
        <v>Husein Augar</v>
      </c>
      <c r="B924" s="5" t="str">
        <f>'Sales Data'!B924</f>
        <v>Australia</v>
      </c>
      <c r="C924" s="5" t="str">
        <f>'Sales Data'!C924</f>
        <v>85% Dark Bars</v>
      </c>
      <c r="D924" s="6">
        <f>'Sales Data'!D924</f>
        <v>45021</v>
      </c>
      <c r="E924" s="10">
        <f>'Sales Data'!E924</f>
        <v>12908</v>
      </c>
      <c r="F924" s="5">
        <f>'Sales Data'!F924</f>
        <v>182</v>
      </c>
      <c r="G924" s="5">
        <f>'Sales Data'!G924</f>
        <v>562</v>
      </c>
      <c r="H924" s="5" t="str">
        <f>VLOOKUP($C924,'Product Data'!$A$2:$E$23,COLUMNS('Product Data'!$B$2:C924),0)</f>
        <v>Lindt Excellence</v>
      </c>
      <c r="I924" s="5" t="str">
        <f>VLOOKUP($C924,'Product Data'!$A$2:$E$23,COLUMNS('Product Data'!$B$2:D924),0)</f>
        <v>Bars</v>
      </c>
      <c r="J924" s="5" t="str">
        <f>VLOOKUP($C924,'Product Data'!$A$2:$E$23,COLUMNS('Product Data'!$B$2:E924),0)</f>
        <v>Small</v>
      </c>
      <c r="K924" s="9">
        <f>VLOOKUP($C924,'Product Data'!$A$2:$E$23,COLUMNS('Product Data'!$B$2:F924),0)</f>
        <v>0.69579999999999997</v>
      </c>
      <c r="L924" s="10">
        <f>Table1[[#This Row],[Cost per Box]]*Table1[[#This Row],[Boxes]]</f>
        <v>391.03960000000001</v>
      </c>
    </row>
    <row r="925" spans="1:12" x14ac:dyDescent="0.25">
      <c r="A925" s="5" t="str">
        <f>'Sales Data'!A925</f>
        <v>Andria Kimpton</v>
      </c>
      <c r="B925" s="5" t="str">
        <f>'Sales Data'!B925</f>
        <v>Canada</v>
      </c>
      <c r="C925" s="5" t="str">
        <f>'Sales Data'!C925</f>
        <v>70% Dark Bites</v>
      </c>
      <c r="D925" s="6">
        <f>'Sales Data'!D925</f>
        <v>45021</v>
      </c>
      <c r="E925" s="10">
        <f>'Sales Data'!E925</f>
        <v>4473</v>
      </c>
      <c r="F925" s="5">
        <f>'Sales Data'!F925</f>
        <v>302</v>
      </c>
      <c r="G925" s="5">
        <f>'Sales Data'!G925</f>
        <v>320</v>
      </c>
      <c r="H925" s="5" t="str">
        <f>VLOOKUP($C925,'Product Data'!$A$2:$E$23,COLUMNS('Product Data'!$B$2:C925),0)</f>
        <v>Binge Bites</v>
      </c>
      <c r="I925" s="5" t="str">
        <f>VLOOKUP($C925,'Product Data'!$A$2:$E$23,COLUMNS('Product Data'!$B$2:D925),0)</f>
        <v>Bites</v>
      </c>
      <c r="J925" s="5" t="str">
        <f>VLOOKUP($C925,'Product Data'!$A$2:$E$23,COLUMNS('Product Data'!$B$2:E925),0)</f>
        <v>Small</v>
      </c>
      <c r="K925" s="9">
        <f>VLOOKUP($C925,'Product Data'!$A$2:$E$23,COLUMNS('Product Data'!$B$2:F925),0)</f>
        <v>8.2429000000000006</v>
      </c>
      <c r="L925" s="10">
        <f>Table1[[#This Row],[Cost per Box]]*Table1[[#This Row],[Boxes]]</f>
        <v>2637.7280000000001</v>
      </c>
    </row>
    <row r="926" spans="1:12" x14ac:dyDescent="0.25">
      <c r="A926" s="5" t="str">
        <f>'Sales Data'!A926</f>
        <v>Wilone O'Kielt</v>
      </c>
      <c r="B926" s="5" t="str">
        <f>'Sales Data'!B926</f>
        <v>India</v>
      </c>
      <c r="C926" s="5" t="str">
        <f>'Sales Data'!C926</f>
        <v>Manuka Honey Choco</v>
      </c>
      <c r="D926" s="6">
        <f>'Sales Data'!D926</f>
        <v>45022</v>
      </c>
      <c r="E926" s="10">
        <f>'Sales Data'!E926</f>
        <v>3066</v>
      </c>
      <c r="F926" s="5">
        <f>'Sales Data'!F926</f>
        <v>155</v>
      </c>
      <c r="G926" s="5">
        <f>'Sales Data'!G926</f>
        <v>93</v>
      </c>
      <c r="H926" s="5" t="str">
        <f>VLOOKUP($C926,'Product Data'!$A$2:$E$23,COLUMNS('Product Data'!$B$2:C926),0)</f>
        <v xml:space="preserve">Whittaker's </v>
      </c>
      <c r="I926" s="5" t="str">
        <f>VLOOKUP($C926,'Product Data'!$A$2:$E$23,COLUMNS('Product Data'!$B$2:D926),0)</f>
        <v>Other</v>
      </c>
      <c r="J926" s="5" t="str">
        <f>VLOOKUP($C926,'Product Data'!$A$2:$E$23,COLUMNS('Product Data'!$B$2:E926),0)</f>
        <v>Small</v>
      </c>
      <c r="K926" s="9">
        <f>VLOOKUP($C926,'Product Data'!$A$2:$E$23,COLUMNS('Product Data'!$B$2:F926),0)</f>
        <v>7.8910999999999998</v>
      </c>
      <c r="L926" s="10">
        <f>Table1[[#This Row],[Cost per Box]]*Table1[[#This Row],[Boxes]]</f>
        <v>733.8723</v>
      </c>
    </row>
    <row r="927" spans="1:12" x14ac:dyDescent="0.25">
      <c r="A927" s="5" t="str">
        <f>'Sales Data'!A927</f>
        <v>Marney O'Breen</v>
      </c>
      <c r="B927" s="5" t="str">
        <f>'Sales Data'!B927</f>
        <v>India</v>
      </c>
      <c r="C927" s="5" t="str">
        <f>'Sales Data'!C927</f>
        <v>Drinking Coco</v>
      </c>
      <c r="D927" s="6">
        <f>'Sales Data'!D927</f>
        <v>45022</v>
      </c>
      <c r="E927" s="10">
        <f>'Sales Data'!E927</f>
        <v>4053</v>
      </c>
      <c r="F927" s="5">
        <f>'Sales Data'!F927</f>
        <v>329</v>
      </c>
      <c r="G927" s="5">
        <f>'Sales Data'!G927</f>
        <v>177</v>
      </c>
      <c r="H927" s="5" t="str">
        <f>VLOOKUP($C927,'Product Data'!$A$2:$E$23,COLUMNS('Product Data'!$B$2:C927),0)</f>
        <v>Weikfield</v>
      </c>
      <c r="I927" s="5" t="str">
        <f>VLOOKUP($C927,'Product Data'!$A$2:$E$23,COLUMNS('Product Data'!$B$2:D927),0)</f>
        <v>Other</v>
      </c>
      <c r="J927" s="5" t="str">
        <f>VLOOKUP($C927,'Product Data'!$A$2:$E$23,COLUMNS('Product Data'!$B$2:E927),0)</f>
        <v>Large</v>
      </c>
      <c r="K927" s="9">
        <f>VLOOKUP($C927,'Product Data'!$A$2:$E$23,COLUMNS('Product Data'!$B$2:F927),0)</f>
        <v>2.4773999999999998</v>
      </c>
      <c r="L927" s="10">
        <f>Table1[[#This Row],[Cost per Box]]*Table1[[#This Row],[Boxes]]</f>
        <v>438.49979999999999</v>
      </c>
    </row>
    <row r="928" spans="1:12" x14ac:dyDescent="0.25">
      <c r="A928" s="5" t="str">
        <f>'Sales Data'!A928</f>
        <v>Wilone O'Kielt</v>
      </c>
      <c r="B928" s="5" t="str">
        <f>'Sales Data'!B928</f>
        <v>UK</v>
      </c>
      <c r="C928" s="5" t="str">
        <f>'Sales Data'!C928</f>
        <v>99% Dark &amp; Pure</v>
      </c>
      <c r="D928" s="6">
        <f>'Sales Data'!D928</f>
        <v>45022</v>
      </c>
      <c r="E928" s="10">
        <f>'Sales Data'!E928</f>
        <v>3024</v>
      </c>
      <c r="F928" s="5">
        <f>'Sales Data'!F928</f>
        <v>155</v>
      </c>
      <c r="G928" s="5">
        <f>'Sales Data'!G928</f>
        <v>152</v>
      </c>
      <c r="H928" s="5" t="str">
        <f>VLOOKUP($C928,'Product Data'!$A$2:$E$23,COLUMNS('Product Data'!$B$2:C928),0)</f>
        <v>Amul</v>
      </c>
      <c r="I928" s="5" t="str">
        <f>VLOOKUP($C928,'Product Data'!$A$2:$E$23,COLUMNS('Product Data'!$B$2:D928),0)</f>
        <v>Bars</v>
      </c>
      <c r="J928" s="5" t="str">
        <f>VLOOKUP($C928,'Product Data'!$A$2:$E$23,COLUMNS('Product Data'!$B$2:E928),0)</f>
        <v>Large</v>
      </c>
      <c r="K928" s="9">
        <f>VLOOKUP($C928,'Product Data'!$A$2:$E$23,COLUMNS('Product Data'!$B$2:F928),0)</f>
        <v>4.6592000000000002</v>
      </c>
      <c r="L928" s="10">
        <f>Table1[[#This Row],[Cost per Box]]*Table1[[#This Row],[Boxes]]</f>
        <v>708.19839999999999</v>
      </c>
    </row>
    <row r="929" spans="1:12" x14ac:dyDescent="0.25">
      <c r="A929" s="5" t="str">
        <f>'Sales Data'!A929</f>
        <v>Jan Morforth</v>
      </c>
      <c r="B929" s="5" t="str">
        <f>'Sales Data'!B929</f>
        <v>Australia</v>
      </c>
      <c r="C929" s="5" t="str">
        <f>'Sales Data'!C929</f>
        <v>Organic Choco Syrup</v>
      </c>
      <c r="D929" s="6">
        <f>'Sales Data'!D929</f>
        <v>45023</v>
      </c>
      <c r="E929" s="10">
        <f>'Sales Data'!E929</f>
        <v>2100</v>
      </c>
      <c r="F929" s="5">
        <f>'Sales Data'!F929</f>
        <v>147</v>
      </c>
      <c r="G929" s="5">
        <f>'Sales Data'!G929</f>
        <v>68</v>
      </c>
      <c r="H929" s="5" t="str">
        <f>VLOOKUP($C929,'Product Data'!$A$2:$E$23,COLUMNS('Product Data'!$B$2:C929),0)</f>
        <v>Monin</v>
      </c>
      <c r="I929" s="5" t="str">
        <f>VLOOKUP($C929,'Product Data'!$A$2:$E$23,COLUMNS('Product Data'!$B$2:D929),0)</f>
        <v>Other</v>
      </c>
      <c r="J929" s="5" t="str">
        <f>VLOOKUP($C929,'Product Data'!$A$2:$E$23,COLUMNS('Product Data'!$B$2:E929),0)</f>
        <v>Small</v>
      </c>
      <c r="K929" s="9">
        <f>VLOOKUP($C929,'Product Data'!$A$2:$E$23,COLUMNS('Product Data'!$B$2:F929),0)</f>
        <v>1.7625</v>
      </c>
      <c r="L929" s="10">
        <f>Table1[[#This Row],[Cost per Box]]*Table1[[#This Row],[Boxes]]</f>
        <v>119.85</v>
      </c>
    </row>
    <row r="930" spans="1:12" x14ac:dyDescent="0.25">
      <c r="A930" s="5" t="str">
        <f>'Sales Data'!A930</f>
        <v>Oby Sorrel</v>
      </c>
      <c r="B930" s="5" t="str">
        <f>'Sales Data'!B930</f>
        <v>Australia</v>
      </c>
      <c r="C930" s="5" t="str">
        <f>'Sales Data'!C930</f>
        <v>Spicy Special Slims</v>
      </c>
      <c r="D930" s="6">
        <f>'Sales Data'!D930</f>
        <v>45023</v>
      </c>
      <c r="E930" s="10">
        <f>'Sales Data'!E930</f>
        <v>2555</v>
      </c>
      <c r="F930" s="5">
        <f>'Sales Data'!F930</f>
        <v>156</v>
      </c>
      <c r="G930" s="5">
        <f>'Sales Data'!G930</f>
        <v>112</v>
      </c>
      <c r="H930" s="5" t="str">
        <f>VLOOKUP($C930,'Product Data'!$A$2:$E$23,COLUMNS('Product Data'!$B$2:C930),0)</f>
        <v>Alpenliebe</v>
      </c>
      <c r="I930" s="5" t="str">
        <f>VLOOKUP($C930,'Product Data'!$A$2:$E$23,COLUMNS('Product Data'!$B$2:D930),0)</f>
        <v>Bites</v>
      </c>
      <c r="J930" s="5" t="str">
        <f>VLOOKUP($C930,'Product Data'!$A$2:$E$23,COLUMNS('Product Data'!$B$2:E930),0)</f>
        <v>Large</v>
      </c>
      <c r="K930" s="9">
        <f>VLOOKUP($C930,'Product Data'!$A$2:$E$23,COLUMNS('Product Data'!$B$2:F930),0)</f>
        <v>9.2086000000000006</v>
      </c>
      <c r="L930" s="10">
        <f>Table1[[#This Row],[Cost per Box]]*Table1[[#This Row],[Boxes]]</f>
        <v>1031.3632</v>
      </c>
    </row>
    <row r="931" spans="1:12" x14ac:dyDescent="0.25">
      <c r="A931" s="5" t="str">
        <f>'Sales Data'!A931</f>
        <v>Andria Kimpton</v>
      </c>
      <c r="B931" s="5" t="str">
        <f>'Sales Data'!B931</f>
        <v>UK</v>
      </c>
      <c r="C931" s="5" t="str">
        <f>'Sales Data'!C931</f>
        <v>Organic Choco Syrup</v>
      </c>
      <c r="D931" s="6">
        <f>'Sales Data'!D931</f>
        <v>45023</v>
      </c>
      <c r="E931" s="10">
        <f>'Sales Data'!E931</f>
        <v>6559</v>
      </c>
      <c r="F931" s="5">
        <f>'Sales Data'!F931</f>
        <v>208</v>
      </c>
      <c r="G931" s="5">
        <f>'Sales Data'!G931</f>
        <v>243</v>
      </c>
      <c r="H931" s="5" t="str">
        <f>VLOOKUP($C931,'Product Data'!$A$2:$E$23,COLUMNS('Product Data'!$B$2:C931),0)</f>
        <v>Monin</v>
      </c>
      <c r="I931" s="5" t="str">
        <f>VLOOKUP($C931,'Product Data'!$A$2:$E$23,COLUMNS('Product Data'!$B$2:D931),0)</f>
        <v>Other</v>
      </c>
      <c r="J931" s="5" t="str">
        <f>VLOOKUP($C931,'Product Data'!$A$2:$E$23,COLUMNS('Product Data'!$B$2:E931),0)</f>
        <v>Small</v>
      </c>
      <c r="K931" s="9">
        <f>VLOOKUP($C931,'Product Data'!$A$2:$E$23,COLUMNS('Product Data'!$B$2:F931),0)</f>
        <v>1.7625</v>
      </c>
      <c r="L931" s="10">
        <f>Table1[[#This Row],[Cost per Box]]*Table1[[#This Row],[Boxes]]</f>
        <v>428.28749999999997</v>
      </c>
    </row>
    <row r="932" spans="1:12" x14ac:dyDescent="0.25">
      <c r="A932" s="5" t="str">
        <f>'Sales Data'!A932</f>
        <v>Beverie Moffet</v>
      </c>
      <c r="B932" s="5" t="str">
        <f>'Sales Data'!B932</f>
        <v>Canada</v>
      </c>
      <c r="C932" s="5" t="str">
        <f>'Sales Data'!C932</f>
        <v>Eclairs</v>
      </c>
      <c r="D932" s="6">
        <f>'Sales Data'!D932</f>
        <v>45023</v>
      </c>
      <c r="E932" s="10">
        <f>'Sales Data'!E932</f>
        <v>8176</v>
      </c>
      <c r="F932" s="5">
        <f>'Sales Data'!F932</f>
        <v>183</v>
      </c>
      <c r="G932" s="5">
        <f>'Sales Data'!G932</f>
        <v>390</v>
      </c>
      <c r="H932" s="5" t="str">
        <f>VLOOKUP($C932,'Product Data'!$A$2:$E$23,COLUMNS('Product Data'!$B$2:C932),0)</f>
        <v>Cadbury</v>
      </c>
      <c r="I932" s="5" t="str">
        <f>VLOOKUP($C932,'Product Data'!$A$2:$E$23,COLUMNS('Product Data'!$B$2:D932),0)</f>
        <v>Bites</v>
      </c>
      <c r="J932" s="5" t="str">
        <f>VLOOKUP($C932,'Product Data'!$A$2:$E$23,COLUMNS('Product Data'!$B$2:E932),0)</f>
        <v>Large</v>
      </c>
      <c r="K932" s="9">
        <f>VLOOKUP($C932,'Product Data'!$A$2:$E$23,COLUMNS('Product Data'!$B$2:F932),0)</f>
        <v>2.8195000000000001</v>
      </c>
      <c r="L932" s="10">
        <f>Table1[[#This Row],[Cost per Box]]*Table1[[#This Row],[Boxes]]</f>
        <v>1099.605</v>
      </c>
    </row>
    <row r="933" spans="1:12" x14ac:dyDescent="0.25">
      <c r="A933" s="5" t="str">
        <f>'Sales Data'!A933</f>
        <v>Wilone O'Kielt</v>
      </c>
      <c r="B933" s="5" t="str">
        <f>'Sales Data'!B933</f>
        <v>UK</v>
      </c>
      <c r="C933" s="5" t="str">
        <f>'Sales Data'!C933</f>
        <v>Almond Choco</v>
      </c>
      <c r="D933" s="6">
        <f>'Sales Data'!D933</f>
        <v>45023</v>
      </c>
      <c r="E933" s="10">
        <f>'Sales Data'!E933</f>
        <v>17675</v>
      </c>
      <c r="F933" s="5">
        <f>'Sales Data'!F933</f>
        <v>197</v>
      </c>
      <c r="G933" s="5">
        <f>'Sales Data'!G933</f>
        <v>884</v>
      </c>
      <c r="H933" s="5" t="str">
        <f>VLOOKUP($C933,'Product Data'!$A$2:$E$23,COLUMNS('Product Data'!$B$2:C933),0)</f>
        <v>Amul</v>
      </c>
      <c r="I933" s="5" t="str">
        <f>VLOOKUP($C933,'Product Data'!$A$2:$E$23,COLUMNS('Product Data'!$B$2:D933),0)</f>
        <v>Bars</v>
      </c>
      <c r="J933" s="5" t="str">
        <f>VLOOKUP($C933,'Product Data'!$A$2:$E$23,COLUMNS('Product Data'!$B$2:E933),0)</f>
        <v>Large</v>
      </c>
      <c r="K933" s="9">
        <f>VLOOKUP($C933,'Product Data'!$A$2:$E$23,COLUMNS('Product Data'!$B$2:F933),0)</f>
        <v>13.3485</v>
      </c>
      <c r="L933" s="10">
        <f>Table1[[#This Row],[Cost per Box]]*Table1[[#This Row],[Boxes]]</f>
        <v>11800.074000000001</v>
      </c>
    </row>
    <row r="934" spans="1:12" x14ac:dyDescent="0.25">
      <c r="A934" s="5" t="str">
        <f>'Sales Data'!A934</f>
        <v>Madelene Upcott</v>
      </c>
      <c r="B934" s="5" t="str">
        <f>'Sales Data'!B934</f>
        <v>Australia</v>
      </c>
      <c r="C934" s="5" t="str">
        <f>'Sales Data'!C934</f>
        <v>Baker's Choco Chips</v>
      </c>
      <c r="D934" s="6">
        <f>'Sales Data'!D934</f>
        <v>45023</v>
      </c>
      <c r="E934" s="10">
        <f>'Sales Data'!E934</f>
        <v>11004</v>
      </c>
      <c r="F934" s="5">
        <f>'Sales Data'!F934</f>
        <v>175</v>
      </c>
      <c r="G934" s="5">
        <f>'Sales Data'!G934</f>
        <v>1223</v>
      </c>
      <c r="H934" s="5" t="str">
        <f>VLOOKUP($C934,'Product Data'!$A$2:$E$23,COLUMNS('Product Data'!$B$2:C934),0)</f>
        <v>Baker's Chocolate</v>
      </c>
      <c r="I934" s="5" t="str">
        <f>VLOOKUP($C934,'Product Data'!$A$2:$E$23,COLUMNS('Product Data'!$B$2:D934),0)</f>
        <v>Bars</v>
      </c>
      <c r="J934" s="5" t="str">
        <f>VLOOKUP($C934,'Product Data'!$A$2:$E$23,COLUMNS('Product Data'!$B$2:E934),0)</f>
        <v>Small</v>
      </c>
      <c r="K934" s="9">
        <f>VLOOKUP($C934,'Product Data'!$A$2:$E$23,COLUMNS('Product Data'!$B$2:F934),0)</f>
        <v>6.0811000000000002</v>
      </c>
      <c r="L934" s="10">
        <f>Table1[[#This Row],[Cost per Box]]*Table1[[#This Row],[Boxes]]</f>
        <v>7437.1853000000001</v>
      </c>
    </row>
    <row r="935" spans="1:12" x14ac:dyDescent="0.25">
      <c r="A935" s="5" t="str">
        <f>'Sales Data'!A935</f>
        <v>Camilla Castle</v>
      </c>
      <c r="B935" s="5" t="str">
        <f>'Sales Data'!B935</f>
        <v>New Zealand</v>
      </c>
      <c r="C935" s="5" t="str">
        <f>'Sales Data'!C935</f>
        <v>Milk Bars</v>
      </c>
      <c r="D935" s="6">
        <f>'Sales Data'!D935</f>
        <v>45023</v>
      </c>
      <c r="E935" s="10">
        <f>'Sales Data'!E935</f>
        <v>2233</v>
      </c>
      <c r="F935" s="5">
        <f>'Sales Data'!F935</f>
        <v>292</v>
      </c>
      <c r="G935" s="5">
        <f>'Sales Data'!G935</f>
        <v>77</v>
      </c>
      <c r="H935" s="5" t="str">
        <f>VLOOKUP($C935,'Product Data'!$A$2:$E$23,COLUMNS('Product Data'!$B$2:C935),0)</f>
        <v>Nestle</v>
      </c>
      <c r="I935" s="5" t="str">
        <f>VLOOKUP($C935,'Product Data'!$A$2:$E$23,COLUMNS('Product Data'!$B$2:D935),0)</f>
        <v>Bars</v>
      </c>
      <c r="J935" s="5" t="str">
        <f>VLOOKUP($C935,'Product Data'!$A$2:$E$23,COLUMNS('Product Data'!$B$2:E935),0)</f>
        <v>Large</v>
      </c>
      <c r="K935" s="9">
        <f>VLOOKUP($C935,'Product Data'!$A$2:$E$23,COLUMNS('Product Data'!$B$2:F935),0)</f>
        <v>1.8652</v>
      </c>
      <c r="L935" s="10">
        <f>Table1[[#This Row],[Cost per Box]]*Table1[[#This Row],[Boxes]]</f>
        <v>143.62039999999999</v>
      </c>
    </row>
    <row r="936" spans="1:12" x14ac:dyDescent="0.25">
      <c r="A936" s="5" t="str">
        <f>'Sales Data'!A936</f>
        <v>Gigi Bohling</v>
      </c>
      <c r="B936" s="5" t="str">
        <f>'Sales Data'!B936</f>
        <v>USA</v>
      </c>
      <c r="C936" s="5" t="str">
        <f>'Sales Data'!C936</f>
        <v>Milk Bars</v>
      </c>
      <c r="D936" s="6">
        <f>'Sales Data'!D936</f>
        <v>45023</v>
      </c>
      <c r="E936" s="10">
        <f>'Sales Data'!E936</f>
        <v>16359</v>
      </c>
      <c r="F936" s="5">
        <f>'Sales Data'!F936</f>
        <v>14</v>
      </c>
      <c r="G936" s="5">
        <f>'Sales Data'!G936</f>
        <v>712</v>
      </c>
      <c r="H936" s="5" t="str">
        <f>VLOOKUP($C936,'Product Data'!$A$2:$E$23,COLUMNS('Product Data'!$B$2:C936),0)</f>
        <v>Nestle</v>
      </c>
      <c r="I936" s="5" t="str">
        <f>VLOOKUP($C936,'Product Data'!$A$2:$E$23,COLUMNS('Product Data'!$B$2:D936),0)</f>
        <v>Bars</v>
      </c>
      <c r="J936" s="5" t="str">
        <f>VLOOKUP($C936,'Product Data'!$A$2:$E$23,COLUMNS('Product Data'!$B$2:E936),0)</f>
        <v>Large</v>
      </c>
      <c r="K936" s="9">
        <f>VLOOKUP($C936,'Product Data'!$A$2:$E$23,COLUMNS('Product Data'!$B$2:F936),0)</f>
        <v>1.8652</v>
      </c>
      <c r="L936" s="10">
        <f>Table1[[#This Row],[Cost per Box]]*Table1[[#This Row],[Boxes]]</f>
        <v>1328.0224000000001</v>
      </c>
    </row>
    <row r="937" spans="1:12" x14ac:dyDescent="0.25">
      <c r="A937" s="5" t="str">
        <f>'Sales Data'!A937</f>
        <v>Curtice Advani</v>
      </c>
      <c r="B937" s="5" t="str">
        <f>'Sales Data'!B937</f>
        <v>UK</v>
      </c>
      <c r="C937" s="5" t="str">
        <f>'Sales Data'!C937</f>
        <v>70% Dark Bites</v>
      </c>
      <c r="D937" s="6">
        <f>'Sales Data'!D937</f>
        <v>45023</v>
      </c>
      <c r="E937" s="10">
        <f>'Sales Data'!E937</f>
        <v>3192</v>
      </c>
      <c r="F937" s="5">
        <f>'Sales Data'!F937</f>
        <v>21</v>
      </c>
      <c r="G937" s="5">
        <f>'Sales Data'!G937</f>
        <v>228</v>
      </c>
      <c r="H937" s="5" t="str">
        <f>VLOOKUP($C937,'Product Data'!$A$2:$E$23,COLUMNS('Product Data'!$B$2:C937),0)</f>
        <v>Binge Bites</v>
      </c>
      <c r="I937" s="5" t="str">
        <f>VLOOKUP($C937,'Product Data'!$A$2:$E$23,COLUMNS('Product Data'!$B$2:D937),0)</f>
        <v>Bites</v>
      </c>
      <c r="J937" s="5" t="str">
        <f>VLOOKUP($C937,'Product Data'!$A$2:$E$23,COLUMNS('Product Data'!$B$2:E937),0)</f>
        <v>Small</v>
      </c>
      <c r="K937" s="9">
        <f>VLOOKUP($C937,'Product Data'!$A$2:$E$23,COLUMNS('Product Data'!$B$2:F937),0)</f>
        <v>8.2429000000000006</v>
      </c>
      <c r="L937" s="10">
        <f>Table1[[#This Row],[Cost per Box]]*Table1[[#This Row],[Boxes]]</f>
        <v>1879.3812</v>
      </c>
    </row>
    <row r="938" spans="1:12" x14ac:dyDescent="0.25">
      <c r="A938" s="5" t="str">
        <f>'Sales Data'!A938</f>
        <v>Dotty Strutley</v>
      </c>
      <c r="B938" s="5" t="str">
        <f>'Sales Data'!B938</f>
        <v>Canada</v>
      </c>
      <c r="C938" s="5" t="str">
        <f>'Sales Data'!C938</f>
        <v>Eclairs</v>
      </c>
      <c r="D938" s="6">
        <f>'Sales Data'!D938</f>
        <v>45023</v>
      </c>
      <c r="E938" s="10">
        <f>'Sales Data'!E938</f>
        <v>5313</v>
      </c>
      <c r="F938" s="5">
        <f>'Sales Data'!F938</f>
        <v>275</v>
      </c>
      <c r="G938" s="5">
        <f>'Sales Data'!G938</f>
        <v>380</v>
      </c>
      <c r="H938" s="5" t="str">
        <f>VLOOKUP($C938,'Product Data'!$A$2:$E$23,COLUMNS('Product Data'!$B$2:C938),0)</f>
        <v>Cadbury</v>
      </c>
      <c r="I938" s="5" t="str">
        <f>VLOOKUP($C938,'Product Data'!$A$2:$E$23,COLUMNS('Product Data'!$B$2:D938),0)</f>
        <v>Bites</v>
      </c>
      <c r="J938" s="5" t="str">
        <f>VLOOKUP($C938,'Product Data'!$A$2:$E$23,COLUMNS('Product Data'!$B$2:E938),0)</f>
        <v>Large</v>
      </c>
      <c r="K938" s="9">
        <f>VLOOKUP($C938,'Product Data'!$A$2:$E$23,COLUMNS('Product Data'!$B$2:F938),0)</f>
        <v>2.8195000000000001</v>
      </c>
      <c r="L938" s="10">
        <f>Table1[[#This Row],[Cost per Box]]*Table1[[#This Row],[Boxes]]</f>
        <v>1071.4100000000001</v>
      </c>
    </row>
    <row r="939" spans="1:12" x14ac:dyDescent="0.25">
      <c r="A939" s="5" t="str">
        <f>'Sales Data'!A939</f>
        <v>Beverie Moffet</v>
      </c>
      <c r="B939" s="5" t="str">
        <f>'Sales Data'!B939</f>
        <v>Canada</v>
      </c>
      <c r="C939" s="5" t="str">
        <f>'Sales Data'!C939</f>
        <v>Raspberry Choco</v>
      </c>
      <c r="D939" s="6">
        <f>'Sales Data'!D939</f>
        <v>45023</v>
      </c>
      <c r="E939" s="10">
        <f>'Sales Data'!E939</f>
        <v>1841</v>
      </c>
      <c r="F939" s="5">
        <f>'Sales Data'!F939</f>
        <v>223</v>
      </c>
      <c r="G939" s="5">
        <f>'Sales Data'!G939</f>
        <v>97</v>
      </c>
      <c r="H939" s="5" t="str">
        <f>VLOOKUP($C939,'Product Data'!$A$2:$E$23,COLUMNS('Product Data'!$B$2:C939),0)</f>
        <v>Hershey</v>
      </c>
      <c r="I939" s="5" t="str">
        <f>VLOOKUP($C939,'Product Data'!$A$2:$E$23,COLUMNS('Product Data'!$B$2:D939),0)</f>
        <v>Bars</v>
      </c>
      <c r="J939" s="5" t="str">
        <f>VLOOKUP($C939,'Product Data'!$A$2:$E$23,COLUMNS('Product Data'!$B$2:E939),0)</f>
        <v>Large</v>
      </c>
      <c r="K939" s="9">
        <f>VLOOKUP($C939,'Product Data'!$A$2:$E$23,COLUMNS('Product Data'!$B$2:F939),0)</f>
        <v>6.0983000000000001</v>
      </c>
      <c r="L939" s="10">
        <f>Table1[[#This Row],[Cost per Box]]*Table1[[#This Row],[Boxes]]</f>
        <v>591.53510000000006</v>
      </c>
    </row>
    <row r="940" spans="1:12" x14ac:dyDescent="0.25">
      <c r="A940" s="5" t="str">
        <f>'Sales Data'!A940</f>
        <v>Dennison Crosswaite</v>
      </c>
      <c r="B940" s="5" t="str">
        <f>'Sales Data'!B940</f>
        <v>UK</v>
      </c>
      <c r="C940" s="5" t="str">
        <f>'Sales Data'!C940</f>
        <v>Spicy Special Slims</v>
      </c>
      <c r="D940" s="6">
        <f>'Sales Data'!D940</f>
        <v>45023</v>
      </c>
      <c r="E940" s="10">
        <f>'Sales Data'!E940</f>
        <v>9884</v>
      </c>
      <c r="F940" s="5">
        <f>'Sales Data'!F940</f>
        <v>13</v>
      </c>
      <c r="G940" s="5">
        <f>'Sales Data'!G940</f>
        <v>396</v>
      </c>
      <c r="H940" s="5" t="str">
        <f>VLOOKUP($C940,'Product Data'!$A$2:$E$23,COLUMNS('Product Data'!$B$2:C940),0)</f>
        <v>Alpenliebe</v>
      </c>
      <c r="I940" s="5" t="str">
        <f>VLOOKUP($C940,'Product Data'!$A$2:$E$23,COLUMNS('Product Data'!$B$2:D940),0)</f>
        <v>Bites</v>
      </c>
      <c r="J940" s="5" t="str">
        <f>VLOOKUP($C940,'Product Data'!$A$2:$E$23,COLUMNS('Product Data'!$B$2:E940),0)</f>
        <v>Large</v>
      </c>
      <c r="K940" s="9">
        <f>VLOOKUP($C940,'Product Data'!$A$2:$E$23,COLUMNS('Product Data'!$B$2:F940),0)</f>
        <v>9.2086000000000006</v>
      </c>
      <c r="L940" s="10">
        <f>Table1[[#This Row],[Cost per Box]]*Table1[[#This Row],[Boxes]]</f>
        <v>3646.6056000000003</v>
      </c>
    </row>
    <row r="941" spans="1:12" x14ac:dyDescent="0.25">
      <c r="A941" s="5" t="str">
        <f>'Sales Data'!A941</f>
        <v>Wilone O'Kielt</v>
      </c>
      <c r="B941" s="5" t="str">
        <f>'Sales Data'!B941</f>
        <v>New Zealand</v>
      </c>
      <c r="C941" s="5" t="str">
        <f>'Sales Data'!C941</f>
        <v>White Choc</v>
      </c>
      <c r="D941" s="6">
        <f>'Sales Data'!D941</f>
        <v>45023</v>
      </c>
      <c r="E941" s="10">
        <f>'Sales Data'!E941</f>
        <v>3066</v>
      </c>
      <c r="F941" s="5">
        <f>'Sales Data'!F941</f>
        <v>268</v>
      </c>
      <c r="G941" s="5">
        <f>'Sales Data'!G941</f>
        <v>205</v>
      </c>
      <c r="H941" s="5" t="str">
        <f>VLOOKUP($C941,'Product Data'!$A$2:$E$23,COLUMNS('Product Data'!$B$2:C941),0)</f>
        <v>Belgian</v>
      </c>
      <c r="I941" s="5" t="str">
        <f>VLOOKUP($C941,'Product Data'!$A$2:$E$23,COLUMNS('Product Data'!$B$2:D941),0)</f>
        <v>Other</v>
      </c>
      <c r="J941" s="5" t="str">
        <f>VLOOKUP($C941,'Product Data'!$A$2:$E$23,COLUMNS('Product Data'!$B$2:E941),0)</f>
        <v>Small</v>
      </c>
      <c r="K941" s="9">
        <f>VLOOKUP($C941,'Product Data'!$A$2:$E$23,COLUMNS('Product Data'!$B$2:F941),0)</f>
        <v>0.24049999999999999</v>
      </c>
      <c r="L941" s="10">
        <f>Table1[[#This Row],[Cost per Box]]*Table1[[#This Row],[Boxes]]</f>
        <v>49.302499999999995</v>
      </c>
    </row>
    <row r="942" spans="1:12" x14ac:dyDescent="0.25">
      <c r="A942" s="5" t="str">
        <f>'Sales Data'!A942</f>
        <v>Andria Kimpton</v>
      </c>
      <c r="B942" s="5" t="str">
        <f>'Sales Data'!B942</f>
        <v>Canada</v>
      </c>
      <c r="C942" s="5" t="str">
        <f>'Sales Data'!C942</f>
        <v>Manuka Honey Choco</v>
      </c>
      <c r="D942" s="6">
        <f>'Sales Data'!D942</f>
        <v>45023</v>
      </c>
      <c r="E942" s="10">
        <f>'Sales Data'!E942</f>
        <v>11207</v>
      </c>
      <c r="F942" s="5">
        <f>'Sales Data'!F942</f>
        <v>254</v>
      </c>
      <c r="G942" s="5">
        <f>'Sales Data'!G942</f>
        <v>362</v>
      </c>
      <c r="H942" s="5" t="str">
        <f>VLOOKUP($C942,'Product Data'!$A$2:$E$23,COLUMNS('Product Data'!$B$2:C942),0)</f>
        <v xml:space="preserve">Whittaker's </v>
      </c>
      <c r="I942" s="5" t="str">
        <f>VLOOKUP($C942,'Product Data'!$A$2:$E$23,COLUMNS('Product Data'!$B$2:D942),0)</f>
        <v>Other</v>
      </c>
      <c r="J942" s="5" t="str">
        <f>VLOOKUP($C942,'Product Data'!$A$2:$E$23,COLUMNS('Product Data'!$B$2:E942),0)</f>
        <v>Small</v>
      </c>
      <c r="K942" s="9">
        <f>VLOOKUP($C942,'Product Data'!$A$2:$E$23,COLUMNS('Product Data'!$B$2:F942),0)</f>
        <v>7.8910999999999998</v>
      </c>
      <c r="L942" s="10">
        <f>Table1[[#This Row],[Cost per Box]]*Table1[[#This Row],[Boxes]]</f>
        <v>2856.5781999999999</v>
      </c>
    </row>
    <row r="943" spans="1:12" x14ac:dyDescent="0.25">
      <c r="A943" s="5" t="str">
        <f>'Sales Data'!A943</f>
        <v>Husein Augar</v>
      </c>
      <c r="B943" s="5" t="str">
        <f>'Sales Data'!B943</f>
        <v>India</v>
      </c>
      <c r="C943" s="5" t="str">
        <f>'Sales Data'!C943</f>
        <v>50% Dark Bites</v>
      </c>
      <c r="D943" s="6">
        <f>'Sales Data'!D943</f>
        <v>45023</v>
      </c>
      <c r="E943" s="10">
        <f>'Sales Data'!E943</f>
        <v>6321</v>
      </c>
      <c r="F943" s="5">
        <f>'Sales Data'!F943</f>
        <v>86</v>
      </c>
      <c r="G943" s="5">
        <f>'Sales Data'!G943</f>
        <v>452</v>
      </c>
      <c r="H943" s="5" t="str">
        <f>VLOOKUP($C943,'Product Data'!$A$2:$E$23,COLUMNS('Product Data'!$B$2:C943),0)</f>
        <v>Cadbury</v>
      </c>
      <c r="I943" s="5" t="str">
        <f>VLOOKUP($C943,'Product Data'!$A$2:$E$23,COLUMNS('Product Data'!$B$2:D943),0)</f>
        <v>Bites</v>
      </c>
      <c r="J943" s="5" t="str">
        <f>VLOOKUP($C943,'Product Data'!$A$2:$E$23,COLUMNS('Product Data'!$B$2:E943),0)</f>
        <v>Large</v>
      </c>
      <c r="K943" s="9">
        <f>VLOOKUP($C943,'Product Data'!$A$2:$E$23,COLUMNS('Product Data'!$B$2:F943),0)</f>
        <v>2.8</v>
      </c>
      <c r="L943" s="10">
        <f>Table1[[#This Row],[Cost per Box]]*Table1[[#This Row],[Boxes]]</f>
        <v>1265.5999999999999</v>
      </c>
    </row>
    <row r="944" spans="1:12" x14ac:dyDescent="0.25">
      <c r="A944" s="5" t="str">
        <f>'Sales Data'!A944</f>
        <v>Brien Boise</v>
      </c>
      <c r="B944" s="5" t="str">
        <f>'Sales Data'!B944</f>
        <v>India</v>
      </c>
      <c r="C944" s="5" t="str">
        <f>'Sales Data'!C944</f>
        <v>Orange Choco</v>
      </c>
      <c r="D944" s="6">
        <f>'Sales Data'!D944</f>
        <v>45023</v>
      </c>
      <c r="E944" s="10">
        <f>'Sales Data'!E944</f>
        <v>5299</v>
      </c>
      <c r="F944" s="5">
        <f>'Sales Data'!F944</f>
        <v>62</v>
      </c>
      <c r="G944" s="5">
        <f>'Sales Data'!G944</f>
        <v>663</v>
      </c>
      <c r="H944" s="5" t="str">
        <f>VLOOKUP($C944,'Product Data'!$A$2:$E$23,COLUMNS('Product Data'!$B$2:C944),0)</f>
        <v>Amul</v>
      </c>
      <c r="I944" s="5" t="str">
        <f>VLOOKUP($C944,'Product Data'!$A$2:$E$23,COLUMNS('Product Data'!$B$2:D944),0)</f>
        <v>Bars</v>
      </c>
      <c r="J944" s="5" t="str">
        <f>VLOOKUP($C944,'Product Data'!$A$2:$E$23,COLUMNS('Product Data'!$B$2:E944),0)</f>
        <v>Large</v>
      </c>
      <c r="K944" s="9">
        <f>VLOOKUP($C944,'Product Data'!$A$2:$E$23,COLUMNS('Product Data'!$B$2:F944),0)</f>
        <v>8.7870000000000008</v>
      </c>
      <c r="L944" s="10">
        <f>Table1[[#This Row],[Cost per Box]]*Table1[[#This Row],[Boxes]]</f>
        <v>5825.7810000000009</v>
      </c>
    </row>
    <row r="945" spans="1:12" x14ac:dyDescent="0.25">
      <c r="A945" s="5" t="str">
        <f>'Sales Data'!A945</f>
        <v>Dennison Crosswaite</v>
      </c>
      <c r="B945" s="5" t="str">
        <f>'Sales Data'!B945</f>
        <v>Australia</v>
      </c>
      <c r="C945" s="5" t="str">
        <f>'Sales Data'!C945</f>
        <v>Choco Coated Almonds</v>
      </c>
      <c r="D945" s="6">
        <f>'Sales Data'!D945</f>
        <v>45024</v>
      </c>
      <c r="E945" s="10">
        <f>'Sales Data'!E945</f>
        <v>11578</v>
      </c>
      <c r="F945" s="5">
        <f>'Sales Data'!F945</f>
        <v>63</v>
      </c>
      <c r="G945" s="5">
        <f>'Sales Data'!G945</f>
        <v>552</v>
      </c>
      <c r="H945" s="5" t="str">
        <f>VLOOKUP($C945,'Product Data'!$A$2:$E$23,COLUMNS('Product Data'!$B$2:C945),0)</f>
        <v>Effete</v>
      </c>
      <c r="I945" s="5" t="str">
        <f>VLOOKUP($C945,'Product Data'!$A$2:$E$23,COLUMNS('Product Data'!$B$2:D945),0)</f>
        <v>Bites</v>
      </c>
      <c r="J945" s="5" t="str">
        <f>VLOOKUP($C945,'Product Data'!$A$2:$E$23,COLUMNS('Product Data'!$B$2:E945),0)</f>
        <v>Small</v>
      </c>
      <c r="K945" s="9">
        <f>VLOOKUP($C945,'Product Data'!$A$2:$E$23,COLUMNS('Product Data'!$B$2:F945),0)</f>
        <v>11.4688</v>
      </c>
      <c r="L945" s="10">
        <f>Table1[[#This Row],[Cost per Box]]*Table1[[#This Row],[Boxes]]</f>
        <v>6330.7776000000003</v>
      </c>
    </row>
    <row r="946" spans="1:12" x14ac:dyDescent="0.25">
      <c r="A946" s="5" t="str">
        <f>'Sales Data'!A946</f>
        <v>Camilla Castle</v>
      </c>
      <c r="B946" s="5" t="str">
        <f>'Sales Data'!B946</f>
        <v>India</v>
      </c>
      <c r="C946" s="5" t="str">
        <f>'Sales Data'!C946</f>
        <v>99% Dark &amp; Pure</v>
      </c>
      <c r="D946" s="6">
        <f>'Sales Data'!D946</f>
        <v>45024</v>
      </c>
      <c r="E946" s="10">
        <f>'Sales Data'!E946</f>
        <v>4298</v>
      </c>
      <c r="F946" s="5">
        <f>'Sales Data'!F946</f>
        <v>201</v>
      </c>
      <c r="G946" s="5">
        <f>'Sales Data'!G946</f>
        <v>239</v>
      </c>
      <c r="H946" s="5" t="str">
        <f>VLOOKUP($C946,'Product Data'!$A$2:$E$23,COLUMNS('Product Data'!$B$2:C946),0)</f>
        <v>Amul</v>
      </c>
      <c r="I946" s="5" t="str">
        <f>VLOOKUP($C946,'Product Data'!$A$2:$E$23,COLUMNS('Product Data'!$B$2:D946),0)</f>
        <v>Bars</v>
      </c>
      <c r="J946" s="5" t="str">
        <f>VLOOKUP($C946,'Product Data'!$A$2:$E$23,COLUMNS('Product Data'!$B$2:E946),0)</f>
        <v>Large</v>
      </c>
      <c r="K946" s="9">
        <f>VLOOKUP($C946,'Product Data'!$A$2:$E$23,COLUMNS('Product Data'!$B$2:F946),0)</f>
        <v>4.6592000000000002</v>
      </c>
      <c r="L946" s="10">
        <f>Table1[[#This Row],[Cost per Box]]*Table1[[#This Row],[Boxes]]</f>
        <v>1113.5488</v>
      </c>
    </row>
    <row r="947" spans="1:12" x14ac:dyDescent="0.25">
      <c r="A947" s="5" t="str">
        <f>'Sales Data'!A947</f>
        <v>Marney O'Breen</v>
      </c>
      <c r="B947" s="5" t="str">
        <f>'Sales Data'!B947</f>
        <v>Australia</v>
      </c>
      <c r="C947" s="5" t="str">
        <f>'Sales Data'!C947</f>
        <v>Baker's Choco Chips</v>
      </c>
      <c r="D947" s="6">
        <f>'Sales Data'!D947</f>
        <v>45024</v>
      </c>
      <c r="E947" s="10">
        <f>'Sales Data'!E947</f>
        <v>9548</v>
      </c>
      <c r="F947" s="5">
        <f>'Sales Data'!F947</f>
        <v>17</v>
      </c>
      <c r="G947" s="5">
        <f>'Sales Data'!G947</f>
        <v>682</v>
      </c>
      <c r="H947" s="5" t="str">
        <f>VLOOKUP($C947,'Product Data'!$A$2:$E$23,COLUMNS('Product Data'!$B$2:C947),0)</f>
        <v>Baker's Chocolate</v>
      </c>
      <c r="I947" s="5" t="str">
        <f>VLOOKUP($C947,'Product Data'!$A$2:$E$23,COLUMNS('Product Data'!$B$2:D947),0)</f>
        <v>Bars</v>
      </c>
      <c r="J947" s="5" t="str">
        <f>VLOOKUP($C947,'Product Data'!$A$2:$E$23,COLUMNS('Product Data'!$B$2:E947),0)</f>
        <v>Small</v>
      </c>
      <c r="K947" s="9">
        <f>VLOOKUP($C947,'Product Data'!$A$2:$E$23,COLUMNS('Product Data'!$B$2:F947),0)</f>
        <v>6.0811000000000002</v>
      </c>
      <c r="L947" s="10">
        <f>Table1[[#This Row],[Cost per Box]]*Table1[[#This Row],[Boxes]]</f>
        <v>4147.3101999999999</v>
      </c>
    </row>
    <row r="948" spans="1:12" x14ac:dyDescent="0.25">
      <c r="A948" s="5" t="str">
        <f>'Sales Data'!A948</f>
        <v>Brien Boise</v>
      </c>
      <c r="B948" s="5" t="str">
        <f>'Sales Data'!B948</f>
        <v>New Zealand</v>
      </c>
      <c r="C948" s="5" t="str">
        <f>'Sales Data'!C948</f>
        <v>Spicy Special Slims</v>
      </c>
      <c r="D948" s="6">
        <f>'Sales Data'!D948</f>
        <v>45024</v>
      </c>
      <c r="E948" s="10">
        <f>'Sales Data'!E948</f>
        <v>5663</v>
      </c>
      <c r="F948" s="5">
        <f>'Sales Data'!F948</f>
        <v>25</v>
      </c>
      <c r="G948" s="5">
        <f>'Sales Data'!G948</f>
        <v>236</v>
      </c>
      <c r="H948" s="5" t="str">
        <f>VLOOKUP($C948,'Product Data'!$A$2:$E$23,COLUMNS('Product Data'!$B$2:C948),0)</f>
        <v>Alpenliebe</v>
      </c>
      <c r="I948" s="5" t="str">
        <f>VLOOKUP($C948,'Product Data'!$A$2:$E$23,COLUMNS('Product Data'!$B$2:D948),0)</f>
        <v>Bites</v>
      </c>
      <c r="J948" s="5" t="str">
        <f>VLOOKUP($C948,'Product Data'!$A$2:$E$23,COLUMNS('Product Data'!$B$2:E948),0)</f>
        <v>Large</v>
      </c>
      <c r="K948" s="9">
        <f>VLOOKUP($C948,'Product Data'!$A$2:$E$23,COLUMNS('Product Data'!$B$2:F948),0)</f>
        <v>9.2086000000000006</v>
      </c>
      <c r="L948" s="10">
        <f>Table1[[#This Row],[Cost per Box]]*Table1[[#This Row],[Boxes]]</f>
        <v>2173.2296000000001</v>
      </c>
    </row>
    <row r="949" spans="1:12" x14ac:dyDescent="0.25">
      <c r="A949" s="5" t="str">
        <f>'Sales Data'!A949</f>
        <v>Brien Boise</v>
      </c>
      <c r="B949" s="5" t="str">
        <f>'Sales Data'!B949</f>
        <v>UK</v>
      </c>
      <c r="C949" s="5" t="str">
        <f>'Sales Data'!C949</f>
        <v>Spicy Special Slims</v>
      </c>
      <c r="D949" s="6">
        <f>'Sales Data'!D949</f>
        <v>45024</v>
      </c>
      <c r="E949" s="10">
        <f>'Sales Data'!E949</f>
        <v>329</v>
      </c>
      <c r="F949" s="5">
        <f>'Sales Data'!F949</f>
        <v>260</v>
      </c>
      <c r="G949" s="5">
        <f>'Sales Data'!G949</f>
        <v>15</v>
      </c>
      <c r="H949" s="5" t="str">
        <f>VLOOKUP($C949,'Product Data'!$A$2:$E$23,COLUMNS('Product Data'!$B$2:C949),0)</f>
        <v>Alpenliebe</v>
      </c>
      <c r="I949" s="5" t="str">
        <f>VLOOKUP($C949,'Product Data'!$A$2:$E$23,COLUMNS('Product Data'!$B$2:D949),0)</f>
        <v>Bites</v>
      </c>
      <c r="J949" s="5" t="str">
        <f>VLOOKUP($C949,'Product Data'!$A$2:$E$23,COLUMNS('Product Data'!$B$2:E949),0)</f>
        <v>Large</v>
      </c>
      <c r="K949" s="9">
        <f>VLOOKUP($C949,'Product Data'!$A$2:$E$23,COLUMNS('Product Data'!$B$2:F949),0)</f>
        <v>9.2086000000000006</v>
      </c>
      <c r="L949" s="10">
        <f>Table1[[#This Row],[Cost per Box]]*Table1[[#This Row],[Boxes]]</f>
        <v>138.12900000000002</v>
      </c>
    </row>
    <row r="950" spans="1:12" x14ac:dyDescent="0.25">
      <c r="A950" s="5" t="str">
        <f>'Sales Data'!A950</f>
        <v>Brien Boise</v>
      </c>
      <c r="B950" s="5" t="str">
        <f>'Sales Data'!B950</f>
        <v>New Zealand</v>
      </c>
      <c r="C950" s="5" t="str">
        <f>'Sales Data'!C950</f>
        <v>Mint Chip Choco</v>
      </c>
      <c r="D950" s="6">
        <f>'Sales Data'!D950</f>
        <v>45024</v>
      </c>
      <c r="E950" s="10">
        <f>'Sales Data'!E950</f>
        <v>9275</v>
      </c>
      <c r="F950" s="5">
        <f>'Sales Data'!F950</f>
        <v>165</v>
      </c>
      <c r="G950" s="5">
        <f>'Sales Data'!G950</f>
        <v>489</v>
      </c>
      <c r="H950" s="5" t="str">
        <f>VLOOKUP($C950,'Product Data'!$A$2:$E$23,COLUMNS('Product Data'!$B$2:C950),0)</f>
        <v>Cadbury</v>
      </c>
      <c r="I950" s="5" t="str">
        <f>VLOOKUP($C950,'Product Data'!$A$2:$E$23,COLUMNS('Product Data'!$B$2:D950),0)</f>
        <v>Bars</v>
      </c>
      <c r="J950" s="5" t="str">
        <f>VLOOKUP($C950,'Product Data'!$A$2:$E$23,COLUMNS('Product Data'!$B$2:E950),0)</f>
        <v>Large</v>
      </c>
      <c r="K950" s="9">
        <f>VLOOKUP($C950,'Product Data'!$A$2:$E$23,COLUMNS('Product Data'!$B$2:F950),0)</f>
        <v>2.2656000000000001</v>
      </c>
      <c r="L950" s="10">
        <f>Table1[[#This Row],[Cost per Box]]*Table1[[#This Row],[Boxes]]</f>
        <v>1107.8784000000001</v>
      </c>
    </row>
    <row r="951" spans="1:12" x14ac:dyDescent="0.25">
      <c r="A951" s="5" t="str">
        <f>'Sales Data'!A951</f>
        <v>Karlen McCaffrey</v>
      </c>
      <c r="B951" s="5" t="str">
        <f>'Sales Data'!B951</f>
        <v>Australia</v>
      </c>
      <c r="C951" s="5" t="str">
        <f>'Sales Data'!C951</f>
        <v>After Eight</v>
      </c>
      <c r="D951" s="6">
        <f>'Sales Data'!D951</f>
        <v>45024</v>
      </c>
      <c r="E951" s="10">
        <f>'Sales Data'!E951</f>
        <v>77</v>
      </c>
      <c r="F951" s="5">
        <f>'Sales Data'!F951</f>
        <v>133</v>
      </c>
      <c r="G951" s="5">
        <f>'Sales Data'!G951</f>
        <v>3</v>
      </c>
      <c r="H951" s="5" t="str">
        <f>VLOOKUP($C951,'Product Data'!$A$2:$E$23,COLUMNS('Product Data'!$B$2:C951),0)</f>
        <v>Nestle</v>
      </c>
      <c r="I951" s="5" t="str">
        <f>VLOOKUP($C951,'Product Data'!$A$2:$E$23,COLUMNS('Product Data'!$B$2:D951),0)</f>
        <v>Bites</v>
      </c>
      <c r="J951" s="5" t="str">
        <f>VLOOKUP($C951,'Product Data'!$A$2:$E$23,COLUMNS('Product Data'!$B$2:E951),0)</f>
        <v>Large</v>
      </c>
      <c r="K951" s="9">
        <f>VLOOKUP($C951,'Product Data'!$A$2:$E$23,COLUMNS('Product Data'!$B$2:F951),0)</f>
        <v>6.3415999999999997</v>
      </c>
      <c r="L951" s="10">
        <f>Table1[[#This Row],[Cost per Box]]*Table1[[#This Row],[Boxes]]</f>
        <v>19.024799999999999</v>
      </c>
    </row>
    <row r="952" spans="1:12" x14ac:dyDescent="0.25">
      <c r="A952" s="5" t="str">
        <f>'Sales Data'!A952</f>
        <v>Brien Boise</v>
      </c>
      <c r="B952" s="5" t="str">
        <f>'Sales Data'!B952</f>
        <v>India</v>
      </c>
      <c r="C952" s="5" t="str">
        <f>'Sales Data'!C952</f>
        <v>Raspberry Choco</v>
      </c>
      <c r="D952" s="6">
        <f>'Sales Data'!D952</f>
        <v>45024</v>
      </c>
      <c r="E952" s="10">
        <f>'Sales Data'!E952</f>
        <v>4256</v>
      </c>
      <c r="F952" s="5">
        <f>'Sales Data'!F952</f>
        <v>110</v>
      </c>
      <c r="G952" s="5">
        <f>'Sales Data'!G952</f>
        <v>224</v>
      </c>
      <c r="H952" s="5" t="str">
        <f>VLOOKUP($C952,'Product Data'!$A$2:$E$23,COLUMNS('Product Data'!$B$2:C952),0)</f>
        <v>Hershey</v>
      </c>
      <c r="I952" s="5" t="str">
        <f>VLOOKUP($C952,'Product Data'!$A$2:$E$23,COLUMNS('Product Data'!$B$2:D952),0)</f>
        <v>Bars</v>
      </c>
      <c r="J952" s="5" t="str">
        <f>VLOOKUP($C952,'Product Data'!$A$2:$E$23,COLUMNS('Product Data'!$B$2:E952),0)</f>
        <v>Large</v>
      </c>
      <c r="K952" s="9">
        <f>VLOOKUP($C952,'Product Data'!$A$2:$E$23,COLUMNS('Product Data'!$B$2:F952),0)</f>
        <v>6.0983000000000001</v>
      </c>
      <c r="L952" s="10">
        <f>Table1[[#This Row],[Cost per Box]]*Table1[[#This Row],[Boxes]]</f>
        <v>1366.0192</v>
      </c>
    </row>
    <row r="953" spans="1:12" x14ac:dyDescent="0.25">
      <c r="A953" s="5" t="str">
        <f>'Sales Data'!A953</f>
        <v>Van Tuxwell</v>
      </c>
      <c r="B953" s="5" t="str">
        <f>'Sales Data'!B953</f>
        <v>UK</v>
      </c>
      <c r="C953" s="5" t="str">
        <f>'Sales Data'!C953</f>
        <v>Almond Choco</v>
      </c>
      <c r="D953" s="6">
        <f>'Sales Data'!D953</f>
        <v>45025</v>
      </c>
      <c r="E953" s="10">
        <f>'Sales Data'!E953</f>
        <v>4018</v>
      </c>
      <c r="F953" s="5">
        <f>'Sales Data'!F953</f>
        <v>413</v>
      </c>
      <c r="G953" s="5">
        <f>'Sales Data'!G953</f>
        <v>237</v>
      </c>
      <c r="H953" s="5" t="str">
        <f>VLOOKUP($C953,'Product Data'!$A$2:$E$23,COLUMNS('Product Data'!$B$2:C953),0)</f>
        <v>Amul</v>
      </c>
      <c r="I953" s="5" t="str">
        <f>VLOOKUP($C953,'Product Data'!$A$2:$E$23,COLUMNS('Product Data'!$B$2:D953),0)</f>
        <v>Bars</v>
      </c>
      <c r="J953" s="5" t="str">
        <f>VLOOKUP($C953,'Product Data'!$A$2:$E$23,COLUMNS('Product Data'!$B$2:E953),0)</f>
        <v>Large</v>
      </c>
      <c r="K953" s="9">
        <f>VLOOKUP($C953,'Product Data'!$A$2:$E$23,COLUMNS('Product Data'!$B$2:F953),0)</f>
        <v>13.3485</v>
      </c>
      <c r="L953" s="10">
        <f>Table1[[#This Row],[Cost per Box]]*Table1[[#This Row],[Boxes]]</f>
        <v>3163.5944999999997</v>
      </c>
    </row>
    <row r="954" spans="1:12" x14ac:dyDescent="0.25">
      <c r="A954" s="5" t="str">
        <f>'Sales Data'!A954</f>
        <v>Kelci Walkden</v>
      </c>
      <c r="B954" s="5" t="str">
        <f>'Sales Data'!B954</f>
        <v>UK</v>
      </c>
      <c r="C954" s="5" t="str">
        <f>'Sales Data'!C954</f>
        <v>Mint Chip Choco</v>
      </c>
      <c r="D954" s="6">
        <f>'Sales Data'!D954</f>
        <v>45025</v>
      </c>
      <c r="E954" s="10">
        <f>'Sales Data'!E954</f>
        <v>6699</v>
      </c>
      <c r="F954" s="5">
        <f>'Sales Data'!F954</f>
        <v>138</v>
      </c>
      <c r="G954" s="5">
        <f>'Sales Data'!G954</f>
        <v>479</v>
      </c>
      <c r="H954" s="5" t="str">
        <f>VLOOKUP($C954,'Product Data'!$A$2:$E$23,COLUMNS('Product Data'!$B$2:C954),0)</f>
        <v>Cadbury</v>
      </c>
      <c r="I954" s="5" t="str">
        <f>VLOOKUP($C954,'Product Data'!$A$2:$E$23,COLUMNS('Product Data'!$B$2:D954),0)</f>
        <v>Bars</v>
      </c>
      <c r="J954" s="5" t="str">
        <f>VLOOKUP($C954,'Product Data'!$A$2:$E$23,COLUMNS('Product Data'!$B$2:E954),0)</f>
        <v>Large</v>
      </c>
      <c r="K954" s="9">
        <f>VLOOKUP($C954,'Product Data'!$A$2:$E$23,COLUMNS('Product Data'!$B$2:F954),0)</f>
        <v>2.2656000000000001</v>
      </c>
      <c r="L954" s="10">
        <f>Table1[[#This Row],[Cost per Box]]*Table1[[#This Row],[Boxes]]</f>
        <v>1085.2224000000001</v>
      </c>
    </row>
    <row r="955" spans="1:12" x14ac:dyDescent="0.25">
      <c r="A955" s="5" t="str">
        <f>'Sales Data'!A955</f>
        <v>Roddy Speechley</v>
      </c>
      <c r="B955" s="5" t="str">
        <f>'Sales Data'!B955</f>
        <v>USA</v>
      </c>
      <c r="C955" s="5" t="str">
        <f>'Sales Data'!C955</f>
        <v>85% Dark Bars</v>
      </c>
      <c r="D955" s="6">
        <f>'Sales Data'!D955</f>
        <v>45025</v>
      </c>
      <c r="E955" s="10">
        <f>'Sales Data'!E955</f>
        <v>4571</v>
      </c>
      <c r="F955" s="5">
        <f>'Sales Data'!F955</f>
        <v>17</v>
      </c>
      <c r="G955" s="5">
        <f>'Sales Data'!G955</f>
        <v>241</v>
      </c>
      <c r="H955" s="5" t="str">
        <f>VLOOKUP($C955,'Product Data'!$A$2:$E$23,COLUMNS('Product Data'!$B$2:C955),0)</f>
        <v>Lindt Excellence</v>
      </c>
      <c r="I955" s="5" t="str">
        <f>VLOOKUP($C955,'Product Data'!$A$2:$E$23,COLUMNS('Product Data'!$B$2:D955),0)</f>
        <v>Bars</v>
      </c>
      <c r="J955" s="5" t="str">
        <f>VLOOKUP($C955,'Product Data'!$A$2:$E$23,COLUMNS('Product Data'!$B$2:E955),0)</f>
        <v>Small</v>
      </c>
      <c r="K955" s="9">
        <f>VLOOKUP($C955,'Product Data'!$A$2:$E$23,COLUMNS('Product Data'!$B$2:F955),0)</f>
        <v>0.69579999999999997</v>
      </c>
      <c r="L955" s="10">
        <f>Table1[[#This Row],[Cost per Box]]*Table1[[#This Row],[Boxes]]</f>
        <v>167.68779999999998</v>
      </c>
    </row>
    <row r="956" spans="1:12" x14ac:dyDescent="0.25">
      <c r="A956" s="5" t="str">
        <f>'Sales Data'!A956</f>
        <v>Gigi Bohling</v>
      </c>
      <c r="B956" s="5" t="str">
        <f>'Sales Data'!B956</f>
        <v>Australia</v>
      </c>
      <c r="C956" s="5" t="str">
        <f>'Sales Data'!C956</f>
        <v>85% Dark Bars</v>
      </c>
      <c r="D956" s="6">
        <f>'Sales Data'!D956</f>
        <v>45025</v>
      </c>
      <c r="E956" s="10">
        <f>'Sales Data'!E956</f>
        <v>4193</v>
      </c>
      <c r="F956" s="5">
        <f>'Sales Data'!F956</f>
        <v>79</v>
      </c>
      <c r="G956" s="5">
        <f>'Sales Data'!G956</f>
        <v>200</v>
      </c>
      <c r="H956" s="5" t="str">
        <f>VLOOKUP($C956,'Product Data'!$A$2:$E$23,COLUMNS('Product Data'!$B$2:C956),0)</f>
        <v>Lindt Excellence</v>
      </c>
      <c r="I956" s="5" t="str">
        <f>VLOOKUP($C956,'Product Data'!$A$2:$E$23,COLUMNS('Product Data'!$B$2:D956),0)</f>
        <v>Bars</v>
      </c>
      <c r="J956" s="5" t="str">
        <f>VLOOKUP($C956,'Product Data'!$A$2:$E$23,COLUMNS('Product Data'!$B$2:E956),0)</f>
        <v>Small</v>
      </c>
      <c r="K956" s="9">
        <f>VLOOKUP($C956,'Product Data'!$A$2:$E$23,COLUMNS('Product Data'!$B$2:F956),0)</f>
        <v>0.69579999999999997</v>
      </c>
      <c r="L956" s="10">
        <f>Table1[[#This Row],[Cost per Box]]*Table1[[#This Row],[Boxes]]</f>
        <v>139.16</v>
      </c>
    </row>
    <row r="957" spans="1:12" x14ac:dyDescent="0.25">
      <c r="A957" s="5" t="str">
        <f>'Sales Data'!A957</f>
        <v>Madelene Upcott</v>
      </c>
      <c r="B957" s="5" t="str">
        <f>'Sales Data'!B957</f>
        <v>USA</v>
      </c>
      <c r="C957" s="5" t="str">
        <f>'Sales Data'!C957</f>
        <v>Orange Choco</v>
      </c>
      <c r="D957" s="6">
        <f>'Sales Data'!D957</f>
        <v>45025</v>
      </c>
      <c r="E957" s="10">
        <f>'Sales Data'!E957</f>
        <v>392</v>
      </c>
      <c r="F957" s="5">
        <f>'Sales Data'!F957</f>
        <v>175</v>
      </c>
      <c r="G957" s="5">
        <f>'Sales Data'!G957</f>
        <v>28</v>
      </c>
      <c r="H957" s="5" t="str">
        <f>VLOOKUP($C957,'Product Data'!$A$2:$E$23,COLUMNS('Product Data'!$B$2:C957),0)</f>
        <v>Amul</v>
      </c>
      <c r="I957" s="5" t="str">
        <f>VLOOKUP($C957,'Product Data'!$A$2:$E$23,COLUMNS('Product Data'!$B$2:D957),0)</f>
        <v>Bars</v>
      </c>
      <c r="J957" s="5" t="str">
        <f>VLOOKUP($C957,'Product Data'!$A$2:$E$23,COLUMNS('Product Data'!$B$2:E957),0)</f>
        <v>Large</v>
      </c>
      <c r="K957" s="9">
        <f>VLOOKUP($C957,'Product Data'!$A$2:$E$23,COLUMNS('Product Data'!$B$2:F957),0)</f>
        <v>8.7870000000000008</v>
      </c>
      <c r="L957" s="10">
        <f>Table1[[#This Row],[Cost per Box]]*Table1[[#This Row],[Boxes]]</f>
        <v>246.03600000000003</v>
      </c>
    </row>
    <row r="958" spans="1:12" x14ac:dyDescent="0.25">
      <c r="A958" s="5" t="str">
        <f>'Sales Data'!A958</f>
        <v>Husein Augar</v>
      </c>
      <c r="B958" s="5" t="str">
        <f>'Sales Data'!B958</f>
        <v>UK</v>
      </c>
      <c r="C958" s="5" t="str">
        <f>'Sales Data'!C958</f>
        <v>Almond Choco</v>
      </c>
      <c r="D958" s="6">
        <f>'Sales Data'!D958</f>
        <v>45025</v>
      </c>
      <c r="E958" s="10">
        <f>'Sales Data'!E958</f>
        <v>3192</v>
      </c>
      <c r="F958" s="5">
        <f>'Sales Data'!F958</f>
        <v>18</v>
      </c>
      <c r="G958" s="5">
        <f>'Sales Data'!G958</f>
        <v>146</v>
      </c>
      <c r="H958" s="5" t="str">
        <f>VLOOKUP($C958,'Product Data'!$A$2:$E$23,COLUMNS('Product Data'!$B$2:C958),0)</f>
        <v>Amul</v>
      </c>
      <c r="I958" s="5" t="str">
        <f>VLOOKUP($C958,'Product Data'!$A$2:$E$23,COLUMNS('Product Data'!$B$2:D958),0)</f>
        <v>Bars</v>
      </c>
      <c r="J958" s="5" t="str">
        <f>VLOOKUP($C958,'Product Data'!$A$2:$E$23,COLUMNS('Product Data'!$B$2:E958),0)</f>
        <v>Large</v>
      </c>
      <c r="K958" s="9">
        <f>VLOOKUP($C958,'Product Data'!$A$2:$E$23,COLUMNS('Product Data'!$B$2:F958),0)</f>
        <v>13.3485</v>
      </c>
      <c r="L958" s="10">
        <f>Table1[[#This Row],[Cost per Box]]*Table1[[#This Row],[Boxes]]</f>
        <v>1948.8809999999999</v>
      </c>
    </row>
    <row r="959" spans="1:12" x14ac:dyDescent="0.25">
      <c r="A959" s="5" t="str">
        <f>'Sales Data'!A959</f>
        <v>Gigi Bohling</v>
      </c>
      <c r="B959" s="5" t="str">
        <f>'Sales Data'!B959</f>
        <v>Canada</v>
      </c>
      <c r="C959" s="5" t="str">
        <f>'Sales Data'!C959</f>
        <v>Peanut Butter Cubes</v>
      </c>
      <c r="D959" s="6">
        <f>'Sales Data'!D959</f>
        <v>45025</v>
      </c>
      <c r="E959" s="10">
        <f>'Sales Data'!E959</f>
        <v>154</v>
      </c>
      <c r="F959" s="5">
        <f>'Sales Data'!F959</f>
        <v>48</v>
      </c>
      <c r="G959" s="5">
        <f>'Sales Data'!G959</f>
        <v>7</v>
      </c>
      <c r="H959" s="5" t="str">
        <f>VLOOKUP($C959,'Product Data'!$A$2:$E$23,COLUMNS('Product Data'!$B$2:C959),0)</f>
        <v>Hershey</v>
      </c>
      <c r="I959" s="5" t="str">
        <f>VLOOKUP($C959,'Product Data'!$A$2:$E$23,COLUMNS('Product Data'!$B$2:D959),0)</f>
        <v>Bites</v>
      </c>
      <c r="J959" s="5" t="str">
        <f>VLOOKUP($C959,'Product Data'!$A$2:$E$23,COLUMNS('Product Data'!$B$2:E959),0)</f>
        <v>Small</v>
      </c>
      <c r="K959" s="9">
        <f>VLOOKUP($C959,'Product Data'!$A$2:$E$23,COLUMNS('Product Data'!$B$2:F959),0)</f>
        <v>4.7065000000000001</v>
      </c>
      <c r="L959" s="10">
        <f>Table1[[#This Row],[Cost per Box]]*Table1[[#This Row],[Boxes]]</f>
        <v>32.945500000000003</v>
      </c>
    </row>
    <row r="960" spans="1:12" x14ac:dyDescent="0.25">
      <c r="A960" s="5" t="str">
        <f>'Sales Data'!A960</f>
        <v>Curtice Advani</v>
      </c>
      <c r="B960" s="5" t="str">
        <f>'Sales Data'!B960</f>
        <v>UK</v>
      </c>
      <c r="C960" s="5" t="str">
        <f>'Sales Data'!C960</f>
        <v>Drinking Coco</v>
      </c>
      <c r="D960" s="6">
        <f>'Sales Data'!D960</f>
        <v>45025</v>
      </c>
      <c r="E960" s="10">
        <f>'Sales Data'!E960</f>
        <v>5502</v>
      </c>
      <c r="F960" s="5">
        <f>'Sales Data'!F960</f>
        <v>112</v>
      </c>
      <c r="G960" s="5">
        <f>'Sales Data'!G960</f>
        <v>212</v>
      </c>
      <c r="H960" s="5" t="str">
        <f>VLOOKUP($C960,'Product Data'!$A$2:$E$23,COLUMNS('Product Data'!$B$2:C960),0)</f>
        <v>Weikfield</v>
      </c>
      <c r="I960" s="5" t="str">
        <f>VLOOKUP($C960,'Product Data'!$A$2:$E$23,COLUMNS('Product Data'!$B$2:D960),0)</f>
        <v>Other</v>
      </c>
      <c r="J960" s="5" t="str">
        <f>VLOOKUP($C960,'Product Data'!$A$2:$E$23,COLUMNS('Product Data'!$B$2:E960),0)</f>
        <v>Large</v>
      </c>
      <c r="K960" s="9">
        <f>VLOOKUP($C960,'Product Data'!$A$2:$E$23,COLUMNS('Product Data'!$B$2:F960),0)</f>
        <v>2.4773999999999998</v>
      </c>
      <c r="L960" s="10">
        <f>Table1[[#This Row],[Cost per Box]]*Table1[[#This Row],[Boxes]]</f>
        <v>525.2088</v>
      </c>
    </row>
    <row r="961" spans="1:12" x14ac:dyDescent="0.25">
      <c r="A961" s="5" t="str">
        <f>'Sales Data'!A961</f>
        <v>Dotty Strutley</v>
      </c>
      <c r="B961" s="5" t="str">
        <f>'Sales Data'!B961</f>
        <v>UK</v>
      </c>
      <c r="C961" s="5" t="str">
        <f>'Sales Data'!C961</f>
        <v>Orange Choco</v>
      </c>
      <c r="D961" s="6">
        <f>'Sales Data'!D961</f>
        <v>45025</v>
      </c>
      <c r="E961" s="10">
        <f>'Sales Data'!E961</f>
        <v>4389</v>
      </c>
      <c r="F961" s="5">
        <f>'Sales Data'!F961</f>
        <v>365</v>
      </c>
      <c r="G961" s="5">
        <f>'Sales Data'!G961</f>
        <v>439</v>
      </c>
      <c r="H961" s="5" t="str">
        <f>VLOOKUP($C961,'Product Data'!$A$2:$E$23,COLUMNS('Product Data'!$B$2:C961),0)</f>
        <v>Amul</v>
      </c>
      <c r="I961" s="5" t="str">
        <f>VLOOKUP($C961,'Product Data'!$A$2:$E$23,COLUMNS('Product Data'!$B$2:D961),0)</f>
        <v>Bars</v>
      </c>
      <c r="J961" s="5" t="str">
        <f>VLOOKUP($C961,'Product Data'!$A$2:$E$23,COLUMNS('Product Data'!$B$2:E961),0)</f>
        <v>Large</v>
      </c>
      <c r="K961" s="9">
        <f>VLOOKUP($C961,'Product Data'!$A$2:$E$23,COLUMNS('Product Data'!$B$2:F961),0)</f>
        <v>8.7870000000000008</v>
      </c>
      <c r="L961" s="10">
        <f>Table1[[#This Row],[Cost per Box]]*Table1[[#This Row],[Boxes]]</f>
        <v>3857.4930000000004</v>
      </c>
    </row>
    <row r="962" spans="1:12" x14ac:dyDescent="0.25">
      <c r="A962" s="5" t="str">
        <f>'Sales Data'!A962</f>
        <v>Ches Bonnell</v>
      </c>
      <c r="B962" s="5" t="str">
        <f>'Sales Data'!B962</f>
        <v>Australia</v>
      </c>
      <c r="C962" s="5" t="str">
        <f>'Sales Data'!C962</f>
        <v>99% Dark &amp; Pure</v>
      </c>
      <c r="D962" s="6">
        <f>'Sales Data'!D962</f>
        <v>45025</v>
      </c>
      <c r="E962" s="10">
        <f>'Sales Data'!E962</f>
        <v>12215</v>
      </c>
      <c r="F962" s="5">
        <f>'Sales Data'!F962</f>
        <v>120</v>
      </c>
      <c r="G962" s="5">
        <f>'Sales Data'!G962</f>
        <v>764</v>
      </c>
      <c r="H962" s="5" t="str">
        <f>VLOOKUP($C962,'Product Data'!$A$2:$E$23,COLUMNS('Product Data'!$B$2:C962),0)</f>
        <v>Amul</v>
      </c>
      <c r="I962" s="5" t="str">
        <f>VLOOKUP($C962,'Product Data'!$A$2:$E$23,COLUMNS('Product Data'!$B$2:D962),0)</f>
        <v>Bars</v>
      </c>
      <c r="J962" s="5" t="str">
        <f>VLOOKUP($C962,'Product Data'!$A$2:$E$23,COLUMNS('Product Data'!$B$2:E962),0)</f>
        <v>Large</v>
      </c>
      <c r="K962" s="9">
        <f>VLOOKUP($C962,'Product Data'!$A$2:$E$23,COLUMNS('Product Data'!$B$2:F962),0)</f>
        <v>4.6592000000000002</v>
      </c>
      <c r="L962" s="10">
        <f>Table1[[#This Row],[Cost per Box]]*Table1[[#This Row],[Boxes]]</f>
        <v>3559.6288</v>
      </c>
    </row>
    <row r="963" spans="1:12" x14ac:dyDescent="0.25">
      <c r="A963" s="5" t="str">
        <f>'Sales Data'!A963</f>
        <v>Jan Morforth</v>
      </c>
      <c r="B963" s="5" t="str">
        <f>'Sales Data'!B963</f>
        <v>UK</v>
      </c>
      <c r="C963" s="5" t="str">
        <f>'Sales Data'!C963</f>
        <v>Orange Choco</v>
      </c>
      <c r="D963" s="6">
        <f>'Sales Data'!D963</f>
        <v>45025</v>
      </c>
      <c r="E963" s="10">
        <f>'Sales Data'!E963</f>
        <v>1960</v>
      </c>
      <c r="F963" s="5">
        <f>'Sales Data'!F963</f>
        <v>50</v>
      </c>
      <c r="G963" s="5">
        <f>'Sales Data'!G963</f>
        <v>140</v>
      </c>
      <c r="H963" s="5" t="str">
        <f>VLOOKUP($C963,'Product Data'!$A$2:$E$23,COLUMNS('Product Data'!$B$2:C963),0)</f>
        <v>Amul</v>
      </c>
      <c r="I963" s="5" t="str">
        <f>VLOOKUP($C963,'Product Data'!$A$2:$E$23,COLUMNS('Product Data'!$B$2:D963),0)</f>
        <v>Bars</v>
      </c>
      <c r="J963" s="5" t="str">
        <f>VLOOKUP($C963,'Product Data'!$A$2:$E$23,COLUMNS('Product Data'!$B$2:E963),0)</f>
        <v>Large</v>
      </c>
      <c r="K963" s="9">
        <f>VLOOKUP($C963,'Product Data'!$A$2:$E$23,COLUMNS('Product Data'!$B$2:F963),0)</f>
        <v>8.7870000000000008</v>
      </c>
      <c r="L963" s="10">
        <f>Table1[[#This Row],[Cost per Box]]*Table1[[#This Row],[Boxes]]</f>
        <v>1230.18</v>
      </c>
    </row>
    <row r="964" spans="1:12" x14ac:dyDescent="0.25">
      <c r="A964" s="5" t="str">
        <f>'Sales Data'!A964</f>
        <v>Van Tuxwell</v>
      </c>
      <c r="B964" s="5" t="str">
        <f>'Sales Data'!B964</f>
        <v>India</v>
      </c>
      <c r="C964" s="5" t="str">
        <f>'Sales Data'!C964</f>
        <v>Fruit &amp; Nut Bars</v>
      </c>
      <c r="D964" s="6">
        <f>'Sales Data'!D964</f>
        <v>45025</v>
      </c>
      <c r="E964" s="10">
        <f>'Sales Data'!E964</f>
        <v>994</v>
      </c>
      <c r="F964" s="5">
        <f>'Sales Data'!F964</f>
        <v>389</v>
      </c>
      <c r="G964" s="5">
        <f>'Sales Data'!G964</f>
        <v>77</v>
      </c>
      <c r="H964" s="5" t="str">
        <f>VLOOKUP($C964,'Product Data'!$A$2:$E$23,COLUMNS('Product Data'!$B$2:C964),0)</f>
        <v>Cadbury</v>
      </c>
      <c r="I964" s="5" t="str">
        <f>VLOOKUP($C964,'Product Data'!$A$2:$E$23,COLUMNS('Product Data'!$B$2:D964),0)</f>
        <v>Bars</v>
      </c>
      <c r="J964" s="5" t="str">
        <f>VLOOKUP($C964,'Product Data'!$A$2:$E$23,COLUMNS('Product Data'!$B$2:E964),0)</f>
        <v>Large</v>
      </c>
      <c r="K964" s="9">
        <f>VLOOKUP($C964,'Product Data'!$A$2:$E$23,COLUMNS('Product Data'!$B$2:F964),0)</f>
        <v>1.5934999999999999</v>
      </c>
      <c r="L964" s="10">
        <f>Table1[[#This Row],[Cost per Box]]*Table1[[#This Row],[Boxes]]</f>
        <v>122.6995</v>
      </c>
    </row>
    <row r="965" spans="1:12" x14ac:dyDescent="0.25">
      <c r="A965" s="5" t="str">
        <f>'Sales Data'!A965</f>
        <v>Beverie Moffet</v>
      </c>
      <c r="B965" s="5" t="str">
        <f>'Sales Data'!B965</f>
        <v>New Zealand</v>
      </c>
      <c r="C965" s="5" t="str">
        <f>'Sales Data'!C965</f>
        <v>Spicy Special Slims</v>
      </c>
      <c r="D965" s="6">
        <f>'Sales Data'!D965</f>
        <v>45025</v>
      </c>
      <c r="E965" s="10">
        <f>'Sales Data'!E965</f>
        <v>3731</v>
      </c>
      <c r="F965" s="5">
        <f>'Sales Data'!F965</f>
        <v>41</v>
      </c>
      <c r="G965" s="5">
        <f>'Sales Data'!G965</f>
        <v>150</v>
      </c>
      <c r="H965" s="5" t="str">
        <f>VLOOKUP($C965,'Product Data'!$A$2:$E$23,COLUMNS('Product Data'!$B$2:C965),0)</f>
        <v>Alpenliebe</v>
      </c>
      <c r="I965" s="5" t="str">
        <f>VLOOKUP($C965,'Product Data'!$A$2:$E$23,COLUMNS('Product Data'!$B$2:D965),0)</f>
        <v>Bites</v>
      </c>
      <c r="J965" s="5" t="str">
        <f>VLOOKUP($C965,'Product Data'!$A$2:$E$23,COLUMNS('Product Data'!$B$2:E965),0)</f>
        <v>Large</v>
      </c>
      <c r="K965" s="9">
        <f>VLOOKUP($C965,'Product Data'!$A$2:$E$23,COLUMNS('Product Data'!$B$2:F965),0)</f>
        <v>9.2086000000000006</v>
      </c>
      <c r="L965" s="10">
        <f>Table1[[#This Row],[Cost per Box]]*Table1[[#This Row],[Boxes]]</f>
        <v>1381.2900000000002</v>
      </c>
    </row>
    <row r="966" spans="1:12" x14ac:dyDescent="0.25">
      <c r="A966" s="5" t="str">
        <f>'Sales Data'!A966</f>
        <v>Jehu Rudeforth</v>
      </c>
      <c r="B966" s="5" t="str">
        <f>'Sales Data'!B966</f>
        <v>USA</v>
      </c>
      <c r="C966" s="5" t="str">
        <f>'Sales Data'!C966</f>
        <v>Peanut Butter Cubes</v>
      </c>
      <c r="D966" s="6">
        <f>'Sales Data'!D966</f>
        <v>45028</v>
      </c>
      <c r="E966" s="10">
        <f>'Sales Data'!E966</f>
        <v>11851</v>
      </c>
      <c r="F966" s="5">
        <f>'Sales Data'!F966</f>
        <v>45</v>
      </c>
      <c r="G966" s="5">
        <f>'Sales Data'!G966</f>
        <v>456</v>
      </c>
      <c r="H966" s="5" t="str">
        <f>VLOOKUP($C966,'Product Data'!$A$2:$E$23,COLUMNS('Product Data'!$B$2:C966),0)</f>
        <v>Hershey</v>
      </c>
      <c r="I966" s="5" t="str">
        <f>VLOOKUP($C966,'Product Data'!$A$2:$E$23,COLUMNS('Product Data'!$B$2:D966),0)</f>
        <v>Bites</v>
      </c>
      <c r="J966" s="5" t="str">
        <f>VLOOKUP($C966,'Product Data'!$A$2:$E$23,COLUMNS('Product Data'!$B$2:E966),0)</f>
        <v>Small</v>
      </c>
      <c r="K966" s="9">
        <f>VLOOKUP($C966,'Product Data'!$A$2:$E$23,COLUMNS('Product Data'!$B$2:F966),0)</f>
        <v>4.7065000000000001</v>
      </c>
      <c r="L966" s="10">
        <f>Table1[[#This Row],[Cost per Box]]*Table1[[#This Row],[Boxes]]</f>
        <v>2146.1640000000002</v>
      </c>
    </row>
    <row r="967" spans="1:12" x14ac:dyDescent="0.25">
      <c r="A967" s="5" t="str">
        <f>'Sales Data'!A967</f>
        <v>Madelene Upcott</v>
      </c>
      <c r="B967" s="5" t="str">
        <f>'Sales Data'!B967</f>
        <v>New Zealand</v>
      </c>
      <c r="C967" s="5" t="str">
        <f>'Sales Data'!C967</f>
        <v>Manuka Honey Choco</v>
      </c>
      <c r="D967" s="6">
        <f>'Sales Data'!D967</f>
        <v>45028</v>
      </c>
      <c r="E967" s="10">
        <f>'Sales Data'!E967</f>
        <v>7798</v>
      </c>
      <c r="F967" s="5">
        <f>'Sales Data'!F967</f>
        <v>77</v>
      </c>
      <c r="G967" s="5">
        <f>'Sales Data'!G967</f>
        <v>289</v>
      </c>
      <c r="H967" s="5" t="str">
        <f>VLOOKUP($C967,'Product Data'!$A$2:$E$23,COLUMNS('Product Data'!$B$2:C967),0)</f>
        <v xml:space="preserve">Whittaker's </v>
      </c>
      <c r="I967" s="5" t="str">
        <f>VLOOKUP($C967,'Product Data'!$A$2:$E$23,COLUMNS('Product Data'!$B$2:D967),0)</f>
        <v>Other</v>
      </c>
      <c r="J967" s="5" t="str">
        <f>VLOOKUP($C967,'Product Data'!$A$2:$E$23,COLUMNS('Product Data'!$B$2:E967),0)</f>
        <v>Small</v>
      </c>
      <c r="K967" s="9">
        <f>VLOOKUP($C967,'Product Data'!$A$2:$E$23,COLUMNS('Product Data'!$B$2:F967),0)</f>
        <v>7.8910999999999998</v>
      </c>
      <c r="L967" s="10">
        <f>Table1[[#This Row],[Cost per Box]]*Table1[[#This Row],[Boxes]]</f>
        <v>2280.5279</v>
      </c>
    </row>
    <row r="968" spans="1:12" x14ac:dyDescent="0.25">
      <c r="A968" s="5" t="str">
        <f>'Sales Data'!A968</f>
        <v>Brien Boise</v>
      </c>
      <c r="B968" s="5" t="str">
        <f>'Sales Data'!B968</f>
        <v>New Zealand</v>
      </c>
      <c r="C968" s="5" t="str">
        <f>'Sales Data'!C968</f>
        <v>99% Dark &amp; Pure</v>
      </c>
      <c r="D968" s="6">
        <f>'Sales Data'!D968</f>
        <v>45028</v>
      </c>
      <c r="E968" s="10">
        <f>'Sales Data'!E968</f>
        <v>658</v>
      </c>
      <c r="F968" s="5">
        <f>'Sales Data'!F968</f>
        <v>82</v>
      </c>
      <c r="G968" s="5">
        <f>'Sales Data'!G968</f>
        <v>32</v>
      </c>
      <c r="H968" s="5" t="str">
        <f>VLOOKUP($C968,'Product Data'!$A$2:$E$23,COLUMNS('Product Data'!$B$2:C968),0)</f>
        <v>Amul</v>
      </c>
      <c r="I968" s="5" t="str">
        <f>VLOOKUP($C968,'Product Data'!$A$2:$E$23,COLUMNS('Product Data'!$B$2:D968),0)</f>
        <v>Bars</v>
      </c>
      <c r="J968" s="5" t="str">
        <f>VLOOKUP($C968,'Product Data'!$A$2:$E$23,COLUMNS('Product Data'!$B$2:E968),0)</f>
        <v>Large</v>
      </c>
      <c r="K968" s="9">
        <f>VLOOKUP($C968,'Product Data'!$A$2:$E$23,COLUMNS('Product Data'!$B$2:F968),0)</f>
        <v>4.6592000000000002</v>
      </c>
      <c r="L968" s="10">
        <f>Table1[[#This Row],[Cost per Box]]*Table1[[#This Row],[Boxes]]</f>
        <v>149.09440000000001</v>
      </c>
    </row>
    <row r="969" spans="1:12" x14ac:dyDescent="0.25">
      <c r="A969" s="5" t="str">
        <f>'Sales Data'!A969</f>
        <v>Madelene Upcott</v>
      </c>
      <c r="B969" s="5" t="str">
        <f>'Sales Data'!B969</f>
        <v>India</v>
      </c>
      <c r="C969" s="5" t="str">
        <f>'Sales Data'!C969</f>
        <v>Baker's Choco Chips</v>
      </c>
      <c r="D969" s="6">
        <f>'Sales Data'!D969</f>
        <v>45028</v>
      </c>
      <c r="E969" s="10">
        <f>'Sales Data'!E969</f>
        <v>18963</v>
      </c>
      <c r="F969" s="5">
        <f>'Sales Data'!F969</f>
        <v>191</v>
      </c>
      <c r="G969" s="5">
        <f>'Sales Data'!G969</f>
        <v>1355</v>
      </c>
      <c r="H969" s="5" t="str">
        <f>VLOOKUP($C969,'Product Data'!$A$2:$E$23,COLUMNS('Product Data'!$B$2:C969),0)</f>
        <v>Baker's Chocolate</v>
      </c>
      <c r="I969" s="5" t="str">
        <f>VLOOKUP($C969,'Product Data'!$A$2:$E$23,COLUMNS('Product Data'!$B$2:D969),0)</f>
        <v>Bars</v>
      </c>
      <c r="J969" s="5" t="str">
        <f>VLOOKUP($C969,'Product Data'!$A$2:$E$23,COLUMNS('Product Data'!$B$2:E969),0)</f>
        <v>Small</v>
      </c>
      <c r="K969" s="9">
        <f>VLOOKUP($C969,'Product Data'!$A$2:$E$23,COLUMNS('Product Data'!$B$2:F969),0)</f>
        <v>6.0811000000000002</v>
      </c>
      <c r="L969" s="10">
        <f>Table1[[#This Row],[Cost per Box]]*Table1[[#This Row],[Boxes]]</f>
        <v>8239.8904999999995</v>
      </c>
    </row>
    <row r="970" spans="1:12" x14ac:dyDescent="0.25">
      <c r="A970" s="5" t="str">
        <f>'Sales Data'!A970</f>
        <v>Brien Boise</v>
      </c>
      <c r="B970" s="5" t="str">
        <f>'Sales Data'!B970</f>
        <v>India</v>
      </c>
      <c r="C970" s="5" t="str">
        <f>'Sales Data'!C970</f>
        <v>99% Dark &amp; Pure</v>
      </c>
      <c r="D970" s="6">
        <f>'Sales Data'!D970</f>
        <v>45028</v>
      </c>
      <c r="E970" s="10">
        <f>'Sales Data'!E970</f>
        <v>574</v>
      </c>
      <c r="F970" s="5">
        <f>'Sales Data'!F970</f>
        <v>383</v>
      </c>
      <c r="G970" s="5">
        <f>'Sales Data'!G970</f>
        <v>34</v>
      </c>
      <c r="H970" s="5" t="str">
        <f>VLOOKUP($C970,'Product Data'!$A$2:$E$23,COLUMNS('Product Data'!$B$2:C970),0)</f>
        <v>Amul</v>
      </c>
      <c r="I970" s="5" t="str">
        <f>VLOOKUP($C970,'Product Data'!$A$2:$E$23,COLUMNS('Product Data'!$B$2:D970),0)</f>
        <v>Bars</v>
      </c>
      <c r="J970" s="5" t="str">
        <f>VLOOKUP($C970,'Product Data'!$A$2:$E$23,COLUMNS('Product Data'!$B$2:E970),0)</f>
        <v>Large</v>
      </c>
      <c r="K970" s="9">
        <f>VLOOKUP($C970,'Product Data'!$A$2:$E$23,COLUMNS('Product Data'!$B$2:F970),0)</f>
        <v>4.6592000000000002</v>
      </c>
      <c r="L970" s="10">
        <f>Table1[[#This Row],[Cost per Box]]*Table1[[#This Row],[Boxes]]</f>
        <v>158.4128</v>
      </c>
    </row>
    <row r="971" spans="1:12" x14ac:dyDescent="0.25">
      <c r="A971" s="5" t="str">
        <f>'Sales Data'!A971</f>
        <v>Karlen McCaffrey</v>
      </c>
      <c r="B971" s="5" t="str">
        <f>'Sales Data'!B971</f>
        <v>Canada</v>
      </c>
      <c r="C971" s="5" t="str">
        <f>'Sales Data'!C971</f>
        <v>Manuka Honey Choco</v>
      </c>
      <c r="D971" s="6">
        <f>'Sales Data'!D971</f>
        <v>45028</v>
      </c>
      <c r="E971" s="10">
        <f>'Sales Data'!E971</f>
        <v>763</v>
      </c>
      <c r="F971" s="5">
        <f>'Sales Data'!F971</f>
        <v>47</v>
      </c>
      <c r="G971" s="5">
        <f>'Sales Data'!G971</f>
        <v>28</v>
      </c>
      <c r="H971" s="5" t="str">
        <f>VLOOKUP($C971,'Product Data'!$A$2:$E$23,COLUMNS('Product Data'!$B$2:C971),0)</f>
        <v xml:space="preserve">Whittaker's </v>
      </c>
      <c r="I971" s="5" t="str">
        <f>VLOOKUP($C971,'Product Data'!$A$2:$E$23,COLUMNS('Product Data'!$B$2:D971),0)</f>
        <v>Other</v>
      </c>
      <c r="J971" s="5" t="str">
        <f>VLOOKUP($C971,'Product Data'!$A$2:$E$23,COLUMNS('Product Data'!$B$2:E971),0)</f>
        <v>Small</v>
      </c>
      <c r="K971" s="9">
        <f>VLOOKUP($C971,'Product Data'!$A$2:$E$23,COLUMNS('Product Data'!$B$2:F971),0)</f>
        <v>7.8910999999999998</v>
      </c>
      <c r="L971" s="10">
        <f>Table1[[#This Row],[Cost per Box]]*Table1[[#This Row],[Boxes]]</f>
        <v>220.95079999999999</v>
      </c>
    </row>
    <row r="972" spans="1:12" x14ac:dyDescent="0.25">
      <c r="A972" s="5" t="str">
        <f>'Sales Data'!A972</f>
        <v>Marney O'Breen</v>
      </c>
      <c r="B972" s="5" t="str">
        <f>'Sales Data'!B972</f>
        <v>Canada</v>
      </c>
      <c r="C972" s="5" t="str">
        <f>'Sales Data'!C972</f>
        <v>50% Dark Bites</v>
      </c>
      <c r="D972" s="6">
        <f>'Sales Data'!D972</f>
        <v>45028</v>
      </c>
      <c r="E972" s="10">
        <f>'Sales Data'!E972</f>
        <v>1295</v>
      </c>
      <c r="F972" s="5">
        <f>'Sales Data'!F972</f>
        <v>218</v>
      </c>
      <c r="G972" s="5">
        <f>'Sales Data'!G972</f>
        <v>108</v>
      </c>
      <c r="H972" s="5" t="str">
        <f>VLOOKUP($C972,'Product Data'!$A$2:$E$23,COLUMNS('Product Data'!$B$2:C972),0)</f>
        <v>Cadbury</v>
      </c>
      <c r="I972" s="5" t="str">
        <f>VLOOKUP($C972,'Product Data'!$A$2:$E$23,COLUMNS('Product Data'!$B$2:D972),0)</f>
        <v>Bites</v>
      </c>
      <c r="J972" s="5" t="str">
        <f>VLOOKUP($C972,'Product Data'!$A$2:$E$23,COLUMNS('Product Data'!$B$2:E972),0)</f>
        <v>Large</v>
      </c>
      <c r="K972" s="9">
        <f>VLOOKUP($C972,'Product Data'!$A$2:$E$23,COLUMNS('Product Data'!$B$2:F972),0)</f>
        <v>2.8</v>
      </c>
      <c r="L972" s="10">
        <f>Table1[[#This Row],[Cost per Box]]*Table1[[#This Row],[Boxes]]</f>
        <v>302.39999999999998</v>
      </c>
    </row>
    <row r="973" spans="1:12" x14ac:dyDescent="0.25">
      <c r="A973" s="5" t="str">
        <f>'Sales Data'!A973</f>
        <v>Karlen McCaffrey</v>
      </c>
      <c r="B973" s="5" t="str">
        <f>'Sales Data'!B973</f>
        <v>USA</v>
      </c>
      <c r="C973" s="5" t="str">
        <f>'Sales Data'!C973</f>
        <v>Spicy Special Slims</v>
      </c>
      <c r="D973" s="6">
        <f>'Sales Data'!D973</f>
        <v>45028</v>
      </c>
      <c r="E973" s="10">
        <f>'Sales Data'!E973</f>
        <v>1281</v>
      </c>
      <c r="F973" s="5">
        <f>'Sales Data'!F973</f>
        <v>349</v>
      </c>
      <c r="G973" s="5">
        <f>'Sales Data'!G973</f>
        <v>61</v>
      </c>
      <c r="H973" s="5" t="str">
        <f>VLOOKUP($C973,'Product Data'!$A$2:$E$23,COLUMNS('Product Data'!$B$2:C973),0)</f>
        <v>Alpenliebe</v>
      </c>
      <c r="I973" s="5" t="str">
        <f>VLOOKUP($C973,'Product Data'!$A$2:$E$23,COLUMNS('Product Data'!$B$2:D973),0)</f>
        <v>Bites</v>
      </c>
      <c r="J973" s="5" t="str">
        <f>VLOOKUP($C973,'Product Data'!$A$2:$E$23,COLUMNS('Product Data'!$B$2:E973),0)</f>
        <v>Large</v>
      </c>
      <c r="K973" s="9">
        <f>VLOOKUP($C973,'Product Data'!$A$2:$E$23,COLUMNS('Product Data'!$B$2:F973),0)</f>
        <v>9.2086000000000006</v>
      </c>
      <c r="L973" s="10">
        <f>Table1[[#This Row],[Cost per Box]]*Table1[[#This Row],[Boxes]]</f>
        <v>561.72460000000001</v>
      </c>
    </row>
    <row r="974" spans="1:12" x14ac:dyDescent="0.25">
      <c r="A974" s="5" t="str">
        <f>'Sales Data'!A974</f>
        <v>Beverie Moffet</v>
      </c>
      <c r="B974" s="5" t="str">
        <f>'Sales Data'!B974</f>
        <v>Canada</v>
      </c>
      <c r="C974" s="5" t="str">
        <f>'Sales Data'!C974</f>
        <v>Baker's Choco Chips</v>
      </c>
      <c r="D974" s="6">
        <f>'Sales Data'!D974</f>
        <v>45028</v>
      </c>
      <c r="E974" s="10">
        <f>'Sales Data'!E974</f>
        <v>6657</v>
      </c>
      <c r="F974" s="5">
        <f>'Sales Data'!F974</f>
        <v>364</v>
      </c>
      <c r="G974" s="5">
        <f>'Sales Data'!G974</f>
        <v>606</v>
      </c>
      <c r="H974" s="5" t="str">
        <f>VLOOKUP($C974,'Product Data'!$A$2:$E$23,COLUMNS('Product Data'!$B$2:C974),0)</f>
        <v>Baker's Chocolate</v>
      </c>
      <c r="I974" s="5" t="str">
        <f>VLOOKUP($C974,'Product Data'!$A$2:$E$23,COLUMNS('Product Data'!$B$2:D974),0)</f>
        <v>Bars</v>
      </c>
      <c r="J974" s="5" t="str">
        <f>VLOOKUP($C974,'Product Data'!$A$2:$E$23,COLUMNS('Product Data'!$B$2:E974),0)</f>
        <v>Small</v>
      </c>
      <c r="K974" s="9">
        <f>VLOOKUP($C974,'Product Data'!$A$2:$E$23,COLUMNS('Product Data'!$B$2:F974),0)</f>
        <v>6.0811000000000002</v>
      </c>
      <c r="L974" s="10">
        <f>Table1[[#This Row],[Cost per Box]]*Table1[[#This Row],[Boxes]]</f>
        <v>3685.1466</v>
      </c>
    </row>
    <row r="975" spans="1:12" x14ac:dyDescent="0.25">
      <c r="A975" s="5" t="str">
        <f>'Sales Data'!A975</f>
        <v>Marney O'Breen</v>
      </c>
      <c r="B975" s="5" t="str">
        <f>'Sales Data'!B975</f>
        <v>Canada</v>
      </c>
      <c r="C975" s="5" t="str">
        <f>'Sales Data'!C975</f>
        <v>Mint Chip Choco</v>
      </c>
      <c r="D975" s="6">
        <f>'Sales Data'!D975</f>
        <v>45028</v>
      </c>
      <c r="E975" s="10">
        <f>'Sales Data'!E975</f>
        <v>1533</v>
      </c>
      <c r="F975" s="5">
        <f>'Sales Data'!F975</f>
        <v>129</v>
      </c>
      <c r="G975" s="5">
        <f>'Sales Data'!G975</f>
        <v>110</v>
      </c>
      <c r="H975" s="5" t="str">
        <f>VLOOKUP($C975,'Product Data'!$A$2:$E$23,COLUMNS('Product Data'!$B$2:C975),0)</f>
        <v>Cadbury</v>
      </c>
      <c r="I975" s="5" t="str">
        <f>VLOOKUP($C975,'Product Data'!$A$2:$E$23,COLUMNS('Product Data'!$B$2:D975),0)</f>
        <v>Bars</v>
      </c>
      <c r="J975" s="5" t="str">
        <f>VLOOKUP($C975,'Product Data'!$A$2:$E$23,COLUMNS('Product Data'!$B$2:E975),0)</f>
        <v>Large</v>
      </c>
      <c r="K975" s="9">
        <f>VLOOKUP($C975,'Product Data'!$A$2:$E$23,COLUMNS('Product Data'!$B$2:F975),0)</f>
        <v>2.2656000000000001</v>
      </c>
      <c r="L975" s="10">
        <f>Table1[[#This Row],[Cost per Box]]*Table1[[#This Row],[Boxes]]</f>
        <v>249.21600000000001</v>
      </c>
    </row>
    <row r="976" spans="1:12" x14ac:dyDescent="0.25">
      <c r="A976" s="5" t="str">
        <f>'Sales Data'!A976</f>
        <v>Mallorie Waber</v>
      </c>
      <c r="B976" s="5" t="str">
        <f>'Sales Data'!B976</f>
        <v>UK</v>
      </c>
      <c r="C976" s="5" t="str">
        <f>'Sales Data'!C976</f>
        <v>99% Dark &amp; Pure</v>
      </c>
      <c r="D976" s="6">
        <f>'Sales Data'!D976</f>
        <v>45028</v>
      </c>
      <c r="E976" s="10">
        <f>'Sales Data'!E976</f>
        <v>2534</v>
      </c>
      <c r="F976" s="5">
        <f>'Sales Data'!F976</f>
        <v>36</v>
      </c>
      <c r="G976" s="5">
        <f>'Sales Data'!G976</f>
        <v>121</v>
      </c>
      <c r="H976" s="5" t="str">
        <f>VLOOKUP($C976,'Product Data'!$A$2:$E$23,COLUMNS('Product Data'!$B$2:C976),0)</f>
        <v>Amul</v>
      </c>
      <c r="I976" s="5" t="str">
        <f>VLOOKUP($C976,'Product Data'!$A$2:$E$23,COLUMNS('Product Data'!$B$2:D976),0)</f>
        <v>Bars</v>
      </c>
      <c r="J976" s="5" t="str">
        <f>VLOOKUP($C976,'Product Data'!$A$2:$E$23,COLUMNS('Product Data'!$B$2:E976),0)</f>
        <v>Large</v>
      </c>
      <c r="K976" s="9">
        <f>VLOOKUP($C976,'Product Data'!$A$2:$E$23,COLUMNS('Product Data'!$B$2:F976),0)</f>
        <v>4.6592000000000002</v>
      </c>
      <c r="L976" s="10">
        <f>Table1[[#This Row],[Cost per Box]]*Table1[[#This Row],[Boxes]]</f>
        <v>563.76319999999998</v>
      </c>
    </row>
    <row r="977" spans="1:12" x14ac:dyDescent="0.25">
      <c r="A977" s="5" t="str">
        <f>'Sales Data'!A977</f>
        <v>Van Tuxwell</v>
      </c>
      <c r="B977" s="5" t="str">
        <f>'Sales Data'!B977</f>
        <v>USA</v>
      </c>
      <c r="C977" s="5" t="str">
        <f>'Sales Data'!C977</f>
        <v>White Choc</v>
      </c>
      <c r="D977" s="6">
        <f>'Sales Data'!D977</f>
        <v>45028</v>
      </c>
      <c r="E977" s="10">
        <f>'Sales Data'!E977</f>
        <v>3808</v>
      </c>
      <c r="F977" s="5">
        <f>'Sales Data'!F977</f>
        <v>74</v>
      </c>
      <c r="G977" s="5">
        <f>'Sales Data'!G977</f>
        <v>224</v>
      </c>
      <c r="H977" s="5" t="str">
        <f>VLOOKUP($C977,'Product Data'!$A$2:$E$23,COLUMNS('Product Data'!$B$2:C977),0)</f>
        <v>Belgian</v>
      </c>
      <c r="I977" s="5" t="str">
        <f>VLOOKUP($C977,'Product Data'!$A$2:$E$23,COLUMNS('Product Data'!$B$2:D977),0)</f>
        <v>Other</v>
      </c>
      <c r="J977" s="5" t="str">
        <f>VLOOKUP($C977,'Product Data'!$A$2:$E$23,COLUMNS('Product Data'!$B$2:E977),0)</f>
        <v>Small</v>
      </c>
      <c r="K977" s="9">
        <f>VLOOKUP($C977,'Product Data'!$A$2:$E$23,COLUMNS('Product Data'!$B$2:F977),0)</f>
        <v>0.24049999999999999</v>
      </c>
      <c r="L977" s="10">
        <f>Table1[[#This Row],[Cost per Box]]*Table1[[#This Row],[Boxes]]</f>
        <v>53.872</v>
      </c>
    </row>
    <row r="978" spans="1:12" x14ac:dyDescent="0.25">
      <c r="A978" s="5" t="str">
        <f>'Sales Data'!A978</f>
        <v>Andria Kimpton</v>
      </c>
      <c r="B978" s="5" t="str">
        <f>'Sales Data'!B978</f>
        <v>New Zealand</v>
      </c>
      <c r="C978" s="5" t="str">
        <f>'Sales Data'!C978</f>
        <v>99% Dark &amp; Pure</v>
      </c>
      <c r="D978" s="6">
        <f>'Sales Data'!D978</f>
        <v>45028</v>
      </c>
      <c r="E978" s="10">
        <f>'Sales Data'!E978</f>
        <v>7637</v>
      </c>
      <c r="F978" s="5">
        <f>'Sales Data'!F978</f>
        <v>90</v>
      </c>
      <c r="G978" s="5">
        <f>'Sales Data'!G978</f>
        <v>425</v>
      </c>
      <c r="H978" s="5" t="str">
        <f>VLOOKUP($C978,'Product Data'!$A$2:$E$23,COLUMNS('Product Data'!$B$2:C978),0)</f>
        <v>Amul</v>
      </c>
      <c r="I978" s="5" t="str">
        <f>VLOOKUP($C978,'Product Data'!$A$2:$E$23,COLUMNS('Product Data'!$B$2:D978),0)</f>
        <v>Bars</v>
      </c>
      <c r="J978" s="5" t="str">
        <f>VLOOKUP($C978,'Product Data'!$A$2:$E$23,COLUMNS('Product Data'!$B$2:E978),0)</f>
        <v>Large</v>
      </c>
      <c r="K978" s="9">
        <f>VLOOKUP($C978,'Product Data'!$A$2:$E$23,COLUMNS('Product Data'!$B$2:F978),0)</f>
        <v>4.6592000000000002</v>
      </c>
      <c r="L978" s="10">
        <f>Table1[[#This Row],[Cost per Box]]*Table1[[#This Row],[Boxes]]</f>
        <v>1980.16</v>
      </c>
    </row>
    <row r="979" spans="1:12" x14ac:dyDescent="0.25">
      <c r="A979" s="5" t="str">
        <f>'Sales Data'!A979</f>
        <v>Karlen McCaffrey</v>
      </c>
      <c r="B979" s="5" t="str">
        <f>'Sales Data'!B979</f>
        <v>Canada</v>
      </c>
      <c r="C979" s="5" t="str">
        <f>'Sales Data'!C979</f>
        <v>50% Dark Bites</v>
      </c>
      <c r="D979" s="6">
        <f>'Sales Data'!D979</f>
        <v>45029</v>
      </c>
      <c r="E979" s="10">
        <f>'Sales Data'!E979</f>
        <v>5397</v>
      </c>
      <c r="F979" s="5">
        <f>'Sales Data'!F979</f>
        <v>37</v>
      </c>
      <c r="G979" s="5">
        <f>'Sales Data'!G979</f>
        <v>416</v>
      </c>
      <c r="H979" s="5" t="str">
        <f>VLOOKUP($C979,'Product Data'!$A$2:$E$23,COLUMNS('Product Data'!$B$2:C979),0)</f>
        <v>Cadbury</v>
      </c>
      <c r="I979" s="5" t="str">
        <f>VLOOKUP($C979,'Product Data'!$A$2:$E$23,COLUMNS('Product Data'!$B$2:D979),0)</f>
        <v>Bites</v>
      </c>
      <c r="J979" s="5" t="str">
        <f>VLOOKUP($C979,'Product Data'!$A$2:$E$23,COLUMNS('Product Data'!$B$2:E979),0)</f>
        <v>Large</v>
      </c>
      <c r="K979" s="9">
        <f>VLOOKUP($C979,'Product Data'!$A$2:$E$23,COLUMNS('Product Data'!$B$2:F979),0)</f>
        <v>2.8</v>
      </c>
      <c r="L979" s="10">
        <f>Table1[[#This Row],[Cost per Box]]*Table1[[#This Row],[Boxes]]</f>
        <v>1164.8</v>
      </c>
    </row>
    <row r="980" spans="1:12" x14ac:dyDescent="0.25">
      <c r="A980" s="5" t="str">
        <f>'Sales Data'!A980</f>
        <v>Barr Faughny</v>
      </c>
      <c r="B980" s="5" t="str">
        <f>'Sales Data'!B980</f>
        <v>Australia</v>
      </c>
      <c r="C980" s="5" t="str">
        <f>'Sales Data'!C980</f>
        <v>Organic Choco Syrup</v>
      </c>
      <c r="D980" s="6">
        <f>'Sales Data'!D980</f>
        <v>45029</v>
      </c>
      <c r="E980" s="10">
        <f>'Sales Data'!E980</f>
        <v>5649</v>
      </c>
      <c r="F980" s="5">
        <f>'Sales Data'!F980</f>
        <v>97</v>
      </c>
      <c r="G980" s="5">
        <f>'Sales Data'!G980</f>
        <v>202</v>
      </c>
      <c r="H980" s="5" t="str">
        <f>VLOOKUP($C980,'Product Data'!$A$2:$E$23,COLUMNS('Product Data'!$B$2:C980),0)</f>
        <v>Monin</v>
      </c>
      <c r="I980" s="5" t="str">
        <f>VLOOKUP($C980,'Product Data'!$A$2:$E$23,COLUMNS('Product Data'!$B$2:D980),0)</f>
        <v>Other</v>
      </c>
      <c r="J980" s="5" t="str">
        <f>VLOOKUP($C980,'Product Data'!$A$2:$E$23,COLUMNS('Product Data'!$B$2:E980),0)</f>
        <v>Small</v>
      </c>
      <c r="K980" s="9">
        <f>VLOOKUP($C980,'Product Data'!$A$2:$E$23,COLUMNS('Product Data'!$B$2:F980),0)</f>
        <v>1.7625</v>
      </c>
      <c r="L980" s="10">
        <f>Table1[[#This Row],[Cost per Box]]*Table1[[#This Row],[Boxes]]</f>
        <v>356.02499999999998</v>
      </c>
    </row>
    <row r="981" spans="1:12" x14ac:dyDescent="0.25">
      <c r="A981" s="5" t="str">
        <f>'Sales Data'!A981</f>
        <v>Oby Sorrel</v>
      </c>
      <c r="B981" s="5" t="str">
        <f>'Sales Data'!B981</f>
        <v>Canada</v>
      </c>
      <c r="C981" s="5" t="str">
        <f>'Sales Data'!C981</f>
        <v>Drinking Coco</v>
      </c>
      <c r="D981" s="6">
        <f>'Sales Data'!D981</f>
        <v>45029</v>
      </c>
      <c r="E981" s="10">
        <f>'Sales Data'!E981</f>
        <v>2996</v>
      </c>
      <c r="F981" s="5">
        <f>'Sales Data'!F981</f>
        <v>136</v>
      </c>
      <c r="G981" s="5">
        <f>'Sales Data'!G981</f>
        <v>116</v>
      </c>
      <c r="H981" s="5" t="str">
        <f>VLOOKUP($C981,'Product Data'!$A$2:$E$23,COLUMNS('Product Data'!$B$2:C981),0)</f>
        <v>Weikfield</v>
      </c>
      <c r="I981" s="5" t="str">
        <f>VLOOKUP($C981,'Product Data'!$A$2:$E$23,COLUMNS('Product Data'!$B$2:D981),0)</f>
        <v>Other</v>
      </c>
      <c r="J981" s="5" t="str">
        <f>VLOOKUP($C981,'Product Data'!$A$2:$E$23,COLUMNS('Product Data'!$B$2:E981),0)</f>
        <v>Large</v>
      </c>
      <c r="K981" s="9">
        <f>VLOOKUP($C981,'Product Data'!$A$2:$E$23,COLUMNS('Product Data'!$B$2:F981),0)</f>
        <v>2.4773999999999998</v>
      </c>
      <c r="L981" s="10">
        <f>Table1[[#This Row],[Cost per Box]]*Table1[[#This Row],[Boxes]]</f>
        <v>287.3784</v>
      </c>
    </row>
    <row r="982" spans="1:12" x14ac:dyDescent="0.25">
      <c r="A982" s="5" t="str">
        <f>'Sales Data'!A982</f>
        <v>Wilone O'Kielt</v>
      </c>
      <c r="B982" s="5" t="str">
        <f>'Sales Data'!B982</f>
        <v>Australia</v>
      </c>
      <c r="C982" s="5" t="str">
        <f>'Sales Data'!C982</f>
        <v>Organic Choco Syrup</v>
      </c>
      <c r="D982" s="6">
        <f>'Sales Data'!D982</f>
        <v>45029</v>
      </c>
      <c r="E982" s="10">
        <f>'Sales Data'!E982</f>
        <v>2247</v>
      </c>
      <c r="F982" s="5">
        <f>'Sales Data'!F982</f>
        <v>351</v>
      </c>
      <c r="G982" s="5">
        <f>'Sales Data'!G982</f>
        <v>87</v>
      </c>
      <c r="H982" s="5" t="str">
        <f>VLOOKUP($C982,'Product Data'!$A$2:$E$23,COLUMNS('Product Data'!$B$2:C982),0)</f>
        <v>Monin</v>
      </c>
      <c r="I982" s="5" t="str">
        <f>VLOOKUP($C982,'Product Data'!$A$2:$E$23,COLUMNS('Product Data'!$B$2:D982),0)</f>
        <v>Other</v>
      </c>
      <c r="J982" s="5" t="str">
        <f>VLOOKUP($C982,'Product Data'!$A$2:$E$23,COLUMNS('Product Data'!$B$2:E982),0)</f>
        <v>Small</v>
      </c>
      <c r="K982" s="9">
        <f>VLOOKUP($C982,'Product Data'!$A$2:$E$23,COLUMNS('Product Data'!$B$2:F982),0)</f>
        <v>1.7625</v>
      </c>
      <c r="L982" s="10">
        <f>Table1[[#This Row],[Cost per Box]]*Table1[[#This Row],[Boxes]]</f>
        <v>153.33750000000001</v>
      </c>
    </row>
    <row r="983" spans="1:12" x14ac:dyDescent="0.25">
      <c r="A983" s="5" t="str">
        <f>'Sales Data'!A983</f>
        <v>Andria Kimpton</v>
      </c>
      <c r="B983" s="5" t="str">
        <f>'Sales Data'!B983</f>
        <v>USA</v>
      </c>
      <c r="C983" s="5" t="str">
        <f>'Sales Data'!C983</f>
        <v>Orange Choco</v>
      </c>
      <c r="D983" s="6">
        <f>'Sales Data'!D983</f>
        <v>45029</v>
      </c>
      <c r="E983" s="10">
        <f>'Sales Data'!E983</f>
        <v>1092</v>
      </c>
      <c r="F983" s="5">
        <f>'Sales Data'!F983</f>
        <v>136</v>
      </c>
      <c r="G983" s="5">
        <f>'Sales Data'!G983</f>
        <v>84</v>
      </c>
      <c r="H983" s="5" t="str">
        <f>VLOOKUP($C983,'Product Data'!$A$2:$E$23,COLUMNS('Product Data'!$B$2:C983),0)</f>
        <v>Amul</v>
      </c>
      <c r="I983" s="5" t="str">
        <f>VLOOKUP($C983,'Product Data'!$A$2:$E$23,COLUMNS('Product Data'!$B$2:D983),0)</f>
        <v>Bars</v>
      </c>
      <c r="J983" s="5" t="str">
        <f>VLOOKUP($C983,'Product Data'!$A$2:$E$23,COLUMNS('Product Data'!$B$2:E983),0)</f>
        <v>Large</v>
      </c>
      <c r="K983" s="9">
        <f>VLOOKUP($C983,'Product Data'!$A$2:$E$23,COLUMNS('Product Data'!$B$2:F983),0)</f>
        <v>8.7870000000000008</v>
      </c>
      <c r="L983" s="10">
        <f>Table1[[#This Row],[Cost per Box]]*Table1[[#This Row],[Boxes]]</f>
        <v>738.10800000000006</v>
      </c>
    </row>
    <row r="984" spans="1:12" x14ac:dyDescent="0.25">
      <c r="A984" s="5" t="str">
        <f>'Sales Data'!A984</f>
        <v>Jan Morforth</v>
      </c>
      <c r="B984" s="5" t="str">
        <f>'Sales Data'!B984</f>
        <v>India</v>
      </c>
      <c r="C984" s="5" t="str">
        <f>'Sales Data'!C984</f>
        <v>Mint Chip Choco</v>
      </c>
      <c r="D984" s="6">
        <f>'Sales Data'!D984</f>
        <v>45029</v>
      </c>
      <c r="E984" s="10">
        <f>'Sales Data'!E984</f>
        <v>4368</v>
      </c>
      <c r="F984" s="5">
        <f>'Sales Data'!F984</f>
        <v>23</v>
      </c>
      <c r="G984" s="5">
        <f>'Sales Data'!G984</f>
        <v>292</v>
      </c>
      <c r="H984" s="5" t="str">
        <f>VLOOKUP($C984,'Product Data'!$A$2:$E$23,COLUMNS('Product Data'!$B$2:C984),0)</f>
        <v>Cadbury</v>
      </c>
      <c r="I984" s="5" t="str">
        <f>VLOOKUP($C984,'Product Data'!$A$2:$E$23,COLUMNS('Product Data'!$B$2:D984),0)</f>
        <v>Bars</v>
      </c>
      <c r="J984" s="5" t="str">
        <f>VLOOKUP($C984,'Product Data'!$A$2:$E$23,COLUMNS('Product Data'!$B$2:E984),0)</f>
        <v>Large</v>
      </c>
      <c r="K984" s="9">
        <f>VLOOKUP($C984,'Product Data'!$A$2:$E$23,COLUMNS('Product Data'!$B$2:F984),0)</f>
        <v>2.2656000000000001</v>
      </c>
      <c r="L984" s="10">
        <f>Table1[[#This Row],[Cost per Box]]*Table1[[#This Row],[Boxes]]</f>
        <v>661.55520000000001</v>
      </c>
    </row>
    <row r="985" spans="1:12" x14ac:dyDescent="0.25">
      <c r="A985" s="5" t="str">
        <f>'Sales Data'!A985</f>
        <v>Barr Faughny</v>
      </c>
      <c r="B985" s="5" t="str">
        <f>'Sales Data'!B985</f>
        <v>Canada</v>
      </c>
      <c r="C985" s="5" t="str">
        <f>'Sales Data'!C985</f>
        <v>White Choc</v>
      </c>
      <c r="D985" s="6">
        <f>'Sales Data'!D985</f>
        <v>45029</v>
      </c>
      <c r="E985" s="10">
        <f>'Sales Data'!E985</f>
        <v>868</v>
      </c>
      <c r="F985" s="5">
        <f>'Sales Data'!F985</f>
        <v>90</v>
      </c>
      <c r="G985" s="5">
        <f>'Sales Data'!G985</f>
        <v>87</v>
      </c>
      <c r="H985" s="5" t="str">
        <f>VLOOKUP($C985,'Product Data'!$A$2:$E$23,COLUMNS('Product Data'!$B$2:C985),0)</f>
        <v>Belgian</v>
      </c>
      <c r="I985" s="5" t="str">
        <f>VLOOKUP($C985,'Product Data'!$A$2:$E$23,COLUMNS('Product Data'!$B$2:D985),0)</f>
        <v>Other</v>
      </c>
      <c r="J985" s="5" t="str">
        <f>VLOOKUP($C985,'Product Data'!$A$2:$E$23,COLUMNS('Product Data'!$B$2:E985),0)</f>
        <v>Small</v>
      </c>
      <c r="K985" s="9">
        <f>VLOOKUP($C985,'Product Data'!$A$2:$E$23,COLUMNS('Product Data'!$B$2:F985),0)</f>
        <v>0.24049999999999999</v>
      </c>
      <c r="L985" s="10">
        <f>Table1[[#This Row],[Cost per Box]]*Table1[[#This Row],[Boxes]]</f>
        <v>20.923500000000001</v>
      </c>
    </row>
    <row r="986" spans="1:12" x14ac:dyDescent="0.25">
      <c r="A986" s="5" t="str">
        <f>'Sales Data'!A986</f>
        <v>Kaine Padly</v>
      </c>
      <c r="B986" s="5" t="str">
        <f>'Sales Data'!B986</f>
        <v>USA</v>
      </c>
      <c r="C986" s="5" t="str">
        <f>'Sales Data'!C986</f>
        <v>Milk Bars</v>
      </c>
      <c r="D986" s="6">
        <f>'Sales Data'!D986</f>
        <v>45029</v>
      </c>
      <c r="E986" s="10">
        <f>'Sales Data'!E986</f>
        <v>8729</v>
      </c>
      <c r="F986" s="5">
        <f>'Sales Data'!F986</f>
        <v>35</v>
      </c>
      <c r="G986" s="5">
        <f>'Sales Data'!G986</f>
        <v>364</v>
      </c>
      <c r="H986" s="5" t="str">
        <f>VLOOKUP($C986,'Product Data'!$A$2:$E$23,COLUMNS('Product Data'!$B$2:C986),0)</f>
        <v>Nestle</v>
      </c>
      <c r="I986" s="5" t="str">
        <f>VLOOKUP($C986,'Product Data'!$A$2:$E$23,COLUMNS('Product Data'!$B$2:D986),0)</f>
        <v>Bars</v>
      </c>
      <c r="J986" s="5" t="str">
        <f>VLOOKUP($C986,'Product Data'!$A$2:$E$23,COLUMNS('Product Data'!$B$2:E986),0)</f>
        <v>Large</v>
      </c>
      <c r="K986" s="9">
        <f>VLOOKUP($C986,'Product Data'!$A$2:$E$23,COLUMNS('Product Data'!$B$2:F986),0)</f>
        <v>1.8652</v>
      </c>
      <c r="L986" s="10">
        <f>Table1[[#This Row],[Cost per Box]]*Table1[[#This Row],[Boxes]]</f>
        <v>678.93280000000004</v>
      </c>
    </row>
    <row r="987" spans="1:12" x14ac:dyDescent="0.25">
      <c r="A987" s="5" t="str">
        <f>'Sales Data'!A987</f>
        <v>Jan Morforth</v>
      </c>
      <c r="B987" s="5" t="str">
        <f>'Sales Data'!B987</f>
        <v>USA</v>
      </c>
      <c r="C987" s="5" t="str">
        <f>'Sales Data'!C987</f>
        <v>99% Dark &amp; Pure</v>
      </c>
      <c r="D987" s="6">
        <f>'Sales Data'!D987</f>
        <v>45029</v>
      </c>
      <c r="E987" s="10">
        <f>'Sales Data'!E987</f>
        <v>2065</v>
      </c>
      <c r="F987" s="5">
        <f>'Sales Data'!F987</f>
        <v>17</v>
      </c>
      <c r="G987" s="5">
        <f>'Sales Data'!G987</f>
        <v>130</v>
      </c>
      <c r="H987" s="5" t="str">
        <f>VLOOKUP($C987,'Product Data'!$A$2:$E$23,COLUMNS('Product Data'!$B$2:C987),0)</f>
        <v>Amul</v>
      </c>
      <c r="I987" s="5" t="str">
        <f>VLOOKUP($C987,'Product Data'!$A$2:$E$23,COLUMNS('Product Data'!$B$2:D987),0)</f>
        <v>Bars</v>
      </c>
      <c r="J987" s="5" t="str">
        <f>VLOOKUP($C987,'Product Data'!$A$2:$E$23,COLUMNS('Product Data'!$B$2:E987),0)</f>
        <v>Large</v>
      </c>
      <c r="K987" s="9">
        <f>VLOOKUP($C987,'Product Data'!$A$2:$E$23,COLUMNS('Product Data'!$B$2:F987),0)</f>
        <v>4.6592000000000002</v>
      </c>
      <c r="L987" s="10">
        <f>Table1[[#This Row],[Cost per Box]]*Table1[[#This Row],[Boxes]]</f>
        <v>605.69600000000003</v>
      </c>
    </row>
    <row r="988" spans="1:12" x14ac:dyDescent="0.25">
      <c r="A988" s="5" t="str">
        <f>'Sales Data'!A988</f>
        <v>Kaine Padly</v>
      </c>
      <c r="B988" s="5" t="str">
        <f>'Sales Data'!B988</f>
        <v>New Zealand</v>
      </c>
      <c r="C988" s="5" t="str">
        <f>'Sales Data'!C988</f>
        <v>99% Dark &amp; Pure</v>
      </c>
      <c r="D988" s="6">
        <f>'Sales Data'!D988</f>
        <v>45029</v>
      </c>
      <c r="E988" s="10">
        <f>'Sales Data'!E988</f>
        <v>6293</v>
      </c>
      <c r="F988" s="5">
        <f>'Sales Data'!F988</f>
        <v>48</v>
      </c>
      <c r="G988" s="5">
        <f>'Sales Data'!G988</f>
        <v>274</v>
      </c>
      <c r="H988" s="5" t="str">
        <f>VLOOKUP($C988,'Product Data'!$A$2:$E$23,COLUMNS('Product Data'!$B$2:C988),0)</f>
        <v>Amul</v>
      </c>
      <c r="I988" s="5" t="str">
        <f>VLOOKUP($C988,'Product Data'!$A$2:$E$23,COLUMNS('Product Data'!$B$2:D988),0)</f>
        <v>Bars</v>
      </c>
      <c r="J988" s="5" t="str">
        <f>VLOOKUP($C988,'Product Data'!$A$2:$E$23,COLUMNS('Product Data'!$B$2:E988),0)</f>
        <v>Large</v>
      </c>
      <c r="K988" s="9">
        <f>VLOOKUP($C988,'Product Data'!$A$2:$E$23,COLUMNS('Product Data'!$B$2:F988),0)</f>
        <v>4.6592000000000002</v>
      </c>
      <c r="L988" s="10">
        <f>Table1[[#This Row],[Cost per Box]]*Table1[[#This Row],[Boxes]]</f>
        <v>1276.6208000000001</v>
      </c>
    </row>
    <row r="989" spans="1:12" x14ac:dyDescent="0.25">
      <c r="A989" s="5" t="str">
        <f>'Sales Data'!A989</f>
        <v>Gigi Bohling</v>
      </c>
      <c r="B989" s="5" t="str">
        <f>'Sales Data'!B989</f>
        <v>New Zealand</v>
      </c>
      <c r="C989" s="5" t="str">
        <f>'Sales Data'!C989</f>
        <v>70% Dark Bites</v>
      </c>
      <c r="D989" s="6">
        <f>'Sales Data'!D989</f>
        <v>45029</v>
      </c>
      <c r="E989" s="10">
        <f>'Sales Data'!E989</f>
        <v>7602</v>
      </c>
      <c r="F989" s="5">
        <f>'Sales Data'!F989</f>
        <v>247</v>
      </c>
      <c r="G989" s="5">
        <f>'Sales Data'!G989</f>
        <v>761</v>
      </c>
      <c r="H989" s="5" t="str">
        <f>VLOOKUP($C989,'Product Data'!$A$2:$E$23,COLUMNS('Product Data'!$B$2:C989),0)</f>
        <v>Binge Bites</v>
      </c>
      <c r="I989" s="5" t="str">
        <f>VLOOKUP($C989,'Product Data'!$A$2:$E$23,COLUMNS('Product Data'!$B$2:D989),0)</f>
        <v>Bites</v>
      </c>
      <c r="J989" s="5" t="str">
        <f>VLOOKUP($C989,'Product Data'!$A$2:$E$23,COLUMNS('Product Data'!$B$2:E989),0)</f>
        <v>Small</v>
      </c>
      <c r="K989" s="9">
        <f>VLOOKUP($C989,'Product Data'!$A$2:$E$23,COLUMNS('Product Data'!$B$2:F989),0)</f>
        <v>8.2429000000000006</v>
      </c>
      <c r="L989" s="10">
        <f>Table1[[#This Row],[Cost per Box]]*Table1[[#This Row],[Boxes]]</f>
        <v>6272.8469000000005</v>
      </c>
    </row>
    <row r="990" spans="1:12" x14ac:dyDescent="0.25">
      <c r="A990" s="5" t="str">
        <f>'Sales Data'!A990</f>
        <v>Marney O'Breen</v>
      </c>
      <c r="B990" s="5" t="str">
        <f>'Sales Data'!B990</f>
        <v>Canada</v>
      </c>
      <c r="C990" s="5" t="str">
        <f>'Sales Data'!C990</f>
        <v>Almond Choco</v>
      </c>
      <c r="D990" s="6">
        <f>'Sales Data'!D990</f>
        <v>45029</v>
      </c>
      <c r="E990" s="10">
        <f>'Sales Data'!E990</f>
        <v>10150</v>
      </c>
      <c r="F990" s="5">
        <f>'Sales Data'!F990</f>
        <v>223</v>
      </c>
      <c r="G990" s="5">
        <f>'Sales Data'!G990</f>
        <v>598</v>
      </c>
      <c r="H990" s="5" t="str">
        <f>VLOOKUP($C990,'Product Data'!$A$2:$E$23,COLUMNS('Product Data'!$B$2:C990),0)</f>
        <v>Amul</v>
      </c>
      <c r="I990" s="5" t="str">
        <f>VLOOKUP($C990,'Product Data'!$A$2:$E$23,COLUMNS('Product Data'!$B$2:D990),0)</f>
        <v>Bars</v>
      </c>
      <c r="J990" s="5" t="str">
        <f>VLOOKUP($C990,'Product Data'!$A$2:$E$23,COLUMNS('Product Data'!$B$2:E990),0)</f>
        <v>Large</v>
      </c>
      <c r="K990" s="9">
        <f>VLOOKUP($C990,'Product Data'!$A$2:$E$23,COLUMNS('Product Data'!$B$2:F990),0)</f>
        <v>13.3485</v>
      </c>
      <c r="L990" s="10">
        <f>Table1[[#This Row],[Cost per Box]]*Table1[[#This Row],[Boxes]]</f>
        <v>7982.4029999999993</v>
      </c>
    </row>
    <row r="991" spans="1:12" x14ac:dyDescent="0.25">
      <c r="A991" s="5" t="str">
        <f>'Sales Data'!A991</f>
        <v>Brien Boise</v>
      </c>
      <c r="B991" s="5" t="str">
        <f>'Sales Data'!B991</f>
        <v>UK</v>
      </c>
      <c r="C991" s="5" t="str">
        <f>'Sales Data'!C991</f>
        <v>Almond Choco</v>
      </c>
      <c r="D991" s="6">
        <f>'Sales Data'!D991</f>
        <v>45029</v>
      </c>
      <c r="E991" s="10">
        <f>'Sales Data'!E991</f>
        <v>11081</v>
      </c>
      <c r="F991" s="5">
        <f>'Sales Data'!F991</f>
        <v>311</v>
      </c>
      <c r="G991" s="5">
        <f>'Sales Data'!G991</f>
        <v>739</v>
      </c>
      <c r="H991" s="5" t="str">
        <f>VLOOKUP($C991,'Product Data'!$A$2:$E$23,COLUMNS('Product Data'!$B$2:C991),0)</f>
        <v>Amul</v>
      </c>
      <c r="I991" s="5" t="str">
        <f>VLOOKUP($C991,'Product Data'!$A$2:$E$23,COLUMNS('Product Data'!$B$2:D991),0)</f>
        <v>Bars</v>
      </c>
      <c r="J991" s="5" t="str">
        <f>VLOOKUP($C991,'Product Data'!$A$2:$E$23,COLUMNS('Product Data'!$B$2:E991),0)</f>
        <v>Large</v>
      </c>
      <c r="K991" s="9">
        <f>VLOOKUP($C991,'Product Data'!$A$2:$E$23,COLUMNS('Product Data'!$B$2:F991),0)</f>
        <v>13.3485</v>
      </c>
      <c r="L991" s="10">
        <f>Table1[[#This Row],[Cost per Box]]*Table1[[#This Row],[Boxes]]</f>
        <v>9864.5414999999994</v>
      </c>
    </row>
    <row r="992" spans="1:12" x14ac:dyDescent="0.25">
      <c r="A992" s="5" t="str">
        <f>'Sales Data'!A992</f>
        <v>Dotty Strutley</v>
      </c>
      <c r="B992" s="5" t="str">
        <f>'Sales Data'!B992</f>
        <v>USA</v>
      </c>
      <c r="C992" s="5" t="str">
        <f>'Sales Data'!C992</f>
        <v>Raspberry Choco</v>
      </c>
      <c r="D992" s="6">
        <f>'Sales Data'!D992</f>
        <v>45029</v>
      </c>
      <c r="E992" s="10">
        <f>'Sales Data'!E992</f>
        <v>588</v>
      </c>
      <c r="F992" s="5">
        <f>'Sales Data'!F992</f>
        <v>41</v>
      </c>
      <c r="G992" s="5">
        <f>'Sales Data'!G992</f>
        <v>27</v>
      </c>
      <c r="H992" s="5" t="str">
        <f>VLOOKUP($C992,'Product Data'!$A$2:$E$23,COLUMNS('Product Data'!$B$2:C992),0)</f>
        <v>Hershey</v>
      </c>
      <c r="I992" s="5" t="str">
        <f>VLOOKUP($C992,'Product Data'!$A$2:$E$23,COLUMNS('Product Data'!$B$2:D992),0)</f>
        <v>Bars</v>
      </c>
      <c r="J992" s="5" t="str">
        <f>VLOOKUP($C992,'Product Data'!$A$2:$E$23,COLUMNS('Product Data'!$B$2:E992),0)</f>
        <v>Large</v>
      </c>
      <c r="K992" s="9">
        <f>VLOOKUP($C992,'Product Data'!$A$2:$E$23,COLUMNS('Product Data'!$B$2:F992),0)</f>
        <v>6.0983000000000001</v>
      </c>
      <c r="L992" s="10">
        <f>Table1[[#This Row],[Cost per Box]]*Table1[[#This Row],[Boxes]]</f>
        <v>164.6541</v>
      </c>
    </row>
    <row r="993" spans="1:12" x14ac:dyDescent="0.25">
      <c r="A993" s="5" t="str">
        <f>'Sales Data'!A993</f>
        <v>Jehu Rudeforth</v>
      </c>
      <c r="B993" s="5" t="str">
        <f>'Sales Data'!B993</f>
        <v>UK</v>
      </c>
      <c r="C993" s="5" t="str">
        <f>'Sales Data'!C993</f>
        <v>70% Dark Bites</v>
      </c>
      <c r="D993" s="6">
        <f>'Sales Data'!D993</f>
        <v>45029</v>
      </c>
      <c r="E993" s="10">
        <f>'Sales Data'!E993</f>
        <v>3710</v>
      </c>
      <c r="F993" s="5">
        <f>'Sales Data'!F993</f>
        <v>129</v>
      </c>
      <c r="G993" s="5">
        <f>'Sales Data'!G993</f>
        <v>413</v>
      </c>
      <c r="H993" s="5" t="str">
        <f>VLOOKUP($C993,'Product Data'!$A$2:$E$23,COLUMNS('Product Data'!$B$2:C993),0)</f>
        <v>Binge Bites</v>
      </c>
      <c r="I993" s="5" t="str">
        <f>VLOOKUP($C993,'Product Data'!$A$2:$E$23,COLUMNS('Product Data'!$B$2:D993),0)</f>
        <v>Bites</v>
      </c>
      <c r="J993" s="5" t="str">
        <f>VLOOKUP($C993,'Product Data'!$A$2:$E$23,COLUMNS('Product Data'!$B$2:E993),0)</f>
        <v>Small</v>
      </c>
      <c r="K993" s="9">
        <f>VLOOKUP($C993,'Product Data'!$A$2:$E$23,COLUMNS('Product Data'!$B$2:F993),0)</f>
        <v>8.2429000000000006</v>
      </c>
      <c r="L993" s="10">
        <f>Table1[[#This Row],[Cost per Box]]*Table1[[#This Row],[Boxes]]</f>
        <v>3404.3177000000001</v>
      </c>
    </row>
    <row r="994" spans="1:12" x14ac:dyDescent="0.25">
      <c r="A994" s="5" t="str">
        <f>'Sales Data'!A994</f>
        <v>Roddy Speechley</v>
      </c>
      <c r="B994" s="5" t="str">
        <f>'Sales Data'!B994</f>
        <v>New Zealand</v>
      </c>
      <c r="C994" s="5" t="str">
        <f>'Sales Data'!C994</f>
        <v>Raspberry Choco</v>
      </c>
      <c r="D994" s="6">
        <f>'Sales Data'!D994</f>
        <v>45030</v>
      </c>
      <c r="E994" s="10">
        <f>'Sales Data'!E994</f>
        <v>371</v>
      </c>
      <c r="F994" s="5">
        <f>'Sales Data'!F994</f>
        <v>121</v>
      </c>
      <c r="G994" s="5">
        <f>'Sales Data'!G994</f>
        <v>27</v>
      </c>
      <c r="H994" s="5" t="str">
        <f>VLOOKUP($C994,'Product Data'!$A$2:$E$23,COLUMNS('Product Data'!$B$2:C994),0)</f>
        <v>Hershey</v>
      </c>
      <c r="I994" s="5" t="str">
        <f>VLOOKUP($C994,'Product Data'!$A$2:$E$23,COLUMNS('Product Data'!$B$2:D994),0)</f>
        <v>Bars</v>
      </c>
      <c r="J994" s="5" t="str">
        <f>VLOOKUP($C994,'Product Data'!$A$2:$E$23,COLUMNS('Product Data'!$B$2:E994),0)</f>
        <v>Large</v>
      </c>
      <c r="K994" s="9">
        <f>VLOOKUP($C994,'Product Data'!$A$2:$E$23,COLUMNS('Product Data'!$B$2:F994),0)</f>
        <v>6.0983000000000001</v>
      </c>
      <c r="L994" s="10">
        <f>Table1[[#This Row],[Cost per Box]]*Table1[[#This Row],[Boxes]]</f>
        <v>164.6541</v>
      </c>
    </row>
    <row r="995" spans="1:12" x14ac:dyDescent="0.25">
      <c r="A995" s="5" t="str">
        <f>'Sales Data'!A995</f>
        <v>Mallorie Waber</v>
      </c>
      <c r="B995" s="5" t="str">
        <f>'Sales Data'!B995</f>
        <v>New Zealand</v>
      </c>
      <c r="C995" s="5" t="str">
        <f>'Sales Data'!C995</f>
        <v>85% Dark Bars</v>
      </c>
      <c r="D995" s="6">
        <f>'Sales Data'!D995</f>
        <v>45030</v>
      </c>
      <c r="E995" s="10">
        <f>'Sales Data'!E995</f>
        <v>2254</v>
      </c>
      <c r="F995" s="5">
        <f>'Sales Data'!F995</f>
        <v>69</v>
      </c>
      <c r="G995" s="5">
        <f>'Sales Data'!G995</f>
        <v>119</v>
      </c>
      <c r="H995" s="5" t="str">
        <f>VLOOKUP($C995,'Product Data'!$A$2:$E$23,COLUMNS('Product Data'!$B$2:C995),0)</f>
        <v>Lindt Excellence</v>
      </c>
      <c r="I995" s="5" t="str">
        <f>VLOOKUP($C995,'Product Data'!$A$2:$E$23,COLUMNS('Product Data'!$B$2:D995),0)</f>
        <v>Bars</v>
      </c>
      <c r="J995" s="5" t="str">
        <f>VLOOKUP($C995,'Product Data'!$A$2:$E$23,COLUMNS('Product Data'!$B$2:E995),0)</f>
        <v>Small</v>
      </c>
      <c r="K995" s="9">
        <f>VLOOKUP($C995,'Product Data'!$A$2:$E$23,COLUMNS('Product Data'!$B$2:F995),0)</f>
        <v>0.69579999999999997</v>
      </c>
      <c r="L995" s="10">
        <f>Table1[[#This Row],[Cost per Box]]*Table1[[#This Row],[Boxes]]</f>
        <v>82.800200000000004</v>
      </c>
    </row>
    <row r="996" spans="1:12" x14ac:dyDescent="0.25">
      <c r="A996" s="5" t="str">
        <f>'Sales Data'!A996</f>
        <v>Karlen McCaffrey</v>
      </c>
      <c r="B996" s="5" t="str">
        <f>'Sales Data'!B996</f>
        <v>Australia</v>
      </c>
      <c r="C996" s="5" t="str">
        <f>'Sales Data'!C996</f>
        <v>Peanut Butter Cubes</v>
      </c>
      <c r="D996" s="6">
        <f>'Sales Data'!D996</f>
        <v>45030</v>
      </c>
      <c r="E996" s="10">
        <f>'Sales Data'!E996</f>
        <v>2345</v>
      </c>
      <c r="F996" s="5">
        <f>'Sales Data'!F996</f>
        <v>70</v>
      </c>
      <c r="G996" s="5">
        <f>'Sales Data'!G996</f>
        <v>112</v>
      </c>
      <c r="H996" s="5" t="str">
        <f>VLOOKUP($C996,'Product Data'!$A$2:$E$23,COLUMNS('Product Data'!$B$2:C996),0)</f>
        <v>Hershey</v>
      </c>
      <c r="I996" s="5" t="str">
        <f>VLOOKUP($C996,'Product Data'!$A$2:$E$23,COLUMNS('Product Data'!$B$2:D996),0)</f>
        <v>Bites</v>
      </c>
      <c r="J996" s="5" t="str">
        <f>VLOOKUP($C996,'Product Data'!$A$2:$E$23,COLUMNS('Product Data'!$B$2:E996),0)</f>
        <v>Small</v>
      </c>
      <c r="K996" s="9">
        <f>VLOOKUP($C996,'Product Data'!$A$2:$E$23,COLUMNS('Product Data'!$B$2:F996),0)</f>
        <v>4.7065000000000001</v>
      </c>
      <c r="L996" s="10">
        <f>Table1[[#This Row],[Cost per Box]]*Table1[[#This Row],[Boxes]]</f>
        <v>527.12800000000004</v>
      </c>
    </row>
    <row r="997" spans="1:12" x14ac:dyDescent="0.25">
      <c r="A997" s="5" t="str">
        <f>'Sales Data'!A997</f>
        <v>Barr Faughny</v>
      </c>
      <c r="B997" s="5" t="str">
        <f>'Sales Data'!B997</f>
        <v>Australia</v>
      </c>
      <c r="C997" s="5" t="str">
        <f>'Sales Data'!C997</f>
        <v>50% Dark Bites</v>
      </c>
      <c r="D997" s="6">
        <f>'Sales Data'!D997</f>
        <v>45030</v>
      </c>
      <c r="E997" s="10">
        <f>'Sales Data'!E997</f>
        <v>18473</v>
      </c>
      <c r="F997" s="5">
        <f>'Sales Data'!F997</f>
        <v>6</v>
      </c>
      <c r="G997" s="5">
        <f>'Sales Data'!G997</f>
        <v>2053</v>
      </c>
      <c r="H997" s="5" t="str">
        <f>VLOOKUP($C997,'Product Data'!$A$2:$E$23,COLUMNS('Product Data'!$B$2:C997),0)</f>
        <v>Cadbury</v>
      </c>
      <c r="I997" s="5" t="str">
        <f>VLOOKUP($C997,'Product Data'!$A$2:$E$23,COLUMNS('Product Data'!$B$2:D997),0)</f>
        <v>Bites</v>
      </c>
      <c r="J997" s="5" t="str">
        <f>VLOOKUP($C997,'Product Data'!$A$2:$E$23,COLUMNS('Product Data'!$B$2:E997),0)</f>
        <v>Large</v>
      </c>
      <c r="K997" s="9">
        <f>VLOOKUP($C997,'Product Data'!$A$2:$E$23,COLUMNS('Product Data'!$B$2:F997),0)</f>
        <v>2.8</v>
      </c>
      <c r="L997" s="10">
        <f>Table1[[#This Row],[Cost per Box]]*Table1[[#This Row],[Boxes]]</f>
        <v>5748.4</v>
      </c>
    </row>
    <row r="998" spans="1:12" x14ac:dyDescent="0.25">
      <c r="A998" s="5" t="str">
        <f>'Sales Data'!A998</f>
        <v>Wilone O'Kielt</v>
      </c>
      <c r="B998" s="5" t="str">
        <f>'Sales Data'!B998</f>
        <v>USA</v>
      </c>
      <c r="C998" s="5" t="str">
        <f>'Sales Data'!C998</f>
        <v>Organic Choco Syrup</v>
      </c>
      <c r="D998" s="6">
        <f>'Sales Data'!D998</f>
        <v>45030</v>
      </c>
      <c r="E998" s="10">
        <f>'Sales Data'!E998</f>
        <v>1680</v>
      </c>
      <c r="F998" s="5">
        <f>'Sales Data'!F998</f>
        <v>26</v>
      </c>
      <c r="G998" s="5">
        <f>'Sales Data'!G998</f>
        <v>58</v>
      </c>
      <c r="H998" s="5" t="str">
        <f>VLOOKUP($C998,'Product Data'!$A$2:$E$23,COLUMNS('Product Data'!$B$2:C998),0)</f>
        <v>Monin</v>
      </c>
      <c r="I998" s="5" t="str">
        <f>VLOOKUP($C998,'Product Data'!$A$2:$E$23,COLUMNS('Product Data'!$B$2:D998),0)</f>
        <v>Other</v>
      </c>
      <c r="J998" s="5" t="str">
        <f>VLOOKUP($C998,'Product Data'!$A$2:$E$23,COLUMNS('Product Data'!$B$2:E998),0)</f>
        <v>Small</v>
      </c>
      <c r="K998" s="9">
        <f>VLOOKUP($C998,'Product Data'!$A$2:$E$23,COLUMNS('Product Data'!$B$2:F998),0)</f>
        <v>1.7625</v>
      </c>
      <c r="L998" s="10">
        <f>Table1[[#This Row],[Cost per Box]]*Table1[[#This Row],[Boxes]]</f>
        <v>102.22499999999999</v>
      </c>
    </row>
    <row r="999" spans="1:12" x14ac:dyDescent="0.25">
      <c r="A999" s="5" t="str">
        <f>'Sales Data'!A999</f>
        <v>Rafaelita Blaksland</v>
      </c>
      <c r="B999" s="5" t="str">
        <f>'Sales Data'!B999</f>
        <v>USA</v>
      </c>
      <c r="C999" s="5" t="str">
        <f>'Sales Data'!C999</f>
        <v>85% Dark Bars</v>
      </c>
      <c r="D999" s="6">
        <f>'Sales Data'!D999</f>
        <v>45030</v>
      </c>
      <c r="E999" s="10">
        <f>'Sales Data'!E999</f>
        <v>4508</v>
      </c>
      <c r="F999" s="5">
        <f>'Sales Data'!F999</f>
        <v>16</v>
      </c>
      <c r="G999" s="5">
        <f>'Sales Data'!G999</f>
        <v>215</v>
      </c>
      <c r="H999" s="5" t="str">
        <f>VLOOKUP($C999,'Product Data'!$A$2:$E$23,COLUMNS('Product Data'!$B$2:C999),0)</f>
        <v>Lindt Excellence</v>
      </c>
      <c r="I999" s="5" t="str">
        <f>VLOOKUP($C999,'Product Data'!$A$2:$E$23,COLUMNS('Product Data'!$B$2:D999),0)</f>
        <v>Bars</v>
      </c>
      <c r="J999" s="5" t="str">
        <f>VLOOKUP($C999,'Product Data'!$A$2:$E$23,COLUMNS('Product Data'!$B$2:E999),0)</f>
        <v>Small</v>
      </c>
      <c r="K999" s="9">
        <f>VLOOKUP($C999,'Product Data'!$A$2:$E$23,COLUMNS('Product Data'!$B$2:F999),0)</f>
        <v>0.69579999999999997</v>
      </c>
      <c r="L999" s="10">
        <f>Table1[[#This Row],[Cost per Box]]*Table1[[#This Row],[Boxes]]</f>
        <v>149.59700000000001</v>
      </c>
    </row>
    <row r="1000" spans="1:12" x14ac:dyDescent="0.25">
      <c r="A1000" s="5" t="str">
        <f>'Sales Data'!A1000</f>
        <v>Dennison Crosswaite</v>
      </c>
      <c r="B1000" s="5" t="str">
        <f>'Sales Data'!B1000</f>
        <v>Australia</v>
      </c>
      <c r="C1000" s="5" t="str">
        <f>'Sales Data'!C1000</f>
        <v>Raspberry Choco</v>
      </c>
      <c r="D1000" s="6">
        <f>'Sales Data'!D1000</f>
        <v>45031</v>
      </c>
      <c r="E1000" s="10">
        <f>'Sales Data'!E1000</f>
        <v>8463</v>
      </c>
      <c r="F1000" s="5">
        <f>'Sales Data'!F1000</f>
        <v>284</v>
      </c>
      <c r="G1000" s="5">
        <f>'Sales Data'!G1000</f>
        <v>385</v>
      </c>
      <c r="H1000" s="5" t="str">
        <f>VLOOKUP($C1000,'Product Data'!$A$2:$E$23,COLUMNS('Product Data'!$B$2:C1000),0)</f>
        <v>Hershey</v>
      </c>
      <c r="I1000" s="5" t="str">
        <f>VLOOKUP($C1000,'Product Data'!$A$2:$E$23,COLUMNS('Product Data'!$B$2:D1000),0)</f>
        <v>Bars</v>
      </c>
      <c r="J1000" s="5" t="str">
        <f>VLOOKUP($C1000,'Product Data'!$A$2:$E$23,COLUMNS('Product Data'!$B$2:E1000),0)</f>
        <v>Large</v>
      </c>
      <c r="K1000" s="9">
        <f>VLOOKUP($C1000,'Product Data'!$A$2:$E$23,COLUMNS('Product Data'!$B$2:F1000),0)</f>
        <v>6.0983000000000001</v>
      </c>
      <c r="L1000" s="10">
        <f>Table1[[#This Row],[Cost per Box]]*Table1[[#This Row],[Boxes]]</f>
        <v>2347.8454999999999</v>
      </c>
    </row>
    <row r="1001" spans="1:12" x14ac:dyDescent="0.25">
      <c r="A1001" s="5" t="str">
        <f>'Sales Data'!A1001</f>
        <v>Beverie Moffet</v>
      </c>
      <c r="B1001" s="5" t="str">
        <f>'Sales Data'!B1001</f>
        <v>India</v>
      </c>
      <c r="C1001" s="5" t="str">
        <f>'Sales Data'!C1001</f>
        <v>Baker's Choco Chips</v>
      </c>
      <c r="D1001" s="6">
        <f>'Sales Data'!D1001</f>
        <v>45031</v>
      </c>
      <c r="E1001" s="10">
        <f>'Sales Data'!E1001</f>
        <v>931</v>
      </c>
      <c r="F1001" s="5">
        <f>'Sales Data'!F1001</f>
        <v>269</v>
      </c>
      <c r="G1001" s="5">
        <f>'Sales Data'!G1001</f>
        <v>117</v>
      </c>
      <c r="H1001" s="5" t="str">
        <f>VLOOKUP($C1001,'Product Data'!$A$2:$E$23,COLUMNS('Product Data'!$B$2:C1001),0)</f>
        <v>Baker's Chocolate</v>
      </c>
      <c r="I1001" s="5" t="str">
        <f>VLOOKUP($C1001,'Product Data'!$A$2:$E$23,COLUMNS('Product Data'!$B$2:D1001),0)</f>
        <v>Bars</v>
      </c>
      <c r="J1001" s="5" t="str">
        <f>VLOOKUP($C1001,'Product Data'!$A$2:$E$23,COLUMNS('Product Data'!$B$2:E1001),0)</f>
        <v>Small</v>
      </c>
      <c r="K1001" s="9">
        <f>VLOOKUP($C1001,'Product Data'!$A$2:$E$23,COLUMNS('Product Data'!$B$2:F1001),0)</f>
        <v>6.0811000000000002</v>
      </c>
      <c r="L1001" s="10">
        <f>Table1[[#This Row],[Cost per Box]]*Table1[[#This Row],[Boxes]]</f>
        <v>711.48869999999999</v>
      </c>
    </row>
    <row r="1002" spans="1:12" x14ac:dyDescent="0.25">
      <c r="A1002" s="5" t="str">
        <f>'Sales Data'!A1002</f>
        <v>Jan Morforth</v>
      </c>
      <c r="B1002" s="5" t="str">
        <f>'Sales Data'!B1002</f>
        <v>Canada</v>
      </c>
      <c r="C1002" s="5" t="str">
        <f>'Sales Data'!C1002</f>
        <v>Eclairs</v>
      </c>
      <c r="D1002" s="6">
        <f>'Sales Data'!D1002</f>
        <v>45031</v>
      </c>
      <c r="E1002" s="10">
        <f>'Sales Data'!E1002</f>
        <v>12460</v>
      </c>
      <c r="F1002" s="5">
        <f>'Sales Data'!F1002</f>
        <v>197</v>
      </c>
      <c r="G1002" s="5">
        <f>'Sales Data'!G1002</f>
        <v>623</v>
      </c>
      <c r="H1002" s="5" t="str">
        <f>VLOOKUP($C1002,'Product Data'!$A$2:$E$23,COLUMNS('Product Data'!$B$2:C1002),0)</f>
        <v>Cadbury</v>
      </c>
      <c r="I1002" s="5" t="str">
        <f>VLOOKUP($C1002,'Product Data'!$A$2:$E$23,COLUMNS('Product Data'!$B$2:D1002),0)</f>
        <v>Bites</v>
      </c>
      <c r="J1002" s="5" t="str">
        <f>VLOOKUP($C1002,'Product Data'!$A$2:$E$23,COLUMNS('Product Data'!$B$2:E1002),0)</f>
        <v>Large</v>
      </c>
      <c r="K1002" s="9">
        <f>VLOOKUP($C1002,'Product Data'!$A$2:$E$23,COLUMNS('Product Data'!$B$2:F1002),0)</f>
        <v>2.8195000000000001</v>
      </c>
      <c r="L1002" s="10">
        <f>Table1[[#This Row],[Cost per Box]]*Table1[[#This Row],[Boxes]]</f>
        <v>1756.5485000000001</v>
      </c>
    </row>
    <row r="1003" spans="1:12" x14ac:dyDescent="0.25">
      <c r="A1003" s="5" t="str">
        <f>'Sales Data'!A1003</f>
        <v>Dennison Crosswaite</v>
      </c>
      <c r="B1003" s="5" t="str">
        <f>'Sales Data'!B1003</f>
        <v>Australia</v>
      </c>
      <c r="C1003" s="5" t="str">
        <f>'Sales Data'!C1003</f>
        <v>Milk Bars</v>
      </c>
      <c r="D1003" s="6">
        <f>'Sales Data'!D1003</f>
        <v>45031</v>
      </c>
      <c r="E1003" s="10">
        <f>'Sales Data'!E1003</f>
        <v>868</v>
      </c>
      <c r="F1003" s="5">
        <f>'Sales Data'!F1003</f>
        <v>78</v>
      </c>
      <c r="G1003" s="5">
        <f>'Sales Data'!G1003</f>
        <v>37</v>
      </c>
      <c r="H1003" s="5" t="str">
        <f>VLOOKUP($C1003,'Product Data'!$A$2:$E$23,COLUMNS('Product Data'!$B$2:C1003),0)</f>
        <v>Nestle</v>
      </c>
      <c r="I1003" s="5" t="str">
        <f>VLOOKUP($C1003,'Product Data'!$A$2:$E$23,COLUMNS('Product Data'!$B$2:D1003),0)</f>
        <v>Bars</v>
      </c>
      <c r="J1003" s="5" t="str">
        <f>VLOOKUP($C1003,'Product Data'!$A$2:$E$23,COLUMNS('Product Data'!$B$2:E1003),0)</f>
        <v>Large</v>
      </c>
      <c r="K1003" s="9">
        <f>VLOOKUP($C1003,'Product Data'!$A$2:$E$23,COLUMNS('Product Data'!$B$2:F1003),0)</f>
        <v>1.8652</v>
      </c>
      <c r="L1003" s="10">
        <f>Table1[[#This Row],[Cost per Box]]*Table1[[#This Row],[Boxes]]</f>
        <v>69.0124</v>
      </c>
    </row>
    <row r="1004" spans="1:12" x14ac:dyDescent="0.25">
      <c r="A1004" s="5" t="str">
        <f>'Sales Data'!A1004</f>
        <v>Mallorie Waber</v>
      </c>
      <c r="B1004" s="5" t="str">
        <f>'Sales Data'!B1004</f>
        <v>UK</v>
      </c>
      <c r="C1004" s="5" t="str">
        <f>'Sales Data'!C1004</f>
        <v>Manuka Honey Choco</v>
      </c>
      <c r="D1004" s="6">
        <f>'Sales Data'!D1004</f>
        <v>45031</v>
      </c>
      <c r="E1004" s="10">
        <f>'Sales Data'!E1004</f>
        <v>301</v>
      </c>
      <c r="F1004" s="5">
        <f>'Sales Data'!F1004</f>
        <v>117</v>
      </c>
      <c r="G1004" s="5">
        <f>'Sales Data'!G1004</f>
        <v>13</v>
      </c>
      <c r="H1004" s="5" t="str">
        <f>VLOOKUP($C1004,'Product Data'!$A$2:$E$23,COLUMNS('Product Data'!$B$2:C1004),0)</f>
        <v xml:space="preserve">Whittaker's </v>
      </c>
      <c r="I1004" s="5" t="str">
        <f>VLOOKUP($C1004,'Product Data'!$A$2:$E$23,COLUMNS('Product Data'!$B$2:D1004),0)</f>
        <v>Other</v>
      </c>
      <c r="J1004" s="5" t="str">
        <f>VLOOKUP($C1004,'Product Data'!$A$2:$E$23,COLUMNS('Product Data'!$B$2:E1004),0)</f>
        <v>Small</v>
      </c>
      <c r="K1004" s="9">
        <f>VLOOKUP($C1004,'Product Data'!$A$2:$E$23,COLUMNS('Product Data'!$B$2:F1004),0)</f>
        <v>7.8910999999999998</v>
      </c>
      <c r="L1004" s="10">
        <f>Table1[[#This Row],[Cost per Box]]*Table1[[#This Row],[Boxes]]</f>
        <v>102.5843</v>
      </c>
    </row>
    <row r="1005" spans="1:12" x14ac:dyDescent="0.25">
      <c r="A1005" s="5" t="str">
        <f>'Sales Data'!A1005</f>
        <v>Brien Boise</v>
      </c>
      <c r="B1005" s="5" t="str">
        <f>'Sales Data'!B1005</f>
        <v>India</v>
      </c>
      <c r="C1005" s="5" t="str">
        <f>'Sales Data'!C1005</f>
        <v>Baker's Choco Chips</v>
      </c>
      <c r="D1005" s="6">
        <f>'Sales Data'!D1005</f>
        <v>45031</v>
      </c>
      <c r="E1005" s="10">
        <f>'Sales Data'!E1005</f>
        <v>434</v>
      </c>
      <c r="F1005" s="5">
        <f>'Sales Data'!F1005</f>
        <v>116</v>
      </c>
      <c r="G1005" s="5">
        <f>'Sales Data'!G1005</f>
        <v>37</v>
      </c>
      <c r="H1005" s="5" t="str">
        <f>VLOOKUP($C1005,'Product Data'!$A$2:$E$23,COLUMNS('Product Data'!$B$2:C1005),0)</f>
        <v>Baker's Chocolate</v>
      </c>
      <c r="I1005" s="5" t="str">
        <f>VLOOKUP($C1005,'Product Data'!$A$2:$E$23,COLUMNS('Product Data'!$B$2:D1005),0)</f>
        <v>Bars</v>
      </c>
      <c r="J1005" s="5" t="str">
        <f>VLOOKUP($C1005,'Product Data'!$A$2:$E$23,COLUMNS('Product Data'!$B$2:E1005),0)</f>
        <v>Small</v>
      </c>
      <c r="K1005" s="9">
        <f>VLOOKUP($C1005,'Product Data'!$A$2:$E$23,COLUMNS('Product Data'!$B$2:F1005),0)</f>
        <v>6.0811000000000002</v>
      </c>
      <c r="L1005" s="10">
        <f>Table1[[#This Row],[Cost per Box]]*Table1[[#This Row],[Boxes]]</f>
        <v>225.00069999999999</v>
      </c>
    </row>
    <row r="1006" spans="1:12" x14ac:dyDescent="0.25">
      <c r="A1006" s="5" t="str">
        <f>'Sales Data'!A1006</f>
        <v>Rafaelita Blaksland</v>
      </c>
      <c r="B1006" s="5" t="str">
        <f>'Sales Data'!B1006</f>
        <v>UK</v>
      </c>
      <c r="C1006" s="5" t="str">
        <f>'Sales Data'!C1006</f>
        <v>Peanut Butter Cubes</v>
      </c>
      <c r="D1006" s="6">
        <f>'Sales Data'!D1006</f>
        <v>45031</v>
      </c>
      <c r="E1006" s="10">
        <f>'Sales Data'!E1006</f>
        <v>2058</v>
      </c>
      <c r="F1006" s="5">
        <f>'Sales Data'!F1006</f>
        <v>2</v>
      </c>
      <c r="G1006" s="5">
        <f>'Sales Data'!G1006</f>
        <v>115</v>
      </c>
      <c r="H1006" s="5" t="str">
        <f>VLOOKUP($C1006,'Product Data'!$A$2:$E$23,COLUMNS('Product Data'!$B$2:C1006),0)</f>
        <v>Hershey</v>
      </c>
      <c r="I1006" s="5" t="str">
        <f>VLOOKUP($C1006,'Product Data'!$A$2:$E$23,COLUMNS('Product Data'!$B$2:D1006),0)</f>
        <v>Bites</v>
      </c>
      <c r="J1006" s="5" t="str">
        <f>VLOOKUP($C1006,'Product Data'!$A$2:$E$23,COLUMNS('Product Data'!$B$2:E1006),0)</f>
        <v>Small</v>
      </c>
      <c r="K1006" s="9">
        <f>VLOOKUP($C1006,'Product Data'!$A$2:$E$23,COLUMNS('Product Data'!$B$2:F1006),0)</f>
        <v>4.7065000000000001</v>
      </c>
      <c r="L1006" s="10">
        <f>Table1[[#This Row],[Cost per Box]]*Table1[[#This Row],[Boxes]]</f>
        <v>541.24750000000006</v>
      </c>
    </row>
    <row r="1007" spans="1:12" x14ac:dyDescent="0.25">
      <c r="A1007" s="5" t="str">
        <f>'Sales Data'!A1007</f>
        <v>Camilla Castle</v>
      </c>
      <c r="B1007" s="5" t="str">
        <f>'Sales Data'!B1007</f>
        <v>Canada</v>
      </c>
      <c r="C1007" s="5" t="str">
        <f>'Sales Data'!C1007</f>
        <v>White Choc</v>
      </c>
      <c r="D1007" s="6">
        <f>'Sales Data'!D1007</f>
        <v>45031</v>
      </c>
      <c r="E1007" s="10">
        <f>'Sales Data'!E1007</f>
        <v>9597</v>
      </c>
      <c r="F1007" s="5">
        <f>'Sales Data'!F1007</f>
        <v>167</v>
      </c>
      <c r="G1007" s="5">
        <f>'Sales Data'!G1007</f>
        <v>873</v>
      </c>
      <c r="H1007" s="5" t="str">
        <f>VLOOKUP($C1007,'Product Data'!$A$2:$E$23,COLUMNS('Product Data'!$B$2:C1007),0)</f>
        <v>Belgian</v>
      </c>
      <c r="I1007" s="5" t="str">
        <f>VLOOKUP($C1007,'Product Data'!$A$2:$E$23,COLUMNS('Product Data'!$B$2:D1007),0)</f>
        <v>Other</v>
      </c>
      <c r="J1007" s="5" t="str">
        <f>VLOOKUP($C1007,'Product Data'!$A$2:$E$23,COLUMNS('Product Data'!$B$2:E1007),0)</f>
        <v>Small</v>
      </c>
      <c r="K1007" s="9">
        <f>VLOOKUP($C1007,'Product Data'!$A$2:$E$23,COLUMNS('Product Data'!$B$2:F1007),0)</f>
        <v>0.24049999999999999</v>
      </c>
      <c r="L1007" s="10">
        <f>Table1[[#This Row],[Cost per Box]]*Table1[[#This Row],[Boxes]]</f>
        <v>209.95650000000001</v>
      </c>
    </row>
    <row r="1008" spans="1:12" x14ac:dyDescent="0.25">
      <c r="A1008" s="5" t="str">
        <f>'Sales Data'!A1008</f>
        <v>Marney O'Breen</v>
      </c>
      <c r="B1008" s="5" t="str">
        <f>'Sales Data'!B1008</f>
        <v>India</v>
      </c>
      <c r="C1008" s="5" t="str">
        <f>'Sales Data'!C1008</f>
        <v>Almond Choco</v>
      </c>
      <c r="D1008" s="6">
        <f>'Sales Data'!D1008</f>
        <v>45032</v>
      </c>
      <c r="E1008" s="10">
        <f>'Sales Data'!E1008</f>
        <v>13314</v>
      </c>
      <c r="F1008" s="5">
        <f>'Sales Data'!F1008</f>
        <v>198</v>
      </c>
      <c r="G1008" s="5">
        <f>'Sales Data'!G1008</f>
        <v>784</v>
      </c>
      <c r="H1008" s="5" t="str">
        <f>VLOOKUP($C1008,'Product Data'!$A$2:$E$23,COLUMNS('Product Data'!$B$2:C1008),0)</f>
        <v>Amul</v>
      </c>
      <c r="I1008" s="5" t="str">
        <f>VLOOKUP($C1008,'Product Data'!$A$2:$E$23,COLUMNS('Product Data'!$B$2:D1008),0)</f>
        <v>Bars</v>
      </c>
      <c r="J1008" s="5" t="str">
        <f>VLOOKUP($C1008,'Product Data'!$A$2:$E$23,COLUMNS('Product Data'!$B$2:E1008),0)</f>
        <v>Large</v>
      </c>
      <c r="K1008" s="9">
        <f>VLOOKUP($C1008,'Product Data'!$A$2:$E$23,COLUMNS('Product Data'!$B$2:F1008),0)</f>
        <v>13.3485</v>
      </c>
      <c r="L1008" s="10">
        <f>Table1[[#This Row],[Cost per Box]]*Table1[[#This Row],[Boxes]]</f>
        <v>10465.224</v>
      </c>
    </row>
    <row r="1009" spans="1:12" x14ac:dyDescent="0.25">
      <c r="A1009" s="5" t="str">
        <f>'Sales Data'!A1009</f>
        <v>Mallorie Waber</v>
      </c>
      <c r="B1009" s="5" t="str">
        <f>'Sales Data'!B1009</f>
        <v>UK</v>
      </c>
      <c r="C1009" s="5" t="str">
        <f>'Sales Data'!C1009</f>
        <v>Baker's Choco Chips</v>
      </c>
      <c r="D1009" s="6">
        <f>'Sales Data'!D1009</f>
        <v>45032</v>
      </c>
      <c r="E1009" s="10">
        <f>'Sales Data'!E1009</f>
        <v>630</v>
      </c>
      <c r="F1009" s="5">
        <f>'Sales Data'!F1009</f>
        <v>106</v>
      </c>
      <c r="G1009" s="5">
        <f>'Sales Data'!G1009</f>
        <v>70</v>
      </c>
      <c r="H1009" s="5" t="str">
        <f>VLOOKUP($C1009,'Product Data'!$A$2:$E$23,COLUMNS('Product Data'!$B$2:C1009),0)</f>
        <v>Baker's Chocolate</v>
      </c>
      <c r="I1009" s="5" t="str">
        <f>VLOOKUP($C1009,'Product Data'!$A$2:$E$23,COLUMNS('Product Data'!$B$2:D1009),0)</f>
        <v>Bars</v>
      </c>
      <c r="J1009" s="5" t="str">
        <f>VLOOKUP($C1009,'Product Data'!$A$2:$E$23,COLUMNS('Product Data'!$B$2:E1009),0)</f>
        <v>Small</v>
      </c>
      <c r="K1009" s="9">
        <f>VLOOKUP($C1009,'Product Data'!$A$2:$E$23,COLUMNS('Product Data'!$B$2:F1009),0)</f>
        <v>6.0811000000000002</v>
      </c>
      <c r="L1009" s="10">
        <f>Table1[[#This Row],[Cost per Box]]*Table1[[#This Row],[Boxes]]</f>
        <v>425.67700000000002</v>
      </c>
    </row>
    <row r="1010" spans="1:12" x14ac:dyDescent="0.25">
      <c r="A1010" s="5" t="str">
        <f>'Sales Data'!A1010</f>
        <v>Wilone O'Kielt</v>
      </c>
      <c r="B1010" s="5" t="str">
        <f>'Sales Data'!B1010</f>
        <v>USA</v>
      </c>
      <c r="C1010" s="5" t="str">
        <f>'Sales Data'!C1010</f>
        <v>Raspberry Choco</v>
      </c>
      <c r="D1010" s="6">
        <f>'Sales Data'!D1010</f>
        <v>45032</v>
      </c>
      <c r="E1010" s="10">
        <f>'Sales Data'!E1010</f>
        <v>8918</v>
      </c>
      <c r="F1010" s="5">
        <f>'Sales Data'!F1010</f>
        <v>31</v>
      </c>
      <c r="G1010" s="5">
        <f>'Sales Data'!G1010</f>
        <v>446</v>
      </c>
      <c r="H1010" s="5" t="str">
        <f>VLOOKUP($C1010,'Product Data'!$A$2:$E$23,COLUMNS('Product Data'!$B$2:C1010),0)</f>
        <v>Hershey</v>
      </c>
      <c r="I1010" s="5" t="str">
        <f>VLOOKUP($C1010,'Product Data'!$A$2:$E$23,COLUMNS('Product Data'!$B$2:D1010),0)</f>
        <v>Bars</v>
      </c>
      <c r="J1010" s="5" t="str">
        <f>VLOOKUP($C1010,'Product Data'!$A$2:$E$23,COLUMNS('Product Data'!$B$2:E1010),0)</f>
        <v>Large</v>
      </c>
      <c r="K1010" s="9">
        <f>VLOOKUP($C1010,'Product Data'!$A$2:$E$23,COLUMNS('Product Data'!$B$2:F1010),0)</f>
        <v>6.0983000000000001</v>
      </c>
      <c r="L1010" s="10">
        <f>Table1[[#This Row],[Cost per Box]]*Table1[[#This Row],[Boxes]]</f>
        <v>2719.8418000000001</v>
      </c>
    </row>
    <row r="1011" spans="1:12" x14ac:dyDescent="0.25">
      <c r="A1011" s="5" t="str">
        <f>'Sales Data'!A1011</f>
        <v>Kelci Walkden</v>
      </c>
      <c r="B1011" s="5" t="str">
        <f>'Sales Data'!B1011</f>
        <v>India</v>
      </c>
      <c r="C1011" s="5" t="str">
        <f>'Sales Data'!C1011</f>
        <v>Manuka Honey Choco</v>
      </c>
      <c r="D1011" s="6">
        <f>'Sales Data'!D1011</f>
        <v>45032</v>
      </c>
      <c r="E1011" s="10">
        <f>'Sales Data'!E1011</f>
        <v>7133</v>
      </c>
      <c r="F1011" s="5">
        <f>'Sales Data'!F1011</f>
        <v>446</v>
      </c>
      <c r="G1011" s="5">
        <f>'Sales Data'!G1011</f>
        <v>223</v>
      </c>
      <c r="H1011" s="5" t="str">
        <f>VLOOKUP($C1011,'Product Data'!$A$2:$E$23,COLUMNS('Product Data'!$B$2:C1011),0)</f>
        <v xml:space="preserve">Whittaker's </v>
      </c>
      <c r="I1011" s="5" t="str">
        <f>VLOOKUP($C1011,'Product Data'!$A$2:$E$23,COLUMNS('Product Data'!$B$2:D1011),0)</f>
        <v>Other</v>
      </c>
      <c r="J1011" s="5" t="str">
        <f>VLOOKUP($C1011,'Product Data'!$A$2:$E$23,COLUMNS('Product Data'!$B$2:E1011),0)</f>
        <v>Small</v>
      </c>
      <c r="K1011" s="9">
        <f>VLOOKUP($C1011,'Product Data'!$A$2:$E$23,COLUMNS('Product Data'!$B$2:F1011),0)</f>
        <v>7.8910999999999998</v>
      </c>
      <c r="L1011" s="10">
        <f>Table1[[#This Row],[Cost per Box]]*Table1[[#This Row],[Boxes]]</f>
        <v>1759.7152999999998</v>
      </c>
    </row>
    <row r="1012" spans="1:12" x14ac:dyDescent="0.25">
      <c r="A1012" s="5" t="str">
        <f>'Sales Data'!A1012</f>
        <v>Van Tuxwell</v>
      </c>
      <c r="B1012" s="5" t="str">
        <f>'Sales Data'!B1012</f>
        <v>Australia</v>
      </c>
      <c r="C1012" s="5" t="str">
        <f>'Sales Data'!C1012</f>
        <v>Fruit &amp; Nut Bars</v>
      </c>
      <c r="D1012" s="6">
        <f>'Sales Data'!D1012</f>
        <v>45032</v>
      </c>
      <c r="E1012" s="10">
        <f>'Sales Data'!E1012</f>
        <v>1638</v>
      </c>
      <c r="F1012" s="5">
        <f>'Sales Data'!F1012</f>
        <v>106</v>
      </c>
      <c r="G1012" s="5">
        <f>'Sales Data'!G1012</f>
        <v>97</v>
      </c>
      <c r="H1012" s="5" t="str">
        <f>VLOOKUP($C1012,'Product Data'!$A$2:$E$23,COLUMNS('Product Data'!$B$2:C1012),0)</f>
        <v>Cadbury</v>
      </c>
      <c r="I1012" s="5" t="str">
        <f>VLOOKUP($C1012,'Product Data'!$A$2:$E$23,COLUMNS('Product Data'!$B$2:D1012),0)</f>
        <v>Bars</v>
      </c>
      <c r="J1012" s="5" t="str">
        <f>VLOOKUP($C1012,'Product Data'!$A$2:$E$23,COLUMNS('Product Data'!$B$2:E1012),0)</f>
        <v>Large</v>
      </c>
      <c r="K1012" s="9">
        <f>VLOOKUP($C1012,'Product Data'!$A$2:$E$23,COLUMNS('Product Data'!$B$2:F1012),0)</f>
        <v>1.5934999999999999</v>
      </c>
      <c r="L1012" s="10">
        <f>Table1[[#This Row],[Cost per Box]]*Table1[[#This Row],[Boxes]]</f>
        <v>154.56950000000001</v>
      </c>
    </row>
    <row r="1013" spans="1:12" x14ac:dyDescent="0.25">
      <c r="A1013" s="5" t="str">
        <f>'Sales Data'!A1013</f>
        <v>Marney O'Breen</v>
      </c>
      <c r="B1013" s="5" t="str">
        <f>'Sales Data'!B1013</f>
        <v>India</v>
      </c>
      <c r="C1013" s="5" t="str">
        <f>'Sales Data'!C1013</f>
        <v>50% Dark Bites</v>
      </c>
      <c r="D1013" s="6">
        <f>'Sales Data'!D1013</f>
        <v>45032</v>
      </c>
      <c r="E1013" s="10">
        <f>'Sales Data'!E1013</f>
        <v>8253</v>
      </c>
      <c r="F1013" s="5">
        <f>'Sales Data'!F1013</f>
        <v>262</v>
      </c>
      <c r="G1013" s="5">
        <f>'Sales Data'!G1013</f>
        <v>551</v>
      </c>
      <c r="H1013" s="5" t="str">
        <f>VLOOKUP($C1013,'Product Data'!$A$2:$E$23,COLUMNS('Product Data'!$B$2:C1013),0)</f>
        <v>Cadbury</v>
      </c>
      <c r="I1013" s="5" t="str">
        <f>VLOOKUP($C1013,'Product Data'!$A$2:$E$23,COLUMNS('Product Data'!$B$2:D1013),0)</f>
        <v>Bites</v>
      </c>
      <c r="J1013" s="5" t="str">
        <f>VLOOKUP($C1013,'Product Data'!$A$2:$E$23,COLUMNS('Product Data'!$B$2:E1013),0)</f>
        <v>Large</v>
      </c>
      <c r="K1013" s="9">
        <f>VLOOKUP($C1013,'Product Data'!$A$2:$E$23,COLUMNS('Product Data'!$B$2:F1013),0)</f>
        <v>2.8</v>
      </c>
      <c r="L1013" s="10">
        <f>Table1[[#This Row],[Cost per Box]]*Table1[[#This Row],[Boxes]]</f>
        <v>1542.8</v>
      </c>
    </row>
    <row r="1014" spans="1:12" x14ac:dyDescent="0.25">
      <c r="A1014" s="5" t="str">
        <f>'Sales Data'!A1014</f>
        <v>Dennison Crosswaite</v>
      </c>
      <c r="B1014" s="5" t="str">
        <f>'Sales Data'!B1014</f>
        <v>India</v>
      </c>
      <c r="C1014" s="5" t="str">
        <f>'Sales Data'!C1014</f>
        <v>Milk Bars</v>
      </c>
      <c r="D1014" s="6">
        <f>'Sales Data'!D1014</f>
        <v>45032</v>
      </c>
      <c r="E1014" s="10">
        <f>'Sales Data'!E1014</f>
        <v>5950</v>
      </c>
      <c r="F1014" s="5">
        <f>'Sales Data'!F1014</f>
        <v>30</v>
      </c>
      <c r="G1014" s="5">
        <f>'Sales Data'!G1014</f>
        <v>192</v>
      </c>
      <c r="H1014" s="5" t="str">
        <f>VLOOKUP($C1014,'Product Data'!$A$2:$E$23,COLUMNS('Product Data'!$B$2:C1014),0)</f>
        <v>Nestle</v>
      </c>
      <c r="I1014" s="5" t="str">
        <f>VLOOKUP($C1014,'Product Data'!$A$2:$E$23,COLUMNS('Product Data'!$B$2:D1014),0)</f>
        <v>Bars</v>
      </c>
      <c r="J1014" s="5" t="str">
        <f>VLOOKUP($C1014,'Product Data'!$A$2:$E$23,COLUMNS('Product Data'!$B$2:E1014),0)</f>
        <v>Large</v>
      </c>
      <c r="K1014" s="9">
        <f>VLOOKUP($C1014,'Product Data'!$A$2:$E$23,COLUMNS('Product Data'!$B$2:F1014),0)</f>
        <v>1.8652</v>
      </c>
      <c r="L1014" s="10">
        <f>Table1[[#This Row],[Cost per Box]]*Table1[[#This Row],[Boxes]]</f>
        <v>358.11840000000001</v>
      </c>
    </row>
    <row r="1015" spans="1:12" x14ac:dyDescent="0.25">
      <c r="A1015" s="5" t="str">
        <f>'Sales Data'!A1015</f>
        <v>Jan Morforth</v>
      </c>
      <c r="B1015" s="5" t="str">
        <f>'Sales Data'!B1015</f>
        <v>New Zealand</v>
      </c>
      <c r="C1015" s="5" t="str">
        <f>'Sales Data'!C1015</f>
        <v>50% Dark Bites</v>
      </c>
      <c r="D1015" s="6">
        <f>'Sales Data'!D1015</f>
        <v>45032</v>
      </c>
      <c r="E1015" s="10">
        <f>'Sales Data'!E1015</f>
        <v>7000</v>
      </c>
      <c r="F1015" s="5">
        <f>'Sales Data'!F1015</f>
        <v>5</v>
      </c>
      <c r="G1015" s="5">
        <f>'Sales Data'!G1015</f>
        <v>875</v>
      </c>
      <c r="H1015" s="5" t="str">
        <f>VLOOKUP($C1015,'Product Data'!$A$2:$E$23,COLUMNS('Product Data'!$B$2:C1015),0)</f>
        <v>Cadbury</v>
      </c>
      <c r="I1015" s="5" t="str">
        <f>VLOOKUP($C1015,'Product Data'!$A$2:$E$23,COLUMNS('Product Data'!$B$2:D1015),0)</f>
        <v>Bites</v>
      </c>
      <c r="J1015" s="5" t="str">
        <f>VLOOKUP($C1015,'Product Data'!$A$2:$E$23,COLUMNS('Product Data'!$B$2:E1015),0)</f>
        <v>Large</v>
      </c>
      <c r="K1015" s="9">
        <f>VLOOKUP($C1015,'Product Data'!$A$2:$E$23,COLUMNS('Product Data'!$B$2:F1015),0)</f>
        <v>2.8</v>
      </c>
      <c r="L1015" s="10">
        <f>Table1[[#This Row],[Cost per Box]]*Table1[[#This Row],[Boxes]]</f>
        <v>2450</v>
      </c>
    </row>
    <row r="1016" spans="1:12" x14ac:dyDescent="0.25">
      <c r="A1016" s="5" t="str">
        <f>'Sales Data'!A1016</f>
        <v>Kelci Walkden</v>
      </c>
      <c r="B1016" s="5" t="str">
        <f>'Sales Data'!B1016</f>
        <v>Canada</v>
      </c>
      <c r="C1016" s="5" t="str">
        <f>'Sales Data'!C1016</f>
        <v>Organic Choco Syrup</v>
      </c>
      <c r="D1016" s="6">
        <f>'Sales Data'!D1016</f>
        <v>45032</v>
      </c>
      <c r="E1016" s="10">
        <f>'Sales Data'!E1016</f>
        <v>2030</v>
      </c>
      <c r="F1016" s="5">
        <f>'Sales Data'!F1016</f>
        <v>162</v>
      </c>
      <c r="G1016" s="5">
        <f>'Sales Data'!G1016</f>
        <v>89</v>
      </c>
      <c r="H1016" s="5" t="str">
        <f>VLOOKUP($C1016,'Product Data'!$A$2:$E$23,COLUMNS('Product Data'!$B$2:C1016),0)</f>
        <v>Monin</v>
      </c>
      <c r="I1016" s="5" t="str">
        <f>VLOOKUP($C1016,'Product Data'!$A$2:$E$23,COLUMNS('Product Data'!$B$2:D1016),0)</f>
        <v>Other</v>
      </c>
      <c r="J1016" s="5" t="str">
        <f>VLOOKUP($C1016,'Product Data'!$A$2:$E$23,COLUMNS('Product Data'!$B$2:E1016),0)</f>
        <v>Small</v>
      </c>
      <c r="K1016" s="9">
        <f>VLOOKUP($C1016,'Product Data'!$A$2:$E$23,COLUMNS('Product Data'!$B$2:F1016),0)</f>
        <v>1.7625</v>
      </c>
      <c r="L1016" s="10">
        <f>Table1[[#This Row],[Cost per Box]]*Table1[[#This Row],[Boxes]]</f>
        <v>156.86249999999998</v>
      </c>
    </row>
    <row r="1017" spans="1:12" x14ac:dyDescent="0.25">
      <c r="A1017" s="5" t="str">
        <f>'Sales Data'!A1017</f>
        <v>Van Tuxwell</v>
      </c>
      <c r="B1017" s="5" t="str">
        <f>'Sales Data'!B1017</f>
        <v>India</v>
      </c>
      <c r="C1017" s="5" t="str">
        <f>'Sales Data'!C1017</f>
        <v>Almond Choco</v>
      </c>
      <c r="D1017" s="6">
        <f>'Sales Data'!D1017</f>
        <v>45032</v>
      </c>
      <c r="E1017" s="10">
        <f>'Sales Data'!E1017</f>
        <v>8337</v>
      </c>
      <c r="F1017" s="5">
        <f>'Sales Data'!F1017</f>
        <v>306</v>
      </c>
      <c r="G1017" s="5">
        <f>'Sales Data'!G1017</f>
        <v>439</v>
      </c>
      <c r="H1017" s="5" t="str">
        <f>VLOOKUP($C1017,'Product Data'!$A$2:$E$23,COLUMNS('Product Data'!$B$2:C1017),0)</f>
        <v>Amul</v>
      </c>
      <c r="I1017" s="5" t="str">
        <f>VLOOKUP($C1017,'Product Data'!$A$2:$E$23,COLUMNS('Product Data'!$B$2:D1017),0)</f>
        <v>Bars</v>
      </c>
      <c r="J1017" s="5" t="str">
        <f>VLOOKUP($C1017,'Product Data'!$A$2:$E$23,COLUMNS('Product Data'!$B$2:E1017),0)</f>
        <v>Large</v>
      </c>
      <c r="K1017" s="9">
        <f>VLOOKUP($C1017,'Product Data'!$A$2:$E$23,COLUMNS('Product Data'!$B$2:F1017),0)</f>
        <v>13.3485</v>
      </c>
      <c r="L1017" s="10">
        <f>Table1[[#This Row],[Cost per Box]]*Table1[[#This Row],[Boxes]]</f>
        <v>5859.9915000000001</v>
      </c>
    </row>
    <row r="1018" spans="1:12" x14ac:dyDescent="0.25">
      <c r="A1018" s="5" t="str">
        <f>'Sales Data'!A1018</f>
        <v>Gunar Cockshoot</v>
      </c>
      <c r="B1018" s="5" t="str">
        <f>'Sales Data'!B1018</f>
        <v>India</v>
      </c>
      <c r="C1018" s="5" t="str">
        <f>'Sales Data'!C1018</f>
        <v>Milk Bars</v>
      </c>
      <c r="D1018" s="6">
        <f>'Sales Data'!D1018</f>
        <v>45032</v>
      </c>
      <c r="E1018" s="10">
        <f>'Sales Data'!E1018</f>
        <v>1876</v>
      </c>
      <c r="F1018" s="5">
        <f>'Sales Data'!F1018</f>
        <v>171</v>
      </c>
      <c r="G1018" s="5">
        <f>'Sales Data'!G1018</f>
        <v>79</v>
      </c>
      <c r="H1018" s="5" t="str">
        <f>VLOOKUP($C1018,'Product Data'!$A$2:$E$23,COLUMNS('Product Data'!$B$2:C1018),0)</f>
        <v>Nestle</v>
      </c>
      <c r="I1018" s="5" t="str">
        <f>VLOOKUP($C1018,'Product Data'!$A$2:$E$23,COLUMNS('Product Data'!$B$2:D1018),0)</f>
        <v>Bars</v>
      </c>
      <c r="J1018" s="5" t="str">
        <f>VLOOKUP($C1018,'Product Data'!$A$2:$E$23,COLUMNS('Product Data'!$B$2:E1018),0)</f>
        <v>Large</v>
      </c>
      <c r="K1018" s="9">
        <f>VLOOKUP($C1018,'Product Data'!$A$2:$E$23,COLUMNS('Product Data'!$B$2:F1018),0)</f>
        <v>1.8652</v>
      </c>
      <c r="L1018" s="10">
        <f>Table1[[#This Row],[Cost per Box]]*Table1[[#This Row],[Boxes]]</f>
        <v>147.35079999999999</v>
      </c>
    </row>
    <row r="1019" spans="1:12" x14ac:dyDescent="0.25">
      <c r="A1019" s="5" t="str">
        <f>'Sales Data'!A1019</f>
        <v>Andria Kimpton</v>
      </c>
      <c r="B1019" s="5" t="str">
        <f>'Sales Data'!B1019</f>
        <v>Canada</v>
      </c>
      <c r="C1019" s="5" t="str">
        <f>'Sales Data'!C1019</f>
        <v>Eclairs</v>
      </c>
      <c r="D1019" s="6">
        <f>'Sales Data'!D1019</f>
        <v>45032</v>
      </c>
      <c r="E1019" s="10">
        <f>'Sales Data'!E1019</f>
        <v>9352</v>
      </c>
      <c r="F1019" s="5">
        <f>'Sales Data'!F1019</f>
        <v>293</v>
      </c>
      <c r="G1019" s="5">
        <f>'Sales Data'!G1019</f>
        <v>446</v>
      </c>
      <c r="H1019" s="5" t="str">
        <f>VLOOKUP($C1019,'Product Data'!$A$2:$E$23,COLUMNS('Product Data'!$B$2:C1019),0)</f>
        <v>Cadbury</v>
      </c>
      <c r="I1019" s="5" t="str">
        <f>VLOOKUP($C1019,'Product Data'!$A$2:$E$23,COLUMNS('Product Data'!$B$2:D1019),0)</f>
        <v>Bites</v>
      </c>
      <c r="J1019" s="5" t="str">
        <f>VLOOKUP($C1019,'Product Data'!$A$2:$E$23,COLUMNS('Product Data'!$B$2:E1019),0)</f>
        <v>Large</v>
      </c>
      <c r="K1019" s="9">
        <f>VLOOKUP($C1019,'Product Data'!$A$2:$E$23,COLUMNS('Product Data'!$B$2:F1019),0)</f>
        <v>2.8195000000000001</v>
      </c>
      <c r="L1019" s="10">
        <f>Table1[[#This Row],[Cost per Box]]*Table1[[#This Row],[Boxes]]</f>
        <v>1257.4970000000001</v>
      </c>
    </row>
    <row r="1020" spans="1:12" x14ac:dyDescent="0.25">
      <c r="A1020" s="5" t="str">
        <f>'Sales Data'!A1020</f>
        <v>Dennison Crosswaite</v>
      </c>
      <c r="B1020" s="5" t="str">
        <f>'Sales Data'!B1020</f>
        <v>India</v>
      </c>
      <c r="C1020" s="5" t="str">
        <f>'Sales Data'!C1020</f>
        <v>50% Dark Bites</v>
      </c>
      <c r="D1020" s="6">
        <f>'Sales Data'!D1020</f>
        <v>45032</v>
      </c>
      <c r="E1020" s="10">
        <f>'Sales Data'!E1020</f>
        <v>5621</v>
      </c>
      <c r="F1020" s="5">
        <f>'Sales Data'!F1020</f>
        <v>154</v>
      </c>
      <c r="G1020" s="5">
        <f>'Sales Data'!G1020</f>
        <v>625</v>
      </c>
      <c r="H1020" s="5" t="str">
        <f>VLOOKUP($C1020,'Product Data'!$A$2:$E$23,COLUMNS('Product Data'!$B$2:C1020),0)</f>
        <v>Cadbury</v>
      </c>
      <c r="I1020" s="5" t="str">
        <f>VLOOKUP($C1020,'Product Data'!$A$2:$E$23,COLUMNS('Product Data'!$B$2:D1020),0)</f>
        <v>Bites</v>
      </c>
      <c r="J1020" s="5" t="str">
        <f>VLOOKUP($C1020,'Product Data'!$A$2:$E$23,COLUMNS('Product Data'!$B$2:E1020),0)</f>
        <v>Large</v>
      </c>
      <c r="K1020" s="9">
        <f>VLOOKUP($C1020,'Product Data'!$A$2:$E$23,COLUMNS('Product Data'!$B$2:F1020),0)</f>
        <v>2.8</v>
      </c>
      <c r="L1020" s="10">
        <f>Table1[[#This Row],[Cost per Box]]*Table1[[#This Row],[Boxes]]</f>
        <v>1750</v>
      </c>
    </row>
    <row r="1021" spans="1:12" x14ac:dyDescent="0.25">
      <c r="A1021" s="5" t="str">
        <f>'Sales Data'!A1021</f>
        <v>Gunar Cockshoot</v>
      </c>
      <c r="B1021" s="5" t="str">
        <f>'Sales Data'!B1021</f>
        <v>India</v>
      </c>
      <c r="C1021" s="5" t="str">
        <f>'Sales Data'!C1021</f>
        <v>Orange Choco</v>
      </c>
      <c r="D1021" s="6">
        <f>'Sales Data'!D1021</f>
        <v>45032</v>
      </c>
      <c r="E1021" s="10">
        <f>'Sales Data'!E1021</f>
        <v>6062</v>
      </c>
      <c r="F1021" s="5">
        <f>'Sales Data'!F1021</f>
        <v>12</v>
      </c>
      <c r="G1021" s="5">
        <f>'Sales Data'!G1021</f>
        <v>674</v>
      </c>
      <c r="H1021" s="5" t="str">
        <f>VLOOKUP($C1021,'Product Data'!$A$2:$E$23,COLUMNS('Product Data'!$B$2:C1021),0)</f>
        <v>Amul</v>
      </c>
      <c r="I1021" s="5" t="str">
        <f>VLOOKUP($C1021,'Product Data'!$A$2:$E$23,COLUMNS('Product Data'!$B$2:D1021),0)</f>
        <v>Bars</v>
      </c>
      <c r="J1021" s="5" t="str">
        <f>VLOOKUP($C1021,'Product Data'!$A$2:$E$23,COLUMNS('Product Data'!$B$2:E1021),0)</f>
        <v>Large</v>
      </c>
      <c r="K1021" s="9">
        <f>VLOOKUP($C1021,'Product Data'!$A$2:$E$23,COLUMNS('Product Data'!$B$2:F1021),0)</f>
        <v>8.7870000000000008</v>
      </c>
      <c r="L1021" s="10">
        <f>Table1[[#This Row],[Cost per Box]]*Table1[[#This Row],[Boxes]]</f>
        <v>5922.4380000000001</v>
      </c>
    </row>
    <row r="1022" spans="1:12" x14ac:dyDescent="0.25">
      <c r="A1022" s="5" t="str">
        <f>'Sales Data'!A1022</f>
        <v>Rafaelita Blaksland</v>
      </c>
      <c r="B1022" s="5" t="str">
        <f>'Sales Data'!B1022</f>
        <v>USA</v>
      </c>
      <c r="C1022" s="5" t="str">
        <f>'Sales Data'!C1022</f>
        <v>Raspberry Choco</v>
      </c>
      <c r="D1022" s="6">
        <f>'Sales Data'!D1022</f>
        <v>45032</v>
      </c>
      <c r="E1022" s="10">
        <f>'Sales Data'!E1022</f>
        <v>5054</v>
      </c>
      <c r="F1022" s="5">
        <f>'Sales Data'!F1022</f>
        <v>154</v>
      </c>
      <c r="G1022" s="5">
        <f>'Sales Data'!G1022</f>
        <v>266</v>
      </c>
      <c r="H1022" s="5" t="str">
        <f>VLOOKUP($C1022,'Product Data'!$A$2:$E$23,COLUMNS('Product Data'!$B$2:C1022),0)</f>
        <v>Hershey</v>
      </c>
      <c r="I1022" s="5" t="str">
        <f>VLOOKUP($C1022,'Product Data'!$A$2:$E$23,COLUMNS('Product Data'!$B$2:D1022),0)</f>
        <v>Bars</v>
      </c>
      <c r="J1022" s="5" t="str">
        <f>VLOOKUP($C1022,'Product Data'!$A$2:$E$23,COLUMNS('Product Data'!$B$2:E1022),0)</f>
        <v>Large</v>
      </c>
      <c r="K1022" s="9">
        <f>VLOOKUP($C1022,'Product Data'!$A$2:$E$23,COLUMNS('Product Data'!$B$2:F1022),0)</f>
        <v>6.0983000000000001</v>
      </c>
      <c r="L1022" s="10">
        <f>Table1[[#This Row],[Cost per Box]]*Table1[[#This Row],[Boxes]]</f>
        <v>1622.1478</v>
      </c>
    </row>
    <row r="1023" spans="1:12" x14ac:dyDescent="0.25">
      <c r="A1023" s="5" t="str">
        <f>'Sales Data'!A1023</f>
        <v>Brien Boise</v>
      </c>
      <c r="B1023" s="5" t="str">
        <f>'Sales Data'!B1023</f>
        <v>USA</v>
      </c>
      <c r="C1023" s="5" t="str">
        <f>'Sales Data'!C1023</f>
        <v>After Eight</v>
      </c>
      <c r="D1023" s="6">
        <f>'Sales Data'!D1023</f>
        <v>45032</v>
      </c>
      <c r="E1023" s="10">
        <f>'Sales Data'!E1023</f>
        <v>7581</v>
      </c>
      <c r="F1023" s="5">
        <f>'Sales Data'!F1023</f>
        <v>239</v>
      </c>
      <c r="G1023" s="5">
        <f>'Sales Data'!G1023</f>
        <v>237</v>
      </c>
      <c r="H1023" s="5" t="str">
        <f>VLOOKUP($C1023,'Product Data'!$A$2:$E$23,COLUMNS('Product Data'!$B$2:C1023),0)</f>
        <v>Nestle</v>
      </c>
      <c r="I1023" s="5" t="str">
        <f>VLOOKUP($C1023,'Product Data'!$A$2:$E$23,COLUMNS('Product Data'!$B$2:D1023),0)</f>
        <v>Bites</v>
      </c>
      <c r="J1023" s="5" t="str">
        <f>VLOOKUP($C1023,'Product Data'!$A$2:$E$23,COLUMNS('Product Data'!$B$2:E1023),0)</f>
        <v>Large</v>
      </c>
      <c r="K1023" s="9">
        <f>VLOOKUP($C1023,'Product Data'!$A$2:$E$23,COLUMNS('Product Data'!$B$2:F1023),0)</f>
        <v>6.3415999999999997</v>
      </c>
      <c r="L1023" s="10">
        <f>Table1[[#This Row],[Cost per Box]]*Table1[[#This Row],[Boxes]]</f>
        <v>1502.9592</v>
      </c>
    </row>
    <row r="1024" spans="1:12" x14ac:dyDescent="0.25">
      <c r="A1024" s="5" t="str">
        <f>'Sales Data'!A1024</f>
        <v>Jan Morforth</v>
      </c>
      <c r="B1024" s="5" t="str">
        <f>'Sales Data'!B1024</f>
        <v>USA</v>
      </c>
      <c r="C1024" s="5" t="str">
        <f>'Sales Data'!C1024</f>
        <v>Spicy Special Slims</v>
      </c>
      <c r="D1024" s="6">
        <f>'Sales Data'!D1024</f>
        <v>45032</v>
      </c>
      <c r="E1024" s="10">
        <f>'Sales Data'!E1024</f>
        <v>7763</v>
      </c>
      <c r="F1024" s="5">
        <f>'Sales Data'!F1024</f>
        <v>125</v>
      </c>
      <c r="G1024" s="5">
        <f>'Sales Data'!G1024</f>
        <v>353</v>
      </c>
      <c r="H1024" s="5" t="str">
        <f>VLOOKUP($C1024,'Product Data'!$A$2:$E$23,COLUMNS('Product Data'!$B$2:C1024),0)</f>
        <v>Alpenliebe</v>
      </c>
      <c r="I1024" s="5" t="str">
        <f>VLOOKUP($C1024,'Product Data'!$A$2:$E$23,COLUMNS('Product Data'!$B$2:D1024),0)</f>
        <v>Bites</v>
      </c>
      <c r="J1024" s="5" t="str">
        <f>VLOOKUP($C1024,'Product Data'!$A$2:$E$23,COLUMNS('Product Data'!$B$2:E1024),0)</f>
        <v>Large</v>
      </c>
      <c r="K1024" s="9">
        <f>VLOOKUP($C1024,'Product Data'!$A$2:$E$23,COLUMNS('Product Data'!$B$2:F1024),0)</f>
        <v>9.2086000000000006</v>
      </c>
      <c r="L1024" s="10">
        <f>Table1[[#This Row],[Cost per Box]]*Table1[[#This Row],[Boxes]]</f>
        <v>3250.6358</v>
      </c>
    </row>
    <row r="1025" spans="1:12" x14ac:dyDescent="0.25">
      <c r="A1025" s="5" t="str">
        <f>'Sales Data'!A1025</f>
        <v>Dotty Strutley</v>
      </c>
      <c r="B1025" s="5" t="str">
        <f>'Sales Data'!B1025</f>
        <v>Australia</v>
      </c>
      <c r="C1025" s="5" t="str">
        <f>'Sales Data'!C1025</f>
        <v>White Choc</v>
      </c>
      <c r="D1025" s="6">
        <f>'Sales Data'!D1025</f>
        <v>45032</v>
      </c>
      <c r="E1025" s="10">
        <f>'Sales Data'!E1025</f>
        <v>9387</v>
      </c>
      <c r="F1025" s="5">
        <f>'Sales Data'!F1025</f>
        <v>181</v>
      </c>
      <c r="G1025" s="5">
        <f>'Sales Data'!G1025</f>
        <v>626</v>
      </c>
      <c r="H1025" s="5" t="str">
        <f>VLOOKUP($C1025,'Product Data'!$A$2:$E$23,COLUMNS('Product Data'!$B$2:C1025),0)</f>
        <v>Belgian</v>
      </c>
      <c r="I1025" s="5" t="str">
        <f>VLOOKUP($C1025,'Product Data'!$A$2:$E$23,COLUMNS('Product Data'!$B$2:D1025),0)</f>
        <v>Other</v>
      </c>
      <c r="J1025" s="5" t="str">
        <f>VLOOKUP($C1025,'Product Data'!$A$2:$E$23,COLUMNS('Product Data'!$B$2:E1025),0)</f>
        <v>Small</v>
      </c>
      <c r="K1025" s="9">
        <f>VLOOKUP($C1025,'Product Data'!$A$2:$E$23,COLUMNS('Product Data'!$B$2:F1025),0)</f>
        <v>0.24049999999999999</v>
      </c>
      <c r="L1025" s="10">
        <f>Table1[[#This Row],[Cost per Box]]*Table1[[#This Row],[Boxes]]</f>
        <v>150.553</v>
      </c>
    </row>
    <row r="1026" spans="1:12" x14ac:dyDescent="0.25">
      <c r="A1026" s="5" t="str">
        <f>'Sales Data'!A1026</f>
        <v>Barr Faughny</v>
      </c>
      <c r="B1026" s="5" t="str">
        <f>'Sales Data'!B1026</f>
        <v>Canada</v>
      </c>
      <c r="C1026" s="5" t="str">
        <f>'Sales Data'!C1026</f>
        <v>85% Dark Bars</v>
      </c>
      <c r="D1026" s="6">
        <f>'Sales Data'!D1026</f>
        <v>45032</v>
      </c>
      <c r="E1026" s="10">
        <f>'Sales Data'!E1026</f>
        <v>966</v>
      </c>
      <c r="F1026" s="5">
        <f>'Sales Data'!F1026</f>
        <v>163</v>
      </c>
      <c r="G1026" s="5">
        <f>'Sales Data'!G1026</f>
        <v>57</v>
      </c>
      <c r="H1026" s="5" t="str">
        <f>VLOOKUP($C1026,'Product Data'!$A$2:$E$23,COLUMNS('Product Data'!$B$2:C1026),0)</f>
        <v>Lindt Excellence</v>
      </c>
      <c r="I1026" s="5" t="str">
        <f>VLOOKUP($C1026,'Product Data'!$A$2:$E$23,COLUMNS('Product Data'!$B$2:D1026),0)</f>
        <v>Bars</v>
      </c>
      <c r="J1026" s="5" t="str">
        <f>VLOOKUP($C1026,'Product Data'!$A$2:$E$23,COLUMNS('Product Data'!$B$2:E1026),0)</f>
        <v>Small</v>
      </c>
      <c r="K1026" s="9">
        <f>VLOOKUP($C1026,'Product Data'!$A$2:$E$23,COLUMNS('Product Data'!$B$2:F1026),0)</f>
        <v>0.69579999999999997</v>
      </c>
      <c r="L1026" s="10">
        <f>Table1[[#This Row],[Cost per Box]]*Table1[[#This Row],[Boxes]]</f>
        <v>39.660599999999995</v>
      </c>
    </row>
    <row r="1027" spans="1:12" x14ac:dyDescent="0.25">
      <c r="A1027" s="5" t="str">
        <f>'Sales Data'!A1027</f>
        <v>Karlen McCaffrey</v>
      </c>
      <c r="B1027" s="5" t="str">
        <f>'Sales Data'!B1027</f>
        <v>India</v>
      </c>
      <c r="C1027" s="5" t="str">
        <f>'Sales Data'!C1027</f>
        <v>Almond Choco</v>
      </c>
      <c r="D1027" s="6">
        <f>'Sales Data'!D1027</f>
        <v>45032</v>
      </c>
      <c r="E1027" s="10">
        <f>'Sales Data'!E1027</f>
        <v>5278</v>
      </c>
      <c r="F1027" s="5">
        <f>'Sales Data'!F1027</f>
        <v>27</v>
      </c>
      <c r="G1027" s="5">
        <f>'Sales Data'!G1027</f>
        <v>278</v>
      </c>
      <c r="H1027" s="5" t="str">
        <f>VLOOKUP($C1027,'Product Data'!$A$2:$E$23,COLUMNS('Product Data'!$B$2:C1027),0)</f>
        <v>Amul</v>
      </c>
      <c r="I1027" s="5" t="str">
        <f>VLOOKUP($C1027,'Product Data'!$A$2:$E$23,COLUMNS('Product Data'!$B$2:D1027),0)</f>
        <v>Bars</v>
      </c>
      <c r="J1027" s="5" t="str">
        <f>VLOOKUP($C1027,'Product Data'!$A$2:$E$23,COLUMNS('Product Data'!$B$2:E1027),0)</f>
        <v>Large</v>
      </c>
      <c r="K1027" s="9">
        <f>VLOOKUP($C1027,'Product Data'!$A$2:$E$23,COLUMNS('Product Data'!$B$2:F1027),0)</f>
        <v>13.3485</v>
      </c>
      <c r="L1027" s="10">
        <f>Table1[[#This Row],[Cost per Box]]*Table1[[#This Row],[Boxes]]</f>
        <v>3710.8829999999998</v>
      </c>
    </row>
    <row r="1028" spans="1:12" x14ac:dyDescent="0.25">
      <c r="A1028" s="5" t="str">
        <f>'Sales Data'!A1028</f>
        <v>Beverie Moffet</v>
      </c>
      <c r="B1028" s="5" t="str">
        <f>'Sales Data'!B1028</f>
        <v>New Zealand</v>
      </c>
      <c r="C1028" s="5" t="str">
        <f>'Sales Data'!C1028</f>
        <v>White Choc</v>
      </c>
      <c r="D1028" s="6">
        <f>'Sales Data'!D1028</f>
        <v>45032</v>
      </c>
      <c r="E1028" s="10">
        <f>'Sales Data'!E1028</f>
        <v>18354</v>
      </c>
      <c r="F1028" s="5">
        <f>'Sales Data'!F1028</f>
        <v>275</v>
      </c>
      <c r="G1028" s="5">
        <f>'Sales Data'!G1028</f>
        <v>1669</v>
      </c>
      <c r="H1028" s="5" t="str">
        <f>VLOOKUP($C1028,'Product Data'!$A$2:$E$23,COLUMNS('Product Data'!$B$2:C1028),0)</f>
        <v>Belgian</v>
      </c>
      <c r="I1028" s="5" t="str">
        <f>VLOOKUP($C1028,'Product Data'!$A$2:$E$23,COLUMNS('Product Data'!$B$2:D1028),0)</f>
        <v>Other</v>
      </c>
      <c r="J1028" s="5" t="str">
        <f>VLOOKUP($C1028,'Product Data'!$A$2:$E$23,COLUMNS('Product Data'!$B$2:E1028),0)</f>
        <v>Small</v>
      </c>
      <c r="K1028" s="9">
        <f>VLOOKUP($C1028,'Product Data'!$A$2:$E$23,COLUMNS('Product Data'!$B$2:F1028),0)</f>
        <v>0.24049999999999999</v>
      </c>
      <c r="L1028" s="10">
        <f>Table1[[#This Row],[Cost per Box]]*Table1[[#This Row],[Boxes]]</f>
        <v>401.39449999999999</v>
      </c>
    </row>
    <row r="1029" spans="1:12" x14ac:dyDescent="0.25">
      <c r="A1029" s="5" t="str">
        <f>'Sales Data'!A1029</f>
        <v>Marney O'Breen</v>
      </c>
      <c r="B1029" s="5" t="str">
        <f>'Sales Data'!B1029</f>
        <v>India</v>
      </c>
      <c r="C1029" s="5" t="str">
        <f>'Sales Data'!C1029</f>
        <v>Spicy Special Slims</v>
      </c>
      <c r="D1029" s="6">
        <f>'Sales Data'!D1029</f>
        <v>45032</v>
      </c>
      <c r="E1029" s="10">
        <f>'Sales Data'!E1029</f>
        <v>1330</v>
      </c>
      <c r="F1029" s="5">
        <f>'Sales Data'!F1029</f>
        <v>161</v>
      </c>
      <c r="G1029" s="5">
        <f>'Sales Data'!G1029</f>
        <v>61</v>
      </c>
      <c r="H1029" s="5" t="str">
        <f>VLOOKUP($C1029,'Product Data'!$A$2:$E$23,COLUMNS('Product Data'!$B$2:C1029),0)</f>
        <v>Alpenliebe</v>
      </c>
      <c r="I1029" s="5" t="str">
        <f>VLOOKUP($C1029,'Product Data'!$A$2:$E$23,COLUMNS('Product Data'!$B$2:D1029),0)</f>
        <v>Bites</v>
      </c>
      <c r="J1029" s="5" t="str">
        <f>VLOOKUP($C1029,'Product Data'!$A$2:$E$23,COLUMNS('Product Data'!$B$2:E1029),0)</f>
        <v>Large</v>
      </c>
      <c r="K1029" s="9">
        <f>VLOOKUP($C1029,'Product Data'!$A$2:$E$23,COLUMNS('Product Data'!$B$2:F1029),0)</f>
        <v>9.2086000000000006</v>
      </c>
      <c r="L1029" s="10">
        <f>Table1[[#This Row],[Cost per Box]]*Table1[[#This Row],[Boxes]]</f>
        <v>561.72460000000001</v>
      </c>
    </row>
    <row r="1030" spans="1:12" x14ac:dyDescent="0.25">
      <c r="A1030" s="5" t="str">
        <f>'Sales Data'!A1030</f>
        <v>Roddy Speechley</v>
      </c>
      <c r="B1030" s="5" t="str">
        <f>'Sales Data'!B1030</f>
        <v>Canada</v>
      </c>
      <c r="C1030" s="5" t="str">
        <f>'Sales Data'!C1030</f>
        <v>Eclairs</v>
      </c>
      <c r="D1030" s="6">
        <f>'Sales Data'!D1030</f>
        <v>45032</v>
      </c>
      <c r="E1030" s="10">
        <f>'Sales Data'!E1030</f>
        <v>1155</v>
      </c>
      <c r="F1030" s="5">
        <f>'Sales Data'!F1030</f>
        <v>91</v>
      </c>
      <c r="G1030" s="5">
        <f>'Sales Data'!G1030</f>
        <v>83</v>
      </c>
      <c r="H1030" s="5" t="str">
        <f>VLOOKUP($C1030,'Product Data'!$A$2:$E$23,COLUMNS('Product Data'!$B$2:C1030),0)</f>
        <v>Cadbury</v>
      </c>
      <c r="I1030" s="5" t="str">
        <f>VLOOKUP($C1030,'Product Data'!$A$2:$E$23,COLUMNS('Product Data'!$B$2:D1030),0)</f>
        <v>Bites</v>
      </c>
      <c r="J1030" s="5" t="str">
        <f>VLOOKUP($C1030,'Product Data'!$A$2:$E$23,COLUMNS('Product Data'!$B$2:E1030),0)</f>
        <v>Large</v>
      </c>
      <c r="K1030" s="9">
        <f>VLOOKUP($C1030,'Product Data'!$A$2:$E$23,COLUMNS('Product Data'!$B$2:F1030),0)</f>
        <v>2.8195000000000001</v>
      </c>
      <c r="L1030" s="10">
        <f>Table1[[#This Row],[Cost per Box]]*Table1[[#This Row],[Boxes]]</f>
        <v>234.01850000000002</v>
      </c>
    </row>
    <row r="1031" spans="1:12" x14ac:dyDescent="0.25">
      <c r="A1031" s="5" t="str">
        <f>'Sales Data'!A1031</f>
        <v>Rafaelita Blaksland</v>
      </c>
      <c r="B1031" s="5" t="str">
        <f>'Sales Data'!B1031</f>
        <v>USA</v>
      </c>
      <c r="C1031" s="5" t="str">
        <f>'Sales Data'!C1031</f>
        <v>Orange Choco</v>
      </c>
      <c r="D1031" s="6">
        <f>'Sales Data'!D1031</f>
        <v>45032</v>
      </c>
      <c r="E1031" s="10">
        <f>'Sales Data'!E1031</f>
        <v>4669</v>
      </c>
      <c r="F1031" s="5">
        <f>'Sales Data'!F1031</f>
        <v>101</v>
      </c>
      <c r="G1031" s="5">
        <f>'Sales Data'!G1031</f>
        <v>667</v>
      </c>
      <c r="H1031" s="5" t="str">
        <f>VLOOKUP($C1031,'Product Data'!$A$2:$E$23,COLUMNS('Product Data'!$B$2:C1031),0)</f>
        <v>Amul</v>
      </c>
      <c r="I1031" s="5" t="str">
        <f>VLOOKUP($C1031,'Product Data'!$A$2:$E$23,COLUMNS('Product Data'!$B$2:D1031),0)</f>
        <v>Bars</v>
      </c>
      <c r="J1031" s="5" t="str">
        <f>VLOOKUP($C1031,'Product Data'!$A$2:$E$23,COLUMNS('Product Data'!$B$2:E1031),0)</f>
        <v>Large</v>
      </c>
      <c r="K1031" s="9">
        <f>VLOOKUP($C1031,'Product Data'!$A$2:$E$23,COLUMNS('Product Data'!$B$2:F1031),0)</f>
        <v>8.7870000000000008</v>
      </c>
      <c r="L1031" s="10">
        <f>Table1[[#This Row],[Cost per Box]]*Table1[[#This Row],[Boxes]]</f>
        <v>5860.9290000000001</v>
      </c>
    </row>
    <row r="1032" spans="1:12" x14ac:dyDescent="0.25">
      <c r="A1032" s="5" t="str">
        <f>'Sales Data'!A1032</f>
        <v>Ches Bonnell</v>
      </c>
      <c r="B1032" s="5" t="str">
        <f>'Sales Data'!B1032</f>
        <v>Canada</v>
      </c>
      <c r="C1032" s="5" t="str">
        <f>'Sales Data'!C1032</f>
        <v>Fruit &amp; Nut Bars</v>
      </c>
      <c r="D1032" s="6">
        <f>'Sales Data'!D1032</f>
        <v>45032</v>
      </c>
      <c r="E1032" s="10">
        <f>'Sales Data'!E1032</f>
        <v>4676</v>
      </c>
      <c r="F1032" s="5">
        <f>'Sales Data'!F1032</f>
        <v>25</v>
      </c>
      <c r="G1032" s="5">
        <f>'Sales Data'!G1032</f>
        <v>293</v>
      </c>
      <c r="H1032" s="5" t="str">
        <f>VLOOKUP($C1032,'Product Data'!$A$2:$E$23,COLUMNS('Product Data'!$B$2:C1032),0)</f>
        <v>Cadbury</v>
      </c>
      <c r="I1032" s="5" t="str">
        <f>VLOOKUP($C1032,'Product Data'!$A$2:$E$23,COLUMNS('Product Data'!$B$2:D1032),0)</f>
        <v>Bars</v>
      </c>
      <c r="J1032" s="5" t="str">
        <f>VLOOKUP($C1032,'Product Data'!$A$2:$E$23,COLUMNS('Product Data'!$B$2:E1032),0)</f>
        <v>Large</v>
      </c>
      <c r="K1032" s="9">
        <f>VLOOKUP($C1032,'Product Data'!$A$2:$E$23,COLUMNS('Product Data'!$B$2:F1032),0)</f>
        <v>1.5934999999999999</v>
      </c>
      <c r="L1032" s="10">
        <f>Table1[[#This Row],[Cost per Box]]*Table1[[#This Row],[Boxes]]</f>
        <v>466.89549999999997</v>
      </c>
    </row>
    <row r="1033" spans="1:12" x14ac:dyDescent="0.25">
      <c r="A1033" s="5" t="str">
        <f>'Sales Data'!A1033</f>
        <v>Husein Augar</v>
      </c>
      <c r="B1033" s="5" t="str">
        <f>'Sales Data'!B1033</f>
        <v>USA</v>
      </c>
      <c r="C1033" s="5" t="str">
        <f>'Sales Data'!C1033</f>
        <v>After Eight</v>
      </c>
      <c r="D1033" s="6">
        <f>'Sales Data'!D1033</f>
        <v>45032</v>
      </c>
      <c r="E1033" s="10">
        <f>'Sales Data'!E1033</f>
        <v>602</v>
      </c>
      <c r="F1033" s="5">
        <f>'Sales Data'!F1033</f>
        <v>19</v>
      </c>
      <c r="G1033" s="5">
        <f>'Sales Data'!G1033</f>
        <v>21</v>
      </c>
      <c r="H1033" s="5" t="str">
        <f>VLOOKUP($C1033,'Product Data'!$A$2:$E$23,COLUMNS('Product Data'!$B$2:C1033),0)</f>
        <v>Nestle</v>
      </c>
      <c r="I1033" s="5" t="str">
        <f>VLOOKUP($C1033,'Product Data'!$A$2:$E$23,COLUMNS('Product Data'!$B$2:D1033),0)</f>
        <v>Bites</v>
      </c>
      <c r="J1033" s="5" t="str">
        <f>VLOOKUP($C1033,'Product Data'!$A$2:$E$23,COLUMNS('Product Data'!$B$2:E1033),0)</f>
        <v>Large</v>
      </c>
      <c r="K1033" s="9">
        <f>VLOOKUP($C1033,'Product Data'!$A$2:$E$23,COLUMNS('Product Data'!$B$2:F1033),0)</f>
        <v>6.3415999999999997</v>
      </c>
      <c r="L1033" s="10">
        <f>Table1[[#This Row],[Cost per Box]]*Table1[[#This Row],[Boxes]]</f>
        <v>133.17359999999999</v>
      </c>
    </row>
    <row r="1034" spans="1:12" x14ac:dyDescent="0.25">
      <c r="A1034" s="5" t="str">
        <f>'Sales Data'!A1034</f>
        <v>Jehu Rudeforth</v>
      </c>
      <c r="B1034" s="5" t="str">
        <f>'Sales Data'!B1034</f>
        <v>Australia</v>
      </c>
      <c r="C1034" s="5" t="str">
        <f>'Sales Data'!C1034</f>
        <v>99% Dark &amp; Pure</v>
      </c>
      <c r="D1034" s="6">
        <f>'Sales Data'!D1034</f>
        <v>45035</v>
      </c>
      <c r="E1034" s="10">
        <f>'Sales Data'!E1034</f>
        <v>13090</v>
      </c>
      <c r="F1034" s="5">
        <f>'Sales Data'!F1034</f>
        <v>133</v>
      </c>
      <c r="G1034" s="5">
        <f>'Sales Data'!G1034</f>
        <v>770</v>
      </c>
      <c r="H1034" s="5" t="str">
        <f>VLOOKUP($C1034,'Product Data'!$A$2:$E$23,COLUMNS('Product Data'!$B$2:C1034),0)</f>
        <v>Amul</v>
      </c>
      <c r="I1034" s="5" t="str">
        <f>VLOOKUP($C1034,'Product Data'!$A$2:$E$23,COLUMNS('Product Data'!$B$2:D1034),0)</f>
        <v>Bars</v>
      </c>
      <c r="J1034" s="5" t="str">
        <f>VLOOKUP($C1034,'Product Data'!$A$2:$E$23,COLUMNS('Product Data'!$B$2:E1034),0)</f>
        <v>Large</v>
      </c>
      <c r="K1034" s="9">
        <f>VLOOKUP($C1034,'Product Data'!$A$2:$E$23,COLUMNS('Product Data'!$B$2:F1034),0)</f>
        <v>4.6592000000000002</v>
      </c>
      <c r="L1034" s="10">
        <f>Table1[[#This Row],[Cost per Box]]*Table1[[#This Row],[Boxes]]</f>
        <v>3587.5840000000003</v>
      </c>
    </row>
    <row r="1035" spans="1:12" x14ac:dyDescent="0.25">
      <c r="A1035" s="5" t="str">
        <f>'Sales Data'!A1035</f>
        <v>Kelci Walkden</v>
      </c>
      <c r="B1035" s="5" t="str">
        <f>'Sales Data'!B1035</f>
        <v>Australia</v>
      </c>
      <c r="C1035" s="5" t="str">
        <f>'Sales Data'!C1035</f>
        <v>Drinking Coco</v>
      </c>
      <c r="D1035" s="6">
        <f>'Sales Data'!D1035</f>
        <v>45035</v>
      </c>
      <c r="E1035" s="10">
        <f>'Sales Data'!E1035</f>
        <v>11928</v>
      </c>
      <c r="F1035" s="5">
        <f>'Sales Data'!F1035</f>
        <v>159</v>
      </c>
      <c r="G1035" s="5">
        <f>'Sales Data'!G1035</f>
        <v>459</v>
      </c>
      <c r="H1035" s="5" t="str">
        <f>VLOOKUP($C1035,'Product Data'!$A$2:$E$23,COLUMNS('Product Data'!$B$2:C1035),0)</f>
        <v>Weikfield</v>
      </c>
      <c r="I1035" s="5" t="str">
        <f>VLOOKUP($C1035,'Product Data'!$A$2:$E$23,COLUMNS('Product Data'!$B$2:D1035),0)</f>
        <v>Other</v>
      </c>
      <c r="J1035" s="5" t="str">
        <f>VLOOKUP($C1035,'Product Data'!$A$2:$E$23,COLUMNS('Product Data'!$B$2:E1035),0)</f>
        <v>Large</v>
      </c>
      <c r="K1035" s="9">
        <f>VLOOKUP($C1035,'Product Data'!$A$2:$E$23,COLUMNS('Product Data'!$B$2:F1035),0)</f>
        <v>2.4773999999999998</v>
      </c>
      <c r="L1035" s="10">
        <f>Table1[[#This Row],[Cost per Box]]*Table1[[#This Row],[Boxes]]</f>
        <v>1137.1265999999998</v>
      </c>
    </row>
    <row r="1036" spans="1:12" x14ac:dyDescent="0.25">
      <c r="A1036" s="5" t="str">
        <f>'Sales Data'!A1036</f>
        <v>Andria Kimpton</v>
      </c>
      <c r="B1036" s="5" t="str">
        <f>'Sales Data'!B1036</f>
        <v>Australia</v>
      </c>
      <c r="C1036" s="5" t="str">
        <f>'Sales Data'!C1036</f>
        <v>After Eight</v>
      </c>
      <c r="D1036" s="6">
        <f>'Sales Data'!D1036</f>
        <v>45035</v>
      </c>
      <c r="E1036" s="10">
        <f>'Sales Data'!E1036</f>
        <v>4634</v>
      </c>
      <c r="F1036" s="5">
        <f>'Sales Data'!F1036</f>
        <v>244</v>
      </c>
      <c r="G1036" s="5">
        <f>'Sales Data'!G1036</f>
        <v>145</v>
      </c>
      <c r="H1036" s="5" t="str">
        <f>VLOOKUP($C1036,'Product Data'!$A$2:$E$23,COLUMNS('Product Data'!$B$2:C1036),0)</f>
        <v>Nestle</v>
      </c>
      <c r="I1036" s="5" t="str">
        <f>VLOOKUP($C1036,'Product Data'!$A$2:$E$23,COLUMNS('Product Data'!$B$2:D1036),0)</f>
        <v>Bites</v>
      </c>
      <c r="J1036" s="5" t="str">
        <f>VLOOKUP($C1036,'Product Data'!$A$2:$E$23,COLUMNS('Product Data'!$B$2:E1036),0)</f>
        <v>Large</v>
      </c>
      <c r="K1036" s="9">
        <f>VLOOKUP($C1036,'Product Data'!$A$2:$E$23,COLUMNS('Product Data'!$B$2:F1036),0)</f>
        <v>6.3415999999999997</v>
      </c>
      <c r="L1036" s="10">
        <f>Table1[[#This Row],[Cost per Box]]*Table1[[#This Row],[Boxes]]</f>
        <v>919.53199999999993</v>
      </c>
    </row>
    <row r="1037" spans="1:12" x14ac:dyDescent="0.25">
      <c r="A1037" s="5" t="str">
        <f>'Sales Data'!A1037</f>
        <v>Dennison Crosswaite</v>
      </c>
      <c r="B1037" s="5" t="str">
        <f>'Sales Data'!B1037</f>
        <v>UK</v>
      </c>
      <c r="C1037" s="5" t="str">
        <f>'Sales Data'!C1037</f>
        <v>Smooth Sliky Salty</v>
      </c>
      <c r="D1037" s="6">
        <f>'Sales Data'!D1037</f>
        <v>45035</v>
      </c>
      <c r="E1037" s="10">
        <f>'Sales Data'!E1037</f>
        <v>5292</v>
      </c>
      <c r="F1037" s="5">
        <f>'Sales Data'!F1037</f>
        <v>72</v>
      </c>
      <c r="G1037" s="5">
        <f>'Sales Data'!G1037</f>
        <v>252</v>
      </c>
      <c r="H1037" s="5" t="str">
        <f>VLOOKUP($C1037,'Product Data'!$A$2:$E$23,COLUMNS('Product Data'!$B$2:C1037),0)</f>
        <v>Galaxy</v>
      </c>
      <c r="I1037" s="5" t="str">
        <f>VLOOKUP($C1037,'Product Data'!$A$2:$E$23,COLUMNS('Product Data'!$B$2:D1037),0)</f>
        <v>Bars</v>
      </c>
      <c r="J1037" s="5" t="str">
        <f>VLOOKUP($C1037,'Product Data'!$A$2:$E$23,COLUMNS('Product Data'!$B$2:E1037),0)</f>
        <v>Small</v>
      </c>
      <c r="K1037" s="9">
        <f>VLOOKUP($C1037,'Product Data'!$A$2:$E$23,COLUMNS('Product Data'!$B$2:F1037),0)</f>
        <v>5.0198</v>
      </c>
      <c r="L1037" s="10">
        <f>Table1[[#This Row],[Cost per Box]]*Table1[[#This Row],[Boxes]]</f>
        <v>1264.9896000000001</v>
      </c>
    </row>
    <row r="1038" spans="1:12" x14ac:dyDescent="0.25">
      <c r="A1038" s="5" t="str">
        <f>'Sales Data'!A1038</f>
        <v>Beverie Moffet</v>
      </c>
      <c r="B1038" s="5" t="str">
        <f>'Sales Data'!B1038</f>
        <v>UK</v>
      </c>
      <c r="C1038" s="5" t="str">
        <f>'Sales Data'!C1038</f>
        <v>Peanut Butter Cubes</v>
      </c>
      <c r="D1038" s="6">
        <f>'Sales Data'!D1038</f>
        <v>45035</v>
      </c>
      <c r="E1038" s="10">
        <f>'Sales Data'!E1038</f>
        <v>9065</v>
      </c>
      <c r="F1038" s="5">
        <f>'Sales Data'!F1038</f>
        <v>56</v>
      </c>
      <c r="G1038" s="5">
        <f>'Sales Data'!G1038</f>
        <v>378</v>
      </c>
      <c r="H1038" s="5" t="str">
        <f>VLOOKUP($C1038,'Product Data'!$A$2:$E$23,COLUMNS('Product Data'!$B$2:C1038),0)</f>
        <v>Hershey</v>
      </c>
      <c r="I1038" s="5" t="str">
        <f>VLOOKUP($C1038,'Product Data'!$A$2:$E$23,COLUMNS('Product Data'!$B$2:D1038),0)</f>
        <v>Bites</v>
      </c>
      <c r="J1038" s="5" t="str">
        <f>VLOOKUP($C1038,'Product Data'!$A$2:$E$23,COLUMNS('Product Data'!$B$2:E1038),0)</f>
        <v>Small</v>
      </c>
      <c r="K1038" s="9">
        <f>VLOOKUP($C1038,'Product Data'!$A$2:$E$23,COLUMNS('Product Data'!$B$2:F1038),0)</f>
        <v>4.7065000000000001</v>
      </c>
      <c r="L1038" s="10">
        <f>Table1[[#This Row],[Cost per Box]]*Table1[[#This Row],[Boxes]]</f>
        <v>1779.057</v>
      </c>
    </row>
    <row r="1039" spans="1:12" x14ac:dyDescent="0.25">
      <c r="A1039" s="5" t="str">
        <f>'Sales Data'!A1039</f>
        <v>Wilone O'Kielt</v>
      </c>
      <c r="B1039" s="5" t="str">
        <f>'Sales Data'!B1039</f>
        <v>UK</v>
      </c>
      <c r="C1039" s="5" t="str">
        <f>'Sales Data'!C1039</f>
        <v>Spicy Special Slims</v>
      </c>
      <c r="D1039" s="6">
        <f>'Sales Data'!D1039</f>
        <v>45035</v>
      </c>
      <c r="E1039" s="10">
        <f>'Sales Data'!E1039</f>
        <v>12299</v>
      </c>
      <c r="F1039" s="5">
        <f>'Sales Data'!F1039</f>
        <v>338</v>
      </c>
      <c r="G1039" s="5">
        <f>'Sales Data'!G1039</f>
        <v>560</v>
      </c>
      <c r="H1039" s="5" t="str">
        <f>VLOOKUP($C1039,'Product Data'!$A$2:$E$23,COLUMNS('Product Data'!$B$2:C1039),0)</f>
        <v>Alpenliebe</v>
      </c>
      <c r="I1039" s="5" t="str">
        <f>VLOOKUP($C1039,'Product Data'!$A$2:$E$23,COLUMNS('Product Data'!$B$2:D1039),0)</f>
        <v>Bites</v>
      </c>
      <c r="J1039" s="5" t="str">
        <f>VLOOKUP($C1039,'Product Data'!$A$2:$E$23,COLUMNS('Product Data'!$B$2:E1039),0)</f>
        <v>Large</v>
      </c>
      <c r="K1039" s="9">
        <f>VLOOKUP($C1039,'Product Data'!$A$2:$E$23,COLUMNS('Product Data'!$B$2:F1039),0)</f>
        <v>9.2086000000000006</v>
      </c>
      <c r="L1039" s="10">
        <f>Table1[[#This Row],[Cost per Box]]*Table1[[#This Row],[Boxes]]</f>
        <v>5156.8160000000007</v>
      </c>
    </row>
    <row r="1040" spans="1:12" x14ac:dyDescent="0.25">
      <c r="A1040" s="5" t="str">
        <f>'Sales Data'!A1040</f>
        <v>Husein Augar</v>
      </c>
      <c r="B1040" s="5" t="str">
        <f>'Sales Data'!B1040</f>
        <v>New Zealand</v>
      </c>
      <c r="C1040" s="5" t="str">
        <f>'Sales Data'!C1040</f>
        <v>Manuka Honey Choco</v>
      </c>
      <c r="D1040" s="6">
        <f>'Sales Data'!D1040</f>
        <v>45035</v>
      </c>
      <c r="E1040" s="10">
        <f>'Sales Data'!E1040</f>
        <v>6818</v>
      </c>
      <c r="F1040" s="5">
        <f>'Sales Data'!F1040</f>
        <v>172</v>
      </c>
      <c r="G1040" s="5">
        <f>'Sales Data'!G1040</f>
        <v>273</v>
      </c>
      <c r="H1040" s="5" t="str">
        <f>VLOOKUP($C1040,'Product Data'!$A$2:$E$23,COLUMNS('Product Data'!$B$2:C1040),0)</f>
        <v xml:space="preserve">Whittaker's </v>
      </c>
      <c r="I1040" s="5" t="str">
        <f>VLOOKUP($C1040,'Product Data'!$A$2:$E$23,COLUMNS('Product Data'!$B$2:D1040),0)</f>
        <v>Other</v>
      </c>
      <c r="J1040" s="5" t="str">
        <f>VLOOKUP($C1040,'Product Data'!$A$2:$E$23,COLUMNS('Product Data'!$B$2:E1040),0)</f>
        <v>Small</v>
      </c>
      <c r="K1040" s="9">
        <f>VLOOKUP($C1040,'Product Data'!$A$2:$E$23,COLUMNS('Product Data'!$B$2:F1040),0)</f>
        <v>7.8910999999999998</v>
      </c>
      <c r="L1040" s="10">
        <f>Table1[[#This Row],[Cost per Box]]*Table1[[#This Row],[Boxes]]</f>
        <v>2154.2703000000001</v>
      </c>
    </row>
    <row r="1041" spans="1:12" x14ac:dyDescent="0.25">
      <c r="A1041" s="5" t="str">
        <f>'Sales Data'!A1041</f>
        <v>Dennison Crosswaite</v>
      </c>
      <c r="B1041" s="5" t="str">
        <f>'Sales Data'!B1041</f>
        <v>New Zealand</v>
      </c>
      <c r="C1041" s="5" t="str">
        <f>'Sales Data'!C1041</f>
        <v>Smooth Sliky Salty</v>
      </c>
      <c r="D1041" s="6">
        <f>'Sales Data'!D1041</f>
        <v>45035</v>
      </c>
      <c r="E1041" s="10">
        <f>'Sales Data'!E1041</f>
        <v>3773</v>
      </c>
      <c r="F1041" s="5">
        <f>'Sales Data'!F1041</f>
        <v>81</v>
      </c>
      <c r="G1041" s="5">
        <f>'Sales Data'!G1041</f>
        <v>252</v>
      </c>
      <c r="H1041" s="5" t="str">
        <f>VLOOKUP($C1041,'Product Data'!$A$2:$E$23,COLUMNS('Product Data'!$B$2:C1041),0)</f>
        <v>Galaxy</v>
      </c>
      <c r="I1041" s="5" t="str">
        <f>VLOOKUP($C1041,'Product Data'!$A$2:$E$23,COLUMNS('Product Data'!$B$2:D1041),0)</f>
        <v>Bars</v>
      </c>
      <c r="J1041" s="5" t="str">
        <f>VLOOKUP($C1041,'Product Data'!$A$2:$E$23,COLUMNS('Product Data'!$B$2:E1041),0)</f>
        <v>Small</v>
      </c>
      <c r="K1041" s="9">
        <f>VLOOKUP($C1041,'Product Data'!$A$2:$E$23,COLUMNS('Product Data'!$B$2:F1041),0)</f>
        <v>5.0198</v>
      </c>
      <c r="L1041" s="10">
        <f>Table1[[#This Row],[Cost per Box]]*Table1[[#This Row],[Boxes]]</f>
        <v>1264.9896000000001</v>
      </c>
    </row>
    <row r="1042" spans="1:12" x14ac:dyDescent="0.25">
      <c r="A1042" s="5" t="str">
        <f>'Sales Data'!A1042</f>
        <v>Jan Morforth</v>
      </c>
      <c r="B1042" s="5" t="str">
        <f>'Sales Data'!B1042</f>
        <v>UK</v>
      </c>
      <c r="C1042" s="5" t="str">
        <f>'Sales Data'!C1042</f>
        <v>50% Dark Bites</v>
      </c>
      <c r="D1042" s="6">
        <f>'Sales Data'!D1042</f>
        <v>45035</v>
      </c>
      <c r="E1042" s="10">
        <f>'Sales Data'!E1042</f>
        <v>5138</v>
      </c>
      <c r="F1042" s="5">
        <f>'Sales Data'!F1042</f>
        <v>82</v>
      </c>
      <c r="G1042" s="5">
        <f>'Sales Data'!G1042</f>
        <v>367</v>
      </c>
      <c r="H1042" s="5" t="str">
        <f>VLOOKUP($C1042,'Product Data'!$A$2:$E$23,COLUMNS('Product Data'!$B$2:C1042),0)</f>
        <v>Cadbury</v>
      </c>
      <c r="I1042" s="5" t="str">
        <f>VLOOKUP($C1042,'Product Data'!$A$2:$E$23,COLUMNS('Product Data'!$B$2:D1042),0)</f>
        <v>Bites</v>
      </c>
      <c r="J1042" s="5" t="str">
        <f>VLOOKUP($C1042,'Product Data'!$A$2:$E$23,COLUMNS('Product Data'!$B$2:E1042),0)</f>
        <v>Large</v>
      </c>
      <c r="K1042" s="9">
        <f>VLOOKUP($C1042,'Product Data'!$A$2:$E$23,COLUMNS('Product Data'!$B$2:F1042),0)</f>
        <v>2.8</v>
      </c>
      <c r="L1042" s="10">
        <f>Table1[[#This Row],[Cost per Box]]*Table1[[#This Row],[Boxes]]</f>
        <v>1027.5999999999999</v>
      </c>
    </row>
    <row r="1043" spans="1:12" x14ac:dyDescent="0.25">
      <c r="A1043" s="5" t="str">
        <f>'Sales Data'!A1043</f>
        <v>Andria Kimpton</v>
      </c>
      <c r="B1043" s="5" t="str">
        <f>'Sales Data'!B1043</f>
        <v>Australia</v>
      </c>
      <c r="C1043" s="5" t="str">
        <f>'Sales Data'!C1043</f>
        <v>Smooth Sliky Salty</v>
      </c>
      <c r="D1043" s="6">
        <f>'Sales Data'!D1043</f>
        <v>45035</v>
      </c>
      <c r="E1043" s="10">
        <f>'Sales Data'!E1043</f>
        <v>4557</v>
      </c>
      <c r="F1043" s="5">
        <f>'Sales Data'!F1043</f>
        <v>20</v>
      </c>
      <c r="G1043" s="5">
        <f>'Sales Data'!G1043</f>
        <v>269</v>
      </c>
      <c r="H1043" s="5" t="str">
        <f>VLOOKUP($C1043,'Product Data'!$A$2:$E$23,COLUMNS('Product Data'!$B$2:C1043),0)</f>
        <v>Galaxy</v>
      </c>
      <c r="I1043" s="5" t="str">
        <f>VLOOKUP($C1043,'Product Data'!$A$2:$E$23,COLUMNS('Product Data'!$B$2:D1043),0)</f>
        <v>Bars</v>
      </c>
      <c r="J1043" s="5" t="str">
        <f>VLOOKUP($C1043,'Product Data'!$A$2:$E$23,COLUMNS('Product Data'!$B$2:E1043),0)</f>
        <v>Small</v>
      </c>
      <c r="K1043" s="9">
        <f>VLOOKUP($C1043,'Product Data'!$A$2:$E$23,COLUMNS('Product Data'!$B$2:F1043),0)</f>
        <v>5.0198</v>
      </c>
      <c r="L1043" s="10">
        <f>Table1[[#This Row],[Cost per Box]]*Table1[[#This Row],[Boxes]]</f>
        <v>1350.3262</v>
      </c>
    </row>
    <row r="1044" spans="1:12" x14ac:dyDescent="0.25">
      <c r="A1044" s="5" t="str">
        <f>'Sales Data'!A1044</f>
        <v>Barr Faughny</v>
      </c>
      <c r="B1044" s="5" t="str">
        <f>'Sales Data'!B1044</f>
        <v>Australia</v>
      </c>
      <c r="C1044" s="5" t="str">
        <f>'Sales Data'!C1044</f>
        <v>Almond Choco</v>
      </c>
      <c r="D1044" s="6">
        <f>'Sales Data'!D1044</f>
        <v>45035</v>
      </c>
      <c r="E1044" s="10">
        <f>'Sales Data'!E1044</f>
        <v>2751</v>
      </c>
      <c r="F1044" s="5">
        <f>'Sales Data'!F1044</f>
        <v>128</v>
      </c>
      <c r="G1044" s="5">
        <f>'Sales Data'!G1044</f>
        <v>138</v>
      </c>
      <c r="H1044" s="5" t="str">
        <f>VLOOKUP($C1044,'Product Data'!$A$2:$E$23,COLUMNS('Product Data'!$B$2:C1044),0)</f>
        <v>Amul</v>
      </c>
      <c r="I1044" s="5" t="str">
        <f>VLOOKUP($C1044,'Product Data'!$A$2:$E$23,COLUMNS('Product Data'!$B$2:D1044),0)</f>
        <v>Bars</v>
      </c>
      <c r="J1044" s="5" t="str">
        <f>VLOOKUP($C1044,'Product Data'!$A$2:$E$23,COLUMNS('Product Data'!$B$2:E1044),0)</f>
        <v>Large</v>
      </c>
      <c r="K1044" s="9">
        <f>VLOOKUP($C1044,'Product Data'!$A$2:$E$23,COLUMNS('Product Data'!$B$2:F1044),0)</f>
        <v>13.3485</v>
      </c>
      <c r="L1044" s="10">
        <f>Table1[[#This Row],[Cost per Box]]*Table1[[#This Row],[Boxes]]</f>
        <v>1842.0929999999998</v>
      </c>
    </row>
    <row r="1045" spans="1:12" x14ac:dyDescent="0.25">
      <c r="A1045" s="5" t="str">
        <f>'Sales Data'!A1045</f>
        <v>Madelene Upcott</v>
      </c>
      <c r="B1045" s="5" t="str">
        <f>'Sales Data'!B1045</f>
        <v>Australia</v>
      </c>
      <c r="C1045" s="5" t="str">
        <f>'Sales Data'!C1045</f>
        <v>70% Dark Bites</v>
      </c>
      <c r="D1045" s="6">
        <f>'Sales Data'!D1045</f>
        <v>45035</v>
      </c>
      <c r="E1045" s="10">
        <f>'Sales Data'!E1045</f>
        <v>10906</v>
      </c>
      <c r="F1045" s="5">
        <f>'Sales Data'!F1045</f>
        <v>8</v>
      </c>
      <c r="G1045" s="5">
        <f>'Sales Data'!G1045</f>
        <v>779</v>
      </c>
      <c r="H1045" s="5" t="str">
        <f>VLOOKUP($C1045,'Product Data'!$A$2:$E$23,COLUMNS('Product Data'!$B$2:C1045),0)</f>
        <v>Binge Bites</v>
      </c>
      <c r="I1045" s="5" t="str">
        <f>VLOOKUP($C1045,'Product Data'!$A$2:$E$23,COLUMNS('Product Data'!$B$2:D1045),0)</f>
        <v>Bites</v>
      </c>
      <c r="J1045" s="5" t="str">
        <f>VLOOKUP($C1045,'Product Data'!$A$2:$E$23,COLUMNS('Product Data'!$B$2:E1045),0)</f>
        <v>Small</v>
      </c>
      <c r="K1045" s="9">
        <f>VLOOKUP($C1045,'Product Data'!$A$2:$E$23,COLUMNS('Product Data'!$B$2:F1045),0)</f>
        <v>8.2429000000000006</v>
      </c>
      <c r="L1045" s="10">
        <f>Table1[[#This Row],[Cost per Box]]*Table1[[#This Row],[Boxes]]</f>
        <v>6421.2191000000003</v>
      </c>
    </row>
    <row r="1046" spans="1:12" x14ac:dyDescent="0.25">
      <c r="A1046" s="5" t="str">
        <f>'Sales Data'!A1046</f>
        <v>Oby Sorrel</v>
      </c>
      <c r="B1046" s="5" t="str">
        <f>'Sales Data'!B1046</f>
        <v>USA</v>
      </c>
      <c r="C1046" s="5" t="str">
        <f>'Sales Data'!C1046</f>
        <v>Choco Coated Almonds</v>
      </c>
      <c r="D1046" s="6">
        <f>'Sales Data'!D1046</f>
        <v>45035</v>
      </c>
      <c r="E1046" s="10">
        <f>'Sales Data'!E1046</f>
        <v>5621</v>
      </c>
      <c r="F1046" s="5">
        <f>'Sales Data'!F1046</f>
        <v>7</v>
      </c>
      <c r="G1046" s="5">
        <f>'Sales Data'!G1046</f>
        <v>256</v>
      </c>
      <c r="H1046" s="5" t="str">
        <f>VLOOKUP($C1046,'Product Data'!$A$2:$E$23,COLUMNS('Product Data'!$B$2:C1046),0)</f>
        <v>Effete</v>
      </c>
      <c r="I1046" s="5" t="str">
        <f>VLOOKUP($C1046,'Product Data'!$A$2:$E$23,COLUMNS('Product Data'!$B$2:D1046),0)</f>
        <v>Bites</v>
      </c>
      <c r="J1046" s="5" t="str">
        <f>VLOOKUP($C1046,'Product Data'!$A$2:$E$23,COLUMNS('Product Data'!$B$2:E1046),0)</f>
        <v>Small</v>
      </c>
      <c r="K1046" s="9">
        <f>VLOOKUP($C1046,'Product Data'!$A$2:$E$23,COLUMNS('Product Data'!$B$2:F1046),0)</f>
        <v>11.4688</v>
      </c>
      <c r="L1046" s="10">
        <f>Table1[[#This Row],[Cost per Box]]*Table1[[#This Row],[Boxes]]</f>
        <v>2936.0128</v>
      </c>
    </row>
    <row r="1047" spans="1:12" x14ac:dyDescent="0.25">
      <c r="A1047" s="5" t="str">
        <f>'Sales Data'!A1047</f>
        <v>Jan Morforth</v>
      </c>
      <c r="B1047" s="5" t="str">
        <f>'Sales Data'!B1047</f>
        <v>USA</v>
      </c>
      <c r="C1047" s="5" t="str">
        <f>'Sales Data'!C1047</f>
        <v>85% Dark Bars</v>
      </c>
      <c r="D1047" s="6">
        <f>'Sales Data'!D1047</f>
        <v>45036</v>
      </c>
      <c r="E1047" s="10">
        <f>'Sales Data'!E1047</f>
        <v>2471</v>
      </c>
      <c r="F1047" s="5">
        <f>'Sales Data'!F1047</f>
        <v>64</v>
      </c>
      <c r="G1047" s="5">
        <f>'Sales Data'!G1047</f>
        <v>155</v>
      </c>
      <c r="H1047" s="5" t="str">
        <f>VLOOKUP($C1047,'Product Data'!$A$2:$E$23,COLUMNS('Product Data'!$B$2:C1047),0)</f>
        <v>Lindt Excellence</v>
      </c>
      <c r="I1047" s="5" t="str">
        <f>VLOOKUP($C1047,'Product Data'!$A$2:$E$23,COLUMNS('Product Data'!$B$2:D1047),0)</f>
        <v>Bars</v>
      </c>
      <c r="J1047" s="5" t="str">
        <f>VLOOKUP($C1047,'Product Data'!$A$2:$E$23,COLUMNS('Product Data'!$B$2:E1047),0)</f>
        <v>Small</v>
      </c>
      <c r="K1047" s="9">
        <f>VLOOKUP($C1047,'Product Data'!$A$2:$E$23,COLUMNS('Product Data'!$B$2:F1047),0)</f>
        <v>0.69579999999999997</v>
      </c>
      <c r="L1047" s="10">
        <f>Table1[[#This Row],[Cost per Box]]*Table1[[#This Row],[Boxes]]</f>
        <v>107.84899999999999</v>
      </c>
    </row>
    <row r="1048" spans="1:12" x14ac:dyDescent="0.25">
      <c r="A1048" s="5" t="str">
        <f>'Sales Data'!A1048</f>
        <v>Gigi Bohling</v>
      </c>
      <c r="B1048" s="5" t="str">
        <f>'Sales Data'!B1048</f>
        <v>USA</v>
      </c>
      <c r="C1048" s="5" t="str">
        <f>'Sales Data'!C1048</f>
        <v>White Choc</v>
      </c>
      <c r="D1048" s="6">
        <f>'Sales Data'!D1048</f>
        <v>45036</v>
      </c>
      <c r="E1048" s="10">
        <f>'Sales Data'!E1048</f>
        <v>6139</v>
      </c>
      <c r="F1048" s="5">
        <f>'Sales Data'!F1048</f>
        <v>9</v>
      </c>
      <c r="G1048" s="5">
        <f>'Sales Data'!G1048</f>
        <v>410</v>
      </c>
      <c r="H1048" s="5" t="str">
        <f>VLOOKUP($C1048,'Product Data'!$A$2:$E$23,COLUMNS('Product Data'!$B$2:C1048),0)</f>
        <v>Belgian</v>
      </c>
      <c r="I1048" s="5" t="str">
        <f>VLOOKUP($C1048,'Product Data'!$A$2:$E$23,COLUMNS('Product Data'!$B$2:D1048),0)</f>
        <v>Other</v>
      </c>
      <c r="J1048" s="5" t="str">
        <f>VLOOKUP($C1048,'Product Data'!$A$2:$E$23,COLUMNS('Product Data'!$B$2:E1048),0)</f>
        <v>Small</v>
      </c>
      <c r="K1048" s="9">
        <f>VLOOKUP($C1048,'Product Data'!$A$2:$E$23,COLUMNS('Product Data'!$B$2:F1048),0)</f>
        <v>0.24049999999999999</v>
      </c>
      <c r="L1048" s="10">
        <f>Table1[[#This Row],[Cost per Box]]*Table1[[#This Row],[Boxes]]</f>
        <v>98.60499999999999</v>
      </c>
    </row>
    <row r="1049" spans="1:12" x14ac:dyDescent="0.25">
      <c r="A1049" s="5" t="str">
        <f>'Sales Data'!A1049</f>
        <v>Karlen McCaffrey</v>
      </c>
      <c r="B1049" s="5" t="str">
        <f>'Sales Data'!B1049</f>
        <v>USA</v>
      </c>
      <c r="C1049" s="5" t="str">
        <f>'Sales Data'!C1049</f>
        <v>Drinking Coco</v>
      </c>
      <c r="D1049" s="6">
        <f>'Sales Data'!D1049</f>
        <v>45036</v>
      </c>
      <c r="E1049" s="10">
        <f>'Sales Data'!E1049</f>
        <v>2807</v>
      </c>
      <c r="F1049" s="5">
        <f>'Sales Data'!F1049</f>
        <v>151</v>
      </c>
      <c r="G1049" s="5">
        <f>'Sales Data'!G1049</f>
        <v>128</v>
      </c>
      <c r="H1049" s="5" t="str">
        <f>VLOOKUP($C1049,'Product Data'!$A$2:$E$23,COLUMNS('Product Data'!$B$2:C1049),0)</f>
        <v>Weikfield</v>
      </c>
      <c r="I1049" s="5" t="str">
        <f>VLOOKUP($C1049,'Product Data'!$A$2:$E$23,COLUMNS('Product Data'!$B$2:D1049),0)</f>
        <v>Other</v>
      </c>
      <c r="J1049" s="5" t="str">
        <f>VLOOKUP($C1049,'Product Data'!$A$2:$E$23,COLUMNS('Product Data'!$B$2:E1049),0)</f>
        <v>Large</v>
      </c>
      <c r="K1049" s="9">
        <f>VLOOKUP($C1049,'Product Data'!$A$2:$E$23,COLUMNS('Product Data'!$B$2:F1049),0)</f>
        <v>2.4773999999999998</v>
      </c>
      <c r="L1049" s="10">
        <f>Table1[[#This Row],[Cost per Box]]*Table1[[#This Row],[Boxes]]</f>
        <v>317.10719999999998</v>
      </c>
    </row>
    <row r="1050" spans="1:12" x14ac:dyDescent="0.25">
      <c r="A1050" s="5" t="str">
        <f>'Sales Data'!A1050</f>
        <v>Madelene Upcott</v>
      </c>
      <c r="B1050" s="5" t="str">
        <f>'Sales Data'!B1050</f>
        <v>Australia</v>
      </c>
      <c r="C1050" s="5" t="str">
        <f>'Sales Data'!C1050</f>
        <v>Raspberry Choco</v>
      </c>
      <c r="D1050" s="6">
        <f>'Sales Data'!D1050</f>
        <v>45036</v>
      </c>
      <c r="E1050" s="10">
        <f>'Sales Data'!E1050</f>
        <v>8169</v>
      </c>
      <c r="F1050" s="5">
        <f>'Sales Data'!F1050</f>
        <v>142</v>
      </c>
      <c r="G1050" s="5">
        <f>'Sales Data'!G1050</f>
        <v>454</v>
      </c>
      <c r="H1050" s="5" t="str">
        <f>VLOOKUP($C1050,'Product Data'!$A$2:$E$23,COLUMNS('Product Data'!$B$2:C1050),0)</f>
        <v>Hershey</v>
      </c>
      <c r="I1050" s="5" t="str">
        <f>VLOOKUP($C1050,'Product Data'!$A$2:$E$23,COLUMNS('Product Data'!$B$2:D1050),0)</f>
        <v>Bars</v>
      </c>
      <c r="J1050" s="5" t="str">
        <f>VLOOKUP($C1050,'Product Data'!$A$2:$E$23,COLUMNS('Product Data'!$B$2:E1050),0)</f>
        <v>Large</v>
      </c>
      <c r="K1050" s="9">
        <f>VLOOKUP($C1050,'Product Data'!$A$2:$E$23,COLUMNS('Product Data'!$B$2:F1050),0)</f>
        <v>6.0983000000000001</v>
      </c>
      <c r="L1050" s="10">
        <f>Table1[[#This Row],[Cost per Box]]*Table1[[#This Row],[Boxes]]</f>
        <v>2768.6282000000001</v>
      </c>
    </row>
    <row r="1051" spans="1:12" x14ac:dyDescent="0.25">
      <c r="A1051" s="5" t="str">
        <f>'Sales Data'!A1051</f>
        <v>Jan Morforth</v>
      </c>
      <c r="B1051" s="5" t="str">
        <f>'Sales Data'!B1051</f>
        <v>Australia</v>
      </c>
      <c r="C1051" s="5" t="str">
        <f>'Sales Data'!C1051</f>
        <v>Mint Chip Choco</v>
      </c>
      <c r="D1051" s="6">
        <f>'Sales Data'!D1051</f>
        <v>45036</v>
      </c>
      <c r="E1051" s="10">
        <f>'Sales Data'!E1051</f>
        <v>8785</v>
      </c>
      <c r="F1051" s="5">
        <f>'Sales Data'!F1051</f>
        <v>280</v>
      </c>
      <c r="G1051" s="5">
        <f>'Sales Data'!G1051</f>
        <v>586</v>
      </c>
      <c r="H1051" s="5" t="str">
        <f>VLOOKUP($C1051,'Product Data'!$A$2:$E$23,COLUMNS('Product Data'!$B$2:C1051),0)</f>
        <v>Cadbury</v>
      </c>
      <c r="I1051" s="5" t="str">
        <f>VLOOKUP($C1051,'Product Data'!$A$2:$E$23,COLUMNS('Product Data'!$B$2:D1051),0)</f>
        <v>Bars</v>
      </c>
      <c r="J1051" s="5" t="str">
        <f>VLOOKUP($C1051,'Product Data'!$A$2:$E$23,COLUMNS('Product Data'!$B$2:E1051),0)</f>
        <v>Large</v>
      </c>
      <c r="K1051" s="9">
        <f>VLOOKUP($C1051,'Product Data'!$A$2:$E$23,COLUMNS('Product Data'!$B$2:F1051),0)</f>
        <v>2.2656000000000001</v>
      </c>
      <c r="L1051" s="10">
        <f>Table1[[#This Row],[Cost per Box]]*Table1[[#This Row],[Boxes]]</f>
        <v>1327.6415999999999</v>
      </c>
    </row>
    <row r="1052" spans="1:12" x14ac:dyDescent="0.25">
      <c r="A1052" s="5" t="str">
        <f>'Sales Data'!A1052</f>
        <v>Barr Faughny</v>
      </c>
      <c r="B1052" s="5" t="str">
        <f>'Sales Data'!B1052</f>
        <v>New Zealand</v>
      </c>
      <c r="C1052" s="5" t="str">
        <f>'Sales Data'!C1052</f>
        <v>Peanut Butter Cubes</v>
      </c>
      <c r="D1052" s="6">
        <f>'Sales Data'!D1052</f>
        <v>45036</v>
      </c>
      <c r="E1052" s="10">
        <f>'Sales Data'!E1052</f>
        <v>5628</v>
      </c>
      <c r="F1052" s="5">
        <f>'Sales Data'!F1052</f>
        <v>33</v>
      </c>
      <c r="G1052" s="5">
        <f>'Sales Data'!G1052</f>
        <v>256</v>
      </c>
      <c r="H1052" s="5" t="str">
        <f>VLOOKUP($C1052,'Product Data'!$A$2:$E$23,COLUMNS('Product Data'!$B$2:C1052),0)</f>
        <v>Hershey</v>
      </c>
      <c r="I1052" s="5" t="str">
        <f>VLOOKUP($C1052,'Product Data'!$A$2:$E$23,COLUMNS('Product Data'!$B$2:D1052),0)</f>
        <v>Bites</v>
      </c>
      <c r="J1052" s="5" t="str">
        <f>VLOOKUP($C1052,'Product Data'!$A$2:$E$23,COLUMNS('Product Data'!$B$2:E1052),0)</f>
        <v>Small</v>
      </c>
      <c r="K1052" s="9">
        <f>VLOOKUP($C1052,'Product Data'!$A$2:$E$23,COLUMNS('Product Data'!$B$2:F1052),0)</f>
        <v>4.7065000000000001</v>
      </c>
      <c r="L1052" s="10">
        <f>Table1[[#This Row],[Cost per Box]]*Table1[[#This Row],[Boxes]]</f>
        <v>1204.864</v>
      </c>
    </row>
    <row r="1053" spans="1:12" x14ac:dyDescent="0.25">
      <c r="A1053" s="5" t="str">
        <f>'Sales Data'!A1053</f>
        <v>Husein Augar</v>
      </c>
      <c r="B1053" s="5" t="str">
        <f>'Sales Data'!B1053</f>
        <v>USA</v>
      </c>
      <c r="C1053" s="5" t="str">
        <f>'Sales Data'!C1053</f>
        <v>White Choc</v>
      </c>
      <c r="D1053" s="6">
        <f>'Sales Data'!D1053</f>
        <v>45036</v>
      </c>
      <c r="E1053" s="10">
        <f>'Sales Data'!E1053</f>
        <v>1302</v>
      </c>
      <c r="F1053" s="5">
        <f>'Sales Data'!F1053</f>
        <v>7</v>
      </c>
      <c r="G1053" s="5">
        <f>'Sales Data'!G1053</f>
        <v>77</v>
      </c>
      <c r="H1053" s="5" t="str">
        <f>VLOOKUP($C1053,'Product Data'!$A$2:$E$23,COLUMNS('Product Data'!$B$2:C1053),0)</f>
        <v>Belgian</v>
      </c>
      <c r="I1053" s="5" t="str">
        <f>VLOOKUP($C1053,'Product Data'!$A$2:$E$23,COLUMNS('Product Data'!$B$2:D1053),0)</f>
        <v>Other</v>
      </c>
      <c r="J1053" s="5" t="str">
        <f>VLOOKUP($C1053,'Product Data'!$A$2:$E$23,COLUMNS('Product Data'!$B$2:E1053),0)</f>
        <v>Small</v>
      </c>
      <c r="K1053" s="9">
        <f>VLOOKUP($C1053,'Product Data'!$A$2:$E$23,COLUMNS('Product Data'!$B$2:F1053),0)</f>
        <v>0.24049999999999999</v>
      </c>
      <c r="L1053" s="10">
        <f>Table1[[#This Row],[Cost per Box]]*Table1[[#This Row],[Boxes]]</f>
        <v>18.5185</v>
      </c>
    </row>
    <row r="1054" spans="1:12" x14ac:dyDescent="0.25">
      <c r="A1054" s="5" t="str">
        <f>'Sales Data'!A1054</f>
        <v>Madelene Upcott</v>
      </c>
      <c r="B1054" s="5" t="str">
        <f>'Sales Data'!B1054</f>
        <v>Australia</v>
      </c>
      <c r="C1054" s="5" t="str">
        <f>'Sales Data'!C1054</f>
        <v>Peanut Butter Cubes</v>
      </c>
      <c r="D1054" s="6">
        <f>'Sales Data'!D1054</f>
        <v>45036</v>
      </c>
      <c r="E1054" s="10">
        <f>'Sales Data'!E1054</f>
        <v>9282</v>
      </c>
      <c r="F1054" s="5">
        <f>'Sales Data'!F1054</f>
        <v>188</v>
      </c>
      <c r="G1054" s="5">
        <f>'Sales Data'!G1054</f>
        <v>387</v>
      </c>
      <c r="H1054" s="5" t="str">
        <f>VLOOKUP($C1054,'Product Data'!$A$2:$E$23,COLUMNS('Product Data'!$B$2:C1054),0)</f>
        <v>Hershey</v>
      </c>
      <c r="I1054" s="5" t="str">
        <f>VLOOKUP($C1054,'Product Data'!$A$2:$E$23,COLUMNS('Product Data'!$B$2:D1054),0)</f>
        <v>Bites</v>
      </c>
      <c r="J1054" s="5" t="str">
        <f>VLOOKUP($C1054,'Product Data'!$A$2:$E$23,COLUMNS('Product Data'!$B$2:E1054),0)</f>
        <v>Small</v>
      </c>
      <c r="K1054" s="9">
        <f>VLOOKUP($C1054,'Product Data'!$A$2:$E$23,COLUMNS('Product Data'!$B$2:F1054),0)</f>
        <v>4.7065000000000001</v>
      </c>
      <c r="L1054" s="10">
        <f>Table1[[#This Row],[Cost per Box]]*Table1[[#This Row],[Boxes]]</f>
        <v>1821.4155000000001</v>
      </c>
    </row>
    <row r="1055" spans="1:12" x14ac:dyDescent="0.25">
      <c r="A1055" s="5" t="str">
        <f>'Sales Data'!A1055</f>
        <v>Wilone O'Kielt</v>
      </c>
      <c r="B1055" s="5" t="str">
        <f>'Sales Data'!B1055</f>
        <v>USA</v>
      </c>
      <c r="C1055" s="5" t="str">
        <f>'Sales Data'!C1055</f>
        <v>Manuka Honey Choco</v>
      </c>
      <c r="D1055" s="6">
        <f>'Sales Data'!D1055</f>
        <v>45036</v>
      </c>
      <c r="E1055" s="10">
        <f>'Sales Data'!E1055</f>
        <v>4046</v>
      </c>
      <c r="F1055" s="5">
        <f>'Sales Data'!F1055</f>
        <v>96</v>
      </c>
      <c r="G1055" s="5">
        <f>'Sales Data'!G1055</f>
        <v>162</v>
      </c>
      <c r="H1055" s="5" t="str">
        <f>VLOOKUP($C1055,'Product Data'!$A$2:$E$23,COLUMNS('Product Data'!$B$2:C1055),0)</f>
        <v xml:space="preserve">Whittaker's </v>
      </c>
      <c r="I1055" s="5" t="str">
        <f>VLOOKUP($C1055,'Product Data'!$A$2:$E$23,COLUMNS('Product Data'!$B$2:D1055),0)</f>
        <v>Other</v>
      </c>
      <c r="J1055" s="5" t="str">
        <f>VLOOKUP($C1055,'Product Data'!$A$2:$E$23,COLUMNS('Product Data'!$B$2:E1055),0)</f>
        <v>Small</v>
      </c>
      <c r="K1055" s="9">
        <f>VLOOKUP($C1055,'Product Data'!$A$2:$E$23,COLUMNS('Product Data'!$B$2:F1055),0)</f>
        <v>7.8910999999999998</v>
      </c>
      <c r="L1055" s="10">
        <f>Table1[[#This Row],[Cost per Box]]*Table1[[#This Row],[Boxes]]</f>
        <v>1278.3581999999999</v>
      </c>
    </row>
    <row r="1056" spans="1:12" x14ac:dyDescent="0.25">
      <c r="A1056" s="5" t="str">
        <f>'Sales Data'!A1056</f>
        <v>Jehu Rudeforth</v>
      </c>
      <c r="B1056" s="5" t="str">
        <f>'Sales Data'!B1056</f>
        <v>Canada</v>
      </c>
      <c r="C1056" s="5" t="str">
        <f>'Sales Data'!C1056</f>
        <v>Drinking Coco</v>
      </c>
      <c r="D1056" s="6">
        <f>'Sales Data'!D1056</f>
        <v>45036</v>
      </c>
      <c r="E1056" s="10">
        <f>'Sales Data'!E1056</f>
        <v>10605</v>
      </c>
      <c r="F1056" s="5">
        <f>'Sales Data'!F1056</f>
        <v>169</v>
      </c>
      <c r="G1056" s="5">
        <f>'Sales Data'!G1056</f>
        <v>442</v>
      </c>
      <c r="H1056" s="5" t="str">
        <f>VLOOKUP($C1056,'Product Data'!$A$2:$E$23,COLUMNS('Product Data'!$B$2:C1056),0)</f>
        <v>Weikfield</v>
      </c>
      <c r="I1056" s="5" t="str">
        <f>VLOOKUP($C1056,'Product Data'!$A$2:$E$23,COLUMNS('Product Data'!$B$2:D1056),0)</f>
        <v>Other</v>
      </c>
      <c r="J1056" s="5" t="str">
        <f>VLOOKUP($C1056,'Product Data'!$A$2:$E$23,COLUMNS('Product Data'!$B$2:E1056),0)</f>
        <v>Large</v>
      </c>
      <c r="K1056" s="9">
        <f>VLOOKUP($C1056,'Product Data'!$A$2:$E$23,COLUMNS('Product Data'!$B$2:F1056),0)</f>
        <v>2.4773999999999998</v>
      </c>
      <c r="L1056" s="10">
        <f>Table1[[#This Row],[Cost per Box]]*Table1[[#This Row],[Boxes]]</f>
        <v>1095.0108</v>
      </c>
    </row>
    <row r="1057" spans="1:12" x14ac:dyDescent="0.25">
      <c r="A1057" s="5" t="str">
        <f>'Sales Data'!A1057</f>
        <v>Curtice Advani</v>
      </c>
      <c r="B1057" s="5" t="str">
        <f>'Sales Data'!B1057</f>
        <v>India</v>
      </c>
      <c r="C1057" s="5" t="str">
        <f>'Sales Data'!C1057</f>
        <v>50% Dark Bites</v>
      </c>
      <c r="D1057" s="6">
        <f>'Sales Data'!D1057</f>
        <v>45036</v>
      </c>
      <c r="E1057" s="10">
        <f>'Sales Data'!E1057</f>
        <v>5929</v>
      </c>
      <c r="F1057" s="5">
        <f>'Sales Data'!F1057</f>
        <v>25</v>
      </c>
      <c r="G1057" s="5">
        <f>'Sales Data'!G1057</f>
        <v>539</v>
      </c>
      <c r="H1057" s="5" t="str">
        <f>VLOOKUP($C1057,'Product Data'!$A$2:$E$23,COLUMNS('Product Data'!$B$2:C1057),0)</f>
        <v>Cadbury</v>
      </c>
      <c r="I1057" s="5" t="str">
        <f>VLOOKUP($C1057,'Product Data'!$A$2:$E$23,COLUMNS('Product Data'!$B$2:D1057),0)</f>
        <v>Bites</v>
      </c>
      <c r="J1057" s="5" t="str">
        <f>VLOOKUP($C1057,'Product Data'!$A$2:$E$23,COLUMNS('Product Data'!$B$2:E1057),0)</f>
        <v>Large</v>
      </c>
      <c r="K1057" s="9">
        <f>VLOOKUP($C1057,'Product Data'!$A$2:$E$23,COLUMNS('Product Data'!$B$2:F1057),0)</f>
        <v>2.8</v>
      </c>
      <c r="L1057" s="10">
        <f>Table1[[#This Row],[Cost per Box]]*Table1[[#This Row],[Boxes]]</f>
        <v>1509.1999999999998</v>
      </c>
    </row>
    <row r="1058" spans="1:12" x14ac:dyDescent="0.25">
      <c r="A1058" s="5" t="str">
        <f>'Sales Data'!A1058</f>
        <v>Ches Bonnell</v>
      </c>
      <c r="B1058" s="5" t="str">
        <f>'Sales Data'!B1058</f>
        <v>Canada</v>
      </c>
      <c r="C1058" s="5" t="str">
        <f>'Sales Data'!C1058</f>
        <v>Manuka Honey Choco</v>
      </c>
      <c r="D1058" s="6">
        <f>'Sales Data'!D1058</f>
        <v>45036</v>
      </c>
      <c r="E1058" s="10">
        <f>'Sales Data'!E1058</f>
        <v>2611</v>
      </c>
      <c r="F1058" s="5">
        <f>'Sales Data'!F1058</f>
        <v>175</v>
      </c>
      <c r="G1058" s="5">
        <f>'Sales Data'!G1058</f>
        <v>105</v>
      </c>
      <c r="H1058" s="5" t="str">
        <f>VLOOKUP($C1058,'Product Data'!$A$2:$E$23,COLUMNS('Product Data'!$B$2:C1058),0)</f>
        <v xml:space="preserve">Whittaker's </v>
      </c>
      <c r="I1058" s="5" t="str">
        <f>VLOOKUP($C1058,'Product Data'!$A$2:$E$23,COLUMNS('Product Data'!$B$2:D1058),0)</f>
        <v>Other</v>
      </c>
      <c r="J1058" s="5" t="str">
        <f>VLOOKUP($C1058,'Product Data'!$A$2:$E$23,COLUMNS('Product Data'!$B$2:E1058),0)</f>
        <v>Small</v>
      </c>
      <c r="K1058" s="9">
        <f>VLOOKUP($C1058,'Product Data'!$A$2:$E$23,COLUMNS('Product Data'!$B$2:F1058),0)</f>
        <v>7.8910999999999998</v>
      </c>
      <c r="L1058" s="10">
        <f>Table1[[#This Row],[Cost per Box]]*Table1[[#This Row],[Boxes]]</f>
        <v>828.56549999999993</v>
      </c>
    </row>
    <row r="1059" spans="1:12" x14ac:dyDescent="0.25">
      <c r="A1059" s="5" t="str">
        <f>'Sales Data'!A1059</f>
        <v>Gunar Cockshoot</v>
      </c>
      <c r="B1059" s="5" t="str">
        <f>'Sales Data'!B1059</f>
        <v>India</v>
      </c>
      <c r="C1059" s="5" t="str">
        <f>'Sales Data'!C1059</f>
        <v>Baker's Choco Chips</v>
      </c>
      <c r="D1059" s="6">
        <f>'Sales Data'!D1059</f>
        <v>45036</v>
      </c>
      <c r="E1059" s="10">
        <f>'Sales Data'!E1059</f>
        <v>7686</v>
      </c>
      <c r="F1059" s="5">
        <f>'Sales Data'!F1059</f>
        <v>51</v>
      </c>
      <c r="G1059" s="5">
        <f>'Sales Data'!G1059</f>
        <v>769</v>
      </c>
      <c r="H1059" s="5" t="str">
        <f>VLOOKUP($C1059,'Product Data'!$A$2:$E$23,COLUMNS('Product Data'!$B$2:C1059),0)</f>
        <v>Baker's Chocolate</v>
      </c>
      <c r="I1059" s="5" t="str">
        <f>VLOOKUP($C1059,'Product Data'!$A$2:$E$23,COLUMNS('Product Data'!$B$2:D1059),0)</f>
        <v>Bars</v>
      </c>
      <c r="J1059" s="5" t="str">
        <f>VLOOKUP($C1059,'Product Data'!$A$2:$E$23,COLUMNS('Product Data'!$B$2:E1059),0)</f>
        <v>Small</v>
      </c>
      <c r="K1059" s="9">
        <f>VLOOKUP($C1059,'Product Data'!$A$2:$E$23,COLUMNS('Product Data'!$B$2:F1059),0)</f>
        <v>6.0811000000000002</v>
      </c>
      <c r="L1059" s="10">
        <f>Table1[[#This Row],[Cost per Box]]*Table1[[#This Row],[Boxes]]</f>
        <v>4676.3658999999998</v>
      </c>
    </row>
    <row r="1060" spans="1:12" x14ac:dyDescent="0.25">
      <c r="A1060" s="5" t="str">
        <f>'Sales Data'!A1060</f>
        <v>Kaine Padly</v>
      </c>
      <c r="B1060" s="5" t="str">
        <f>'Sales Data'!B1060</f>
        <v>USA</v>
      </c>
      <c r="C1060" s="5" t="str">
        <f>'Sales Data'!C1060</f>
        <v>White Choc</v>
      </c>
      <c r="D1060" s="6">
        <f>'Sales Data'!D1060</f>
        <v>45036</v>
      </c>
      <c r="E1060" s="10">
        <f>'Sales Data'!E1060</f>
        <v>2786</v>
      </c>
      <c r="F1060" s="5">
        <f>'Sales Data'!F1060</f>
        <v>98</v>
      </c>
      <c r="G1060" s="5">
        <f>'Sales Data'!G1060</f>
        <v>164</v>
      </c>
      <c r="H1060" s="5" t="str">
        <f>VLOOKUP($C1060,'Product Data'!$A$2:$E$23,COLUMNS('Product Data'!$B$2:C1060),0)</f>
        <v>Belgian</v>
      </c>
      <c r="I1060" s="5" t="str">
        <f>VLOOKUP($C1060,'Product Data'!$A$2:$E$23,COLUMNS('Product Data'!$B$2:D1060),0)</f>
        <v>Other</v>
      </c>
      <c r="J1060" s="5" t="str">
        <f>VLOOKUP($C1060,'Product Data'!$A$2:$E$23,COLUMNS('Product Data'!$B$2:E1060),0)</f>
        <v>Small</v>
      </c>
      <c r="K1060" s="9">
        <f>VLOOKUP($C1060,'Product Data'!$A$2:$E$23,COLUMNS('Product Data'!$B$2:F1060),0)</f>
        <v>0.24049999999999999</v>
      </c>
      <c r="L1060" s="10">
        <f>Table1[[#This Row],[Cost per Box]]*Table1[[#This Row],[Boxes]]</f>
        <v>39.442</v>
      </c>
    </row>
    <row r="1061" spans="1:12" x14ac:dyDescent="0.25">
      <c r="A1061" s="5" t="str">
        <f>'Sales Data'!A1061</f>
        <v>Jehu Rudeforth</v>
      </c>
      <c r="B1061" s="5" t="str">
        <f>'Sales Data'!B1061</f>
        <v>India</v>
      </c>
      <c r="C1061" s="5" t="str">
        <f>'Sales Data'!C1061</f>
        <v>70% Dark Bites</v>
      </c>
      <c r="D1061" s="6">
        <f>'Sales Data'!D1061</f>
        <v>45036</v>
      </c>
      <c r="E1061" s="10">
        <f>'Sales Data'!E1061</f>
        <v>4123</v>
      </c>
      <c r="F1061" s="5">
        <f>'Sales Data'!F1061</f>
        <v>247</v>
      </c>
      <c r="G1061" s="5">
        <f>'Sales Data'!G1061</f>
        <v>516</v>
      </c>
      <c r="H1061" s="5" t="str">
        <f>VLOOKUP($C1061,'Product Data'!$A$2:$E$23,COLUMNS('Product Data'!$B$2:C1061),0)</f>
        <v>Binge Bites</v>
      </c>
      <c r="I1061" s="5" t="str">
        <f>VLOOKUP($C1061,'Product Data'!$A$2:$E$23,COLUMNS('Product Data'!$B$2:D1061),0)</f>
        <v>Bites</v>
      </c>
      <c r="J1061" s="5" t="str">
        <f>VLOOKUP($C1061,'Product Data'!$A$2:$E$23,COLUMNS('Product Data'!$B$2:E1061),0)</f>
        <v>Small</v>
      </c>
      <c r="K1061" s="9">
        <f>VLOOKUP($C1061,'Product Data'!$A$2:$E$23,COLUMNS('Product Data'!$B$2:F1061),0)</f>
        <v>8.2429000000000006</v>
      </c>
      <c r="L1061" s="10">
        <f>Table1[[#This Row],[Cost per Box]]*Table1[[#This Row],[Boxes]]</f>
        <v>4253.3364000000001</v>
      </c>
    </row>
    <row r="1062" spans="1:12" x14ac:dyDescent="0.25">
      <c r="A1062" s="5" t="str">
        <f>'Sales Data'!A1062</f>
        <v>Rafaelita Blaksland</v>
      </c>
      <c r="B1062" s="5" t="str">
        <f>'Sales Data'!B1062</f>
        <v>UK</v>
      </c>
      <c r="C1062" s="5" t="str">
        <f>'Sales Data'!C1062</f>
        <v>Choco Coated Almonds</v>
      </c>
      <c r="D1062" s="6">
        <f>'Sales Data'!D1062</f>
        <v>45036</v>
      </c>
      <c r="E1062" s="10">
        <f>'Sales Data'!E1062</f>
        <v>1477</v>
      </c>
      <c r="F1062" s="5">
        <f>'Sales Data'!F1062</f>
        <v>111</v>
      </c>
      <c r="G1062" s="5">
        <f>'Sales Data'!G1062</f>
        <v>78</v>
      </c>
      <c r="H1062" s="5" t="str">
        <f>VLOOKUP($C1062,'Product Data'!$A$2:$E$23,COLUMNS('Product Data'!$B$2:C1062),0)</f>
        <v>Effete</v>
      </c>
      <c r="I1062" s="5" t="str">
        <f>VLOOKUP($C1062,'Product Data'!$A$2:$E$23,COLUMNS('Product Data'!$B$2:D1062),0)</f>
        <v>Bites</v>
      </c>
      <c r="J1062" s="5" t="str">
        <f>VLOOKUP($C1062,'Product Data'!$A$2:$E$23,COLUMNS('Product Data'!$B$2:E1062),0)</f>
        <v>Small</v>
      </c>
      <c r="K1062" s="9">
        <f>VLOOKUP($C1062,'Product Data'!$A$2:$E$23,COLUMNS('Product Data'!$B$2:F1062),0)</f>
        <v>11.4688</v>
      </c>
      <c r="L1062" s="10">
        <f>Table1[[#This Row],[Cost per Box]]*Table1[[#This Row],[Boxes]]</f>
        <v>894.56640000000004</v>
      </c>
    </row>
    <row r="1063" spans="1:12" x14ac:dyDescent="0.25">
      <c r="A1063" s="5" t="str">
        <f>'Sales Data'!A1063</f>
        <v>Gigi Bohling</v>
      </c>
      <c r="B1063" s="5" t="str">
        <f>'Sales Data'!B1063</f>
        <v>UK</v>
      </c>
      <c r="C1063" s="5" t="str">
        <f>'Sales Data'!C1063</f>
        <v>Caramel Stuffed Bars</v>
      </c>
      <c r="D1063" s="6">
        <f>'Sales Data'!D1063</f>
        <v>45036</v>
      </c>
      <c r="E1063" s="10">
        <f>'Sales Data'!E1063</f>
        <v>12040</v>
      </c>
      <c r="F1063" s="5">
        <f>'Sales Data'!F1063</f>
        <v>255</v>
      </c>
      <c r="G1063" s="5">
        <f>'Sales Data'!G1063</f>
        <v>416</v>
      </c>
      <c r="H1063" s="5" t="str">
        <f>VLOOKUP($C1063,'Product Data'!$A$2:$E$23,COLUMNS('Product Data'!$B$2:C1063),0)</f>
        <v>Snicker</v>
      </c>
      <c r="I1063" s="5" t="str">
        <f>VLOOKUP($C1063,'Product Data'!$A$2:$E$23,COLUMNS('Product Data'!$B$2:D1063),0)</f>
        <v>Bars</v>
      </c>
      <c r="J1063" s="5" t="str">
        <f>VLOOKUP($C1063,'Product Data'!$A$2:$E$23,COLUMNS('Product Data'!$B$2:E1063),0)</f>
        <v>Small</v>
      </c>
      <c r="K1063" s="9">
        <f>VLOOKUP($C1063,'Product Data'!$A$2:$E$23,COLUMNS('Product Data'!$B$2:F1063),0)</f>
        <v>0.89900000000000002</v>
      </c>
      <c r="L1063" s="10">
        <f>Table1[[#This Row],[Cost per Box]]*Table1[[#This Row],[Boxes]]</f>
        <v>373.98400000000004</v>
      </c>
    </row>
    <row r="1064" spans="1:12" x14ac:dyDescent="0.25">
      <c r="A1064" s="5" t="str">
        <f>'Sales Data'!A1064</f>
        <v>Jan Morforth</v>
      </c>
      <c r="B1064" s="5" t="str">
        <f>'Sales Data'!B1064</f>
        <v>UK</v>
      </c>
      <c r="C1064" s="5" t="str">
        <f>'Sales Data'!C1064</f>
        <v>Fruit &amp; Nut Bars</v>
      </c>
      <c r="D1064" s="6">
        <f>'Sales Data'!D1064</f>
        <v>45036</v>
      </c>
      <c r="E1064" s="10">
        <f>'Sales Data'!E1064</f>
        <v>4340</v>
      </c>
      <c r="F1064" s="5">
        <f>'Sales Data'!F1064</f>
        <v>277</v>
      </c>
      <c r="G1064" s="5">
        <f>'Sales Data'!G1064</f>
        <v>310</v>
      </c>
      <c r="H1064" s="5" t="str">
        <f>VLOOKUP($C1064,'Product Data'!$A$2:$E$23,COLUMNS('Product Data'!$B$2:C1064),0)</f>
        <v>Cadbury</v>
      </c>
      <c r="I1064" s="5" t="str">
        <f>VLOOKUP($C1064,'Product Data'!$A$2:$E$23,COLUMNS('Product Data'!$B$2:D1064),0)</f>
        <v>Bars</v>
      </c>
      <c r="J1064" s="5" t="str">
        <f>VLOOKUP($C1064,'Product Data'!$A$2:$E$23,COLUMNS('Product Data'!$B$2:E1064),0)</f>
        <v>Large</v>
      </c>
      <c r="K1064" s="9">
        <f>VLOOKUP($C1064,'Product Data'!$A$2:$E$23,COLUMNS('Product Data'!$B$2:F1064),0)</f>
        <v>1.5934999999999999</v>
      </c>
      <c r="L1064" s="10">
        <f>Table1[[#This Row],[Cost per Box]]*Table1[[#This Row],[Boxes]]</f>
        <v>493.98499999999996</v>
      </c>
    </row>
    <row r="1065" spans="1:12" x14ac:dyDescent="0.25">
      <c r="A1065" s="5" t="str">
        <f>'Sales Data'!A1065</f>
        <v>Kelci Walkden</v>
      </c>
      <c r="B1065" s="5" t="str">
        <f>'Sales Data'!B1065</f>
        <v>New Zealand</v>
      </c>
      <c r="C1065" s="5" t="str">
        <f>'Sales Data'!C1065</f>
        <v>Choco Coated Almonds</v>
      </c>
      <c r="D1065" s="6">
        <f>'Sales Data'!D1065</f>
        <v>45036</v>
      </c>
      <c r="E1065" s="10">
        <f>'Sales Data'!E1065</f>
        <v>2639</v>
      </c>
      <c r="F1065" s="5">
        <f>'Sales Data'!F1065</f>
        <v>526</v>
      </c>
      <c r="G1065" s="5">
        <f>'Sales Data'!G1065</f>
        <v>126</v>
      </c>
      <c r="H1065" s="5" t="str">
        <f>VLOOKUP($C1065,'Product Data'!$A$2:$E$23,COLUMNS('Product Data'!$B$2:C1065),0)</f>
        <v>Effete</v>
      </c>
      <c r="I1065" s="5" t="str">
        <f>VLOOKUP($C1065,'Product Data'!$A$2:$E$23,COLUMNS('Product Data'!$B$2:D1065),0)</f>
        <v>Bites</v>
      </c>
      <c r="J1065" s="5" t="str">
        <f>VLOOKUP($C1065,'Product Data'!$A$2:$E$23,COLUMNS('Product Data'!$B$2:E1065),0)</f>
        <v>Small</v>
      </c>
      <c r="K1065" s="9">
        <f>VLOOKUP($C1065,'Product Data'!$A$2:$E$23,COLUMNS('Product Data'!$B$2:F1065),0)</f>
        <v>11.4688</v>
      </c>
      <c r="L1065" s="10">
        <f>Table1[[#This Row],[Cost per Box]]*Table1[[#This Row],[Boxes]]</f>
        <v>1445.0688</v>
      </c>
    </row>
    <row r="1066" spans="1:12" x14ac:dyDescent="0.25">
      <c r="A1066" s="5" t="str">
        <f>'Sales Data'!A1066</f>
        <v>Dotty Strutley</v>
      </c>
      <c r="B1066" s="5" t="str">
        <f>'Sales Data'!B1066</f>
        <v>New Zealand</v>
      </c>
      <c r="C1066" s="5" t="str">
        <f>'Sales Data'!C1066</f>
        <v>Orange Choco</v>
      </c>
      <c r="D1066" s="6">
        <f>'Sales Data'!D1066</f>
        <v>45037</v>
      </c>
      <c r="E1066" s="10">
        <f>'Sales Data'!E1066</f>
        <v>7931</v>
      </c>
      <c r="F1066" s="5">
        <f>'Sales Data'!F1066</f>
        <v>377</v>
      </c>
      <c r="G1066" s="5">
        <f>'Sales Data'!G1066</f>
        <v>1322</v>
      </c>
      <c r="H1066" s="5" t="str">
        <f>VLOOKUP($C1066,'Product Data'!$A$2:$E$23,COLUMNS('Product Data'!$B$2:C1066),0)</f>
        <v>Amul</v>
      </c>
      <c r="I1066" s="5" t="str">
        <f>VLOOKUP($C1066,'Product Data'!$A$2:$E$23,COLUMNS('Product Data'!$B$2:D1066),0)</f>
        <v>Bars</v>
      </c>
      <c r="J1066" s="5" t="str">
        <f>VLOOKUP($C1066,'Product Data'!$A$2:$E$23,COLUMNS('Product Data'!$B$2:E1066),0)</f>
        <v>Large</v>
      </c>
      <c r="K1066" s="9">
        <f>VLOOKUP($C1066,'Product Data'!$A$2:$E$23,COLUMNS('Product Data'!$B$2:F1066),0)</f>
        <v>8.7870000000000008</v>
      </c>
      <c r="L1066" s="10">
        <f>Table1[[#This Row],[Cost per Box]]*Table1[[#This Row],[Boxes]]</f>
        <v>11616.414000000001</v>
      </c>
    </row>
    <row r="1067" spans="1:12" x14ac:dyDescent="0.25">
      <c r="A1067" s="5" t="str">
        <f>'Sales Data'!A1067</f>
        <v>Jan Morforth</v>
      </c>
      <c r="B1067" s="5" t="str">
        <f>'Sales Data'!B1067</f>
        <v>New Zealand</v>
      </c>
      <c r="C1067" s="5" t="str">
        <f>'Sales Data'!C1067</f>
        <v>Drinking Coco</v>
      </c>
      <c r="D1067" s="6">
        <f>'Sales Data'!D1067</f>
        <v>45037</v>
      </c>
      <c r="E1067" s="10">
        <f>'Sales Data'!E1067</f>
        <v>1078</v>
      </c>
      <c r="F1067" s="5">
        <f>'Sales Data'!F1067</f>
        <v>298</v>
      </c>
      <c r="G1067" s="5">
        <f>'Sales Data'!G1067</f>
        <v>45</v>
      </c>
      <c r="H1067" s="5" t="str">
        <f>VLOOKUP($C1067,'Product Data'!$A$2:$E$23,COLUMNS('Product Data'!$B$2:C1067),0)</f>
        <v>Weikfield</v>
      </c>
      <c r="I1067" s="5" t="str">
        <f>VLOOKUP($C1067,'Product Data'!$A$2:$E$23,COLUMNS('Product Data'!$B$2:D1067),0)</f>
        <v>Other</v>
      </c>
      <c r="J1067" s="5" t="str">
        <f>VLOOKUP($C1067,'Product Data'!$A$2:$E$23,COLUMNS('Product Data'!$B$2:E1067),0)</f>
        <v>Large</v>
      </c>
      <c r="K1067" s="9">
        <f>VLOOKUP($C1067,'Product Data'!$A$2:$E$23,COLUMNS('Product Data'!$B$2:F1067),0)</f>
        <v>2.4773999999999998</v>
      </c>
      <c r="L1067" s="10">
        <f>Table1[[#This Row],[Cost per Box]]*Table1[[#This Row],[Boxes]]</f>
        <v>111.48299999999999</v>
      </c>
    </row>
    <row r="1068" spans="1:12" x14ac:dyDescent="0.25">
      <c r="A1068" s="5" t="str">
        <f>'Sales Data'!A1068</f>
        <v>Beverie Moffet</v>
      </c>
      <c r="B1068" s="5" t="str">
        <f>'Sales Data'!B1068</f>
        <v>Australia</v>
      </c>
      <c r="C1068" s="5" t="str">
        <f>'Sales Data'!C1068</f>
        <v>85% Dark Bars</v>
      </c>
      <c r="D1068" s="6">
        <f>'Sales Data'!D1068</f>
        <v>45037</v>
      </c>
      <c r="E1068" s="10">
        <f>'Sales Data'!E1068</f>
        <v>8680</v>
      </c>
      <c r="F1068" s="5">
        <f>'Sales Data'!F1068</f>
        <v>429</v>
      </c>
      <c r="G1068" s="5">
        <f>'Sales Data'!G1068</f>
        <v>362</v>
      </c>
      <c r="H1068" s="5" t="str">
        <f>VLOOKUP($C1068,'Product Data'!$A$2:$E$23,COLUMNS('Product Data'!$B$2:C1068),0)</f>
        <v>Lindt Excellence</v>
      </c>
      <c r="I1068" s="5" t="str">
        <f>VLOOKUP($C1068,'Product Data'!$A$2:$E$23,COLUMNS('Product Data'!$B$2:D1068),0)</f>
        <v>Bars</v>
      </c>
      <c r="J1068" s="5" t="str">
        <f>VLOOKUP($C1068,'Product Data'!$A$2:$E$23,COLUMNS('Product Data'!$B$2:E1068),0)</f>
        <v>Small</v>
      </c>
      <c r="K1068" s="9">
        <f>VLOOKUP($C1068,'Product Data'!$A$2:$E$23,COLUMNS('Product Data'!$B$2:F1068),0)</f>
        <v>0.69579999999999997</v>
      </c>
      <c r="L1068" s="10">
        <f>Table1[[#This Row],[Cost per Box]]*Table1[[#This Row],[Boxes]]</f>
        <v>251.87959999999998</v>
      </c>
    </row>
    <row r="1069" spans="1:12" x14ac:dyDescent="0.25">
      <c r="A1069" s="5" t="str">
        <f>'Sales Data'!A1069</f>
        <v>Madelene Upcott</v>
      </c>
      <c r="B1069" s="5" t="str">
        <f>'Sales Data'!B1069</f>
        <v>New Zealand</v>
      </c>
      <c r="C1069" s="5" t="str">
        <f>'Sales Data'!C1069</f>
        <v>99% Dark &amp; Pure</v>
      </c>
      <c r="D1069" s="6">
        <f>'Sales Data'!D1069</f>
        <v>45037</v>
      </c>
      <c r="E1069" s="10">
        <f>'Sales Data'!E1069</f>
        <v>8967</v>
      </c>
      <c r="F1069" s="5">
        <f>'Sales Data'!F1069</f>
        <v>15</v>
      </c>
      <c r="G1069" s="5">
        <f>'Sales Data'!G1069</f>
        <v>427</v>
      </c>
      <c r="H1069" s="5" t="str">
        <f>VLOOKUP($C1069,'Product Data'!$A$2:$E$23,COLUMNS('Product Data'!$B$2:C1069),0)</f>
        <v>Amul</v>
      </c>
      <c r="I1069" s="5" t="str">
        <f>VLOOKUP($C1069,'Product Data'!$A$2:$E$23,COLUMNS('Product Data'!$B$2:D1069),0)</f>
        <v>Bars</v>
      </c>
      <c r="J1069" s="5" t="str">
        <f>VLOOKUP($C1069,'Product Data'!$A$2:$E$23,COLUMNS('Product Data'!$B$2:E1069),0)</f>
        <v>Large</v>
      </c>
      <c r="K1069" s="9">
        <f>VLOOKUP($C1069,'Product Data'!$A$2:$E$23,COLUMNS('Product Data'!$B$2:F1069),0)</f>
        <v>4.6592000000000002</v>
      </c>
      <c r="L1069" s="10">
        <f>Table1[[#This Row],[Cost per Box]]*Table1[[#This Row],[Boxes]]</f>
        <v>1989.4784000000002</v>
      </c>
    </row>
    <row r="1070" spans="1:12" x14ac:dyDescent="0.25">
      <c r="A1070" s="5" t="str">
        <f>'Sales Data'!A1070</f>
        <v>Dotty Strutley</v>
      </c>
      <c r="B1070" s="5" t="str">
        <f>'Sales Data'!B1070</f>
        <v>USA</v>
      </c>
      <c r="C1070" s="5" t="str">
        <f>'Sales Data'!C1070</f>
        <v>After Eight</v>
      </c>
      <c r="D1070" s="6">
        <f>'Sales Data'!D1070</f>
        <v>45037</v>
      </c>
      <c r="E1070" s="10">
        <f>'Sales Data'!E1070</f>
        <v>12075</v>
      </c>
      <c r="F1070" s="5">
        <f>'Sales Data'!F1070</f>
        <v>258</v>
      </c>
      <c r="G1070" s="5">
        <f>'Sales Data'!G1070</f>
        <v>465</v>
      </c>
      <c r="H1070" s="5" t="str">
        <f>VLOOKUP($C1070,'Product Data'!$A$2:$E$23,COLUMNS('Product Data'!$B$2:C1070),0)</f>
        <v>Nestle</v>
      </c>
      <c r="I1070" s="5" t="str">
        <f>VLOOKUP($C1070,'Product Data'!$A$2:$E$23,COLUMNS('Product Data'!$B$2:D1070),0)</f>
        <v>Bites</v>
      </c>
      <c r="J1070" s="5" t="str">
        <f>VLOOKUP($C1070,'Product Data'!$A$2:$E$23,COLUMNS('Product Data'!$B$2:E1070),0)</f>
        <v>Large</v>
      </c>
      <c r="K1070" s="9">
        <f>VLOOKUP($C1070,'Product Data'!$A$2:$E$23,COLUMNS('Product Data'!$B$2:F1070),0)</f>
        <v>6.3415999999999997</v>
      </c>
      <c r="L1070" s="10">
        <f>Table1[[#This Row],[Cost per Box]]*Table1[[#This Row],[Boxes]]</f>
        <v>2948.8440000000001</v>
      </c>
    </row>
    <row r="1071" spans="1:12" x14ac:dyDescent="0.25">
      <c r="A1071" s="5" t="str">
        <f>'Sales Data'!A1071</f>
        <v>Gigi Bohling</v>
      </c>
      <c r="B1071" s="5" t="str">
        <f>'Sales Data'!B1071</f>
        <v>UK</v>
      </c>
      <c r="C1071" s="5" t="str">
        <f>'Sales Data'!C1071</f>
        <v>Fruit &amp; Nut Bars</v>
      </c>
      <c r="D1071" s="6">
        <f>'Sales Data'!D1071</f>
        <v>45037</v>
      </c>
      <c r="E1071" s="10">
        <f>'Sales Data'!E1071</f>
        <v>4396</v>
      </c>
      <c r="F1071" s="5">
        <f>'Sales Data'!F1071</f>
        <v>68</v>
      </c>
      <c r="G1071" s="5">
        <f>'Sales Data'!G1071</f>
        <v>294</v>
      </c>
      <c r="H1071" s="5" t="str">
        <f>VLOOKUP($C1071,'Product Data'!$A$2:$E$23,COLUMNS('Product Data'!$B$2:C1071),0)</f>
        <v>Cadbury</v>
      </c>
      <c r="I1071" s="5" t="str">
        <f>VLOOKUP($C1071,'Product Data'!$A$2:$E$23,COLUMNS('Product Data'!$B$2:D1071),0)</f>
        <v>Bars</v>
      </c>
      <c r="J1071" s="5" t="str">
        <f>VLOOKUP($C1071,'Product Data'!$A$2:$E$23,COLUMNS('Product Data'!$B$2:E1071),0)</f>
        <v>Large</v>
      </c>
      <c r="K1071" s="9">
        <f>VLOOKUP($C1071,'Product Data'!$A$2:$E$23,COLUMNS('Product Data'!$B$2:F1071),0)</f>
        <v>1.5934999999999999</v>
      </c>
      <c r="L1071" s="10">
        <f>Table1[[#This Row],[Cost per Box]]*Table1[[#This Row],[Boxes]]</f>
        <v>468.48899999999998</v>
      </c>
    </row>
    <row r="1072" spans="1:12" x14ac:dyDescent="0.25">
      <c r="A1072" s="5" t="str">
        <f>'Sales Data'!A1072</f>
        <v>Husein Augar</v>
      </c>
      <c r="B1072" s="5" t="str">
        <f>'Sales Data'!B1072</f>
        <v>New Zealand</v>
      </c>
      <c r="C1072" s="5" t="str">
        <f>'Sales Data'!C1072</f>
        <v>Organic Choco Syrup</v>
      </c>
      <c r="D1072" s="6">
        <f>'Sales Data'!D1072</f>
        <v>45037</v>
      </c>
      <c r="E1072" s="10">
        <f>'Sales Data'!E1072</f>
        <v>2877</v>
      </c>
      <c r="F1072" s="5">
        <f>'Sales Data'!F1072</f>
        <v>84</v>
      </c>
      <c r="G1072" s="5">
        <f>'Sales Data'!G1072</f>
        <v>96</v>
      </c>
      <c r="H1072" s="5" t="str">
        <f>VLOOKUP($C1072,'Product Data'!$A$2:$E$23,COLUMNS('Product Data'!$B$2:C1072),0)</f>
        <v>Monin</v>
      </c>
      <c r="I1072" s="5" t="str">
        <f>VLOOKUP($C1072,'Product Data'!$A$2:$E$23,COLUMNS('Product Data'!$B$2:D1072),0)</f>
        <v>Other</v>
      </c>
      <c r="J1072" s="5" t="str">
        <f>VLOOKUP($C1072,'Product Data'!$A$2:$E$23,COLUMNS('Product Data'!$B$2:E1072),0)</f>
        <v>Small</v>
      </c>
      <c r="K1072" s="9">
        <f>VLOOKUP($C1072,'Product Data'!$A$2:$E$23,COLUMNS('Product Data'!$B$2:F1072),0)</f>
        <v>1.7625</v>
      </c>
      <c r="L1072" s="10">
        <f>Table1[[#This Row],[Cost per Box]]*Table1[[#This Row],[Boxes]]</f>
        <v>169.2</v>
      </c>
    </row>
    <row r="1073" spans="1:12" x14ac:dyDescent="0.25">
      <c r="A1073" s="5" t="str">
        <f>'Sales Data'!A1073</f>
        <v>Dotty Strutley</v>
      </c>
      <c r="B1073" s="5" t="str">
        <f>'Sales Data'!B1073</f>
        <v>New Zealand</v>
      </c>
      <c r="C1073" s="5" t="str">
        <f>'Sales Data'!C1073</f>
        <v>Raspberry Choco</v>
      </c>
      <c r="D1073" s="6">
        <f>'Sales Data'!D1073</f>
        <v>45037</v>
      </c>
      <c r="E1073" s="10">
        <f>'Sales Data'!E1073</f>
        <v>1659</v>
      </c>
      <c r="F1073" s="5">
        <f>'Sales Data'!F1073</f>
        <v>291</v>
      </c>
      <c r="G1073" s="5">
        <f>'Sales Data'!G1073</f>
        <v>104</v>
      </c>
      <c r="H1073" s="5" t="str">
        <f>VLOOKUP($C1073,'Product Data'!$A$2:$E$23,COLUMNS('Product Data'!$B$2:C1073),0)</f>
        <v>Hershey</v>
      </c>
      <c r="I1073" s="5" t="str">
        <f>VLOOKUP($C1073,'Product Data'!$A$2:$E$23,COLUMNS('Product Data'!$B$2:D1073),0)</f>
        <v>Bars</v>
      </c>
      <c r="J1073" s="5" t="str">
        <f>VLOOKUP($C1073,'Product Data'!$A$2:$E$23,COLUMNS('Product Data'!$B$2:E1073),0)</f>
        <v>Large</v>
      </c>
      <c r="K1073" s="9">
        <f>VLOOKUP($C1073,'Product Data'!$A$2:$E$23,COLUMNS('Product Data'!$B$2:F1073),0)</f>
        <v>6.0983000000000001</v>
      </c>
      <c r="L1073" s="10">
        <f>Table1[[#This Row],[Cost per Box]]*Table1[[#This Row],[Boxes]]</f>
        <v>634.22320000000002</v>
      </c>
    </row>
    <row r="1074" spans="1:12" x14ac:dyDescent="0.25">
      <c r="A1074" s="5" t="str">
        <f>'Sales Data'!A1074</f>
        <v>Marney O'Breen</v>
      </c>
      <c r="B1074" s="5" t="str">
        <f>'Sales Data'!B1074</f>
        <v>Australia</v>
      </c>
      <c r="C1074" s="5" t="str">
        <f>'Sales Data'!C1074</f>
        <v>70% Dark Bites</v>
      </c>
      <c r="D1074" s="6">
        <f>'Sales Data'!D1074</f>
        <v>45037</v>
      </c>
      <c r="E1074" s="10">
        <f>'Sales Data'!E1074</f>
        <v>616</v>
      </c>
      <c r="F1074" s="5">
        <f>'Sales Data'!F1074</f>
        <v>30</v>
      </c>
      <c r="G1074" s="5">
        <f>'Sales Data'!G1074</f>
        <v>42</v>
      </c>
      <c r="H1074" s="5" t="str">
        <f>VLOOKUP($C1074,'Product Data'!$A$2:$E$23,COLUMNS('Product Data'!$B$2:C1074),0)</f>
        <v>Binge Bites</v>
      </c>
      <c r="I1074" s="5" t="str">
        <f>VLOOKUP($C1074,'Product Data'!$A$2:$E$23,COLUMNS('Product Data'!$B$2:D1074),0)</f>
        <v>Bites</v>
      </c>
      <c r="J1074" s="5" t="str">
        <f>VLOOKUP($C1074,'Product Data'!$A$2:$E$23,COLUMNS('Product Data'!$B$2:E1074),0)</f>
        <v>Small</v>
      </c>
      <c r="K1074" s="9">
        <f>VLOOKUP($C1074,'Product Data'!$A$2:$E$23,COLUMNS('Product Data'!$B$2:F1074),0)</f>
        <v>8.2429000000000006</v>
      </c>
      <c r="L1074" s="10">
        <f>Table1[[#This Row],[Cost per Box]]*Table1[[#This Row],[Boxes]]</f>
        <v>346.20180000000005</v>
      </c>
    </row>
    <row r="1075" spans="1:12" x14ac:dyDescent="0.25">
      <c r="A1075" s="5" t="str">
        <f>'Sales Data'!A1075</f>
        <v>Ches Bonnell</v>
      </c>
      <c r="B1075" s="5" t="str">
        <f>'Sales Data'!B1075</f>
        <v>UK</v>
      </c>
      <c r="C1075" s="5" t="str">
        <f>'Sales Data'!C1075</f>
        <v>Almond Choco</v>
      </c>
      <c r="D1075" s="6">
        <f>'Sales Data'!D1075</f>
        <v>45037</v>
      </c>
      <c r="E1075" s="10">
        <f>'Sales Data'!E1075</f>
        <v>7021</v>
      </c>
      <c r="F1075" s="5">
        <f>'Sales Data'!F1075</f>
        <v>124</v>
      </c>
      <c r="G1075" s="5">
        <f>'Sales Data'!G1075</f>
        <v>469</v>
      </c>
      <c r="H1075" s="5" t="str">
        <f>VLOOKUP($C1075,'Product Data'!$A$2:$E$23,COLUMNS('Product Data'!$B$2:C1075),0)</f>
        <v>Amul</v>
      </c>
      <c r="I1075" s="5" t="str">
        <f>VLOOKUP($C1075,'Product Data'!$A$2:$E$23,COLUMNS('Product Data'!$B$2:D1075),0)</f>
        <v>Bars</v>
      </c>
      <c r="J1075" s="5" t="str">
        <f>VLOOKUP($C1075,'Product Data'!$A$2:$E$23,COLUMNS('Product Data'!$B$2:E1075),0)</f>
        <v>Large</v>
      </c>
      <c r="K1075" s="9">
        <f>VLOOKUP($C1075,'Product Data'!$A$2:$E$23,COLUMNS('Product Data'!$B$2:F1075),0)</f>
        <v>13.3485</v>
      </c>
      <c r="L1075" s="10">
        <f>Table1[[#This Row],[Cost per Box]]*Table1[[#This Row],[Boxes]]</f>
        <v>6260.4465</v>
      </c>
    </row>
    <row r="1076" spans="1:12" x14ac:dyDescent="0.25">
      <c r="A1076" s="5" t="str">
        <f>'Sales Data'!A1076</f>
        <v>Van Tuxwell</v>
      </c>
      <c r="B1076" s="5" t="str">
        <f>'Sales Data'!B1076</f>
        <v>USA</v>
      </c>
      <c r="C1076" s="5" t="str">
        <f>'Sales Data'!C1076</f>
        <v>70% Dark Bites</v>
      </c>
      <c r="D1076" s="6">
        <f>'Sales Data'!D1076</f>
        <v>45037</v>
      </c>
      <c r="E1076" s="10">
        <f>'Sales Data'!E1076</f>
        <v>3255</v>
      </c>
      <c r="F1076" s="5">
        <f>'Sales Data'!F1076</f>
        <v>119</v>
      </c>
      <c r="G1076" s="5">
        <f>'Sales Data'!G1076</f>
        <v>296</v>
      </c>
      <c r="H1076" s="5" t="str">
        <f>VLOOKUP($C1076,'Product Data'!$A$2:$E$23,COLUMNS('Product Data'!$B$2:C1076),0)</f>
        <v>Binge Bites</v>
      </c>
      <c r="I1076" s="5" t="str">
        <f>VLOOKUP($C1076,'Product Data'!$A$2:$E$23,COLUMNS('Product Data'!$B$2:D1076),0)</f>
        <v>Bites</v>
      </c>
      <c r="J1076" s="5" t="str">
        <f>VLOOKUP($C1076,'Product Data'!$A$2:$E$23,COLUMNS('Product Data'!$B$2:E1076),0)</f>
        <v>Small</v>
      </c>
      <c r="K1076" s="9">
        <f>VLOOKUP($C1076,'Product Data'!$A$2:$E$23,COLUMNS('Product Data'!$B$2:F1076),0)</f>
        <v>8.2429000000000006</v>
      </c>
      <c r="L1076" s="10">
        <f>Table1[[#This Row],[Cost per Box]]*Table1[[#This Row],[Boxes]]</f>
        <v>2439.8984</v>
      </c>
    </row>
    <row r="1077" spans="1:12" x14ac:dyDescent="0.25">
      <c r="A1077" s="5" t="str">
        <f>'Sales Data'!A1077</f>
        <v>Oby Sorrel</v>
      </c>
      <c r="B1077" s="5" t="str">
        <f>'Sales Data'!B1077</f>
        <v>Canada</v>
      </c>
      <c r="C1077" s="5" t="str">
        <f>'Sales Data'!C1077</f>
        <v>Baker's Choco Chips</v>
      </c>
      <c r="D1077" s="6">
        <f>'Sales Data'!D1077</f>
        <v>45037</v>
      </c>
      <c r="E1077" s="10">
        <f>'Sales Data'!E1077</f>
        <v>5516</v>
      </c>
      <c r="F1077" s="5">
        <f>'Sales Data'!F1077</f>
        <v>269</v>
      </c>
      <c r="G1077" s="5">
        <f>'Sales Data'!G1077</f>
        <v>613</v>
      </c>
      <c r="H1077" s="5" t="str">
        <f>VLOOKUP($C1077,'Product Data'!$A$2:$E$23,COLUMNS('Product Data'!$B$2:C1077),0)</f>
        <v>Baker's Chocolate</v>
      </c>
      <c r="I1077" s="5" t="str">
        <f>VLOOKUP($C1077,'Product Data'!$A$2:$E$23,COLUMNS('Product Data'!$B$2:D1077),0)</f>
        <v>Bars</v>
      </c>
      <c r="J1077" s="5" t="str">
        <f>VLOOKUP($C1077,'Product Data'!$A$2:$E$23,COLUMNS('Product Data'!$B$2:E1077),0)</f>
        <v>Small</v>
      </c>
      <c r="K1077" s="9">
        <f>VLOOKUP($C1077,'Product Data'!$A$2:$E$23,COLUMNS('Product Data'!$B$2:F1077),0)</f>
        <v>6.0811000000000002</v>
      </c>
      <c r="L1077" s="10">
        <f>Table1[[#This Row],[Cost per Box]]*Table1[[#This Row],[Boxes]]</f>
        <v>3727.7143000000001</v>
      </c>
    </row>
    <row r="1078" spans="1:12" x14ac:dyDescent="0.25">
      <c r="A1078" s="5" t="str">
        <f>'Sales Data'!A1078</f>
        <v>Jehu Rudeforth</v>
      </c>
      <c r="B1078" s="5" t="str">
        <f>'Sales Data'!B1078</f>
        <v>UK</v>
      </c>
      <c r="C1078" s="5" t="str">
        <f>'Sales Data'!C1078</f>
        <v>White Choc</v>
      </c>
      <c r="D1078" s="6">
        <f>'Sales Data'!D1078</f>
        <v>45037</v>
      </c>
      <c r="E1078" s="10">
        <f>'Sales Data'!E1078</f>
        <v>18039</v>
      </c>
      <c r="F1078" s="5">
        <f>'Sales Data'!F1078</f>
        <v>148</v>
      </c>
      <c r="G1078" s="5">
        <f>'Sales Data'!G1078</f>
        <v>1289</v>
      </c>
      <c r="H1078" s="5" t="str">
        <f>VLOOKUP($C1078,'Product Data'!$A$2:$E$23,COLUMNS('Product Data'!$B$2:C1078),0)</f>
        <v>Belgian</v>
      </c>
      <c r="I1078" s="5" t="str">
        <f>VLOOKUP($C1078,'Product Data'!$A$2:$E$23,COLUMNS('Product Data'!$B$2:D1078),0)</f>
        <v>Other</v>
      </c>
      <c r="J1078" s="5" t="str">
        <f>VLOOKUP($C1078,'Product Data'!$A$2:$E$23,COLUMNS('Product Data'!$B$2:E1078),0)</f>
        <v>Small</v>
      </c>
      <c r="K1078" s="9">
        <f>VLOOKUP($C1078,'Product Data'!$A$2:$E$23,COLUMNS('Product Data'!$B$2:F1078),0)</f>
        <v>0.24049999999999999</v>
      </c>
      <c r="L1078" s="10">
        <f>Table1[[#This Row],[Cost per Box]]*Table1[[#This Row],[Boxes]]</f>
        <v>310.00450000000001</v>
      </c>
    </row>
    <row r="1079" spans="1:12" x14ac:dyDescent="0.25">
      <c r="A1079" s="5" t="str">
        <f>'Sales Data'!A1079</f>
        <v>Husein Augar</v>
      </c>
      <c r="B1079" s="5" t="str">
        <f>'Sales Data'!B1079</f>
        <v>UK</v>
      </c>
      <c r="C1079" s="5" t="str">
        <f>'Sales Data'!C1079</f>
        <v>Manuka Honey Choco</v>
      </c>
      <c r="D1079" s="6">
        <f>'Sales Data'!D1079</f>
        <v>45037</v>
      </c>
      <c r="E1079" s="10">
        <f>'Sales Data'!E1079</f>
        <v>12593</v>
      </c>
      <c r="F1079" s="5">
        <f>'Sales Data'!F1079</f>
        <v>254</v>
      </c>
      <c r="G1079" s="5">
        <f>'Sales Data'!G1079</f>
        <v>394</v>
      </c>
      <c r="H1079" s="5" t="str">
        <f>VLOOKUP($C1079,'Product Data'!$A$2:$E$23,COLUMNS('Product Data'!$B$2:C1079),0)</f>
        <v xml:space="preserve">Whittaker's </v>
      </c>
      <c r="I1079" s="5" t="str">
        <f>VLOOKUP($C1079,'Product Data'!$A$2:$E$23,COLUMNS('Product Data'!$B$2:D1079),0)</f>
        <v>Other</v>
      </c>
      <c r="J1079" s="5" t="str">
        <f>VLOOKUP($C1079,'Product Data'!$A$2:$E$23,COLUMNS('Product Data'!$B$2:E1079),0)</f>
        <v>Small</v>
      </c>
      <c r="K1079" s="9">
        <f>VLOOKUP($C1079,'Product Data'!$A$2:$E$23,COLUMNS('Product Data'!$B$2:F1079),0)</f>
        <v>7.8910999999999998</v>
      </c>
      <c r="L1079" s="10">
        <f>Table1[[#This Row],[Cost per Box]]*Table1[[#This Row],[Boxes]]</f>
        <v>3109.0933999999997</v>
      </c>
    </row>
    <row r="1080" spans="1:12" x14ac:dyDescent="0.25">
      <c r="A1080" s="5" t="str">
        <f>'Sales Data'!A1080</f>
        <v>Madelene Upcott</v>
      </c>
      <c r="B1080" s="5" t="str">
        <f>'Sales Data'!B1080</f>
        <v>New Zealand</v>
      </c>
      <c r="C1080" s="5" t="str">
        <f>'Sales Data'!C1080</f>
        <v>Organic Choco Syrup</v>
      </c>
      <c r="D1080" s="6">
        <f>'Sales Data'!D1080</f>
        <v>45037</v>
      </c>
      <c r="E1080" s="10">
        <f>'Sales Data'!E1080</f>
        <v>1981</v>
      </c>
      <c r="F1080" s="5">
        <f>'Sales Data'!F1080</f>
        <v>28</v>
      </c>
      <c r="G1080" s="5">
        <f>'Sales Data'!G1080</f>
        <v>67</v>
      </c>
      <c r="H1080" s="5" t="str">
        <f>VLOOKUP($C1080,'Product Data'!$A$2:$E$23,COLUMNS('Product Data'!$B$2:C1080),0)</f>
        <v>Monin</v>
      </c>
      <c r="I1080" s="5" t="str">
        <f>VLOOKUP($C1080,'Product Data'!$A$2:$E$23,COLUMNS('Product Data'!$B$2:D1080),0)</f>
        <v>Other</v>
      </c>
      <c r="J1080" s="5" t="str">
        <f>VLOOKUP($C1080,'Product Data'!$A$2:$E$23,COLUMNS('Product Data'!$B$2:E1080),0)</f>
        <v>Small</v>
      </c>
      <c r="K1080" s="9">
        <f>VLOOKUP($C1080,'Product Data'!$A$2:$E$23,COLUMNS('Product Data'!$B$2:F1080),0)</f>
        <v>1.7625</v>
      </c>
      <c r="L1080" s="10">
        <f>Table1[[#This Row],[Cost per Box]]*Table1[[#This Row],[Boxes]]</f>
        <v>118.08749999999999</v>
      </c>
    </row>
    <row r="1081" spans="1:12" x14ac:dyDescent="0.25">
      <c r="A1081" s="5" t="str">
        <f>'Sales Data'!A1081</f>
        <v>Gigi Bohling</v>
      </c>
      <c r="B1081" s="5" t="str">
        <f>'Sales Data'!B1081</f>
        <v>USA</v>
      </c>
      <c r="C1081" s="5" t="str">
        <f>'Sales Data'!C1081</f>
        <v>Raspberry Choco</v>
      </c>
      <c r="D1081" s="6">
        <f>'Sales Data'!D1081</f>
        <v>45037</v>
      </c>
      <c r="E1081" s="10">
        <f>'Sales Data'!E1081</f>
        <v>6552</v>
      </c>
      <c r="F1081" s="5">
        <f>'Sales Data'!F1081</f>
        <v>112</v>
      </c>
      <c r="G1081" s="5">
        <f>'Sales Data'!G1081</f>
        <v>410</v>
      </c>
      <c r="H1081" s="5" t="str">
        <f>VLOOKUP($C1081,'Product Data'!$A$2:$E$23,COLUMNS('Product Data'!$B$2:C1081),0)</f>
        <v>Hershey</v>
      </c>
      <c r="I1081" s="5" t="str">
        <f>VLOOKUP($C1081,'Product Data'!$A$2:$E$23,COLUMNS('Product Data'!$B$2:D1081),0)</f>
        <v>Bars</v>
      </c>
      <c r="J1081" s="5" t="str">
        <f>VLOOKUP($C1081,'Product Data'!$A$2:$E$23,COLUMNS('Product Data'!$B$2:E1081),0)</f>
        <v>Large</v>
      </c>
      <c r="K1081" s="9">
        <f>VLOOKUP($C1081,'Product Data'!$A$2:$E$23,COLUMNS('Product Data'!$B$2:F1081),0)</f>
        <v>6.0983000000000001</v>
      </c>
      <c r="L1081" s="10">
        <f>Table1[[#This Row],[Cost per Box]]*Table1[[#This Row],[Boxes]]</f>
        <v>2500.3029999999999</v>
      </c>
    </row>
    <row r="1082" spans="1:12" x14ac:dyDescent="0.25">
      <c r="A1082" s="5" t="str">
        <f>'Sales Data'!A1082</f>
        <v>Ches Bonnell</v>
      </c>
      <c r="B1082" s="5" t="str">
        <f>'Sales Data'!B1082</f>
        <v>USA</v>
      </c>
      <c r="C1082" s="5" t="str">
        <f>'Sales Data'!C1082</f>
        <v>Raspberry Choco</v>
      </c>
      <c r="D1082" s="6">
        <f>'Sales Data'!D1082</f>
        <v>45037</v>
      </c>
      <c r="E1082" s="10">
        <f>'Sales Data'!E1082</f>
        <v>10682</v>
      </c>
      <c r="F1082" s="5">
        <f>'Sales Data'!F1082</f>
        <v>213</v>
      </c>
      <c r="G1082" s="5">
        <f>'Sales Data'!G1082</f>
        <v>629</v>
      </c>
      <c r="H1082" s="5" t="str">
        <f>VLOOKUP($C1082,'Product Data'!$A$2:$E$23,COLUMNS('Product Data'!$B$2:C1082),0)</f>
        <v>Hershey</v>
      </c>
      <c r="I1082" s="5" t="str">
        <f>VLOOKUP($C1082,'Product Data'!$A$2:$E$23,COLUMNS('Product Data'!$B$2:D1082),0)</f>
        <v>Bars</v>
      </c>
      <c r="J1082" s="5" t="str">
        <f>VLOOKUP($C1082,'Product Data'!$A$2:$E$23,COLUMNS('Product Data'!$B$2:E1082),0)</f>
        <v>Large</v>
      </c>
      <c r="K1082" s="9">
        <f>VLOOKUP($C1082,'Product Data'!$A$2:$E$23,COLUMNS('Product Data'!$B$2:F1082),0)</f>
        <v>6.0983000000000001</v>
      </c>
      <c r="L1082" s="10">
        <f>Table1[[#This Row],[Cost per Box]]*Table1[[#This Row],[Boxes]]</f>
        <v>3835.8307</v>
      </c>
    </row>
    <row r="1083" spans="1:12" x14ac:dyDescent="0.25">
      <c r="A1083" s="5" t="str">
        <f>'Sales Data'!A1083</f>
        <v>Marney O'Breen</v>
      </c>
      <c r="B1083" s="5" t="str">
        <f>'Sales Data'!B1083</f>
        <v>UK</v>
      </c>
      <c r="C1083" s="5" t="str">
        <f>'Sales Data'!C1083</f>
        <v>70% Dark Bites</v>
      </c>
      <c r="D1083" s="6">
        <f>'Sales Data'!D1083</f>
        <v>45037</v>
      </c>
      <c r="E1083" s="10">
        <f>'Sales Data'!E1083</f>
        <v>11046</v>
      </c>
      <c r="F1083" s="5">
        <f>'Sales Data'!F1083</f>
        <v>156</v>
      </c>
      <c r="G1083" s="5">
        <f>'Sales Data'!G1083</f>
        <v>789</v>
      </c>
      <c r="H1083" s="5" t="str">
        <f>VLOOKUP($C1083,'Product Data'!$A$2:$E$23,COLUMNS('Product Data'!$B$2:C1083),0)</f>
        <v>Binge Bites</v>
      </c>
      <c r="I1083" s="5" t="str">
        <f>VLOOKUP($C1083,'Product Data'!$A$2:$E$23,COLUMNS('Product Data'!$B$2:D1083),0)</f>
        <v>Bites</v>
      </c>
      <c r="J1083" s="5" t="str">
        <f>VLOOKUP($C1083,'Product Data'!$A$2:$E$23,COLUMNS('Product Data'!$B$2:E1083),0)</f>
        <v>Small</v>
      </c>
      <c r="K1083" s="9">
        <f>VLOOKUP($C1083,'Product Data'!$A$2:$E$23,COLUMNS('Product Data'!$B$2:F1083),0)</f>
        <v>8.2429000000000006</v>
      </c>
      <c r="L1083" s="10">
        <f>Table1[[#This Row],[Cost per Box]]*Table1[[#This Row],[Boxes]]</f>
        <v>6503.6481000000003</v>
      </c>
    </row>
    <row r="1084" spans="1:12" x14ac:dyDescent="0.25">
      <c r="A1084" s="5" t="str">
        <f>'Sales Data'!A1084</f>
        <v>Jehu Rudeforth</v>
      </c>
      <c r="B1084" s="5" t="str">
        <f>'Sales Data'!B1084</f>
        <v>USA</v>
      </c>
      <c r="C1084" s="5" t="str">
        <f>'Sales Data'!C1084</f>
        <v>Mint Chip Choco</v>
      </c>
      <c r="D1084" s="6">
        <f>'Sales Data'!D1084</f>
        <v>45037</v>
      </c>
      <c r="E1084" s="10">
        <f>'Sales Data'!E1084</f>
        <v>4263</v>
      </c>
      <c r="F1084" s="5">
        <f>'Sales Data'!F1084</f>
        <v>140</v>
      </c>
      <c r="G1084" s="5">
        <f>'Sales Data'!G1084</f>
        <v>225</v>
      </c>
      <c r="H1084" s="5" t="str">
        <f>VLOOKUP($C1084,'Product Data'!$A$2:$E$23,COLUMNS('Product Data'!$B$2:C1084),0)</f>
        <v>Cadbury</v>
      </c>
      <c r="I1084" s="5" t="str">
        <f>VLOOKUP($C1084,'Product Data'!$A$2:$E$23,COLUMNS('Product Data'!$B$2:D1084),0)</f>
        <v>Bars</v>
      </c>
      <c r="J1084" s="5" t="str">
        <f>VLOOKUP($C1084,'Product Data'!$A$2:$E$23,COLUMNS('Product Data'!$B$2:E1084),0)</f>
        <v>Large</v>
      </c>
      <c r="K1084" s="9">
        <f>VLOOKUP($C1084,'Product Data'!$A$2:$E$23,COLUMNS('Product Data'!$B$2:F1084),0)</f>
        <v>2.2656000000000001</v>
      </c>
      <c r="L1084" s="10">
        <f>Table1[[#This Row],[Cost per Box]]*Table1[[#This Row],[Boxes]]</f>
        <v>509.76</v>
      </c>
    </row>
    <row r="1085" spans="1:12" x14ac:dyDescent="0.25">
      <c r="A1085" s="5" t="str">
        <f>'Sales Data'!A1085</f>
        <v>Barr Faughny</v>
      </c>
      <c r="B1085" s="5" t="str">
        <f>'Sales Data'!B1085</f>
        <v>UK</v>
      </c>
      <c r="C1085" s="5" t="str">
        <f>'Sales Data'!C1085</f>
        <v>Orange Choco</v>
      </c>
      <c r="D1085" s="6">
        <f>'Sales Data'!D1085</f>
        <v>45037</v>
      </c>
      <c r="E1085" s="10">
        <f>'Sales Data'!E1085</f>
        <v>5558</v>
      </c>
      <c r="F1085" s="5">
        <f>'Sales Data'!F1085</f>
        <v>440</v>
      </c>
      <c r="G1085" s="5">
        <f>'Sales Data'!G1085</f>
        <v>464</v>
      </c>
      <c r="H1085" s="5" t="str">
        <f>VLOOKUP($C1085,'Product Data'!$A$2:$E$23,COLUMNS('Product Data'!$B$2:C1085),0)</f>
        <v>Amul</v>
      </c>
      <c r="I1085" s="5" t="str">
        <f>VLOOKUP($C1085,'Product Data'!$A$2:$E$23,COLUMNS('Product Data'!$B$2:D1085),0)</f>
        <v>Bars</v>
      </c>
      <c r="J1085" s="5" t="str">
        <f>VLOOKUP($C1085,'Product Data'!$A$2:$E$23,COLUMNS('Product Data'!$B$2:E1085),0)</f>
        <v>Large</v>
      </c>
      <c r="K1085" s="9">
        <f>VLOOKUP($C1085,'Product Data'!$A$2:$E$23,COLUMNS('Product Data'!$B$2:F1085),0)</f>
        <v>8.7870000000000008</v>
      </c>
      <c r="L1085" s="10">
        <f>Table1[[#This Row],[Cost per Box]]*Table1[[#This Row],[Boxes]]</f>
        <v>4077.1680000000006</v>
      </c>
    </row>
    <row r="1086" spans="1:12" x14ac:dyDescent="0.25">
      <c r="A1086" s="5" t="str">
        <f>'Sales Data'!A1086</f>
        <v>Van Tuxwell</v>
      </c>
      <c r="B1086" s="5" t="str">
        <f>'Sales Data'!B1086</f>
        <v>Canada</v>
      </c>
      <c r="C1086" s="5" t="str">
        <f>'Sales Data'!C1086</f>
        <v>Manuka Honey Choco</v>
      </c>
      <c r="D1086" s="6">
        <f>'Sales Data'!D1086</f>
        <v>45038</v>
      </c>
      <c r="E1086" s="10">
        <f>'Sales Data'!E1086</f>
        <v>4214</v>
      </c>
      <c r="F1086" s="5">
        <f>'Sales Data'!F1086</f>
        <v>155</v>
      </c>
      <c r="G1086" s="5">
        <f>'Sales Data'!G1086</f>
        <v>128</v>
      </c>
      <c r="H1086" s="5" t="str">
        <f>VLOOKUP($C1086,'Product Data'!$A$2:$E$23,COLUMNS('Product Data'!$B$2:C1086),0)</f>
        <v xml:space="preserve">Whittaker's </v>
      </c>
      <c r="I1086" s="5" t="str">
        <f>VLOOKUP($C1086,'Product Data'!$A$2:$E$23,COLUMNS('Product Data'!$B$2:D1086),0)</f>
        <v>Other</v>
      </c>
      <c r="J1086" s="5" t="str">
        <f>VLOOKUP($C1086,'Product Data'!$A$2:$E$23,COLUMNS('Product Data'!$B$2:E1086),0)</f>
        <v>Small</v>
      </c>
      <c r="K1086" s="9">
        <f>VLOOKUP($C1086,'Product Data'!$A$2:$E$23,COLUMNS('Product Data'!$B$2:F1086),0)</f>
        <v>7.8910999999999998</v>
      </c>
      <c r="L1086" s="10">
        <f>Table1[[#This Row],[Cost per Box]]*Table1[[#This Row],[Boxes]]</f>
        <v>1010.0608</v>
      </c>
    </row>
    <row r="1087" spans="1:12" x14ac:dyDescent="0.25">
      <c r="A1087" s="5" t="str">
        <f>'Sales Data'!A1087</f>
        <v>Andria Kimpton</v>
      </c>
      <c r="B1087" s="5" t="str">
        <f>'Sales Data'!B1087</f>
        <v>India</v>
      </c>
      <c r="C1087" s="5" t="str">
        <f>'Sales Data'!C1087</f>
        <v>85% Dark Bars</v>
      </c>
      <c r="D1087" s="6">
        <f>'Sales Data'!D1087</f>
        <v>45038</v>
      </c>
      <c r="E1087" s="10">
        <f>'Sales Data'!E1087</f>
        <v>7301</v>
      </c>
      <c r="F1087" s="5">
        <f>'Sales Data'!F1087</f>
        <v>46</v>
      </c>
      <c r="G1087" s="5">
        <f>'Sales Data'!G1087</f>
        <v>406</v>
      </c>
      <c r="H1087" s="5" t="str">
        <f>VLOOKUP($C1087,'Product Data'!$A$2:$E$23,COLUMNS('Product Data'!$B$2:C1087),0)</f>
        <v>Lindt Excellence</v>
      </c>
      <c r="I1087" s="5" t="str">
        <f>VLOOKUP($C1087,'Product Data'!$A$2:$E$23,COLUMNS('Product Data'!$B$2:D1087),0)</f>
        <v>Bars</v>
      </c>
      <c r="J1087" s="5" t="str">
        <f>VLOOKUP($C1087,'Product Data'!$A$2:$E$23,COLUMNS('Product Data'!$B$2:E1087),0)</f>
        <v>Small</v>
      </c>
      <c r="K1087" s="9">
        <f>VLOOKUP($C1087,'Product Data'!$A$2:$E$23,COLUMNS('Product Data'!$B$2:F1087),0)</f>
        <v>0.69579999999999997</v>
      </c>
      <c r="L1087" s="10">
        <f>Table1[[#This Row],[Cost per Box]]*Table1[[#This Row],[Boxes]]</f>
        <v>282.4948</v>
      </c>
    </row>
    <row r="1088" spans="1:12" x14ac:dyDescent="0.25">
      <c r="A1088" s="5" t="str">
        <f>'Sales Data'!A1088</f>
        <v>Wilone O'Kielt</v>
      </c>
      <c r="B1088" s="5" t="str">
        <f>'Sales Data'!B1088</f>
        <v>Canada</v>
      </c>
      <c r="C1088" s="5" t="str">
        <f>'Sales Data'!C1088</f>
        <v>70% Dark Bites</v>
      </c>
      <c r="D1088" s="6">
        <f>'Sales Data'!D1088</f>
        <v>45038</v>
      </c>
      <c r="E1088" s="10">
        <f>'Sales Data'!E1088</f>
        <v>4473</v>
      </c>
      <c r="F1088" s="5">
        <f>'Sales Data'!F1088</f>
        <v>179</v>
      </c>
      <c r="G1088" s="5">
        <f>'Sales Data'!G1088</f>
        <v>373</v>
      </c>
      <c r="H1088" s="5" t="str">
        <f>VLOOKUP($C1088,'Product Data'!$A$2:$E$23,COLUMNS('Product Data'!$B$2:C1088),0)</f>
        <v>Binge Bites</v>
      </c>
      <c r="I1088" s="5" t="str">
        <f>VLOOKUP($C1088,'Product Data'!$A$2:$E$23,COLUMNS('Product Data'!$B$2:D1088),0)</f>
        <v>Bites</v>
      </c>
      <c r="J1088" s="5" t="str">
        <f>VLOOKUP($C1088,'Product Data'!$A$2:$E$23,COLUMNS('Product Data'!$B$2:E1088),0)</f>
        <v>Small</v>
      </c>
      <c r="K1088" s="9">
        <f>VLOOKUP($C1088,'Product Data'!$A$2:$E$23,COLUMNS('Product Data'!$B$2:F1088),0)</f>
        <v>8.2429000000000006</v>
      </c>
      <c r="L1088" s="10">
        <f>Table1[[#This Row],[Cost per Box]]*Table1[[#This Row],[Boxes]]</f>
        <v>3074.6017000000002</v>
      </c>
    </row>
    <row r="1089" spans="1:12" x14ac:dyDescent="0.25">
      <c r="A1089" s="5" t="str">
        <f>'Sales Data'!A1089</f>
        <v>Brien Boise</v>
      </c>
      <c r="B1089" s="5" t="str">
        <f>'Sales Data'!B1089</f>
        <v>New Zealand</v>
      </c>
      <c r="C1089" s="5" t="str">
        <f>'Sales Data'!C1089</f>
        <v>After Eight</v>
      </c>
      <c r="D1089" s="6">
        <f>'Sales Data'!D1089</f>
        <v>45038</v>
      </c>
      <c r="E1089" s="10">
        <f>'Sales Data'!E1089</f>
        <v>11081</v>
      </c>
      <c r="F1089" s="5">
        <f>'Sales Data'!F1089</f>
        <v>349</v>
      </c>
      <c r="G1089" s="5">
        <f>'Sales Data'!G1089</f>
        <v>462</v>
      </c>
      <c r="H1089" s="5" t="str">
        <f>VLOOKUP($C1089,'Product Data'!$A$2:$E$23,COLUMNS('Product Data'!$B$2:C1089),0)</f>
        <v>Nestle</v>
      </c>
      <c r="I1089" s="5" t="str">
        <f>VLOOKUP($C1089,'Product Data'!$A$2:$E$23,COLUMNS('Product Data'!$B$2:D1089),0)</f>
        <v>Bites</v>
      </c>
      <c r="J1089" s="5" t="str">
        <f>VLOOKUP($C1089,'Product Data'!$A$2:$E$23,COLUMNS('Product Data'!$B$2:E1089),0)</f>
        <v>Large</v>
      </c>
      <c r="K1089" s="9">
        <f>VLOOKUP($C1089,'Product Data'!$A$2:$E$23,COLUMNS('Product Data'!$B$2:F1089),0)</f>
        <v>6.3415999999999997</v>
      </c>
      <c r="L1089" s="10">
        <f>Table1[[#This Row],[Cost per Box]]*Table1[[#This Row],[Boxes]]</f>
        <v>2929.8191999999999</v>
      </c>
    </row>
    <row r="1090" spans="1:12" x14ac:dyDescent="0.25">
      <c r="A1090" s="5" t="str">
        <f>'Sales Data'!A1090</f>
        <v>Roddy Speechley</v>
      </c>
      <c r="B1090" s="5" t="str">
        <f>'Sales Data'!B1090</f>
        <v>New Zealand</v>
      </c>
      <c r="C1090" s="5" t="str">
        <f>'Sales Data'!C1090</f>
        <v>Mint Chip Choco</v>
      </c>
      <c r="D1090" s="6">
        <f>'Sales Data'!D1090</f>
        <v>45038</v>
      </c>
      <c r="E1090" s="10">
        <f>'Sales Data'!E1090</f>
        <v>1120</v>
      </c>
      <c r="F1090" s="5">
        <f>'Sales Data'!F1090</f>
        <v>274</v>
      </c>
      <c r="G1090" s="5">
        <f>'Sales Data'!G1090</f>
        <v>75</v>
      </c>
      <c r="H1090" s="5" t="str">
        <f>VLOOKUP($C1090,'Product Data'!$A$2:$E$23,COLUMNS('Product Data'!$B$2:C1090),0)</f>
        <v>Cadbury</v>
      </c>
      <c r="I1090" s="5" t="str">
        <f>VLOOKUP($C1090,'Product Data'!$A$2:$E$23,COLUMNS('Product Data'!$B$2:D1090),0)</f>
        <v>Bars</v>
      </c>
      <c r="J1090" s="5" t="str">
        <f>VLOOKUP($C1090,'Product Data'!$A$2:$E$23,COLUMNS('Product Data'!$B$2:E1090),0)</f>
        <v>Large</v>
      </c>
      <c r="K1090" s="9">
        <f>VLOOKUP($C1090,'Product Data'!$A$2:$E$23,COLUMNS('Product Data'!$B$2:F1090),0)</f>
        <v>2.2656000000000001</v>
      </c>
      <c r="L1090" s="10">
        <f>Table1[[#This Row],[Cost per Box]]*Table1[[#This Row],[Boxes]]</f>
        <v>169.92000000000002</v>
      </c>
    </row>
    <row r="1091" spans="1:12" x14ac:dyDescent="0.25">
      <c r="A1091" s="5" t="str">
        <f>'Sales Data'!A1091</f>
        <v>Madelene Upcott</v>
      </c>
      <c r="B1091" s="5" t="str">
        <f>'Sales Data'!B1091</f>
        <v>Canada</v>
      </c>
      <c r="C1091" s="5" t="str">
        <f>'Sales Data'!C1091</f>
        <v>99% Dark &amp; Pure</v>
      </c>
      <c r="D1091" s="6">
        <f>'Sales Data'!D1091</f>
        <v>45038</v>
      </c>
      <c r="E1091" s="10">
        <f>'Sales Data'!E1091</f>
        <v>10297</v>
      </c>
      <c r="F1091" s="5">
        <f>'Sales Data'!F1091</f>
        <v>48</v>
      </c>
      <c r="G1091" s="5">
        <f>'Sales Data'!G1091</f>
        <v>430</v>
      </c>
      <c r="H1091" s="5" t="str">
        <f>VLOOKUP($C1091,'Product Data'!$A$2:$E$23,COLUMNS('Product Data'!$B$2:C1091),0)</f>
        <v>Amul</v>
      </c>
      <c r="I1091" s="5" t="str">
        <f>VLOOKUP($C1091,'Product Data'!$A$2:$E$23,COLUMNS('Product Data'!$B$2:D1091),0)</f>
        <v>Bars</v>
      </c>
      <c r="J1091" s="5" t="str">
        <f>VLOOKUP($C1091,'Product Data'!$A$2:$E$23,COLUMNS('Product Data'!$B$2:E1091),0)</f>
        <v>Large</v>
      </c>
      <c r="K1091" s="9">
        <f>VLOOKUP($C1091,'Product Data'!$A$2:$E$23,COLUMNS('Product Data'!$B$2:F1091),0)</f>
        <v>4.6592000000000002</v>
      </c>
      <c r="L1091" s="10">
        <f>Table1[[#This Row],[Cost per Box]]*Table1[[#This Row],[Boxes]]</f>
        <v>2003.4560000000001</v>
      </c>
    </row>
    <row r="1092" spans="1:12" x14ac:dyDescent="0.25">
      <c r="A1092" s="5" t="str">
        <f>'Sales Data'!A1092</f>
        <v>Oby Sorrel</v>
      </c>
      <c r="B1092" s="5" t="str">
        <f>'Sales Data'!B1092</f>
        <v>UK</v>
      </c>
      <c r="C1092" s="5" t="str">
        <f>'Sales Data'!C1092</f>
        <v>50% Dark Bites</v>
      </c>
      <c r="D1092" s="6">
        <f>'Sales Data'!D1092</f>
        <v>45038</v>
      </c>
      <c r="E1092" s="10">
        <f>'Sales Data'!E1092</f>
        <v>1869</v>
      </c>
      <c r="F1092" s="5">
        <f>'Sales Data'!F1092</f>
        <v>343</v>
      </c>
      <c r="G1092" s="5">
        <f>'Sales Data'!G1092</f>
        <v>234</v>
      </c>
      <c r="H1092" s="5" t="str">
        <f>VLOOKUP($C1092,'Product Data'!$A$2:$E$23,COLUMNS('Product Data'!$B$2:C1092),0)</f>
        <v>Cadbury</v>
      </c>
      <c r="I1092" s="5" t="str">
        <f>VLOOKUP($C1092,'Product Data'!$A$2:$E$23,COLUMNS('Product Data'!$B$2:D1092),0)</f>
        <v>Bites</v>
      </c>
      <c r="J1092" s="5" t="str">
        <f>VLOOKUP($C1092,'Product Data'!$A$2:$E$23,COLUMNS('Product Data'!$B$2:E1092),0)</f>
        <v>Large</v>
      </c>
      <c r="K1092" s="9">
        <f>VLOOKUP($C1092,'Product Data'!$A$2:$E$23,COLUMNS('Product Data'!$B$2:F1092),0)</f>
        <v>2.8</v>
      </c>
      <c r="L1092" s="10">
        <f>Table1[[#This Row],[Cost per Box]]*Table1[[#This Row],[Boxes]]</f>
        <v>655.19999999999993</v>
      </c>
    </row>
    <row r="1093" spans="1:12" x14ac:dyDescent="0.25">
      <c r="A1093" s="5" t="str">
        <f>'Sales Data'!A1093</f>
        <v>Brien Boise</v>
      </c>
      <c r="B1093" s="5" t="str">
        <f>'Sales Data'!B1093</f>
        <v>India</v>
      </c>
      <c r="C1093" s="5" t="str">
        <f>'Sales Data'!C1093</f>
        <v>85% Dark Bars</v>
      </c>
      <c r="D1093" s="6">
        <f>'Sales Data'!D1093</f>
        <v>45038</v>
      </c>
      <c r="E1093" s="10">
        <f>'Sales Data'!E1093</f>
        <v>12229</v>
      </c>
      <c r="F1093" s="5">
        <f>'Sales Data'!F1093</f>
        <v>182</v>
      </c>
      <c r="G1093" s="5">
        <f>'Sales Data'!G1093</f>
        <v>644</v>
      </c>
      <c r="H1093" s="5" t="str">
        <f>VLOOKUP($C1093,'Product Data'!$A$2:$E$23,COLUMNS('Product Data'!$B$2:C1093),0)</f>
        <v>Lindt Excellence</v>
      </c>
      <c r="I1093" s="5" t="str">
        <f>VLOOKUP($C1093,'Product Data'!$A$2:$E$23,COLUMNS('Product Data'!$B$2:D1093),0)</f>
        <v>Bars</v>
      </c>
      <c r="J1093" s="5" t="str">
        <f>VLOOKUP($C1093,'Product Data'!$A$2:$E$23,COLUMNS('Product Data'!$B$2:E1093),0)</f>
        <v>Small</v>
      </c>
      <c r="K1093" s="9">
        <f>VLOOKUP($C1093,'Product Data'!$A$2:$E$23,COLUMNS('Product Data'!$B$2:F1093),0)</f>
        <v>0.69579999999999997</v>
      </c>
      <c r="L1093" s="10">
        <f>Table1[[#This Row],[Cost per Box]]*Table1[[#This Row],[Boxes]]</f>
        <v>448.09519999999998</v>
      </c>
    </row>
    <row r="1094" spans="1:12" x14ac:dyDescent="0.25">
      <c r="A1094" s="5" t="str">
        <f>'Sales Data'!A1094</f>
        <v>Marney O'Breen</v>
      </c>
      <c r="B1094" s="5" t="str">
        <f>'Sales Data'!B1094</f>
        <v>USA</v>
      </c>
      <c r="C1094" s="5" t="str">
        <f>'Sales Data'!C1094</f>
        <v>Raspberry Choco</v>
      </c>
      <c r="D1094" s="6">
        <f>'Sales Data'!D1094</f>
        <v>45038</v>
      </c>
      <c r="E1094" s="10">
        <f>'Sales Data'!E1094</f>
        <v>7707</v>
      </c>
      <c r="F1094" s="5">
        <f>'Sales Data'!F1094</f>
        <v>173</v>
      </c>
      <c r="G1094" s="5">
        <f>'Sales Data'!G1094</f>
        <v>482</v>
      </c>
      <c r="H1094" s="5" t="str">
        <f>VLOOKUP($C1094,'Product Data'!$A$2:$E$23,COLUMNS('Product Data'!$B$2:C1094),0)</f>
        <v>Hershey</v>
      </c>
      <c r="I1094" s="5" t="str">
        <f>VLOOKUP($C1094,'Product Data'!$A$2:$E$23,COLUMNS('Product Data'!$B$2:D1094),0)</f>
        <v>Bars</v>
      </c>
      <c r="J1094" s="5" t="str">
        <f>VLOOKUP($C1094,'Product Data'!$A$2:$E$23,COLUMNS('Product Data'!$B$2:E1094),0)</f>
        <v>Large</v>
      </c>
      <c r="K1094" s="9">
        <f>VLOOKUP($C1094,'Product Data'!$A$2:$E$23,COLUMNS('Product Data'!$B$2:F1094),0)</f>
        <v>6.0983000000000001</v>
      </c>
      <c r="L1094" s="10">
        <f>Table1[[#This Row],[Cost per Box]]*Table1[[#This Row],[Boxes]]</f>
        <v>2939.3806</v>
      </c>
    </row>
    <row r="1095" spans="1:12" x14ac:dyDescent="0.25">
      <c r="A1095" s="5" t="str">
        <f>'Sales Data'!A1095</f>
        <v>Dennison Crosswaite</v>
      </c>
      <c r="B1095" s="5" t="str">
        <f>'Sales Data'!B1095</f>
        <v>USA</v>
      </c>
      <c r="C1095" s="5" t="str">
        <f>'Sales Data'!C1095</f>
        <v>Manuka Honey Choco</v>
      </c>
      <c r="D1095" s="6">
        <f>'Sales Data'!D1095</f>
        <v>45038</v>
      </c>
      <c r="E1095" s="10">
        <f>'Sales Data'!E1095</f>
        <v>1351</v>
      </c>
      <c r="F1095" s="5">
        <f>'Sales Data'!F1095</f>
        <v>150</v>
      </c>
      <c r="G1095" s="5">
        <f>'Sales Data'!G1095</f>
        <v>55</v>
      </c>
      <c r="H1095" s="5" t="str">
        <f>VLOOKUP($C1095,'Product Data'!$A$2:$E$23,COLUMNS('Product Data'!$B$2:C1095),0)</f>
        <v xml:space="preserve">Whittaker's </v>
      </c>
      <c r="I1095" s="5" t="str">
        <f>VLOOKUP($C1095,'Product Data'!$A$2:$E$23,COLUMNS('Product Data'!$B$2:D1095),0)</f>
        <v>Other</v>
      </c>
      <c r="J1095" s="5" t="str">
        <f>VLOOKUP($C1095,'Product Data'!$A$2:$E$23,COLUMNS('Product Data'!$B$2:E1095),0)</f>
        <v>Small</v>
      </c>
      <c r="K1095" s="9">
        <f>VLOOKUP($C1095,'Product Data'!$A$2:$E$23,COLUMNS('Product Data'!$B$2:F1095),0)</f>
        <v>7.8910999999999998</v>
      </c>
      <c r="L1095" s="10">
        <f>Table1[[#This Row],[Cost per Box]]*Table1[[#This Row],[Boxes]]</f>
        <v>434.01049999999998</v>
      </c>
    </row>
    <row r="1096" spans="1:12" x14ac:dyDescent="0.25">
      <c r="A1096" s="5" t="str">
        <f>'Sales Data'!A1096</f>
        <v>Karlen McCaffrey</v>
      </c>
      <c r="B1096" s="5" t="str">
        <f>'Sales Data'!B1096</f>
        <v>India</v>
      </c>
      <c r="C1096" s="5" t="str">
        <f>'Sales Data'!C1096</f>
        <v>Organic Choco Syrup</v>
      </c>
      <c r="D1096" s="6">
        <f>'Sales Data'!D1096</f>
        <v>45038</v>
      </c>
      <c r="E1096" s="10">
        <f>'Sales Data'!E1096</f>
        <v>7035</v>
      </c>
      <c r="F1096" s="5">
        <f>'Sales Data'!F1096</f>
        <v>185</v>
      </c>
      <c r="G1096" s="5">
        <f>'Sales Data'!G1096</f>
        <v>252</v>
      </c>
      <c r="H1096" s="5" t="str">
        <f>VLOOKUP($C1096,'Product Data'!$A$2:$E$23,COLUMNS('Product Data'!$B$2:C1096),0)</f>
        <v>Monin</v>
      </c>
      <c r="I1096" s="5" t="str">
        <f>VLOOKUP($C1096,'Product Data'!$A$2:$E$23,COLUMNS('Product Data'!$B$2:D1096),0)</f>
        <v>Other</v>
      </c>
      <c r="J1096" s="5" t="str">
        <f>VLOOKUP($C1096,'Product Data'!$A$2:$E$23,COLUMNS('Product Data'!$B$2:E1096),0)</f>
        <v>Small</v>
      </c>
      <c r="K1096" s="9">
        <f>VLOOKUP($C1096,'Product Data'!$A$2:$E$23,COLUMNS('Product Data'!$B$2:F1096),0)</f>
        <v>1.7625</v>
      </c>
      <c r="L1096" s="10">
        <f>Table1[[#This Row],[Cost per Box]]*Table1[[#This Row],[Boxes]]</f>
        <v>444.15</v>
      </c>
    </row>
    <row r="1097" spans="1:12" x14ac:dyDescent="0.25">
      <c r="A1097" s="5" t="str">
        <f>'Sales Data'!A1097</f>
        <v>Barr Faughny</v>
      </c>
      <c r="B1097" s="5" t="str">
        <f>'Sales Data'!B1097</f>
        <v>New Zealand</v>
      </c>
      <c r="C1097" s="5" t="str">
        <f>'Sales Data'!C1097</f>
        <v>Drinking Coco</v>
      </c>
      <c r="D1097" s="6">
        <f>'Sales Data'!D1097</f>
        <v>45038</v>
      </c>
      <c r="E1097" s="10">
        <f>'Sales Data'!E1097</f>
        <v>3178</v>
      </c>
      <c r="F1097" s="5">
        <f>'Sales Data'!F1097</f>
        <v>323</v>
      </c>
      <c r="G1097" s="5">
        <f>'Sales Data'!G1097</f>
        <v>114</v>
      </c>
      <c r="H1097" s="5" t="str">
        <f>VLOOKUP($C1097,'Product Data'!$A$2:$E$23,COLUMNS('Product Data'!$B$2:C1097),0)</f>
        <v>Weikfield</v>
      </c>
      <c r="I1097" s="5" t="str">
        <f>VLOOKUP($C1097,'Product Data'!$A$2:$E$23,COLUMNS('Product Data'!$B$2:D1097),0)</f>
        <v>Other</v>
      </c>
      <c r="J1097" s="5" t="str">
        <f>VLOOKUP($C1097,'Product Data'!$A$2:$E$23,COLUMNS('Product Data'!$B$2:E1097),0)</f>
        <v>Large</v>
      </c>
      <c r="K1097" s="9">
        <f>VLOOKUP($C1097,'Product Data'!$A$2:$E$23,COLUMNS('Product Data'!$B$2:F1097),0)</f>
        <v>2.4773999999999998</v>
      </c>
      <c r="L1097" s="10">
        <f>Table1[[#This Row],[Cost per Box]]*Table1[[#This Row],[Boxes]]</f>
        <v>282.42359999999996</v>
      </c>
    </row>
    <row r="1098" spans="1:12" x14ac:dyDescent="0.25">
      <c r="A1098" s="5" t="str">
        <f>'Sales Data'!A1098</f>
        <v>Brien Boise</v>
      </c>
      <c r="B1098" s="5" t="str">
        <f>'Sales Data'!B1098</f>
        <v>New Zealand</v>
      </c>
      <c r="C1098" s="5" t="str">
        <f>'Sales Data'!C1098</f>
        <v>70% Dark Bites</v>
      </c>
      <c r="D1098" s="6">
        <f>'Sales Data'!D1098</f>
        <v>45038</v>
      </c>
      <c r="E1098" s="10">
        <f>'Sales Data'!E1098</f>
        <v>3668</v>
      </c>
      <c r="F1098" s="5">
        <f>'Sales Data'!F1098</f>
        <v>336</v>
      </c>
      <c r="G1098" s="5">
        <f>'Sales Data'!G1098</f>
        <v>408</v>
      </c>
      <c r="H1098" s="5" t="str">
        <f>VLOOKUP($C1098,'Product Data'!$A$2:$E$23,COLUMNS('Product Data'!$B$2:C1098),0)</f>
        <v>Binge Bites</v>
      </c>
      <c r="I1098" s="5" t="str">
        <f>VLOOKUP($C1098,'Product Data'!$A$2:$E$23,COLUMNS('Product Data'!$B$2:D1098),0)</f>
        <v>Bites</v>
      </c>
      <c r="J1098" s="5" t="str">
        <f>VLOOKUP($C1098,'Product Data'!$A$2:$E$23,COLUMNS('Product Data'!$B$2:E1098),0)</f>
        <v>Small</v>
      </c>
      <c r="K1098" s="9">
        <f>VLOOKUP($C1098,'Product Data'!$A$2:$E$23,COLUMNS('Product Data'!$B$2:F1098),0)</f>
        <v>8.2429000000000006</v>
      </c>
      <c r="L1098" s="10">
        <f>Table1[[#This Row],[Cost per Box]]*Table1[[#This Row],[Boxes]]</f>
        <v>3363.1032</v>
      </c>
    </row>
    <row r="1099" spans="1:12" x14ac:dyDescent="0.25">
      <c r="A1099" s="5" t="str">
        <f>'Sales Data'!A1099</f>
        <v>Kaine Padly</v>
      </c>
      <c r="B1099" s="5" t="str">
        <f>'Sales Data'!B1099</f>
        <v>Canada</v>
      </c>
      <c r="C1099" s="5" t="str">
        <f>'Sales Data'!C1099</f>
        <v>Orange Choco</v>
      </c>
      <c r="D1099" s="6">
        <f>'Sales Data'!D1099</f>
        <v>45038</v>
      </c>
      <c r="E1099" s="10">
        <f>'Sales Data'!E1099</f>
        <v>15295</v>
      </c>
      <c r="F1099" s="5">
        <f>'Sales Data'!F1099</f>
        <v>160</v>
      </c>
      <c r="G1099" s="5">
        <f>'Sales Data'!G1099</f>
        <v>1700</v>
      </c>
      <c r="H1099" s="5" t="str">
        <f>VLOOKUP($C1099,'Product Data'!$A$2:$E$23,COLUMNS('Product Data'!$B$2:C1099),0)</f>
        <v>Amul</v>
      </c>
      <c r="I1099" s="5" t="str">
        <f>VLOOKUP($C1099,'Product Data'!$A$2:$E$23,COLUMNS('Product Data'!$B$2:D1099),0)</f>
        <v>Bars</v>
      </c>
      <c r="J1099" s="5" t="str">
        <f>VLOOKUP($C1099,'Product Data'!$A$2:$E$23,COLUMNS('Product Data'!$B$2:E1099),0)</f>
        <v>Large</v>
      </c>
      <c r="K1099" s="9">
        <f>VLOOKUP($C1099,'Product Data'!$A$2:$E$23,COLUMNS('Product Data'!$B$2:F1099),0)</f>
        <v>8.7870000000000008</v>
      </c>
      <c r="L1099" s="10">
        <f>Table1[[#This Row],[Cost per Box]]*Table1[[#This Row],[Boxes]]</f>
        <v>14937.900000000001</v>
      </c>
    </row>
    <row r="1100" spans="1:12" x14ac:dyDescent="0.25">
      <c r="A1100" s="5" t="str">
        <f>'Sales Data'!A1100</f>
        <v>Madelene Upcott</v>
      </c>
      <c r="B1100" s="5" t="str">
        <f>'Sales Data'!B1100</f>
        <v>USA</v>
      </c>
      <c r="C1100" s="5" t="str">
        <f>'Sales Data'!C1100</f>
        <v>Manuka Honey Choco</v>
      </c>
      <c r="D1100" s="6">
        <f>'Sales Data'!D1100</f>
        <v>45038</v>
      </c>
      <c r="E1100" s="10">
        <f>'Sales Data'!E1100</f>
        <v>9667</v>
      </c>
      <c r="F1100" s="5">
        <f>'Sales Data'!F1100</f>
        <v>227</v>
      </c>
      <c r="G1100" s="5">
        <f>'Sales Data'!G1100</f>
        <v>323</v>
      </c>
      <c r="H1100" s="5" t="str">
        <f>VLOOKUP($C1100,'Product Data'!$A$2:$E$23,COLUMNS('Product Data'!$B$2:C1100),0)</f>
        <v xml:space="preserve">Whittaker's </v>
      </c>
      <c r="I1100" s="5" t="str">
        <f>VLOOKUP($C1100,'Product Data'!$A$2:$E$23,COLUMNS('Product Data'!$B$2:D1100),0)</f>
        <v>Other</v>
      </c>
      <c r="J1100" s="5" t="str">
        <f>VLOOKUP($C1100,'Product Data'!$A$2:$E$23,COLUMNS('Product Data'!$B$2:E1100),0)</f>
        <v>Small</v>
      </c>
      <c r="K1100" s="9">
        <f>VLOOKUP($C1100,'Product Data'!$A$2:$E$23,COLUMNS('Product Data'!$B$2:F1100),0)</f>
        <v>7.8910999999999998</v>
      </c>
      <c r="L1100" s="10">
        <f>Table1[[#This Row],[Cost per Box]]*Table1[[#This Row],[Boxes]]</f>
        <v>2548.8253</v>
      </c>
    </row>
    <row r="1101" spans="1:12" x14ac:dyDescent="0.25">
      <c r="A1101" s="5" t="str">
        <f>'Sales Data'!A1101</f>
        <v>Oby Sorrel</v>
      </c>
      <c r="B1101" s="5" t="str">
        <f>'Sales Data'!B1101</f>
        <v>Australia</v>
      </c>
      <c r="C1101" s="5" t="str">
        <f>'Sales Data'!C1101</f>
        <v>Almond Choco</v>
      </c>
      <c r="D1101" s="6">
        <f>'Sales Data'!D1101</f>
        <v>45038</v>
      </c>
      <c r="E1101" s="10">
        <f>'Sales Data'!E1101</f>
        <v>7308</v>
      </c>
      <c r="F1101" s="5">
        <f>'Sales Data'!F1101</f>
        <v>171</v>
      </c>
      <c r="G1101" s="5">
        <f>'Sales Data'!G1101</f>
        <v>488</v>
      </c>
      <c r="H1101" s="5" t="str">
        <f>VLOOKUP($C1101,'Product Data'!$A$2:$E$23,COLUMNS('Product Data'!$B$2:C1101),0)</f>
        <v>Amul</v>
      </c>
      <c r="I1101" s="5" t="str">
        <f>VLOOKUP($C1101,'Product Data'!$A$2:$E$23,COLUMNS('Product Data'!$B$2:D1101),0)</f>
        <v>Bars</v>
      </c>
      <c r="J1101" s="5" t="str">
        <f>VLOOKUP($C1101,'Product Data'!$A$2:$E$23,COLUMNS('Product Data'!$B$2:E1101),0)</f>
        <v>Large</v>
      </c>
      <c r="K1101" s="9">
        <f>VLOOKUP($C1101,'Product Data'!$A$2:$E$23,COLUMNS('Product Data'!$B$2:F1101),0)</f>
        <v>13.3485</v>
      </c>
      <c r="L1101" s="10">
        <f>Table1[[#This Row],[Cost per Box]]*Table1[[#This Row],[Boxes]]</f>
        <v>6514.0680000000002</v>
      </c>
    </row>
    <row r="1102" spans="1:12" x14ac:dyDescent="0.25">
      <c r="A1102" s="5" t="str">
        <f>'Sales Data'!A1102</f>
        <v>Kaine Padly</v>
      </c>
      <c r="B1102" s="5" t="str">
        <f>'Sales Data'!B1102</f>
        <v>USA</v>
      </c>
      <c r="C1102" s="5" t="str">
        <f>'Sales Data'!C1102</f>
        <v>Raspberry Choco</v>
      </c>
      <c r="D1102" s="6">
        <f>'Sales Data'!D1102</f>
        <v>45038</v>
      </c>
      <c r="E1102" s="10">
        <f>'Sales Data'!E1102</f>
        <v>6888</v>
      </c>
      <c r="F1102" s="5">
        <f>'Sales Data'!F1102</f>
        <v>18</v>
      </c>
      <c r="G1102" s="5">
        <f>'Sales Data'!G1102</f>
        <v>328</v>
      </c>
      <c r="H1102" s="5" t="str">
        <f>VLOOKUP($C1102,'Product Data'!$A$2:$E$23,COLUMNS('Product Data'!$B$2:C1102),0)</f>
        <v>Hershey</v>
      </c>
      <c r="I1102" s="5" t="str">
        <f>VLOOKUP($C1102,'Product Data'!$A$2:$E$23,COLUMNS('Product Data'!$B$2:D1102),0)</f>
        <v>Bars</v>
      </c>
      <c r="J1102" s="5" t="str">
        <f>VLOOKUP($C1102,'Product Data'!$A$2:$E$23,COLUMNS('Product Data'!$B$2:E1102),0)</f>
        <v>Large</v>
      </c>
      <c r="K1102" s="9">
        <f>VLOOKUP($C1102,'Product Data'!$A$2:$E$23,COLUMNS('Product Data'!$B$2:F1102),0)</f>
        <v>6.0983000000000001</v>
      </c>
      <c r="L1102" s="10">
        <f>Table1[[#This Row],[Cost per Box]]*Table1[[#This Row],[Boxes]]</f>
        <v>2000.2424000000001</v>
      </c>
    </row>
    <row r="1103" spans="1:12" x14ac:dyDescent="0.25">
      <c r="A1103" s="5" t="str">
        <f>'Sales Data'!A1103</f>
        <v>Van Tuxwell</v>
      </c>
      <c r="B1103" s="5" t="str">
        <f>'Sales Data'!B1103</f>
        <v>India</v>
      </c>
      <c r="C1103" s="5" t="str">
        <f>'Sales Data'!C1103</f>
        <v>99% Dark &amp; Pure</v>
      </c>
      <c r="D1103" s="6">
        <f>'Sales Data'!D1103</f>
        <v>45038</v>
      </c>
      <c r="E1103" s="10">
        <f>'Sales Data'!E1103</f>
        <v>1085</v>
      </c>
      <c r="F1103" s="5">
        <f>'Sales Data'!F1103</f>
        <v>183</v>
      </c>
      <c r="G1103" s="5">
        <f>'Sales Data'!G1103</f>
        <v>46</v>
      </c>
      <c r="H1103" s="5" t="str">
        <f>VLOOKUP($C1103,'Product Data'!$A$2:$E$23,COLUMNS('Product Data'!$B$2:C1103),0)</f>
        <v>Amul</v>
      </c>
      <c r="I1103" s="5" t="str">
        <f>VLOOKUP($C1103,'Product Data'!$A$2:$E$23,COLUMNS('Product Data'!$B$2:D1103),0)</f>
        <v>Bars</v>
      </c>
      <c r="J1103" s="5" t="str">
        <f>VLOOKUP($C1103,'Product Data'!$A$2:$E$23,COLUMNS('Product Data'!$B$2:E1103),0)</f>
        <v>Large</v>
      </c>
      <c r="K1103" s="9">
        <f>VLOOKUP($C1103,'Product Data'!$A$2:$E$23,COLUMNS('Product Data'!$B$2:F1103),0)</f>
        <v>4.6592000000000002</v>
      </c>
      <c r="L1103" s="10">
        <f>Table1[[#This Row],[Cost per Box]]*Table1[[#This Row],[Boxes]]</f>
        <v>214.32320000000001</v>
      </c>
    </row>
    <row r="1104" spans="1:12" x14ac:dyDescent="0.25">
      <c r="A1104" s="5" t="str">
        <f>'Sales Data'!A1104</f>
        <v>Jan Morforth</v>
      </c>
      <c r="B1104" s="5" t="str">
        <f>'Sales Data'!B1104</f>
        <v>New Zealand</v>
      </c>
      <c r="C1104" s="5" t="str">
        <f>'Sales Data'!C1104</f>
        <v>Peanut Butter Cubes</v>
      </c>
      <c r="D1104" s="6">
        <f>'Sales Data'!D1104</f>
        <v>45038</v>
      </c>
      <c r="E1104" s="10">
        <f>'Sales Data'!E1104</f>
        <v>3549</v>
      </c>
      <c r="F1104" s="5">
        <f>'Sales Data'!F1104</f>
        <v>492</v>
      </c>
      <c r="G1104" s="5">
        <f>'Sales Data'!G1104</f>
        <v>148</v>
      </c>
      <c r="H1104" s="5" t="str">
        <f>VLOOKUP($C1104,'Product Data'!$A$2:$E$23,COLUMNS('Product Data'!$B$2:C1104),0)</f>
        <v>Hershey</v>
      </c>
      <c r="I1104" s="5" t="str">
        <f>VLOOKUP($C1104,'Product Data'!$A$2:$E$23,COLUMNS('Product Data'!$B$2:D1104),0)</f>
        <v>Bites</v>
      </c>
      <c r="J1104" s="5" t="str">
        <f>VLOOKUP($C1104,'Product Data'!$A$2:$E$23,COLUMNS('Product Data'!$B$2:E1104),0)</f>
        <v>Small</v>
      </c>
      <c r="K1104" s="9">
        <f>VLOOKUP($C1104,'Product Data'!$A$2:$E$23,COLUMNS('Product Data'!$B$2:F1104),0)</f>
        <v>4.7065000000000001</v>
      </c>
      <c r="L1104" s="10">
        <f>Table1[[#This Row],[Cost per Box]]*Table1[[#This Row],[Boxes]]</f>
        <v>696.56200000000001</v>
      </c>
    </row>
    <row r="1105" spans="1:12" x14ac:dyDescent="0.25">
      <c r="A1105" s="5" t="str">
        <f>'Sales Data'!A1105</f>
        <v>Kelci Walkden</v>
      </c>
      <c r="B1105" s="5" t="str">
        <f>'Sales Data'!B1105</f>
        <v>New Zealand</v>
      </c>
      <c r="C1105" s="5" t="str">
        <f>'Sales Data'!C1105</f>
        <v>Orange Choco</v>
      </c>
      <c r="D1105" s="6">
        <f>'Sales Data'!D1105</f>
        <v>45039</v>
      </c>
      <c r="E1105" s="10">
        <f>'Sales Data'!E1105</f>
        <v>245</v>
      </c>
      <c r="F1105" s="5">
        <f>'Sales Data'!F1105</f>
        <v>365</v>
      </c>
      <c r="G1105" s="5">
        <f>'Sales Data'!G1105</f>
        <v>21</v>
      </c>
      <c r="H1105" s="5" t="str">
        <f>VLOOKUP($C1105,'Product Data'!$A$2:$E$23,COLUMNS('Product Data'!$B$2:C1105),0)</f>
        <v>Amul</v>
      </c>
      <c r="I1105" s="5" t="str">
        <f>VLOOKUP($C1105,'Product Data'!$A$2:$E$23,COLUMNS('Product Data'!$B$2:D1105),0)</f>
        <v>Bars</v>
      </c>
      <c r="J1105" s="5" t="str">
        <f>VLOOKUP($C1105,'Product Data'!$A$2:$E$23,COLUMNS('Product Data'!$B$2:E1105),0)</f>
        <v>Large</v>
      </c>
      <c r="K1105" s="9">
        <f>VLOOKUP($C1105,'Product Data'!$A$2:$E$23,COLUMNS('Product Data'!$B$2:F1105),0)</f>
        <v>8.7870000000000008</v>
      </c>
      <c r="L1105" s="10">
        <f>Table1[[#This Row],[Cost per Box]]*Table1[[#This Row],[Boxes]]</f>
        <v>184.52700000000002</v>
      </c>
    </row>
    <row r="1106" spans="1:12" x14ac:dyDescent="0.25">
      <c r="A1106" s="5" t="str">
        <f>'Sales Data'!A1106</f>
        <v>Wilone O'Kielt</v>
      </c>
      <c r="B1106" s="5" t="str">
        <f>'Sales Data'!B1106</f>
        <v>Australia</v>
      </c>
      <c r="C1106" s="5" t="str">
        <f>'Sales Data'!C1106</f>
        <v>Choco Coated Almonds</v>
      </c>
      <c r="D1106" s="6">
        <f>'Sales Data'!D1106</f>
        <v>45039</v>
      </c>
      <c r="E1106" s="10">
        <f>'Sales Data'!E1106</f>
        <v>525</v>
      </c>
      <c r="F1106" s="5">
        <f>'Sales Data'!F1106</f>
        <v>166</v>
      </c>
      <c r="G1106" s="5">
        <f>'Sales Data'!G1106</f>
        <v>24</v>
      </c>
      <c r="H1106" s="5" t="str">
        <f>VLOOKUP($C1106,'Product Data'!$A$2:$E$23,COLUMNS('Product Data'!$B$2:C1106),0)</f>
        <v>Effete</v>
      </c>
      <c r="I1106" s="5" t="str">
        <f>VLOOKUP($C1106,'Product Data'!$A$2:$E$23,COLUMNS('Product Data'!$B$2:D1106),0)</f>
        <v>Bites</v>
      </c>
      <c r="J1106" s="5" t="str">
        <f>VLOOKUP($C1106,'Product Data'!$A$2:$E$23,COLUMNS('Product Data'!$B$2:E1106),0)</f>
        <v>Small</v>
      </c>
      <c r="K1106" s="9">
        <f>VLOOKUP($C1106,'Product Data'!$A$2:$E$23,COLUMNS('Product Data'!$B$2:F1106),0)</f>
        <v>11.4688</v>
      </c>
      <c r="L1106" s="10">
        <f>Table1[[#This Row],[Cost per Box]]*Table1[[#This Row],[Boxes]]</f>
        <v>275.25119999999998</v>
      </c>
    </row>
    <row r="1107" spans="1:12" x14ac:dyDescent="0.25">
      <c r="A1107" s="5" t="str">
        <f>'Sales Data'!A1107</f>
        <v>Camilla Castle</v>
      </c>
      <c r="B1107" s="5" t="str">
        <f>'Sales Data'!B1107</f>
        <v>New Zealand</v>
      </c>
      <c r="C1107" s="5" t="str">
        <f>'Sales Data'!C1107</f>
        <v>Manuka Honey Choco</v>
      </c>
      <c r="D1107" s="6">
        <f>'Sales Data'!D1107</f>
        <v>45039</v>
      </c>
      <c r="E1107" s="10">
        <f>'Sales Data'!E1107</f>
        <v>9373</v>
      </c>
      <c r="F1107" s="5">
        <f>'Sales Data'!F1107</f>
        <v>200</v>
      </c>
      <c r="G1107" s="5">
        <f>'Sales Data'!G1107</f>
        <v>313</v>
      </c>
      <c r="H1107" s="5" t="str">
        <f>VLOOKUP($C1107,'Product Data'!$A$2:$E$23,COLUMNS('Product Data'!$B$2:C1107),0)</f>
        <v xml:space="preserve">Whittaker's </v>
      </c>
      <c r="I1107" s="5" t="str">
        <f>VLOOKUP($C1107,'Product Data'!$A$2:$E$23,COLUMNS('Product Data'!$B$2:D1107),0)</f>
        <v>Other</v>
      </c>
      <c r="J1107" s="5" t="str">
        <f>VLOOKUP($C1107,'Product Data'!$A$2:$E$23,COLUMNS('Product Data'!$B$2:E1107),0)</f>
        <v>Small</v>
      </c>
      <c r="K1107" s="9">
        <f>VLOOKUP($C1107,'Product Data'!$A$2:$E$23,COLUMNS('Product Data'!$B$2:F1107),0)</f>
        <v>7.8910999999999998</v>
      </c>
      <c r="L1107" s="10">
        <f>Table1[[#This Row],[Cost per Box]]*Table1[[#This Row],[Boxes]]</f>
        <v>2469.9142999999999</v>
      </c>
    </row>
    <row r="1108" spans="1:12" x14ac:dyDescent="0.25">
      <c r="A1108" s="5" t="str">
        <f>'Sales Data'!A1108</f>
        <v>Dennison Crosswaite</v>
      </c>
      <c r="B1108" s="5" t="str">
        <f>'Sales Data'!B1108</f>
        <v>USA</v>
      </c>
      <c r="C1108" s="5" t="str">
        <f>'Sales Data'!C1108</f>
        <v>99% Dark &amp; Pure</v>
      </c>
      <c r="D1108" s="6">
        <f>'Sales Data'!D1108</f>
        <v>45039</v>
      </c>
      <c r="E1108" s="10">
        <f>'Sales Data'!E1108</f>
        <v>3822</v>
      </c>
      <c r="F1108" s="5">
        <f>'Sales Data'!F1108</f>
        <v>155</v>
      </c>
      <c r="G1108" s="5">
        <f>'Sales Data'!G1108</f>
        <v>225</v>
      </c>
      <c r="H1108" s="5" t="str">
        <f>VLOOKUP($C1108,'Product Data'!$A$2:$E$23,COLUMNS('Product Data'!$B$2:C1108),0)</f>
        <v>Amul</v>
      </c>
      <c r="I1108" s="5" t="str">
        <f>VLOOKUP($C1108,'Product Data'!$A$2:$E$23,COLUMNS('Product Data'!$B$2:D1108),0)</f>
        <v>Bars</v>
      </c>
      <c r="J1108" s="5" t="str">
        <f>VLOOKUP($C1108,'Product Data'!$A$2:$E$23,COLUMNS('Product Data'!$B$2:E1108),0)</f>
        <v>Large</v>
      </c>
      <c r="K1108" s="9">
        <f>VLOOKUP($C1108,'Product Data'!$A$2:$E$23,COLUMNS('Product Data'!$B$2:F1108),0)</f>
        <v>4.6592000000000002</v>
      </c>
      <c r="L1108" s="10">
        <f>Table1[[#This Row],[Cost per Box]]*Table1[[#This Row],[Boxes]]</f>
        <v>1048.3200000000002</v>
      </c>
    </row>
    <row r="1109" spans="1:12" x14ac:dyDescent="0.25">
      <c r="A1109" s="5" t="str">
        <f>'Sales Data'!A1109</f>
        <v>Dotty Strutley</v>
      </c>
      <c r="B1109" s="5" t="str">
        <f>'Sales Data'!B1109</f>
        <v>India</v>
      </c>
      <c r="C1109" s="5" t="str">
        <f>'Sales Data'!C1109</f>
        <v>Mint Chip Choco</v>
      </c>
      <c r="D1109" s="6">
        <f>'Sales Data'!D1109</f>
        <v>45039</v>
      </c>
      <c r="E1109" s="10">
        <f>'Sales Data'!E1109</f>
        <v>4326</v>
      </c>
      <c r="F1109" s="5">
        <f>'Sales Data'!F1109</f>
        <v>123</v>
      </c>
      <c r="G1109" s="5">
        <f>'Sales Data'!G1109</f>
        <v>206</v>
      </c>
      <c r="H1109" s="5" t="str">
        <f>VLOOKUP($C1109,'Product Data'!$A$2:$E$23,COLUMNS('Product Data'!$B$2:C1109),0)</f>
        <v>Cadbury</v>
      </c>
      <c r="I1109" s="5" t="str">
        <f>VLOOKUP($C1109,'Product Data'!$A$2:$E$23,COLUMNS('Product Data'!$B$2:D1109),0)</f>
        <v>Bars</v>
      </c>
      <c r="J1109" s="5" t="str">
        <f>VLOOKUP($C1109,'Product Data'!$A$2:$E$23,COLUMNS('Product Data'!$B$2:E1109),0)</f>
        <v>Large</v>
      </c>
      <c r="K1109" s="9">
        <f>VLOOKUP($C1109,'Product Data'!$A$2:$E$23,COLUMNS('Product Data'!$B$2:F1109),0)</f>
        <v>2.2656000000000001</v>
      </c>
      <c r="L1109" s="10">
        <f>Table1[[#This Row],[Cost per Box]]*Table1[[#This Row],[Boxes]]</f>
        <v>466.71359999999999</v>
      </c>
    </row>
    <row r="1110" spans="1:12" x14ac:dyDescent="0.25">
      <c r="A1110" s="5" t="str">
        <f>'Sales Data'!A1110</f>
        <v>Mallorie Waber</v>
      </c>
      <c r="B1110" s="5" t="str">
        <f>'Sales Data'!B1110</f>
        <v>Australia</v>
      </c>
      <c r="C1110" s="5" t="str">
        <f>'Sales Data'!C1110</f>
        <v>Eclairs</v>
      </c>
      <c r="D1110" s="6">
        <f>'Sales Data'!D1110</f>
        <v>45039</v>
      </c>
      <c r="E1110" s="10">
        <f>'Sales Data'!E1110</f>
        <v>427</v>
      </c>
      <c r="F1110" s="5">
        <f>'Sales Data'!F1110</f>
        <v>428</v>
      </c>
      <c r="G1110" s="5">
        <f>'Sales Data'!G1110</f>
        <v>23</v>
      </c>
      <c r="H1110" s="5" t="str">
        <f>VLOOKUP($C1110,'Product Data'!$A$2:$E$23,COLUMNS('Product Data'!$B$2:C1110),0)</f>
        <v>Cadbury</v>
      </c>
      <c r="I1110" s="5" t="str">
        <f>VLOOKUP($C1110,'Product Data'!$A$2:$E$23,COLUMNS('Product Data'!$B$2:D1110),0)</f>
        <v>Bites</v>
      </c>
      <c r="J1110" s="5" t="str">
        <f>VLOOKUP($C1110,'Product Data'!$A$2:$E$23,COLUMNS('Product Data'!$B$2:E1110),0)</f>
        <v>Large</v>
      </c>
      <c r="K1110" s="9">
        <f>VLOOKUP($C1110,'Product Data'!$A$2:$E$23,COLUMNS('Product Data'!$B$2:F1110),0)</f>
        <v>2.8195000000000001</v>
      </c>
      <c r="L1110" s="10">
        <f>Table1[[#This Row],[Cost per Box]]*Table1[[#This Row],[Boxes]]</f>
        <v>64.848500000000001</v>
      </c>
    </row>
    <row r="1111" spans="1:12" x14ac:dyDescent="0.25">
      <c r="A1111" s="5" t="str">
        <f>'Sales Data'!A1111</f>
        <v>Oby Sorrel</v>
      </c>
      <c r="B1111" s="5" t="str">
        <f>'Sales Data'!B1111</f>
        <v>Canada</v>
      </c>
      <c r="C1111" s="5" t="str">
        <f>'Sales Data'!C1111</f>
        <v>Almond Choco</v>
      </c>
      <c r="D1111" s="6">
        <f>'Sales Data'!D1111</f>
        <v>45039</v>
      </c>
      <c r="E1111" s="10">
        <f>'Sales Data'!E1111</f>
        <v>12236</v>
      </c>
      <c r="F1111" s="5">
        <f>'Sales Data'!F1111</f>
        <v>61</v>
      </c>
      <c r="G1111" s="5">
        <f>'Sales Data'!G1111</f>
        <v>816</v>
      </c>
      <c r="H1111" s="5" t="str">
        <f>VLOOKUP($C1111,'Product Data'!$A$2:$E$23,COLUMNS('Product Data'!$B$2:C1111),0)</f>
        <v>Amul</v>
      </c>
      <c r="I1111" s="5" t="str">
        <f>VLOOKUP($C1111,'Product Data'!$A$2:$E$23,COLUMNS('Product Data'!$B$2:D1111),0)</f>
        <v>Bars</v>
      </c>
      <c r="J1111" s="5" t="str">
        <f>VLOOKUP($C1111,'Product Data'!$A$2:$E$23,COLUMNS('Product Data'!$B$2:E1111),0)</f>
        <v>Large</v>
      </c>
      <c r="K1111" s="9">
        <f>VLOOKUP($C1111,'Product Data'!$A$2:$E$23,COLUMNS('Product Data'!$B$2:F1111),0)</f>
        <v>13.3485</v>
      </c>
      <c r="L1111" s="10">
        <f>Table1[[#This Row],[Cost per Box]]*Table1[[#This Row],[Boxes]]</f>
        <v>10892.376</v>
      </c>
    </row>
    <row r="1112" spans="1:12" x14ac:dyDescent="0.25">
      <c r="A1112" s="5" t="str">
        <f>'Sales Data'!A1112</f>
        <v>Gigi Bohling</v>
      </c>
      <c r="B1112" s="5" t="str">
        <f>'Sales Data'!B1112</f>
        <v>New Zealand</v>
      </c>
      <c r="C1112" s="5" t="str">
        <f>'Sales Data'!C1112</f>
        <v>85% Dark Bars</v>
      </c>
      <c r="D1112" s="6">
        <f>'Sales Data'!D1112</f>
        <v>45039</v>
      </c>
      <c r="E1112" s="10">
        <f>'Sales Data'!E1112</f>
        <v>4655</v>
      </c>
      <c r="F1112" s="5">
        <f>'Sales Data'!F1112</f>
        <v>124</v>
      </c>
      <c r="G1112" s="5">
        <f>'Sales Data'!G1112</f>
        <v>259</v>
      </c>
      <c r="H1112" s="5" t="str">
        <f>VLOOKUP($C1112,'Product Data'!$A$2:$E$23,COLUMNS('Product Data'!$B$2:C1112),0)</f>
        <v>Lindt Excellence</v>
      </c>
      <c r="I1112" s="5" t="str">
        <f>VLOOKUP($C1112,'Product Data'!$A$2:$E$23,COLUMNS('Product Data'!$B$2:D1112),0)</f>
        <v>Bars</v>
      </c>
      <c r="J1112" s="5" t="str">
        <f>VLOOKUP($C1112,'Product Data'!$A$2:$E$23,COLUMNS('Product Data'!$B$2:E1112),0)</f>
        <v>Small</v>
      </c>
      <c r="K1112" s="9">
        <f>VLOOKUP($C1112,'Product Data'!$A$2:$E$23,COLUMNS('Product Data'!$B$2:F1112),0)</f>
        <v>0.69579999999999997</v>
      </c>
      <c r="L1112" s="10">
        <f>Table1[[#This Row],[Cost per Box]]*Table1[[#This Row],[Boxes]]</f>
        <v>180.2122</v>
      </c>
    </row>
    <row r="1113" spans="1:12" x14ac:dyDescent="0.25">
      <c r="A1113" s="5" t="str">
        <f>'Sales Data'!A1113</f>
        <v>Husein Augar</v>
      </c>
      <c r="B1113" s="5" t="str">
        <f>'Sales Data'!B1113</f>
        <v>New Zealand</v>
      </c>
      <c r="C1113" s="5" t="str">
        <f>'Sales Data'!C1113</f>
        <v>99% Dark &amp; Pure</v>
      </c>
      <c r="D1113" s="6">
        <f>'Sales Data'!D1113</f>
        <v>45039</v>
      </c>
      <c r="E1113" s="10">
        <f>'Sales Data'!E1113</f>
        <v>1246</v>
      </c>
      <c r="F1113" s="5">
        <f>'Sales Data'!F1113</f>
        <v>359</v>
      </c>
      <c r="G1113" s="5">
        <f>'Sales Data'!G1113</f>
        <v>78</v>
      </c>
      <c r="H1113" s="5" t="str">
        <f>VLOOKUP($C1113,'Product Data'!$A$2:$E$23,COLUMNS('Product Data'!$B$2:C1113),0)</f>
        <v>Amul</v>
      </c>
      <c r="I1113" s="5" t="str">
        <f>VLOOKUP($C1113,'Product Data'!$A$2:$E$23,COLUMNS('Product Data'!$B$2:D1113),0)</f>
        <v>Bars</v>
      </c>
      <c r="J1113" s="5" t="str">
        <f>VLOOKUP($C1113,'Product Data'!$A$2:$E$23,COLUMNS('Product Data'!$B$2:E1113),0)</f>
        <v>Large</v>
      </c>
      <c r="K1113" s="9">
        <f>VLOOKUP($C1113,'Product Data'!$A$2:$E$23,COLUMNS('Product Data'!$B$2:F1113),0)</f>
        <v>4.6592000000000002</v>
      </c>
      <c r="L1113" s="10">
        <f>Table1[[#This Row],[Cost per Box]]*Table1[[#This Row],[Boxes]]</f>
        <v>363.41759999999999</v>
      </c>
    </row>
    <row r="1114" spans="1:12" x14ac:dyDescent="0.25">
      <c r="A1114" s="5" t="str">
        <f>'Sales Data'!A1114</f>
        <v>Kaine Padly</v>
      </c>
      <c r="B1114" s="5" t="str">
        <f>'Sales Data'!B1114</f>
        <v>New Zealand</v>
      </c>
      <c r="C1114" s="5" t="str">
        <f>'Sales Data'!C1114</f>
        <v>Caramel Stuffed Bars</v>
      </c>
      <c r="D1114" s="6">
        <f>'Sales Data'!D1114</f>
        <v>45039</v>
      </c>
      <c r="E1114" s="10">
        <f>'Sales Data'!E1114</f>
        <v>11291</v>
      </c>
      <c r="F1114" s="5">
        <f>'Sales Data'!F1114</f>
        <v>206</v>
      </c>
      <c r="G1114" s="5">
        <f>'Sales Data'!G1114</f>
        <v>452</v>
      </c>
      <c r="H1114" s="5" t="str">
        <f>VLOOKUP($C1114,'Product Data'!$A$2:$E$23,COLUMNS('Product Data'!$B$2:C1114),0)</f>
        <v>Snicker</v>
      </c>
      <c r="I1114" s="5" t="str">
        <f>VLOOKUP($C1114,'Product Data'!$A$2:$E$23,COLUMNS('Product Data'!$B$2:D1114),0)</f>
        <v>Bars</v>
      </c>
      <c r="J1114" s="5" t="str">
        <f>VLOOKUP($C1114,'Product Data'!$A$2:$E$23,COLUMNS('Product Data'!$B$2:E1114),0)</f>
        <v>Small</v>
      </c>
      <c r="K1114" s="9">
        <f>VLOOKUP($C1114,'Product Data'!$A$2:$E$23,COLUMNS('Product Data'!$B$2:F1114),0)</f>
        <v>0.89900000000000002</v>
      </c>
      <c r="L1114" s="10">
        <f>Table1[[#This Row],[Cost per Box]]*Table1[[#This Row],[Boxes]]</f>
        <v>406.34800000000001</v>
      </c>
    </row>
    <row r="1115" spans="1:12" x14ac:dyDescent="0.25">
      <c r="A1115" s="5" t="str">
        <f>'Sales Data'!A1115</f>
        <v>Gigi Bohling</v>
      </c>
      <c r="B1115" s="5" t="str">
        <f>'Sales Data'!B1115</f>
        <v>India</v>
      </c>
      <c r="C1115" s="5" t="str">
        <f>'Sales Data'!C1115</f>
        <v>50% Dark Bites</v>
      </c>
      <c r="D1115" s="6">
        <f>'Sales Data'!D1115</f>
        <v>45042</v>
      </c>
      <c r="E1115" s="10">
        <f>'Sales Data'!E1115</f>
        <v>5530</v>
      </c>
      <c r="F1115" s="5">
        <f>'Sales Data'!F1115</f>
        <v>45</v>
      </c>
      <c r="G1115" s="5">
        <f>'Sales Data'!G1115</f>
        <v>395</v>
      </c>
      <c r="H1115" s="5" t="str">
        <f>VLOOKUP($C1115,'Product Data'!$A$2:$E$23,COLUMNS('Product Data'!$B$2:C1115),0)</f>
        <v>Cadbury</v>
      </c>
      <c r="I1115" s="5" t="str">
        <f>VLOOKUP($C1115,'Product Data'!$A$2:$E$23,COLUMNS('Product Data'!$B$2:D1115),0)</f>
        <v>Bites</v>
      </c>
      <c r="J1115" s="5" t="str">
        <f>VLOOKUP($C1115,'Product Data'!$A$2:$E$23,COLUMNS('Product Data'!$B$2:E1115),0)</f>
        <v>Large</v>
      </c>
      <c r="K1115" s="9">
        <f>VLOOKUP($C1115,'Product Data'!$A$2:$E$23,COLUMNS('Product Data'!$B$2:F1115),0)</f>
        <v>2.8</v>
      </c>
      <c r="L1115" s="10">
        <f>Table1[[#This Row],[Cost per Box]]*Table1[[#This Row],[Boxes]]</f>
        <v>1106</v>
      </c>
    </row>
    <row r="1116" spans="1:12" x14ac:dyDescent="0.25">
      <c r="A1116" s="5" t="str">
        <f>'Sales Data'!A1116</f>
        <v>Gunar Cockshoot</v>
      </c>
      <c r="B1116" s="5" t="str">
        <f>'Sales Data'!B1116</f>
        <v>Canada</v>
      </c>
      <c r="C1116" s="5" t="str">
        <f>'Sales Data'!C1116</f>
        <v>White Choc</v>
      </c>
      <c r="D1116" s="6">
        <f>'Sales Data'!D1116</f>
        <v>45042</v>
      </c>
      <c r="E1116" s="10">
        <f>'Sales Data'!E1116</f>
        <v>7658</v>
      </c>
      <c r="F1116" s="5">
        <f>'Sales Data'!F1116</f>
        <v>233</v>
      </c>
      <c r="G1116" s="5">
        <f>'Sales Data'!G1116</f>
        <v>851</v>
      </c>
      <c r="H1116" s="5" t="str">
        <f>VLOOKUP($C1116,'Product Data'!$A$2:$E$23,COLUMNS('Product Data'!$B$2:C1116),0)</f>
        <v>Belgian</v>
      </c>
      <c r="I1116" s="5" t="str">
        <f>VLOOKUP($C1116,'Product Data'!$A$2:$E$23,COLUMNS('Product Data'!$B$2:D1116),0)</f>
        <v>Other</v>
      </c>
      <c r="J1116" s="5" t="str">
        <f>VLOOKUP($C1116,'Product Data'!$A$2:$E$23,COLUMNS('Product Data'!$B$2:E1116),0)</f>
        <v>Small</v>
      </c>
      <c r="K1116" s="9">
        <f>VLOOKUP($C1116,'Product Data'!$A$2:$E$23,COLUMNS('Product Data'!$B$2:F1116),0)</f>
        <v>0.24049999999999999</v>
      </c>
      <c r="L1116" s="10">
        <f>Table1[[#This Row],[Cost per Box]]*Table1[[#This Row],[Boxes]]</f>
        <v>204.66549999999998</v>
      </c>
    </row>
    <row r="1117" spans="1:12" x14ac:dyDescent="0.25">
      <c r="A1117" s="5" t="str">
        <f>'Sales Data'!A1117</f>
        <v>Rafaelita Blaksland</v>
      </c>
      <c r="B1117" s="5" t="str">
        <f>'Sales Data'!B1117</f>
        <v>USA</v>
      </c>
      <c r="C1117" s="5" t="str">
        <f>'Sales Data'!C1117</f>
        <v>Mint Chip Choco</v>
      </c>
      <c r="D1117" s="6">
        <f>'Sales Data'!D1117</f>
        <v>45042</v>
      </c>
      <c r="E1117" s="10">
        <f>'Sales Data'!E1117</f>
        <v>1204</v>
      </c>
      <c r="F1117" s="5">
        <f>'Sales Data'!F1117</f>
        <v>199</v>
      </c>
      <c r="G1117" s="5">
        <f>'Sales Data'!G1117</f>
        <v>67</v>
      </c>
      <c r="H1117" s="5" t="str">
        <f>VLOOKUP($C1117,'Product Data'!$A$2:$E$23,COLUMNS('Product Data'!$B$2:C1117),0)</f>
        <v>Cadbury</v>
      </c>
      <c r="I1117" s="5" t="str">
        <f>VLOOKUP($C1117,'Product Data'!$A$2:$E$23,COLUMNS('Product Data'!$B$2:D1117),0)</f>
        <v>Bars</v>
      </c>
      <c r="J1117" s="5" t="str">
        <f>VLOOKUP($C1117,'Product Data'!$A$2:$E$23,COLUMNS('Product Data'!$B$2:E1117),0)</f>
        <v>Large</v>
      </c>
      <c r="K1117" s="9">
        <f>VLOOKUP($C1117,'Product Data'!$A$2:$E$23,COLUMNS('Product Data'!$B$2:F1117),0)</f>
        <v>2.2656000000000001</v>
      </c>
      <c r="L1117" s="10">
        <f>Table1[[#This Row],[Cost per Box]]*Table1[[#This Row],[Boxes]]</f>
        <v>151.79519999999999</v>
      </c>
    </row>
    <row r="1118" spans="1:12" x14ac:dyDescent="0.25">
      <c r="A1118" s="5" t="str">
        <f>'Sales Data'!A1118</f>
        <v>Mallorie Waber</v>
      </c>
      <c r="B1118" s="5" t="str">
        <f>'Sales Data'!B1118</f>
        <v>Canada</v>
      </c>
      <c r="C1118" s="5" t="str">
        <f>'Sales Data'!C1118</f>
        <v>Organic Choco Syrup</v>
      </c>
      <c r="D1118" s="6">
        <f>'Sales Data'!D1118</f>
        <v>45042</v>
      </c>
      <c r="E1118" s="10">
        <f>'Sales Data'!E1118</f>
        <v>7238</v>
      </c>
      <c r="F1118" s="5">
        <f>'Sales Data'!F1118</f>
        <v>19</v>
      </c>
      <c r="G1118" s="5">
        <f>'Sales Data'!G1118</f>
        <v>250</v>
      </c>
      <c r="H1118" s="5" t="str">
        <f>VLOOKUP($C1118,'Product Data'!$A$2:$E$23,COLUMNS('Product Data'!$B$2:C1118),0)</f>
        <v>Monin</v>
      </c>
      <c r="I1118" s="5" t="str">
        <f>VLOOKUP($C1118,'Product Data'!$A$2:$E$23,COLUMNS('Product Data'!$B$2:D1118),0)</f>
        <v>Other</v>
      </c>
      <c r="J1118" s="5" t="str">
        <f>VLOOKUP($C1118,'Product Data'!$A$2:$E$23,COLUMNS('Product Data'!$B$2:E1118),0)</f>
        <v>Small</v>
      </c>
      <c r="K1118" s="9">
        <f>VLOOKUP($C1118,'Product Data'!$A$2:$E$23,COLUMNS('Product Data'!$B$2:F1118),0)</f>
        <v>1.7625</v>
      </c>
      <c r="L1118" s="10">
        <f>Table1[[#This Row],[Cost per Box]]*Table1[[#This Row],[Boxes]]</f>
        <v>440.625</v>
      </c>
    </row>
    <row r="1119" spans="1:12" x14ac:dyDescent="0.25">
      <c r="A1119" s="5" t="str">
        <f>'Sales Data'!A1119</f>
        <v>Gunar Cockshoot</v>
      </c>
      <c r="B1119" s="5" t="str">
        <f>'Sales Data'!B1119</f>
        <v>Australia</v>
      </c>
      <c r="C1119" s="5" t="str">
        <f>'Sales Data'!C1119</f>
        <v>After Eight</v>
      </c>
      <c r="D1119" s="6">
        <f>'Sales Data'!D1119</f>
        <v>45042</v>
      </c>
      <c r="E1119" s="10">
        <f>'Sales Data'!E1119</f>
        <v>2359</v>
      </c>
      <c r="F1119" s="5">
        <f>'Sales Data'!F1119</f>
        <v>284</v>
      </c>
      <c r="G1119" s="5">
        <f>'Sales Data'!G1119</f>
        <v>91</v>
      </c>
      <c r="H1119" s="5" t="str">
        <f>VLOOKUP($C1119,'Product Data'!$A$2:$E$23,COLUMNS('Product Data'!$B$2:C1119),0)</f>
        <v>Nestle</v>
      </c>
      <c r="I1119" s="5" t="str">
        <f>VLOOKUP($C1119,'Product Data'!$A$2:$E$23,COLUMNS('Product Data'!$B$2:D1119),0)</f>
        <v>Bites</v>
      </c>
      <c r="J1119" s="5" t="str">
        <f>VLOOKUP($C1119,'Product Data'!$A$2:$E$23,COLUMNS('Product Data'!$B$2:E1119),0)</f>
        <v>Large</v>
      </c>
      <c r="K1119" s="9">
        <f>VLOOKUP($C1119,'Product Data'!$A$2:$E$23,COLUMNS('Product Data'!$B$2:F1119),0)</f>
        <v>6.3415999999999997</v>
      </c>
      <c r="L1119" s="10">
        <f>Table1[[#This Row],[Cost per Box]]*Table1[[#This Row],[Boxes]]</f>
        <v>577.0856</v>
      </c>
    </row>
    <row r="1120" spans="1:12" x14ac:dyDescent="0.25">
      <c r="A1120" s="5" t="str">
        <f>'Sales Data'!A1120</f>
        <v>Marney O'Breen</v>
      </c>
      <c r="B1120" s="5" t="str">
        <f>'Sales Data'!B1120</f>
        <v>USA</v>
      </c>
      <c r="C1120" s="5" t="str">
        <f>'Sales Data'!C1120</f>
        <v>Mint Chip Choco</v>
      </c>
      <c r="D1120" s="6">
        <f>'Sales Data'!D1120</f>
        <v>45042</v>
      </c>
      <c r="E1120" s="10">
        <f>'Sales Data'!E1120</f>
        <v>4676</v>
      </c>
      <c r="F1120" s="5">
        <f>'Sales Data'!F1120</f>
        <v>96</v>
      </c>
      <c r="G1120" s="5">
        <f>'Sales Data'!G1120</f>
        <v>234</v>
      </c>
      <c r="H1120" s="5" t="str">
        <f>VLOOKUP($C1120,'Product Data'!$A$2:$E$23,COLUMNS('Product Data'!$B$2:C1120),0)</f>
        <v>Cadbury</v>
      </c>
      <c r="I1120" s="5" t="str">
        <f>VLOOKUP($C1120,'Product Data'!$A$2:$E$23,COLUMNS('Product Data'!$B$2:D1120),0)</f>
        <v>Bars</v>
      </c>
      <c r="J1120" s="5" t="str">
        <f>VLOOKUP($C1120,'Product Data'!$A$2:$E$23,COLUMNS('Product Data'!$B$2:E1120),0)</f>
        <v>Large</v>
      </c>
      <c r="K1120" s="9">
        <f>VLOOKUP($C1120,'Product Data'!$A$2:$E$23,COLUMNS('Product Data'!$B$2:F1120),0)</f>
        <v>2.2656000000000001</v>
      </c>
      <c r="L1120" s="10">
        <f>Table1[[#This Row],[Cost per Box]]*Table1[[#This Row],[Boxes]]</f>
        <v>530.15039999999999</v>
      </c>
    </row>
    <row r="1121" spans="1:12" x14ac:dyDescent="0.25">
      <c r="A1121" s="5" t="str">
        <f>'Sales Data'!A1121</f>
        <v>Beverie Moffet</v>
      </c>
      <c r="B1121" s="5" t="str">
        <f>'Sales Data'!B1121</f>
        <v>USA</v>
      </c>
      <c r="C1121" s="5" t="str">
        <f>'Sales Data'!C1121</f>
        <v>Choco Coated Almonds</v>
      </c>
      <c r="D1121" s="6">
        <f>'Sales Data'!D1121</f>
        <v>45042</v>
      </c>
      <c r="E1121" s="10">
        <f>'Sales Data'!E1121</f>
        <v>4893</v>
      </c>
      <c r="F1121" s="5">
        <f>'Sales Data'!F1121</f>
        <v>229</v>
      </c>
      <c r="G1121" s="5">
        <f>'Sales Data'!G1121</f>
        <v>233</v>
      </c>
      <c r="H1121" s="5" t="str">
        <f>VLOOKUP($C1121,'Product Data'!$A$2:$E$23,COLUMNS('Product Data'!$B$2:C1121),0)</f>
        <v>Effete</v>
      </c>
      <c r="I1121" s="5" t="str">
        <f>VLOOKUP($C1121,'Product Data'!$A$2:$E$23,COLUMNS('Product Data'!$B$2:D1121),0)</f>
        <v>Bites</v>
      </c>
      <c r="J1121" s="5" t="str">
        <f>VLOOKUP($C1121,'Product Data'!$A$2:$E$23,COLUMNS('Product Data'!$B$2:E1121),0)</f>
        <v>Small</v>
      </c>
      <c r="K1121" s="9">
        <f>VLOOKUP($C1121,'Product Data'!$A$2:$E$23,COLUMNS('Product Data'!$B$2:F1121),0)</f>
        <v>11.4688</v>
      </c>
      <c r="L1121" s="10">
        <f>Table1[[#This Row],[Cost per Box]]*Table1[[#This Row],[Boxes]]</f>
        <v>2672.2303999999999</v>
      </c>
    </row>
    <row r="1122" spans="1:12" x14ac:dyDescent="0.25">
      <c r="A1122" s="5" t="str">
        <f>'Sales Data'!A1122</f>
        <v>Karlen McCaffrey</v>
      </c>
      <c r="B1122" s="5" t="str">
        <f>'Sales Data'!B1122</f>
        <v>UK</v>
      </c>
      <c r="C1122" s="5" t="str">
        <f>'Sales Data'!C1122</f>
        <v>Choco Coated Almonds</v>
      </c>
      <c r="D1122" s="6">
        <f>'Sales Data'!D1122</f>
        <v>45042</v>
      </c>
      <c r="E1122" s="10">
        <f>'Sales Data'!E1122</f>
        <v>5152</v>
      </c>
      <c r="F1122" s="5">
        <f>'Sales Data'!F1122</f>
        <v>133</v>
      </c>
      <c r="G1122" s="5">
        <f>'Sales Data'!G1122</f>
        <v>258</v>
      </c>
      <c r="H1122" s="5" t="str">
        <f>VLOOKUP($C1122,'Product Data'!$A$2:$E$23,COLUMNS('Product Data'!$B$2:C1122),0)</f>
        <v>Effete</v>
      </c>
      <c r="I1122" s="5" t="str">
        <f>VLOOKUP($C1122,'Product Data'!$A$2:$E$23,COLUMNS('Product Data'!$B$2:D1122),0)</f>
        <v>Bites</v>
      </c>
      <c r="J1122" s="5" t="str">
        <f>VLOOKUP($C1122,'Product Data'!$A$2:$E$23,COLUMNS('Product Data'!$B$2:E1122),0)</f>
        <v>Small</v>
      </c>
      <c r="K1122" s="9">
        <f>VLOOKUP($C1122,'Product Data'!$A$2:$E$23,COLUMNS('Product Data'!$B$2:F1122),0)</f>
        <v>11.4688</v>
      </c>
      <c r="L1122" s="10">
        <f>Table1[[#This Row],[Cost per Box]]*Table1[[#This Row],[Boxes]]</f>
        <v>2958.9504000000002</v>
      </c>
    </row>
    <row r="1123" spans="1:12" x14ac:dyDescent="0.25">
      <c r="A1123" s="5" t="str">
        <f>'Sales Data'!A1123</f>
        <v>Andria Kimpton</v>
      </c>
      <c r="B1123" s="5" t="str">
        <f>'Sales Data'!B1123</f>
        <v>Australia</v>
      </c>
      <c r="C1123" s="5" t="str">
        <f>'Sales Data'!C1123</f>
        <v>Manuka Honey Choco</v>
      </c>
      <c r="D1123" s="6">
        <f>'Sales Data'!D1123</f>
        <v>45043</v>
      </c>
      <c r="E1123" s="10">
        <f>'Sales Data'!E1123</f>
        <v>3808</v>
      </c>
      <c r="F1123" s="5">
        <f>'Sales Data'!F1123</f>
        <v>376</v>
      </c>
      <c r="G1123" s="5">
        <f>'Sales Data'!G1123</f>
        <v>142</v>
      </c>
      <c r="H1123" s="5" t="str">
        <f>VLOOKUP($C1123,'Product Data'!$A$2:$E$23,COLUMNS('Product Data'!$B$2:C1123),0)</f>
        <v xml:space="preserve">Whittaker's </v>
      </c>
      <c r="I1123" s="5" t="str">
        <f>VLOOKUP($C1123,'Product Data'!$A$2:$E$23,COLUMNS('Product Data'!$B$2:D1123),0)</f>
        <v>Other</v>
      </c>
      <c r="J1123" s="5" t="str">
        <f>VLOOKUP($C1123,'Product Data'!$A$2:$E$23,COLUMNS('Product Data'!$B$2:E1123),0)</f>
        <v>Small</v>
      </c>
      <c r="K1123" s="9">
        <f>VLOOKUP($C1123,'Product Data'!$A$2:$E$23,COLUMNS('Product Data'!$B$2:F1123),0)</f>
        <v>7.8910999999999998</v>
      </c>
      <c r="L1123" s="10">
        <f>Table1[[#This Row],[Cost per Box]]*Table1[[#This Row],[Boxes]]</f>
        <v>1120.5362</v>
      </c>
    </row>
    <row r="1124" spans="1:12" x14ac:dyDescent="0.25">
      <c r="A1124" s="5" t="str">
        <f>'Sales Data'!A1124</f>
        <v>Andria Kimpton</v>
      </c>
      <c r="B1124" s="5" t="str">
        <f>'Sales Data'!B1124</f>
        <v>Canada</v>
      </c>
      <c r="C1124" s="5" t="str">
        <f>'Sales Data'!C1124</f>
        <v>Peanut Butter Cubes</v>
      </c>
      <c r="D1124" s="6">
        <f>'Sales Data'!D1124</f>
        <v>45043</v>
      </c>
      <c r="E1124" s="10">
        <f>'Sales Data'!E1124</f>
        <v>6538</v>
      </c>
      <c r="F1124" s="5">
        <f>'Sales Data'!F1124</f>
        <v>182</v>
      </c>
      <c r="G1124" s="5">
        <f>'Sales Data'!G1124</f>
        <v>273</v>
      </c>
      <c r="H1124" s="5" t="str">
        <f>VLOOKUP($C1124,'Product Data'!$A$2:$E$23,COLUMNS('Product Data'!$B$2:C1124),0)</f>
        <v>Hershey</v>
      </c>
      <c r="I1124" s="5" t="str">
        <f>VLOOKUP($C1124,'Product Data'!$A$2:$E$23,COLUMNS('Product Data'!$B$2:D1124),0)</f>
        <v>Bites</v>
      </c>
      <c r="J1124" s="5" t="str">
        <f>VLOOKUP($C1124,'Product Data'!$A$2:$E$23,COLUMNS('Product Data'!$B$2:E1124),0)</f>
        <v>Small</v>
      </c>
      <c r="K1124" s="9">
        <f>VLOOKUP($C1124,'Product Data'!$A$2:$E$23,COLUMNS('Product Data'!$B$2:F1124),0)</f>
        <v>4.7065000000000001</v>
      </c>
      <c r="L1124" s="10">
        <f>Table1[[#This Row],[Cost per Box]]*Table1[[#This Row],[Boxes]]</f>
        <v>1284.8745000000001</v>
      </c>
    </row>
    <row r="1125" spans="1:12" x14ac:dyDescent="0.25">
      <c r="A1125" s="5" t="str">
        <f>'Sales Data'!A1125</f>
        <v>Dotty Strutley</v>
      </c>
      <c r="B1125" s="5" t="str">
        <f>'Sales Data'!B1125</f>
        <v>UK</v>
      </c>
      <c r="C1125" s="5" t="str">
        <f>'Sales Data'!C1125</f>
        <v>White Choc</v>
      </c>
      <c r="D1125" s="6">
        <f>'Sales Data'!D1125</f>
        <v>45043</v>
      </c>
      <c r="E1125" s="10">
        <f>'Sales Data'!E1125</f>
        <v>3486</v>
      </c>
      <c r="F1125" s="5">
        <f>'Sales Data'!F1125</f>
        <v>295</v>
      </c>
      <c r="G1125" s="5">
        <f>'Sales Data'!G1125</f>
        <v>249</v>
      </c>
      <c r="H1125" s="5" t="str">
        <f>VLOOKUP($C1125,'Product Data'!$A$2:$E$23,COLUMNS('Product Data'!$B$2:C1125),0)</f>
        <v>Belgian</v>
      </c>
      <c r="I1125" s="5" t="str">
        <f>VLOOKUP($C1125,'Product Data'!$A$2:$E$23,COLUMNS('Product Data'!$B$2:D1125),0)</f>
        <v>Other</v>
      </c>
      <c r="J1125" s="5" t="str">
        <f>VLOOKUP($C1125,'Product Data'!$A$2:$E$23,COLUMNS('Product Data'!$B$2:E1125),0)</f>
        <v>Small</v>
      </c>
      <c r="K1125" s="9">
        <f>VLOOKUP($C1125,'Product Data'!$A$2:$E$23,COLUMNS('Product Data'!$B$2:F1125),0)</f>
        <v>0.24049999999999999</v>
      </c>
      <c r="L1125" s="10">
        <f>Table1[[#This Row],[Cost per Box]]*Table1[[#This Row],[Boxes]]</f>
        <v>59.884499999999996</v>
      </c>
    </row>
    <row r="1126" spans="1:12" x14ac:dyDescent="0.25">
      <c r="A1126" s="5" t="str">
        <f>'Sales Data'!A1126</f>
        <v>Barr Faughny</v>
      </c>
      <c r="B1126" s="5" t="str">
        <f>'Sales Data'!B1126</f>
        <v>Australia</v>
      </c>
      <c r="C1126" s="5" t="str">
        <f>'Sales Data'!C1126</f>
        <v>After Eight</v>
      </c>
      <c r="D1126" s="6">
        <f>'Sales Data'!D1126</f>
        <v>45043</v>
      </c>
      <c r="E1126" s="10">
        <f>'Sales Data'!E1126</f>
        <v>4865</v>
      </c>
      <c r="F1126" s="5">
        <f>'Sales Data'!F1126</f>
        <v>94</v>
      </c>
      <c r="G1126" s="5">
        <f>'Sales Data'!G1126</f>
        <v>174</v>
      </c>
      <c r="H1126" s="5" t="str">
        <f>VLOOKUP($C1126,'Product Data'!$A$2:$E$23,COLUMNS('Product Data'!$B$2:C1126),0)</f>
        <v>Nestle</v>
      </c>
      <c r="I1126" s="5" t="str">
        <f>VLOOKUP($C1126,'Product Data'!$A$2:$E$23,COLUMNS('Product Data'!$B$2:D1126),0)</f>
        <v>Bites</v>
      </c>
      <c r="J1126" s="5" t="str">
        <f>VLOOKUP($C1126,'Product Data'!$A$2:$E$23,COLUMNS('Product Data'!$B$2:E1126),0)</f>
        <v>Large</v>
      </c>
      <c r="K1126" s="9">
        <f>VLOOKUP($C1126,'Product Data'!$A$2:$E$23,COLUMNS('Product Data'!$B$2:F1126),0)</f>
        <v>6.3415999999999997</v>
      </c>
      <c r="L1126" s="10">
        <f>Table1[[#This Row],[Cost per Box]]*Table1[[#This Row],[Boxes]]</f>
        <v>1103.4384</v>
      </c>
    </row>
    <row r="1127" spans="1:12" x14ac:dyDescent="0.25">
      <c r="A1127" s="5" t="str">
        <f>'Sales Data'!A1127</f>
        <v>Van Tuxwell</v>
      </c>
      <c r="B1127" s="5" t="str">
        <f>'Sales Data'!B1127</f>
        <v>UK</v>
      </c>
      <c r="C1127" s="5" t="str">
        <f>'Sales Data'!C1127</f>
        <v>White Choc</v>
      </c>
      <c r="D1127" s="6">
        <f>'Sales Data'!D1127</f>
        <v>45043</v>
      </c>
      <c r="E1127" s="10">
        <f>'Sales Data'!E1127</f>
        <v>4606</v>
      </c>
      <c r="F1127" s="5">
        <f>'Sales Data'!F1127</f>
        <v>74</v>
      </c>
      <c r="G1127" s="5">
        <f>'Sales Data'!G1127</f>
        <v>384</v>
      </c>
      <c r="H1127" s="5" t="str">
        <f>VLOOKUP($C1127,'Product Data'!$A$2:$E$23,COLUMNS('Product Data'!$B$2:C1127),0)</f>
        <v>Belgian</v>
      </c>
      <c r="I1127" s="5" t="str">
        <f>VLOOKUP($C1127,'Product Data'!$A$2:$E$23,COLUMNS('Product Data'!$B$2:D1127),0)</f>
        <v>Other</v>
      </c>
      <c r="J1127" s="5" t="str">
        <f>VLOOKUP($C1127,'Product Data'!$A$2:$E$23,COLUMNS('Product Data'!$B$2:E1127),0)</f>
        <v>Small</v>
      </c>
      <c r="K1127" s="9">
        <f>VLOOKUP($C1127,'Product Data'!$A$2:$E$23,COLUMNS('Product Data'!$B$2:F1127),0)</f>
        <v>0.24049999999999999</v>
      </c>
      <c r="L1127" s="10">
        <f>Table1[[#This Row],[Cost per Box]]*Table1[[#This Row],[Boxes]]</f>
        <v>92.352000000000004</v>
      </c>
    </row>
    <row r="1128" spans="1:12" x14ac:dyDescent="0.25">
      <c r="A1128" s="5" t="str">
        <f>'Sales Data'!A1128</f>
        <v>Jehu Rudeforth</v>
      </c>
      <c r="B1128" s="5" t="str">
        <f>'Sales Data'!B1128</f>
        <v>New Zealand</v>
      </c>
      <c r="C1128" s="5" t="str">
        <f>'Sales Data'!C1128</f>
        <v>Caramel Stuffed Bars</v>
      </c>
      <c r="D1128" s="6">
        <f>'Sales Data'!D1128</f>
        <v>45043</v>
      </c>
      <c r="E1128" s="10">
        <f>'Sales Data'!E1128</f>
        <v>35</v>
      </c>
      <c r="F1128" s="5">
        <f>'Sales Data'!F1128</f>
        <v>380</v>
      </c>
      <c r="G1128" s="5">
        <f>'Sales Data'!G1128</f>
        <v>2</v>
      </c>
      <c r="H1128" s="5" t="str">
        <f>VLOOKUP($C1128,'Product Data'!$A$2:$E$23,COLUMNS('Product Data'!$B$2:C1128),0)</f>
        <v>Snicker</v>
      </c>
      <c r="I1128" s="5" t="str">
        <f>VLOOKUP($C1128,'Product Data'!$A$2:$E$23,COLUMNS('Product Data'!$B$2:D1128),0)</f>
        <v>Bars</v>
      </c>
      <c r="J1128" s="5" t="str">
        <f>VLOOKUP($C1128,'Product Data'!$A$2:$E$23,COLUMNS('Product Data'!$B$2:E1128),0)</f>
        <v>Small</v>
      </c>
      <c r="K1128" s="9">
        <f>VLOOKUP($C1128,'Product Data'!$A$2:$E$23,COLUMNS('Product Data'!$B$2:F1128),0)</f>
        <v>0.89900000000000002</v>
      </c>
      <c r="L1128" s="10">
        <f>Table1[[#This Row],[Cost per Box]]*Table1[[#This Row],[Boxes]]</f>
        <v>1.798</v>
      </c>
    </row>
    <row r="1129" spans="1:12" x14ac:dyDescent="0.25">
      <c r="A1129" s="5" t="str">
        <f>'Sales Data'!A1129</f>
        <v>Gunar Cockshoot</v>
      </c>
      <c r="B1129" s="5" t="str">
        <f>'Sales Data'!B1129</f>
        <v>UK</v>
      </c>
      <c r="C1129" s="5" t="str">
        <f>'Sales Data'!C1129</f>
        <v>Smooth Sliky Salty</v>
      </c>
      <c r="D1129" s="6">
        <f>'Sales Data'!D1129</f>
        <v>45043</v>
      </c>
      <c r="E1129" s="10">
        <f>'Sales Data'!E1129</f>
        <v>6069</v>
      </c>
      <c r="F1129" s="5">
        <f>'Sales Data'!F1129</f>
        <v>304</v>
      </c>
      <c r="G1129" s="5">
        <f>'Sales Data'!G1129</f>
        <v>304</v>
      </c>
      <c r="H1129" s="5" t="str">
        <f>VLOOKUP($C1129,'Product Data'!$A$2:$E$23,COLUMNS('Product Data'!$B$2:C1129),0)</f>
        <v>Galaxy</v>
      </c>
      <c r="I1129" s="5" t="str">
        <f>VLOOKUP($C1129,'Product Data'!$A$2:$E$23,COLUMNS('Product Data'!$B$2:D1129),0)</f>
        <v>Bars</v>
      </c>
      <c r="J1129" s="5" t="str">
        <f>VLOOKUP($C1129,'Product Data'!$A$2:$E$23,COLUMNS('Product Data'!$B$2:E1129),0)</f>
        <v>Small</v>
      </c>
      <c r="K1129" s="9">
        <f>VLOOKUP($C1129,'Product Data'!$A$2:$E$23,COLUMNS('Product Data'!$B$2:F1129),0)</f>
        <v>5.0198</v>
      </c>
      <c r="L1129" s="10">
        <f>Table1[[#This Row],[Cost per Box]]*Table1[[#This Row],[Boxes]]</f>
        <v>1526.0192</v>
      </c>
    </row>
    <row r="1130" spans="1:12" x14ac:dyDescent="0.25">
      <c r="A1130" s="5" t="str">
        <f>'Sales Data'!A1130</f>
        <v>Barr Faughny</v>
      </c>
      <c r="B1130" s="5" t="str">
        <f>'Sales Data'!B1130</f>
        <v>India</v>
      </c>
      <c r="C1130" s="5" t="str">
        <f>'Sales Data'!C1130</f>
        <v>Caramel Stuffed Bars</v>
      </c>
      <c r="D1130" s="6">
        <f>'Sales Data'!D1130</f>
        <v>45043</v>
      </c>
      <c r="E1130" s="10">
        <f>'Sales Data'!E1130</f>
        <v>21</v>
      </c>
      <c r="F1130" s="5">
        <f>'Sales Data'!F1130</f>
        <v>117</v>
      </c>
      <c r="G1130" s="5">
        <f>'Sales Data'!G1130</f>
        <v>1</v>
      </c>
      <c r="H1130" s="5" t="str">
        <f>VLOOKUP($C1130,'Product Data'!$A$2:$E$23,COLUMNS('Product Data'!$B$2:C1130),0)</f>
        <v>Snicker</v>
      </c>
      <c r="I1130" s="5" t="str">
        <f>VLOOKUP($C1130,'Product Data'!$A$2:$E$23,COLUMNS('Product Data'!$B$2:D1130),0)</f>
        <v>Bars</v>
      </c>
      <c r="J1130" s="5" t="str">
        <f>VLOOKUP($C1130,'Product Data'!$A$2:$E$23,COLUMNS('Product Data'!$B$2:E1130),0)</f>
        <v>Small</v>
      </c>
      <c r="K1130" s="9">
        <f>VLOOKUP($C1130,'Product Data'!$A$2:$E$23,COLUMNS('Product Data'!$B$2:F1130),0)</f>
        <v>0.89900000000000002</v>
      </c>
      <c r="L1130" s="10">
        <f>Table1[[#This Row],[Cost per Box]]*Table1[[#This Row],[Boxes]]</f>
        <v>0.89900000000000002</v>
      </c>
    </row>
    <row r="1131" spans="1:12" x14ac:dyDescent="0.25">
      <c r="A1131" s="5" t="str">
        <f>'Sales Data'!A1131</f>
        <v>Gigi Bohling</v>
      </c>
      <c r="B1131" s="5" t="str">
        <f>'Sales Data'!B1131</f>
        <v>New Zealand</v>
      </c>
      <c r="C1131" s="5" t="str">
        <f>'Sales Data'!C1131</f>
        <v>Milk Bars</v>
      </c>
      <c r="D1131" s="6">
        <f>'Sales Data'!D1131</f>
        <v>45043</v>
      </c>
      <c r="E1131" s="10">
        <f>'Sales Data'!E1131</f>
        <v>8071</v>
      </c>
      <c r="F1131" s="5">
        <f>'Sales Data'!F1131</f>
        <v>16</v>
      </c>
      <c r="G1131" s="5">
        <f>'Sales Data'!G1131</f>
        <v>299</v>
      </c>
      <c r="H1131" s="5" t="str">
        <f>VLOOKUP($C1131,'Product Data'!$A$2:$E$23,COLUMNS('Product Data'!$B$2:C1131),0)</f>
        <v>Nestle</v>
      </c>
      <c r="I1131" s="5" t="str">
        <f>VLOOKUP($C1131,'Product Data'!$A$2:$E$23,COLUMNS('Product Data'!$B$2:D1131),0)</f>
        <v>Bars</v>
      </c>
      <c r="J1131" s="5" t="str">
        <f>VLOOKUP($C1131,'Product Data'!$A$2:$E$23,COLUMNS('Product Data'!$B$2:E1131),0)</f>
        <v>Large</v>
      </c>
      <c r="K1131" s="9">
        <f>VLOOKUP($C1131,'Product Data'!$A$2:$E$23,COLUMNS('Product Data'!$B$2:F1131),0)</f>
        <v>1.8652</v>
      </c>
      <c r="L1131" s="10">
        <f>Table1[[#This Row],[Cost per Box]]*Table1[[#This Row],[Boxes]]</f>
        <v>557.69479999999999</v>
      </c>
    </row>
    <row r="1132" spans="1:12" x14ac:dyDescent="0.25">
      <c r="A1132" s="5" t="str">
        <f>'Sales Data'!A1132</f>
        <v>Husein Augar</v>
      </c>
      <c r="B1132" s="5" t="str">
        <f>'Sales Data'!B1132</f>
        <v>USA</v>
      </c>
      <c r="C1132" s="5" t="str">
        <f>'Sales Data'!C1132</f>
        <v>70% Dark Bites</v>
      </c>
      <c r="D1132" s="6">
        <f>'Sales Data'!D1132</f>
        <v>45043</v>
      </c>
      <c r="E1132" s="10">
        <f>'Sales Data'!E1132</f>
        <v>2716</v>
      </c>
      <c r="F1132" s="5">
        <f>'Sales Data'!F1132</f>
        <v>267</v>
      </c>
      <c r="G1132" s="5">
        <f>'Sales Data'!G1132</f>
        <v>194</v>
      </c>
      <c r="H1132" s="5" t="str">
        <f>VLOOKUP($C1132,'Product Data'!$A$2:$E$23,COLUMNS('Product Data'!$B$2:C1132),0)</f>
        <v>Binge Bites</v>
      </c>
      <c r="I1132" s="5" t="str">
        <f>VLOOKUP($C1132,'Product Data'!$A$2:$E$23,COLUMNS('Product Data'!$B$2:D1132),0)</f>
        <v>Bites</v>
      </c>
      <c r="J1132" s="5" t="str">
        <f>VLOOKUP($C1132,'Product Data'!$A$2:$E$23,COLUMNS('Product Data'!$B$2:E1132),0)</f>
        <v>Small</v>
      </c>
      <c r="K1132" s="9">
        <f>VLOOKUP($C1132,'Product Data'!$A$2:$E$23,COLUMNS('Product Data'!$B$2:F1132),0)</f>
        <v>8.2429000000000006</v>
      </c>
      <c r="L1132" s="10">
        <f>Table1[[#This Row],[Cost per Box]]*Table1[[#This Row],[Boxes]]</f>
        <v>1599.1226000000001</v>
      </c>
    </row>
    <row r="1133" spans="1:12" x14ac:dyDescent="0.25">
      <c r="A1133" s="5" t="str">
        <f>'Sales Data'!A1133</f>
        <v>Kelci Walkden</v>
      </c>
      <c r="B1133" s="5" t="str">
        <f>'Sales Data'!B1133</f>
        <v>India</v>
      </c>
      <c r="C1133" s="5" t="str">
        <f>'Sales Data'!C1133</f>
        <v>Orange Choco</v>
      </c>
      <c r="D1133" s="6">
        <f>'Sales Data'!D1133</f>
        <v>45043</v>
      </c>
      <c r="E1133" s="10">
        <f>'Sales Data'!E1133</f>
        <v>7574</v>
      </c>
      <c r="F1133" s="5">
        <f>'Sales Data'!F1133</f>
        <v>136</v>
      </c>
      <c r="G1133" s="5">
        <f>'Sales Data'!G1133</f>
        <v>842</v>
      </c>
      <c r="H1133" s="5" t="str">
        <f>VLOOKUP($C1133,'Product Data'!$A$2:$E$23,COLUMNS('Product Data'!$B$2:C1133),0)</f>
        <v>Amul</v>
      </c>
      <c r="I1133" s="5" t="str">
        <f>VLOOKUP($C1133,'Product Data'!$A$2:$E$23,COLUMNS('Product Data'!$B$2:D1133),0)</f>
        <v>Bars</v>
      </c>
      <c r="J1133" s="5" t="str">
        <f>VLOOKUP($C1133,'Product Data'!$A$2:$E$23,COLUMNS('Product Data'!$B$2:E1133),0)</f>
        <v>Large</v>
      </c>
      <c r="K1133" s="9">
        <f>VLOOKUP($C1133,'Product Data'!$A$2:$E$23,COLUMNS('Product Data'!$B$2:F1133),0)</f>
        <v>8.7870000000000008</v>
      </c>
      <c r="L1133" s="10">
        <f>Table1[[#This Row],[Cost per Box]]*Table1[[#This Row],[Boxes]]</f>
        <v>7398.6540000000005</v>
      </c>
    </row>
    <row r="1134" spans="1:12" x14ac:dyDescent="0.25">
      <c r="A1134" s="5" t="str">
        <f>'Sales Data'!A1134</f>
        <v>Oby Sorrel</v>
      </c>
      <c r="B1134" s="5" t="str">
        <f>'Sales Data'!B1134</f>
        <v>UK</v>
      </c>
      <c r="C1134" s="5" t="str">
        <f>'Sales Data'!C1134</f>
        <v>Mint Chip Choco</v>
      </c>
      <c r="D1134" s="6">
        <f>'Sales Data'!D1134</f>
        <v>45043</v>
      </c>
      <c r="E1134" s="10">
        <f>'Sales Data'!E1134</f>
        <v>931</v>
      </c>
      <c r="F1134" s="5">
        <f>'Sales Data'!F1134</f>
        <v>48</v>
      </c>
      <c r="G1134" s="5">
        <f>'Sales Data'!G1134</f>
        <v>52</v>
      </c>
      <c r="H1134" s="5" t="str">
        <f>VLOOKUP($C1134,'Product Data'!$A$2:$E$23,COLUMNS('Product Data'!$B$2:C1134),0)</f>
        <v>Cadbury</v>
      </c>
      <c r="I1134" s="5" t="str">
        <f>VLOOKUP($C1134,'Product Data'!$A$2:$E$23,COLUMNS('Product Data'!$B$2:D1134),0)</f>
        <v>Bars</v>
      </c>
      <c r="J1134" s="5" t="str">
        <f>VLOOKUP($C1134,'Product Data'!$A$2:$E$23,COLUMNS('Product Data'!$B$2:E1134),0)</f>
        <v>Large</v>
      </c>
      <c r="K1134" s="9">
        <f>VLOOKUP($C1134,'Product Data'!$A$2:$E$23,COLUMNS('Product Data'!$B$2:F1134),0)</f>
        <v>2.2656000000000001</v>
      </c>
      <c r="L1134" s="10">
        <f>Table1[[#This Row],[Cost per Box]]*Table1[[#This Row],[Boxes]]</f>
        <v>117.8112</v>
      </c>
    </row>
    <row r="1135" spans="1:12" x14ac:dyDescent="0.25">
      <c r="A1135" s="5" t="str">
        <f>'Sales Data'!A1135</f>
        <v>Mallorie Waber</v>
      </c>
      <c r="B1135" s="5" t="str">
        <f>'Sales Data'!B1135</f>
        <v>New Zealand</v>
      </c>
      <c r="C1135" s="5" t="str">
        <f>'Sales Data'!C1135</f>
        <v>Raspberry Choco</v>
      </c>
      <c r="D1135" s="6">
        <f>'Sales Data'!D1135</f>
        <v>45043</v>
      </c>
      <c r="E1135" s="10">
        <f>'Sales Data'!E1135</f>
        <v>9499</v>
      </c>
      <c r="F1135" s="5">
        <f>'Sales Data'!F1135</f>
        <v>141</v>
      </c>
      <c r="G1135" s="5">
        <f>'Sales Data'!G1135</f>
        <v>500</v>
      </c>
      <c r="H1135" s="5" t="str">
        <f>VLOOKUP($C1135,'Product Data'!$A$2:$E$23,COLUMNS('Product Data'!$B$2:C1135),0)</f>
        <v>Hershey</v>
      </c>
      <c r="I1135" s="5" t="str">
        <f>VLOOKUP($C1135,'Product Data'!$A$2:$E$23,COLUMNS('Product Data'!$B$2:D1135),0)</f>
        <v>Bars</v>
      </c>
      <c r="J1135" s="5" t="str">
        <f>VLOOKUP($C1135,'Product Data'!$A$2:$E$23,COLUMNS('Product Data'!$B$2:E1135),0)</f>
        <v>Large</v>
      </c>
      <c r="K1135" s="9">
        <f>VLOOKUP($C1135,'Product Data'!$A$2:$E$23,COLUMNS('Product Data'!$B$2:F1135),0)</f>
        <v>6.0983000000000001</v>
      </c>
      <c r="L1135" s="10">
        <f>Table1[[#This Row],[Cost per Box]]*Table1[[#This Row],[Boxes]]</f>
        <v>3049.15</v>
      </c>
    </row>
    <row r="1136" spans="1:12" x14ac:dyDescent="0.25">
      <c r="A1136" s="5" t="str">
        <f>'Sales Data'!A1136</f>
        <v>Van Tuxwell</v>
      </c>
      <c r="B1136" s="5" t="str">
        <f>'Sales Data'!B1136</f>
        <v>India</v>
      </c>
      <c r="C1136" s="5" t="str">
        <f>'Sales Data'!C1136</f>
        <v>Orange Choco</v>
      </c>
      <c r="D1136" s="6">
        <f>'Sales Data'!D1136</f>
        <v>45043</v>
      </c>
      <c r="E1136" s="10">
        <f>'Sales Data'!E1136</f>
        <v>350</v>
      </c>
      <c r="F1136" s="5">
        <f>'Sales Data'!F1136</f>
        <v>167</v>
      </c>
      <c r="G1136" s="5">
        <f>'Sales Data'!G1136</f>
        <v>25</v>
      </c>
      <c r="H1136" s="5" t="str">
        <f>VLOOKUP($C1136,'Product Data'!$A$2:$E$23,COLUMNS('Product Data'!$B$2:C1136),0)</f>
        <v>Amul</v>
      </c>
      <c r="I1136" s="5" t="str">
        <f>VLOOKUP($C1136,'Product Data'!$A$2:$E$23,COLUMNS('Product Data'!$B$2:D1136),0)</f>
        <v>Bars</v>
      </c>
      <c r="J1136" s="5" t="str">
        <f>VLOOKUP($C1136,'Product Data'!$A$2:$E$23,COLUMNS('Product Data'!$B$2:E1136),0)</f>
        <v>Large</v>
      </c>
      <c r="K1136" s="9">
        <f>VLOOKUP($C1136,'Product Data'!$A$2:$E$23,COLUMNS('Product Data'!$B$2:F1136),0)</f>
        <v>8.7870000000000008</v>
      </c>
      <c r="L1136" s="10">
        <f>Table1[[#This Row],[Cost per Box]]*Table1[[#This Row],[Boxes]]</f>
        <v>219.67500000000001</v>
      </c>
    </row>
    <row r="1137" spans="1:12" x14ac:dyDescent="0.25">
      <c r="A1137" s="5" t="str">
        <f>'Sales Data'!A1137</f>
        <v>Barr Faughny</v>
      </c>
      <c r="B1137" s="5" t="str">
        <f>'Sales Data'!B1137</f>
        <v>UK</v>
      </c>
      <c r="C1137" s="5" t="str">
        <f>'Sales Data'!C1137</f>
        <v>Almond Choco</v>
      </c>
      <c r="D1137" s="6">
        <f>'Sales Data'!D1137</f>
        <v>45043</v>
      </c>
      <c r="E1137" s="10">
        <f>'Sales Data'!E1137</f>
        <v>371</v>
      </c>
      <c r="F1137" s="5">
        <f>'Sales Data'!F1137</f>
        <v>437</v>
      </c>
      <c r="G1137" s="5">
        <f>'Sales Data'!G1137</f>
        <v>20</v>
      </c>
      <c r="H1137" s="5" t="str">
        <f>VLOOKUP($C1137,'Product Data'!$A$2:$E$23,COLUMNS('Product Data'!$B$2:C1137),0)</f>
        <v>Amul</v>
      </c>
      <c r="I1137" s="5" t="str">
        <f>VLOOKUP($C1137,'Product Data'!$A$2:$E$23,COLUMNS('Product Data'!$B$2:D1137),0)</f>
        <v>Bars</v>
      </c>
      <c r="J1137" s="5" t="str">
        <f>VLOOKUP($C1137,'Product Data'!$A$2:$E$23,COLUMNS('Product Data'!$B$2:E1137),0)</f>
        <v>Large</v>
      </c>
      <c r="K1137" s="9">
        <f>VLOOKUP($C1137,'Product Data'!$A$2:$E$23,COLUMNS('Product Data'!$B$2:F1137),0)</f>
        <v>13.3485</v>
      </c>
      <c r="L1137" s="10">
        <f>Table1[[#This Row],[Cost per Box]]*Table1[[#This Row],[Boxes]]</f>
        <v>266.96999999999997</v>
      </c>
    </row>
    <row r="1138" spans="1:12" x14ac:dyDescent="0.25">
      <c r="A1138" s="5" t="str">
        <f>'Sales Data'!A1138</f>
        <v>Karlen McCaffrey</v>
      </c>
      <c r="B1138" s="5" t="str">
        <f>'Sales Data'!B1138</f>
        <v>UK</v>
      </c>
      <c r="C1138" s="5" t="str">
        <f>'Sales Data'!C1138</f>
        <v>Caramel Stuffed Bars</v>
      </c>
      <c r="D1138" s="6">
        <f>'Sales Data'!D1138</f>
        <v>45043</v>
      </c>
      <c r="E1138" s="10">
        <f>'Sales Data'!E1138</f>
        <v>10367</v>
      </c>
      <c r="F1138" s="5">
        <f>'Sales Data'!F1138</f>
        <v>156</v>
      </c>
      <c r="G1138" s="5">
        <f>'Sales Data'!G1138</f>
        <v>432</v>
      </c>
      <c r="H1138" s="5" t="str">
        <f>VLOOKUP($C1138,'Product Data'!$A$2:$E$23,COLUMNS('Product Data'!$B$2:C1138),0)</f>
        <v>Snicker</v>
      </c>
      <c r="I1138" s="5" t="str">
        <f>VLOOKUP($C1138,'Product Data'!$A$2:$E$23,COLUMNS('Product Data'!$B$2:D1138),0)</f>
        <v>Bars</v>
      </c>
      <c r="J1138" s="5" t="str">
        <f>VLOOKUP($C1138,'Product Data'!$A$2:$E$23,COLUMNS('Product Data'!$B$2:E1138),0)</f>
        <v>Small</v>
      </c>
      <c r="K1138" s="9">
        <f>VLOOKUP($C1138,'Product Data'!$A$2:$E$23,COLUMNS('Product Data'!$B$2:F1138),0)</f>
        <v>0.89900000000000002</v>
      </c>
      <c r="L1138" s="10">
        <f>Table1[[#This Row],[Cost per Box]]*Table1[[#This Row],[Boxes]]</f>
        <v>388.36799999999999</v>
      </c>
    </row>
    <row r="1139" spans="1:12" x14ac:dyDescent="0.25">
      <c r="A1139" s="5" t="str">
        <f>'Sales Data'!A1139</f>
        <v>Andria Kimpton</v>
      </c>
      <c r="B1139" s="5" t="str">
        <f>'Sales Data'!B1139</f>
        <v>Canada</v>
      </c>
      <c r="C1139" s="5" t="str">
        <f>'Sales Data'!C1139</f>
        <v>85% Dark Bars</v>
      </c>
      <c r="D1139" s="6">
        <f>'Sales Data'!D1139</f>
        <v>45043</v>
      </c>
      <c r="E1139" s="10">
        <f>'Sales Data'!E1139</f>
        <v>9597</v>
      </c>
      <c r="F1139" s="5">
        <f>'Sales Data'!F1139</f>
        <v>129</v>
      </c>
      <c r="G1139" s="5">
        <f>'Sales Data'!G1139</f>
        <v>600</v>
      </c>
      <c r="H1139" s="5" t="str">
        <f>VLOOKUP($C1139,'Product Data'!$A$2:$E$23,COLUMNS('Product Data'!$B$2:C1139),0)</f>
        <v>Lindt Excellence</v>
      </c>
      <c r="I1139" s="5" t="str">
        <f>VLOOKUP($C1139,'Product Data'!$A$2:$E$23,COLUMNS('Product Data'!$B$2:D1139),0)</f>
        <v>Bars</v>
      </c>
      <c r="J1139" s="5" t="str">
        <f>VLOOKUP($C1139,'Product Data'!$A$2:$E$23,COLUMNS('Product Data'!$B$2:E1139),0)</f>
        <v>Small</v>
      </c>
      <c r="K1139" s="9">
        <f>VLOOKUP($C1139,'Product Data'!$A$2:$E$23,COLUMNS('Product Data'!$B$2:F1139),0)</f>
        <v>0.69579999999999997</v>
      </c>
      <c r="L1139" s="10">
        <f>Table1[[#This Row],[Cost per Box]]*Table1[[#This Row],[Boxes]]</f>
        <v>417.47999999999996</v>
      </c>
    </row>
    <row r="1140" spans="1:12" x14ac:dyDescent="0.25">
      <c r="A1140" s="5" t="str">
        <f>'Sales Data'!A1140</f>
        <v>Rafaelita Blaksland</v>
      </c>
      <c r="B1140" s="5" t="str">
        <f>'Sales Data'!B1140</f>
        <v>Australia</v>
      </c>
      <c r="C1140" s="5" t="str">
        <f>'Sales Data'!C1140</f>
        <v>99% Dark &amp; Pure</v>
      </c>
      <c r="D1140" s="6">
        <f>'Sales Data'!D1140</f>
        <v>45043</v>
      </c>
      <c r="E1140" s="10">
        <f>'Sales Data'!E1140</f>
        <v>2443</v>
      </c>
      <c r="F1140" s="5">
        <f>'Sales Data'!F1140</f>
        <v>379</v>
      </c>
      <c r="G1140" s="5">
        <f>'Sales Data'!G1140</f>
        <v>102</v>
      </c>
      <c r="H1140" s="5" t="str">
        <f>VLOOKUP($C1140,'Product Data'!$A$2:$E$23,COLUMNS('Product Data'!$B$2:C1140),0)</f>
        <v>Amul</v>
      </c>
      <c r="I1140" s="5" t="str">
        <f>VLOOKUP($C1140,'Product Data'!$A$2:$E$23,COLUMNS('Product Data'!$B$2:D1140),0)</f>
        <v>Bars</v>
      </c>
      <c r="J1140" s="5" t="str">
        <f>VLOOKUP($C1140,'Product Data'!$A$2:$E$23,COLUMNS('Product Data'!$B$2:E1140),0)</f>
        <v>Large</v>
      </c>
      <c r="K1140" s="9">
        <f>VLOOKUP($C1140,'Product Data'!$A$2:$E$23,COLUMNS('Product Data'!$B$2:F1140),0)</f>
        <v>4.6592000000000002</v>
      </c>
      <c r="L1140" s="10">
        <f>Table1[[#This Row],[Cost per Box]]*Table1[[#This Row],[Boxes]]</f>
        <v>475.23840000000001</v>
      </c>
    </row>
    <row r="1141" spans="1:12" x14ac:dyDescent="0.25">
      <c r="A1141" s="5" t="str">
        <f>'Sales Data'!A1141</f>
        <v>Wilone O'Kielt</v>
      </c>
      <c r="B1141" s="5" t="str">
        <f>'Sales Data'!B1141</f>
        <v>UK</v>
      </c>
      <c r="C1141" s="5" t="str">
        <f>'Sales Data'!C1141</f>
        <v>Manuka Honey Choco</v>
      </c>
      <c r="D1141" s="6">
        <f>'Sales Data'!D1141</f>
        <v>45043</v>
      </c>
      <c r="E1141" s="10">
        <f>'Sales Data'!E1141</f>
        <v>3556</v>
      </c>
      <c r="F1141" s="5">
        <f>'Sales Data'!F1141</f>
        <v>75</v>
      </c>
      <c r="G1141" s="5">
        <f>'Sales Data'!G1141</f>
        <v>123</v>
      </c>
      <c r="H1141" s="5" t="str">
        <f>VLOOKUP($C1141,'Product Data'!$A$2:$E$23,COLUMNS('Product Data'!$B$2:C1141),0)</f>
        <v xml:space="preserve">Whittaker's </v>
      </c>
      <c r="I1141" s="5" t="str">
        <f>VLOOKUP($C1141,'Product Data'!$A$2:$E$23,COLUMNS('Product Data'!$B$2:D1141),0)</f>
        <v>Other</v>
      </c>
      <c r="J1141" s="5" t="str">
        <f>VLOOKUP($C1141,'Product Data'!$A$2:$E$23,COLUMNS('Product Data'!$B$2:E1141),0)</f>
        <v>Small</v>
      </c>
      <c r="K1141" s="9">
        <f>VLOOKUP($C1141,'Product Data'!$A$2:$E$23,COLUMNS('Product Data'!$B$2:F1141),0)</f>
        <v>7.8910999999999998</v>
      </c>
      <c r="L1141" s="10">
        <f>Table1[[#This Row],[Cost per Box]]*Table1[[#This Row],[Boxes]]</f>
        <v>970.60529999999994</v>
      </c>
    </row>
    <row r="1142" spans="1:12" x14ac:dyDescent="0.25">
      <c r="A1142" s="5" t="str">
        <f>'Sales Data'!A1142</f>
        <v>Rafaelita Blaksland</v>
      </c>
      <c r="B1142" s="5" t="str">
        <f>'Sales Data'!B1142</f>
        <v>New Zealand</v>
      </c>
      <c r="C1142" s="5" t="str">
        <f>'Sales Data'!C1142</f>
        <v>Drinking Coco</v>
      </c>
      <c r="D1142" s="6">
        <f>'Sales Data'!D1142</f>
        <v>45043</v>
      </c>
      <c r="E1142" s="10">
        <f>'Sales Data'!E1142</f>
        <v>2457</v>
      </c>
      <c r="F1142" s="5">
        <f>'Sales Data'!F1142</f>
        <v>261</v>
      </c>
      <c r="G1142" s="5">
        <f>'Sales Data'!G1142</f>
        <v>82</v>
      </c>
      <c r="H1142" s="5" t="str">
        <f>VLOOKUP($C1142,'Product Data'!$A$2:$E$23,COLUMNS('Product Data'!$B$2:C1142),0)</f>
        <v>Weikfield</v>
      </c>
      <c r="I1142" s="5" t="str">
        <f>VLOOKUP($C1142,'Product Data'!$A$2:$E$23,COLUMNS('Product Data'!$B$2:D1142),0)</f>
        <v>Other</v>
      </c>
      <c r="J1142" s="5" t="str">
        <f>VLOOKUP($C1142,'Product Data'!$A$2:$E$23,COLUMNS('Product Data'!$B$2:E1142),0)</f>
        <v>Large</v>
      </c>
      <c r="K1142" s="9">
        <f>VLOOKUP($C1142,'Product Data'!$A$2:$E$23,COLUMNS('Product Data'!$B$2:F1142),0)</f>
        <v>2.4773999999999998</v>
      </c>
      <c r="L1142" s="10">
        <f>Table1[[#This Row],[Cost per Box]]*Table1[[#This Row],[Boxes]]</f>
        <v>203.14679999999998</v>
      </c>
    </row>
    <row r="1143" spans="1:12" x14ac:dyDescent="0.25">
      <c r="A1143" s="5" t="str">
        <f>'Sales Data'!A1143</f>
        <v>Wilone O'Kielt</v>
      </c>
      <c r="B1143" s="5" t="str">
        <f>'Sales Data'!B1143</f>
        <v>UK</v>
      </c>
      <c r="C1143" s="5" t="str">
        <f>'Sales Data'!C1143</f>
        <v>White Choc</v>
      </c>
      <c r="D1143" s="6">
        <f>'Sales Data'!D1143</f>
        <v>45043</v>
      </c>
      <c r="E1143" s="10">
        <f>'Sales Data'!E1143</f>
        <v>16170</v>
      </c>
      <c r="F1143" s="5">
        <f>'Sales Data'!F1143</f>
        <v>71</v>
      </c>
      <c r="G1143" s="5">
        <f>'Sales Data'!G1143</f>
        <v>952</v>
      </c>
      <c r="H1143" s="5" t="str">
        <f>VLOOKUP($C1143,'Product Data'!$A$2:$E$23,COLUMNS('Product Data'!$B$2:C1143),0)</f>
        <v>Belgian</v>
      </c>
      <c r="I1143" s="5" t="str">
        <f>VLOOKUP($C1143,'Product Data'!$A$2:$E$23,COLUMNS('Product Data'!$B$2:D1143),0)</f>
        <v>Other</v>
      </c>
      <c r="J1143" s="5" t="str">
        <f>VLOOKUP($C1143,'Product Data'!$A$2:$E$23,COLUMNS('Product Data'!$B$2:E1143),0)</f>
        <v>Small</v>
      </c>
      <c r="K1143" s="9">
        <f>VLOOKUP($C1143,'Product Data'!$A$2:$E$23,COLUMNS('Product Data'!$B$2:F1143),0)</f>
        <v>0.24049999999999999</v>
      </c>
      <c r="L1143" s="10">
        <f>Table1[[#This Row],[Cost per Box]]*Table1[[#This Row],[Boxes]]</f>
        <v>228.95599999999999</v>
      </c>
    </row>
    <row r="1144" spans="1:12" x14ac:dyDescent="0.25">
      <c r="A1144" s="5" t="str">
        <f>'Sales Data'!A1144</f>
        <v>Gigi Bohling</v>
      </c>
      <c r="B1144" s="5" t="str">
        <f>'Sales Data'!B1144</f>
        <v>New Zealand</v>
      </c>
      <c r="C1144" s="5" t="str">
        <f>'Sales Data'!C1144</f>
        <v>Spicy Special Slims</v>
      </c>
      <c r="D1144" s="6">
        <f>'Sales Data'!D1144</f>
        <v>45043</v>
      </c>
      <c r="E1144" s="10">
        <f>'Sales Data'!E1144</f>
        <v>8456</v>
      </c>
      <c r="F1144" s="5">
        <f>'Sales Data'!F1144</f>
        <v>178</v>
      </c>
      <c r="G1144" s="5">
        <f>'Sales Data'!G1144</f>
        <v>302</v>
      </c>
      <c r="H1144" s="5" t="str">
        <f>VLOOKUP($C1144,'Product Data'!$A$2:$E$23,COLUMNS('Product Data'!$B$2:C1144),0)</f>
        <v>Alpenliebe</v>
      </c>
      <c r="I1144" s="5" t="str">
        <f>VLOOKUP($C1144,'Product Data'!$A$2:$E$23,COLUMNS('Product Data'!$B$2:D1144),0)</f>
        <v>Bites</v>
      </c>
      <c r="J1144" s="5" t="str">
        <f>VLOOKUP($C1144,'Product Data'!$A$2:$E$23,COLUMNS('Product Data'!$B$2:E1144),0)</f>
        <v>Large</v>
      </c>
      <c r="K1144" s="9">
        <f>VLOOKUP($C1144,'Product Data'!$A$2:$E$23,COLUMNS('Product Data'!$B$2:F1144),0)</f>
        <v>9.2086000000000006</v>
      </c>
      <c r="L1144" s="10">
        <f>Table1[[#This Row],[Cost per Box]]*Table1[[#This Row],[Boxes]]</f>
        <v>2780.9972000000002</v>
      </c>
    </row>
    <row r="1145" spans="1:12" x14ac:dyDescent="0.25">
      <c r="A1145" s="5" t="str">
        <f>'Sales Data'!A1145</f>
        <v>Ches Bonnell</v>
      </c>
      <c r="B1145" s="5" t="str">
        <f>'Sales Data'!B1145</f>
        <v>New Zealand</v>
      </c>
      <c r="C1145" s="5" t="str">
        <f>'Sales Data'!C1145</f>
        <v>Mint Chip Choco</v>
      </c>
      <c r="D1145" s="6">
        <f>'Sales Data'!D1145</f>
        <v>45043</v>
      </c>
      <c r="E1145" s="10">
        <f>'Sales Data'!E1145</f>
        <v>28</v>
      </c>
      <c r="F1145" s="5">
        <f>'Sales Data'!F1145</f>
        <v>147</v>
      </c>
      <c r="G1145" s="5">
        <f>'Sales Data'!G1145</f>
        <v>2</v>
      </c>
      <c r="H1145" s="5" t="str">
        <f>VLOOKUP($C1145,'Product Data'!$A$2:$E$23,COLUMNS('Product Data'!$B$2:C1145),0)</f>
        <v>Cadbury</v>
      </c>
      <c r="I1145" s="5" t="str">
        <f>VLOOKUP($C1145,'Product Data'!$A$2:$E$23,COLUMNS('Product Data'!$B$2:D1145),0)</f>
        <v>Bars</v>
      </c>
      <c r="J1145" s="5" t="str">
        <f>VLOOKUP($C1145,'Product Data'!$A$2:$E$23,COLUMNS('Product Data'!$B$2:E1145),0)</f>
        <v>Large</v>
      </c>
      <c r="K1145" s="9">
        <f>VLOOKUP($C1145,'Product Data'!$A$2:$E$23,COLUMNS('Product Data'!$B$2:F1145),0)</f>
        <v>2.2656000000000001</v>
      </c>
      <c r="L1145" s="10">
        <f>Table1[[#This Row],[Cost per Box]]*Table1[[#This Row],[Boxes]]</f>
        <v>4.5312000000000001</v>
      </c>
    </row>
    <row r="1146" spans="1:12" x14ac:dyDescent="0.25">
      <c r="A1146" s="5" t="str">
        <f>'Sales Data'!A1146</f>
        <v>Dennison Crosswaite</v>
      </c>
      <c r="B1146" s="5" t="str">
        <f>'Sales Data'!B1146</f>
        <v>USA</v>
      </c>
      <c r="C1146" s="5" t="str">
        <f>'Sales Data'!C1146</f>
        <v>85% Dark Bars</v>
      </c>
      <c r="D1146" s="6">
        <f>'Sales Data'!D1146</f>
        <v>45043</v>
      </c>
      <c r="E1146" s="10">
        <f>'Sales Data'!E1146</f>
        <v>10794</v>
      </c>
      <c r="F1146" s="5">
        <f>'Sales Data'!F1146</f>
        <v>118</v>
      </c>
      <c r="G1146" s="5">
        <f>'Sales Data'!G1146</f>
        <v>450</v>
      </c>
      <c r="H1146" s="5" t="str">
        <f>VLOOKUP($C1146,'Product Data'!$A$2:$E$23,COLUMNS('Product Data'!$B$2:C1146),0)</f>
        <v>Lindt Excellence</v>
      </c>
      <c r="I1146" s="5" t="str">
        <f>VLOOKUP($C1146,'Product Data'!$A$2:$E$23,COLUMNS('Product Data'!$B$2:D1146),0)</f>
        <v>Bars</v>
      </c>
      <c r="J1146" s="5" t="str">
        <f>VLOOKUP($C1146,'Product Data'!$A$2:$E$23,COLUMNS('Product Data'!$B$2:E1146),0)</f>
        <v>Small</v>
      </c>
      <c r="K1146" s="9">
        <f>VLOOKUP($C1146,'Product Data'!$A$2:$E$23,COLUMNS('Product Data'!$B$2:F1146),0)</f>
        <v>0.69579999999999997</v>
      </c>
      <c r="L1146" s="10">
        <f>Table1[[#This Row],[Cost per Box]]*Table1[[#This Row],[Boxes]]</f>
        <v>313.11</v>
      </c>
    </row>
    <row r="1147" spans="1:12" x14ac:dyDescent="0.25">
      <c r="A1147" s="5" t="str">
        <f>'Sales Data'!A1147</f>
        <v>Madelene Upcott</v>
      </c>
      <c r="B1147" s="5" t="str">
        <f>'Sales Data'!B1147</f>
        <v>New Zealand</v>
      </c>
      <c r="C1147" s="5" t="str">
        <f>'Sales Data'!C1147</f>
        <v>Choco Coated Almonds</v>
      </c>
      <c r="D1147" s="6">
        <f>'Sales Data'!D1147</f>
        <v>45043</v>
      </c>
      <c r="E1147" s="10">
        <f>'Sales Data'!E1147</f>
        <v>7539</v>
      </c>
      <c r="F1147" s="5">
        <f>'Sales Data'!F1147</f>
        <v>10</v>
      </c>
      <c r="G1147" s="5">
        <f>'Sales Data'!G1147</f>
        <v>444</v>
      </c>
      <c r="H1147" s="5" t="str">
        <f>VLOOKUP($C1147,'Product Data'!$A$2:$E$23,COLUMNS('Product Data'!$B$2:C1147),0)</f>
        <v>Effete</v>
      </c>
      <c r="I1147" s="5" t="str">
        <f>VLOOKUP($C1147,'Product Data'!$A$2:$E$23,COLUMNS('Product Data'!$B$2:D1147),0)</f>
        <v>Bites</v>
      </c>
      <c r="J1147" s="5" t="str">
        <f>VLOOKUP($C1147,'Product Data'!$A$2:$E$23,COLUMNS('Product Data'!$B$2:E1147),0)</f>
        <v>Small</v>
      </c>
      <c r="K1147" s="9">
        <f>VLOOKUP($C1147,'Product Data'!$A$2:$E$23,COLUMNS('Product Data'!$B$2:F1147),0)</f>
        <v>11.4688</v>
      </c>
      <c r="L1147" s="10">
        <f>Table1[[#This Row],[Cost per Box]]*Table1[[#This Row],[Boxes]]</f>
        <v>5092.1472000000003</v>
      </c>
    </row>
    <row r="1148" spans="1:12" x14ac:dyDescent="0.25">
      <c r="A1148" s="5" t="str">
        <f>'Sales Data'!A1148</f>
        <v>Barr Faughny</v>
      </c>
      <c r="B1148" s="5" t="str">
        <f>'Sales Data'!B1148</f>
        <v>UK</v>
      </c>
      <c r="C1148" s="5" t="str">
        <f>'Sales Data'!C1148</f>
        <v>Caramel Stuffed Bars</v>
      </c>
      <c r="D1148" s="6">
        <f>'Sales Data'!D1148</f>
        <v>45044</v>
      </c>
      <c r="E1148" s="10">
        <f>'Sales Data'!E1148</f>
        <v>2982</v>
      </c>
      <c r="F1148" s="5">
        <f>'Sales Data'!F1148</f>
        <v>102</v>
      </c>
      <c r="G1148" s="5">
        <f>'Sales Data'!G1148</f>
        <v>120</v>
      </c>
      <c r="H1148" s="5" t="str">
        <f>VLOOKUP($C1148,'Product Data'!$A$2:$E$23,COLUMNS('Product Data'!$B$2:C1148),0)</f>
        <v>Snicker</v>
      </c>
      <c r="I1148" s="5" t="str">
        <f>VLOOKUP($C1148,'Product Data'!$A$2:$E$23,COLUMNS('Product Data'!$B$2:D1148),0)</f>
        <v>Bars</v>
      </c>
      <c r="J1148" s="5" t="str">
        <f>VLOOKUP($C1148,'Product Data'!$A$2:$E$23,COLUMNS('Product Data'!$B$2:E1148),0)</f>
        <v>Small</v>
      </c>
      <c r="K1148" s="9">
        <f>VLOOKUP($C1148,'Product Data'!$A$2:$E$23,COLUMNS('Product Data'!$B$2:F1148),0)</f>
        <v>0.89900000000000002</v>
      </c>
      <c r="L1148" s="10">
        <f>Table1[[#This Row],[Cost per Box]]*Table1[[#This Row],[Boxes]]</f>
        <v>107.88</v>
      </c>
    </row>
    <row r="1149" spans="1:12" x14ac:dyDescent="0.25">
      <c r="A1149" s="5" t="str">
        <f>'Sales Data'!A1149</f>
        <v>Madelene Upcott</v>
      </c>
      <c r="B1149" s="5" t="str">
        <f>'Sales Data'!B1149</f>
        <v>USA</v>
      </c>
      <c r="C1149" s="5" t="str">
        <f>'Sales Data'!C1149</f>
        <v>Mint Chip Choco</v>
      </c>
      <c r="D1149" s="6">
        <f>'Sales Data'!D1149</f>
        <v>45044</v>
      </c>
      <c r="E1149" s="10">
        <f>'Sales Data'!E1149</f>
        <v>6237</v>
      </c>
      <c r="F1149" s="5">
        <f>'Sales Data'!F1149</f>
        <v>73</v>
      </c>
      <c r="G1149" s="5">
        <f>'Sales Data'!G1149</f>
        <v>347</v>
      </c>
      <c r="H1149" s="5" t="str">
        <f>VLOOKUP($C1149,'Product Data'!$A$2:$E$23,COLUMNS('Product Data'!$B$2:C1149),0)</f>
        <v>Cadbury</v>
      </c>
      <c r="I1149" s="5" t="str">
        <f>VLOOKUP($C1149,'Product Data'!$A$2:$E$23,COLUMNS('Product Data'!$B$2:D1149),0)</f>
        <v>Bars</v>
      </c>
      <c r="J1149" s="5" t="str">
        <f>VLOOKUP($C1149,'Product Data'!$A$2:$E$23,COLUMNS('Product Data'!$B$2:E1149),0)</f>
        <v>Large</v>
      </c>
      <c r="K1149" s="9">
        <f>VLOOKUP($C1149,'Product Data'!$A$2:$E$23,COLUMNS('Product Data'!$B$2:F1149),0)</f>
        <v>2.2656000000000001</v>
      </c>
      <c r="L1149" s="10">
        <f>Table1[[#This Row],[Cost per Box]]*Table1[[#This Row],[Boxes]]</f>
        <v>786.16320000000007</v>
      </c>
    </row>
    <row r="1150" spans="1:12" x14ac:dyDescent="0.25">
      <c r="A1150" s="5" t="str">
        <f>'Sales Data'!A1150</f>
        <v>Karlen McCaffrey</v>
      </c>
      <c r="B1150" s="5" t="str">
        <f>'Sales Data'!B1150</f>
        <v>Canada</v>
      </c>
      <c r="C1150" s="5" t="str">
        <f>'Sales Data'!C1150</f>
        <v>White Choc</v>
      </c>
      <c r="D1150" s="6">
        <f>'Sales Data'!D1150</f>
        <v>45044</v>
      </c>
      <c r="E1150" s="10">
        <f>'Sales Data'!E1150</f>
        <v>11564</v>
      </c>
      <c r="F1150" s="5">
        <f>'Sales Data'!F1150</f>
        <v>28</v>
      </c>
      <c r="G1150" s="5">
        <f>'Sales Data'!G1150</f>
        <v>1285</v>
      </c>
      <c r="H1150" s="5" t="str">
        <f>VLOOKUP($C1150,'Product Data'!$A$2:$E$23,COLUMNS('Product Data'!$B$2:C1150),0)</f>
        <v>Belgian</v>
      </c>
      <c r="I1150" s="5" t="str">
        <f>VLOOKUP($C1150,'Product Data'!$A$2:$E$23,COLUMNS('Product Data'!$B$2:D1150),0)</f>
        <v>Other</v>
      </c>
      <c r="J1150" s="5" t="str">
        <f>VLOOKUP($C1150,'Product Data'!$A$2:$E$23,COLUMNS('Product Data'!$B$2:E1150),0)</f>
        <v>Small</v>
      </c>
      <c r="K1150" s="9">
        <f>VLOOKUP($C1150,'Product Data'!$A$2:$E$23,COLUMNS('Product Data'!$B$2:F1150),0)</f>
        <v>0.24049999999999999</v>
      </c>
      <c r="L1150" s="10">
        <f>Table1[[#This Row],[Cost per Box]]*Table1[[#This Row],[Boxes]]</f>
        <v>309.04249999999996</v>
      </c>
    </row>
    <row r="1151" spans="1:12" x14ac:dyDescent="0.25">
      <c r="A1151" s="5" t="str">
        <f>'Sales Data'!A1151</f>
        <v>Kelci Walkden</v>
      </c>
      <c r="B1151" s="5" t="str">
        <f>'Sales Data'!B1151</f>
        <v>New Zealand</v>
      </c>
      <c r="C1151" s="5" t="str">
        <f>'Sales Data'!C1151</f>
        <v>Mint Chip Choco</v>
      </c>
      <c r="D1151" s="6">
        <f>'Sales Data'!D1151</f>
        <v>45044</v>
      </c>
      <c r="E1151" s="10">
        <f>'Sales Data'!E1151</f>
        <v>105</v>
      </c>
      <c r="F1151" s="5">
        <f>'Sales Data'!F1151</f>
        <v>73</v>
      </c>
      <c r="G1151" s="5">
        <f>'Sales Data'!G1151</f>
        <v>7</v>
      </c>
      <c r="H1151" s="5" t="str">
        <f>VLOOKUP($C1151,'Product Data'!$A$2:$E$23,COLUMNS('Product Data'!$B$2:C1151),0)</f>
        <v>Cadbury</v>
      </c>
      <c r="I1151" s="5" t="str">
        <f>VLOOKUP($C1151,'Product Data'!$A$2:$E$23,COLUMNS('Product Data'!$B$2:D1151),0)</f>
        <v>Bars</v>
      </c>
      <c r="J1151" s="5" t="str">
        <f>VLOOKUP($C1151,'Product Data'!$A$2:$E$23,COLUMNS('Product Data'!$B$2:E1151),0)</f>
        <v>Large</v>
      </c>
      <c r="K1151" s="9">
        <f>VLOOKUP($C1151,'Product Data'!$A$2:$E$23,COLUMNS('Product Data'!$B$2:F1151),0)</f>
        <v>2.2656000000000001</v>
      </c>
      <c r="L1151" s="10">
        <f>Table1[[#This Row],[Cost per Box]]*Table1[[#This Row],[Boxes]]</f>
        <v>15.859200000000001</v>
      </c>
    </row>
    <row r="1152" spans="1:12" x14ac:dyDescent="0.25">
      <c r="A1152" s="5" t="str">
        <f>'Sales Data'!A1152</f>
        <v>Gunar Cockshoot</v>
      </c>
      <c r="B1152" s="5" t="str">
        <f>'Sales Data'!B1152</f>
        <v>India</v>
      </c>
      <c r="C1152" s="5" t="str">
        <f>'Sales Data'!C1152</f>
        <v>Organic Choco Syrup</v>
      </c>
      <c r="D1152" s="6">
        <f>'Sales Data'!D1152</f>
        <v>45045</v>
      </c>
      <c r="E1152" s="10">
        <f>'Sales Data'!E1152</f>
        <v>10402</v>
      </c>
      <c r="F1152" s="5">
        <f>'Sales Data'!F1152</f>
        <v>33</v>
      </c>
      <c r="G1152" s="5">
        <f>'Sales Data'!G1152</f>
        <v>417</v>
      </c>
      <c r="H1152" s="5" t="str">
        <f>VLOOKUP($C1152,'Product Data'!$A$2:$E$23,COLUMNS('Product Data'!$B$2:C1152),0)</f>
        <v>Monin</v>
      </c>
      <c r="I1152" s="5" t="str">
        <f>VLOOKUP($C1152,'Product Data'!$A$2:$E$23,COLUMNS('Product Data'!$B$2:D1152),0)</f>
        <v>Other</v>
      </c>
      <c r="J1152" s="5" t="str">
        <f>VLOOKUP($C1152,'Product Data'!$A$2:$E$23,COLUMNS('Product Data'!$B$2:E1152),0)</f>
        <v>Small</v>
      </c>
      <c r="K1152" s="9">
        <f>VLOOKUP($C1152,'Product Data'!$A$2:$E$23,COLUMNS('Product Data'!$B$2:F1152),0)</f>
        <v>1.7625</v>
      </c>
      <c r="L1152" s="10">
        <f>Table1[[#This Row],[Cost per Box]]*Table1[[#This Row],[Boxes]]</f>
        <v>734.96249999999998</v>
      </c>
    </row>
    <row r="1153" spans="1:12" x14ac:dyDescent="0.25">
      <c r="A1153" s="5" t="str">
        <f>'Sales Data'!A1153</f>
        <v>Karlen McCaffrey</v>
      </c>
      <c r="B1153" s="5" t="str">
        <f>'Sales Data'!B1153</f>
        <v>Australia</v>
      </c>
      <c r="C1153" s="5" t="str">
        <f>'Sales Data'!C1153</f>
        <v>Fruit &amp; Nut Bars</v>
      </c>
      <c r="D1153" s="6">
        <f>'Sales Data'!D1153</f>
        <v>45045</v>
      </c>
      <c r="E1153" s="10">
        <f>'Sales Data'!E1153</f>
        <v>20993</v>
      </c>
      <c r="F1153" s="5">
        <f>'Sales Data'!F1153</f>
        <v>411</v>
      </c>
      <c r="G1153" s="5">
        <f>'Sales Data'!G1153</f>
        <v>1235</v>
      </c>
      <c r="H1153" s="5" t="str">
        <f>VLOOKUP($C1153,'Product Data'!$A$2:$E$23,COLUMNS('Product Data'!$B$2:C1153),0)</f>
        <v>Cadbury</v>
      </c>
      <c r="I1153" s="5" t="str">
        <f>VLOOKUP($C1153,'Product Data'!$A$2:$E$23,COLUMNS('Product Data'!$B$2:D1153),0)</f>
        <v>Bars</v>
      </c>
      <c r="J1153" s="5" t="str">
        <f>VLOOKUP($C1153,'Product Data'!$A$2:$E$23,COLUMNS('Product Data'!$B$2:E1153),0)</f>
        <v>Large</v>
      </c>
      <c r="K1153" s="9">
        <f>VLOOKUP($C1153,'Product Data'!$A$2:$E$23,COLUMNS('Product Data'!$B$2:F1153),0)</f>
        <v>1.5934999999999999</v>
      </c>
      <c r="L1153" s="10">
        <f>Table1[[#This Row],[Cost per Box]]*Table1[[#This Row],[Boxes]]</f>
        <v>1967.9724999999999</v>
      </c>
    </row>
    <row r="1154" spans="1:12" x14ac:dyDescent="0.25">
      <c r="A1154" s="5" t="str">
        <f>'Sales Data'!A1154</f>
        <v>Kaine Padly</v>
      </c>
      <c r="B1154" s="5" t="str">
        <f>'Sales Data'!B1154</f>
        <v>UK</v>
      </c>
      <c r="C1154" s="5" t="str">
        <f>'Sales Data'!C1154</f>
        <v>99% Dark &amp; Pure</v>
      </c>
      <c r="D1154" s="6">
        <f>'Sales Data'!D1154</f>
        <v>45045</v>
      </c>
      <c r="E1154" s="10">
        <f>'Sales Data'!E1154</f>
        <v>7658</v>
      </c>
      <c r="F1154" s="5">
        <f>'Sales Data'!F1154</f>
        <v>190</v>
      </c>
      <c r="G1154" s="5">
        <f>'Sales Data'!G1154</f>
        <v>383</v>
      </c>
      <c r="H1154" s="5" t="str">
        <f>VLOOKUP($C1154,'Product Data'!$A$2:$E$23,COLUMNS('Product Data'!$B$2:C1154),0)</f>
        <v>Amul</v>
      </c>
      <c r="I1154" s="5" t="str">
        <f>VLOOKUP($C1154,'Product Data'!$A$2:$E$23,COLUMNS('Product Data'!$B$2:D1154),0)</f>
        <v>Bars</v>
      </c>
      <c r="J1154" s="5" t="str">
        <f>VLOOKUP($C1154,'Product Data'!$A$2:$E$23,COLUMNS('Product Data'!$B$2:E1154),0)</f>
        <v>Large</v>
      </c>
      <c r="K1154" s="9">
        <f>VLOOKUP($C1154,'Product Data'!$A$2:$E$23,COLUMNS('Product Data'!$B$2:F1154),0)</f>
        <v>4.6592000000000002</v>
      </c>
      <c r="L1154" s="10">
        <f>Table1[[#This Row],[Cost per Box]]*Table1[[#This Row],[Boxes]]</f>
        <v>1784.4736</v>
      </c>
    </row>
    <row r="1155" spans="1:12" x14ac:dyDescent="0.25">
      <c r="A1155" s="5" t="str">
        <f>'Sales Data'!A1155</f>
        <v>Camilla Castle</v>
      </c>
      <c r="B1155" s="5" t="str">
        <f>'Sales Data'!B1155</f>
        <v>Canada</v>
      </c>
      <c r="C1155" s="5" t="str">
        <f>'Sales Data'!C1155</f>
        <v>Mint Chip Choco</v>
      </c>
      <c r="D1155" s="6">
        <f>'Sales Data'!D1155</f>
        <v>45045</v>
      </c>
      <c r="E1155" s="10">
        <f>'Sales Data'!E1155</f>
        <v>1981</v>
      </c>
      <c r="F1155" s="5">
        <f>'Sales Data'!F1155</f>
        <v>235</v>
      </c>
      <c r="G1155" s="5">
        <f>'Sales Data'!G1155</f>
        <v>105</v>
      </c>
      <c r="H1155" s="5" t="str">
        <f>VLOOKUP($C1155,'Product Data'!$A$2:$E$23,COLUMNS('Product Data'!$B$2:C1155),0)</f>
        <v>Cadbury</v>
      </c>
      <c r="I1155" s="5" t="str">
        <f>VLOOKUP($C1155,'Product Data'!$A$2:$E$23,COLUMNS('Product Data'!$B$2:D1155),0)</f>
        <v>Bars</v>
      </c>
      <c r="J1155" s="5" t="str">
        <f>VLOOKUP($C1155,'Product Data'!$A$2:$E$23,COLUMNS('Product Data'!$B$2:E1155),0)</f>
        <v>Large</v>
      </c>
      <c r="K1155" s="9">
        <f>VLOOKUP($C1155,'Product Data'!$A$2:$E$23,COLUMNS('Product Data'!$B$2:F1155),0)</f>
        <v>2.2656000000000001</v>
      </c>
      <c r="L1155" s="10">
        <f>Table1[[#This Row],[Cost per Box]]*Table1[[#This Row],[Boxes]]</f>
        <v>237.88800000000001</v>
      </c>
    </row>
    <row r="1156" spans="1:12" x14ac:dyDescent="0.25">
      <c r="A1156" s="5" t="str">
        <f>'Sales Data'!A1156</f>
        <v>Camilla Castle</v>
      </c>
      <c r="B1156" s="5" t="str">
        <f>'Sales Data'!B1156</f>
        <v>Canada</v>
      </c>
      <c r="C1156" s="5" t="str">
        <f>'Sales Data'!C1156</f>
        <v>Orange Choco</v>
      </c>
      <c r="D1156" s="6">
        <f>'Sales Data'!D1156</f>
        <v>45045</v>
      </c>
      <c r="E1156" s="10">
        <f>'Sales Data'!E1156</f>
        <v>4816</v>
      </c>
      <c r="F1156" s="5">
        <f>'Sales Data'!F1156</f>
        <v>64</v>
      </c>
      <c r="G1156" s="5">
        <f>'Sales Data'!G1156</f>
        <v>402</v>
      </c>
      <c r="H1156" s="5" t="str">
        <f>VLOOKUP($C1156,'Product Data'!$A$2:$E$23,COLUMNS('Product Data'!$B$2:C1156),0)</f>
        <v>Amul</v>
      </c>
      <c r="I1156" s="5" t="str">
        <f>VLOOKUP($C1156,'Product Data'!$A$2:$E$23,COLUMNS('Product Data'!$B$2:D1156),0)</f>
        <v>Bars</v>
      </c>
      <c r="J1156" s="5" t="str">
        <f>VLOOKUP($C1156,'Product Data'!$A$2:$E$23,COLUMNS('Product Data'!$B$2:E1156),0)</f>
        <v>Large</v>
      </c>
      <c r="K1156" s="9">
        <f>VLOOKUP($C1156,'Product Data'!$A$2:$E$23,COLUMNS('Product Data'!$B$2:F1156),0)</f>
        <v>8.7870000000000008</v>
      </c>
      <c r="L1156" s="10">
        <f>Table1[[#This Row],[Cost per Box]]*Table1[[#This Row],[Boxes]]</f>
        <v>3532.3740000000003</v>
      </c>
    </row>
    <row r="1157" spans="1:12" x14ac:dyDescent="0.25">
      <c r="A1157" s="5" t="str">
        <f>'Sales Data'!A1157</f>
        <v>Andria Kimpton</v>
      </c>
      <c r="B1157" s="5" t="str">
        <f>'Sales Data'!B1157</f>
        <v>India</v>
      </c>
      <c r="C1157" s="5" t="str">
        <f>'Sales Data'!C1157</f>
        <v>Peanut Butter Cubes</v>
      </c>
      <c r="D1157" s="6">
        <f>'Sales Data'!D1157</f>
        <v>45045</v>
      </c>
      <c r="E1157" s="10">
        <f>'Sales Data'!E1157</f>
        <v>3661</v>
      </c>
      <c r="F1157" s="5">
        <f>'Sales Data'!F1157</f>
        <v>287</v>
      </c>
      <c r="G1157" s="5">
        <f>'Sales Data'!G1157</f>
        <v>147</v>
      </c>
      <c r="H1157" s="5" t="str">
        <f>VLOOKUP($C1157,'Product Data'!$A$2:$E$23,COLUMNS('Product Data'!$B$2:C1157),0)</f>
        <v>Hershey</v>
      </c>
      <c r="I1157" s="5" t="str">
        <f>VLOOKUP($C1157,'Product Data'!$A$2:$E$23,COLUMNS('Product Data'!$B$2:D1157),0)</f>
        <v>Bites</v>
      </c>
      <c r="J1157" s="5" t="str">
        <f>VLOOKUP($C1157,'Product Data'!$A$2:$E$23,COLUMNS('Product Data'!$B$2:E1157),0)</f>
        <v>Small</v>
      </c>
      <c r="K1157" s="9">
        <f>VLOOKUP($C1157,'Product Data'!$A$2:$E$23,COLUMNS('Product Data'!$B$2:F1157),0)</f>
        <v>4.7065000000000001</v>
      </c>
      <c r="L1157" s="10">
        <f>Table1[[#This Row],[Cost per Box]]*Table1[[#This Row],[Boxes]]</f>
        <v>691.85550000000001</v>
      </c>
    </row>
    <row r="1158" spans="1:12" x14ac:dyDescent="0.25">
      <c r="A1158" s="5" t="str">
        <f>'Sales Data'!A1158</f>
        <v>Andria Kimpton</v>
      </c>
      <c r="B1158" s="5" t="str">
        <f>'Sales Data'!B1158</f>
        <v>India</v>
      </c>
      <c r="C1158" s="5" t="str">
        <f>'Sales Data'!C1158</f>
        <v>Spicy Special Slims</v>
      </c>
      <c r="D1158" s="6">
        <f>'Sales Data'!D1158</f>
        <v>45045</v>
      </c>
      <c r="E1158" s="10">
        <f>'Sales Data'!E1158</f>
        <v>2688</v>
      </c>
      <c r="F1158" s="5">
        <f>'Sales Data'!F1158</f>
        <v>580</v>
      </c>
      <c r="G1158" s="5">
        <f>'Sales Data'!G1158</f>
        <v>128</v>
      </c>
      <c r="H1158" s="5" t="str">
        <f>VLOOKUP($C1158,'Product Data'!$A$2:$E$23,COLUMNS('Product Data'!$B$2:C1158),0)</f>
        <v>Alpenliebe</v>
      </c>
      <c r="I1158" s="5" t="str">
        <f>VLOOKUP($C1158,'Product Data'!$A$2:$E$23,COLUMNS('Product Data'!$B$2:D1158),0)</f>
        <v>Bites</v>
      </c>
      <c r="J1158" s="5" t="str">
        <f>VLOOKUP($C1158,'Product Data'!$A$2:$E$23,COLUMNS('Product Data'!$B$2:E1158),0)</f>
        <v>Large</v>
      </c>
      <c r="K1158" s="9">
        <f>VLOOKUP($C1158,'Product Data'!$A$2:$E$23,COLUMNS('Product Data'!$B$2:F1158),0)</f>
        <v>9.2086000000000006</v>
      </c>
      <c r="L1158" s="10">
        <f>Table1[[#This Row],[Cost per Box]]*Table1[[#This Row],[Boxes]]</f>
        <v>1178.7008000000001</v>
      </c>
    </row>
    <row r="1159" spans="1:12" x14ac:dyDescent="0.25">
      <c r="A1159" s="5" t="str">
        <f>'Sales Data'!A1159</f>
        <v>Barr Faughny</v>
      </c>
      <c r="B1159" s="5" t="str">
        <f>'Sales Data'!B1159</f>
        <v>Australia</v>
      </c>
      <c r="C1159" s="5" t="str">
        <f>'Sales Data'!C1159</f>
        <v>Manuka Honey Choco</v>
      </c>
      <c r="D1159" s="6">
        <f>'Sales Data'!D1159</f>
        <v>45045</v>
      </c>
      <c r="E1159" s="10">
        <f>'Sales Data'!E1159</f>
        <v>2534</v>
      </c>
      <c r="F1159" s="5">
        <f>'Sales Data'!F1159</f>
        <v>159</v>
      </c>
      <c r="G1159" s="5">
        <f>'Sales Data'!G1159</f>
        <v>80</v>
      </c>
      <c r="H1159" s="5" t="str">
        <f>VLOOKUP($C1159,'Product Data'!$A$2:$E$23,COLUMNS('Product Data'!$B$2:C1159),0)</f>
        <v xml:space="preserve">Whittaker's </v>
      </c>
      <c r="I1159" s="5" t="str">
        <f>VLOOKUP($C1159,'Product Data'!$A$2:$E$23,COLUMNS('Product Data'!$B$2:D1159),0)</f>
        <v>Other</v>
      </c>
      <c r="J1159" s="5" t="str">
        <f>VLOOKUP($C1159,'Product Data'!$A$2:$E$23,COLUMNS('Product Data'!$B$2:E1159),0)</f>
        <v>Small</v>
      </c>
      <c r="K1159" s="9">
        <f>VLOOKUP($C1159,'Product Data'!$A$2:$E$23,COLUMNS('Product Data'!$B$2:F1159),0)</f>
        <v>7.8910999999999998</v>
      </c>
      <c r="L1159" s="10">
        <f>Table1[[#This Row],[Cost per Box]]*Table1[[#This Row],[Boxes]]</f>
        <v>631.28800000000001</v>
      </c>
    </row>
    <row r="1160" spans="1:12" x14ac:dyDescent="0.25">
      <c r="A1160" s="5" t="str">
        <f>'Sales Data'!A1160</f>
        <v>Ches Bonnell</v>
      </c>
      <c r="B1160" s="5" t="str">
        <f>'Sales Data'!B1160</f>
        <v>UK</v>
      </c>
      <c r="C1160" s="5" t="str">
        <f>'Sales Data'!C1160</f>
        <v>Mint Chip Choco</v>
      </c>
      <c r="D1160" s="6">
        <f>'Sales Data'!D1160</f>
        <v>45045</v>
      </c>
      <c r="E1160" s="10">
        <f>'Sales Data'!E1160</f>
        <v>1820</v>
      </c>
      <c r="F1160" s="5">
        <f>'Sales Data'!F1160</f>
        <v>81</v>
      </c>
      <c r="G1160" s="5">
        <f>'Sales Data'!G1160</f>
        <v>91</v>
      </c>
      <c r="H1160" s="5" t="str">
        <f>VLOOKUP($C1160,'Product Data'!$A$2:$E$23,COLUMNS('Product Data'!$B$2:C1160),0)</f>
        <v>Cadbury</v>
      </c>
      <c r="I1160" s="5" t="str">
        <f>VLOOKUP($C1160,'Product Data'!$A$2:$E$23,COLUMNS('Product Data'!$B$2:D1160),0)</f>
        <v>Bars</v>
      </c>
      <c r="J1160" s="5" t="str">
        <f>VLOOKUP($C1160,'Product Data'!$A$2:$E$23,COLUMNS('Product Data'!$B$2:E1160),0)</f>
        <v>Large</v>
      </c>
      <c r="K1160" s="9">
        <f>VLOOKUP($C1160,'Product Data'!$A$2:$E$23,COLUMNS('Product Data'!$B$2:F1160),0)</f>
        <v>2.2656000000000001</v>
      </c>
      <c r="L1160" s="10">
        <f>Table1[[#This Row],[Cost per Box]]*Table1[[#This Row],[Boxes]]</f>
        <v>206.1696</v>
      </c>
    </row>
    <row r="1161" spans="1:12" x14ac:dyDescent="0.25">
      <c r="A1161" s="5" t="str">
        <f>'Sales Data'!A1161</f>
        <v>Jan Morforth</v>
      </c>
      <c r="B1161" s="5" t="str">
        <f>'Sales Data'!B1161</f>
        <v>USA</v>
      </c>
      <c r="C1161" s="5" t="str">
        <f>'Sales Data'!C1161</f>
        <v>Choco Coated Almonds</v>
      </c>
      <c r="D1161" s="6">
        <f>'Sales Data'!D1161</f>
        <v>45045</v>
      </c>
      <c r="E1161" s="10">
        <f>'Sales Data'!E1161</f>
        <v>5432</v>
      </c>
      <c r="F1161" s="5">
        <f>'Sales Data'!F1161</f>
        <v>107</v>
      </c>
      <c r="G1161" s="5">
        <f>'Sales Data'!G1161</f>
        <v>388</v>
      </c>
      <c r="H1161" s="5" t="str">
        <f>VLOOKUP($C1161,'Product Data'!$A$2:$E$23,COLUMNS('Product Data'!$B$2:C1161),0)</f>
        <v>Effete</v>
      </c>
      <c r="I1161" s="5" t="str">
        <f>VLOOKUP($C1161,'Product Data'!$A$2:$E$23,COLUMNS('Product Data'!$B$2:D1161),0)</f>
        <v>Bites</v>
      </c>
      <c r="J1161" s="5" t="str">
        <f>VLOOKUP($C1161,'Product Data'!$A$2:$E$23,COLUMNS('Product Data'!$B$2:E1161),0)</f>
        <v>Small</v>
      </c>
      <c r="K1161" s="9">
        <f>VLOOKUP($C1161,'Product Data'!$A$2:$E$23,COLUMNS('Product Data'!$B$2:F1161),0)</f>
        <v>11.4688</v>
      </c>
      <c r="L1161" s="10">
        <f>Table1[[#This Row],[Cost per Box]]*Table1[[#This Row],[Boxes]]</f>
        <v>4449.8944000000001</v>
      </c>
    </row>
    <row r="1162" spans="1:12" x14ac:dyDescent="0.25">
      <c r="A1162" s="5" t="str">
        <f>'Sales Data'!A1162</f>
        <v>Kelci Walkden</v>
      </c>
      <c r="B1162" s="5" t="str">
        <f>'Sales Data'!B1162</f>
        <v>USA</v>
      </c>
      <c r="C1162" s="5" t="str">
        <f>'Sales Data'!C1162</f>
        <v>99% Dark &amp; Pure</v>
      </c>
      <c r="D1162" s="6">
        <f>'Sales Data'!D1162</f>
        <v>45046</v>
      </c>
      <c r="E1162" s="10">
        <f>'Sales Data'!E1162</f>
        <v>7189</v>
      </c>
      <c r="F1162" s="5">
        <f>'Sales Data'!F1162</f>
        <v>117</v>
      </c>
      <c r="G1162" s="5">
        <f>'Sales Data'!G1162</f>
        <v>400</v>
      </c>
      <c r="H1162" s="5" t="str">
        <f>VLOOKUP($C1162,'Product Data'!$A$2:$E$23,COLUMNS('Product Data'!$B$2:C1162),0)</f>
        <v>Amul</v>
      </c>
      <c r="I1162" s="5" t="str">
        <f>VLOOKUP($C1162,'Product Data'!$A$2:$E$23,COLUMNS('Product Data'!$B$2:D1162),0)</f>
        <v>Bars</v>
      </c>
      <c r="J1162" s="5" t="str">
        <f>VLOOKUP($C1162,'Product Data'!$A$2:$E$23,COLUMNS('Product Data'!$B$2:E1162),0)</f>
        <v>Large</v>
      </c>
      <c r="K1162" s="9">
        <f>VLOOKUP($C1162,'Product Data'!$A$2:$E$23,COLUMNS('Product Data'!$B$2:F1162),0)</f>
        <v>4.6592000000000002</v>
      </c>
      <c r="L1162" s="10">
        <f>Table1[[#This Row],[Cost per Box]]*Table1[[#This Row],[Boxes]]</f>
        <v>1863.68</v>
      </c>
    </row>
    <row r="1163" spans="1:12" x14ac:dyDescent="0.25">
      <c r="A1163" s="5" t="str">
        <f>'Sales Data'!A1163</f>
        <v>Jan Morforth</v>
      </c>
      <c r="B1163" s="5" t="str">
        <f>'Sales Data'!B1163</f>
        <v>New Zealand</v>
      </c>
      <c r="C1163" s="5" t="str">
        <f>'Sales Data'!C1163</f>
        <v>Milk Bars</v>
      </c>
      <c r="D1163" s="6">
        <f>'Sales Data'!D1163</f>
        <v>45046</v>
      </c>
      <c r="E1163" s="10">
        <f>'Sales Data'!E1163</f>
        <v>6188</v>
      </c>
      <c r="F1163" s="5">
        <f>'Sales Data'!F1163</f>
        <v>18</v>
      </c>
      <c r="G1163" s="5">
        <f>'Sales Data'!G1163</f>
        <v>207</v>
      </c>
      <c r="H1163" s="5" t="str">
        <f>VLOOKUP($C1163,'Product Data'!$A$2:$E$23,COLUMNS('Product Data'!$B$2:C1163),0)</f>
        <v>Nestle</v>
      </c>
      <c r="I1163" s="5" t="str">
        <f>VLOOKUP($C1163,'Product Data'!$A$2:$E$23,COLUMNS('Product Data'!$B$2:D1163),0)</f>
        <v>Bars</v>
      </c>
      <c r="J1163" s="5" t="str">
        <f>VLOOKUP($C1163,'Product Data'!$A$2:$E$23,COLUMNS('Product Data'!$B$2:E1163),0)</f>
        <v>Large</v>
      </c>
      <c r="K1163" s="9">
        <f>VLOOKUP($C1163,'Product Data'!$A$2:$E$23,COLUMNS('Product Data'!$B$2:F1163),0)</f>
        <v>1.8652</v>
      </c>
      <c r="L1163" s="10">
        <f>Table1[[#This Row],[Cost per Box]]*Table1[[#This Row],[Boxes]]</f>
        <v>386.09640000000002</v>
      </c>
    </row>
    <row r="1164" spans="1:12" x14ac:dyDescent="0.25">
      <c r="A1164" s="5" t="str">
        <f>'Sales Data'!A1164</f>
        <v>Curtice Advani</v>
      </c>
      <c r="B1164" s="5" t="str">
        <f>'Sales Data'!B1164</f>
        <v>USA</v>
      </c>
      <c r="C1164" s="5" t="str">
        <f>'Sales Data'!C1164</f>
        <v>Caramel Stuffed Bars</v>
      </c>
      <c r="D1164" s="6">
        <f>'Sales Data'!D1164</f>
        <v>45046</v>
      </c>
      <c r="E1164" s="10">
        <f>'Sales Data'!E1164</f>
        <v>3283</v>
      </c>
      <c r="F1164" s="5">
        <f>'Sales Data'!F1164</f>
        <v>260</v>
      </c>
      <c r="G1164" s="5">
        <f>'Sales Data'!G1164</f>
        <v>150</v>
      </c>
      <c r="H1164" s="5" t="str">
        <f>VLOOKUP($C1164,'Product Data'!$A$2:$E$23,COLUMNS('Product Data'!$B$2:C1164),0)</f>
        <v>Snicker</v>
      </c>
      <c r="I1164" s="5" t="str">
        <f>VLOOKUP($C1164,'Product Data'!$A$2:$E$23,COLUMNS('Product Data'!$B$2:D1164),0)</f>
        <v>Bars</v>
      </c>
      <c r="J1164" s="5" t="str">
        <f>VLOOKUP($C1164,'Product Data'!$A$2:$E$23,COLUMNS('Product Data'!$B$2:E1164),0)</f>
        <v>Small</v>
      </c>
      <c r="K1164" s="9">
        <f>VLOOKUP($C1164,'Product Data'!$A$2:$E$23,COLUMNS('Product Data'!$B$2:F1164),0)</f>
        <v>0.89900000000000002</v>
      </c>
      <c r="L1164" s="10">
        <f>Table1[[#This Row],[Cost per Box]]*Table1[[#This Row],[Boxes]]</f>
        <v>134.85</v>
      </c>
    </row>
    <row r="1165" spans="1:12" x14ac:dyDescent="0.25">
      <c r="A1165" s="5" t="str">
        <f>'Sales Data'!A1165</f>
        <v>Mallorie Waber</v>
      </c>
      <c r="B1165" s="5" t="str">
        <f>'Sales Data'!B1165</f>
        <v>Canada</v>
      </c>
      <c r="C1165" s="5" t="str">
        <f>'Sales Data'!C1165</f>
        <v>50% Dark Bites</v>
      </c>
      <c r="D1165" s="6">
        <f>'Sales Data'!D1165</f>
        <v>45046</v>
      </c>
      <c r="E1165" s="10">
        <f>'Sales Data'!E1165</f>
        <v>6524</v>
      </c>
      <c r="F1165" s="5">
        <f>'Sales Data'!F1165</f>
        <v>275</v>
      </c>
      <c r="G1165" s="5">
        <f>'Sales Data'!G1165</f>
        <v>502</v>
      </c>
      <c r="H1165" s="5" t="str">
        <f>VLOOKUP($C1165,'Product Data'!$A$2:$E$23,COLUMNS('Product Data'!$B$2:C1165),0)</f>
        <v>Cadbury</v>
      </c>
      <c r="I1165" s="5" t="str">
        <f>VLOOKUP($C1165,'Product Data'!$A$2:$E$23,COLUMNS('Product Data'!$B$2:D1165),0)</f>
        <v>Bites</v>
      </c>
      <c r="J1165" s="5" t="str">
        <f>VLOOKUP($C1165,'Product Data'!$A$2:$E$23,COLUMNS('Product Data'!$B$2:E1165),0)</f>
        <v>Large</v>
      </c>
      <c r="K1165" s="9">
        <f>VLOOKUP($C1165,'Product Data'!$A$2:$E$23,COLUMNS('Product Data'!$B$2:F1165),0)</f>
        <v>2.8</v>
      </c>
      <c r="L1165" s="10">
        <f>Table1[[#This Row],[Cost per Box]]*Table1[[#This Row],[Boxes]]</f>
        <v>1405.6</v>
      </c>
    </row>
    <row r="1166" spans="1:12" x14ac:dyDescent="0.25">
      <c r="A1166" s="5" t="str">
        <f>'Sales Data'!A1166</f>
        <v>Kaine Padly</v>
      </c>
      <c r="B1166" s="5" t="str">
        <f>'Sales Data'!B1166</f>
        <v>Australia</v>
      </c>
      <c r="C1166" s="5" t="str">
        <f>'Sales Data'!C1166</f>
        <v>Manuka Honey Choco</v>
      </c>
      <c r="D1166" s="6">
        <f>'Sales Data'!D1166</f>
        <v>45046</v>
      </c>
      <c r="E1166" s="10">
        <f>'Sales Data'!E1166</f>
        <v>5180</v>
      </c>
      <c r="F1166" s="5">
        <f>'Sales Data'!F1166</f>
        <v>32</v>
      </c>
      <c r="G1166" s="5">
        <f>'Sales Data'!G1166</f>
        <v>192</v>
      </c>
      <c r="H1166" s="5" t="str">
        <f>VLOOKUP($C1166,'Product Data'!$A$2:$E$23,COLUMNS('Product Data'!$B$2:C1166),0)</f>
        <v xml:space="preserve">Whittaker's </v>
      </c>
      <c r="I1166" s="5" t="str">
        <f>VLOOKUP($C1166,'Product Data'!$A$2:$E$23,COLUMNS('Product Data'!$B$2:D1166),0)</f>
        <v>Other</v>
      </c>
      <c r="J1166" s="5" t="str">
        <f>VLOOKUP($C1166,'Product Data'!$A$2:$E$23,COLUMNS('Product Data'!$B$2:E1166),0)</f>
        <v>Small</v>
      </c>
      <c r="K1166" s="9">
        <f>VLOOKUP($C1166,'Product Data'!$A$2:$E$23,COLUMNS('Product Data'!$B$2:F1166),0)</f>
        <v>7.8910999999999998</v>
      </c>
      <c r="L1166" s="10">
        <f>Table1[[#This Row],[Cost per Box]]*Table1[[#This Row],[Boxes]]</f>
        <v>1515.0911999999998</v>
      </c>
    </row>
    <row r="1167" spans="1:12" x14ac:dyDescent="0.25">
      <c r="A1167" s="5" t="str">
        <f>'Sales Data'!A1167</f>
        <v>Andria Kimpton</v>
      </c>
      <c r="B1167" s="5" t="str">
        <f>'Sales Data'!B1167</f>
        <v>Australia</v>
      </c>
      <c r="C1167" s="5" t="str">
        <f>'Sales Data'!C1167</f>
        <v>Baker's Choco Chips</v>
      </c>
      <c r="D1167" s="6">
        <f>'Sales Data'!D1167</f>
        <v>45046</v>
      </c>
      <c r="E1167" s="10">
        <f>'Sales Data'!E1167</f>
        <v>12838</v>
      </c>
      <c r="F1167" s="5">
        <f>'Sales Data'!F1167</f>
        <v>241</v>
      </c>
      <c r="G1167" s="5">
        <f>'Sales Data'!G1167</f>
        <v>803</v>
      </c>
      <c r="H1167" s="5" t="str">
        <f>VLOOKUP($C1167,'Product Data'!$A$2:$E$23,COLUMNS('Product Data'!$B$2:C1167),0)</f>
        <v>Baker's Chocolate</v>
      </c>
      <c r="I1167" s="5" t="str">
        <f>VLOOKUP($C1167,'Product Data'!$A$2:$E$23,COLUMNS('Product Data'!$B$2:D1167),0)</f>
        <v>Bars</v>
      </c>
      <c r="J1167" s="5" t="str">
        <f>VLOOKUP($C1167,'Product Data'!$A$2:$E$23,COLUMNS('Product Data'!$B$2:E1167),0)</f>
        <v>Small</v>
      </c>
      <c r="K1167" s="9">
        <f>VLOOKUP($C1167,'Product Data'!$A$2:$E$23,COLUMNS('Product Data'!$B$2:F1167),0)</f>
        <v>6.0811000000000002</v>
      </c>
      <c r="L1167" s="10">
        <f>Table1[[#This Row],[Cost per Box]]*Table1[[#This Row],[Boxes]]</f>
        <v>4883.1233000000002</v>
      </c>
    </row>
    <row r="1168" spans="1:12" x14ac:dyDescent="0.25">
      <c r="A1168" s="5" t="str">
        <f>'Sales Data'!A1168</f>
        <v>Dennison Crosswaite</v>
      </c>
      <c r="B1168" s="5" t="str">
        <f>'Sales Data'!B1168</f>
        <v>New Zealand</v>
      </c>
      <c r="C1168" s="5" t="str">
        <f>'Sales Data'!C1168</f>
        <v>Milk Bars</v>
      </c>
      <c r="D1168" s="6">
        <f>'Sales Data'!D1168</f>
        <v>45046</v>
      </c>
      <c r="E1168" s="10">
        <f>'Sales Data'!E1168</f>
        <v>4648</v>
      </c>
      <c r="F1168" s="5">
        <f>'Sales Data'!F1168</f>
        <v>114</v>
      </c>
      <c r="G1168" s="5">
        <f>'Sales Data'!G1168</f>
        <v>194</v>
      </c>
      <c r="H1168" s="5" t="str">
        <f>VLOOKUP($C1168,'Product Data'!$A$2:$E$23,COLUMNS('Product Data'!$B$2:C1168),0)</f>
        <v>Nestle</v>
      </c>
      <c r="I1168" s="5" t="str">
        <f>VLOOKUP($C1168,'Product Data'!$A$2:$E$23,COLUMNS('Product Data'!$B$2:D1168),0)</f>
        <v>Bars</v>
      </c>
      <c r="J1168" s="5" t="str">
        <f>VLOOKUP($C1168,'Product Data'!$A$2:$E$23,COLUMNS('Product Data'!$B$2:E1168),0)</f>
        <v>Large</v>
      </c>
      <c r="K1168" s="9">
        <f>VLOOKUP($C1168,'Product Data'!$A$2:$E$23,COLUMNS('Product Data'!$B$2:F1168),0)</f>
        <v>1.8652</v>
      </c>
      <c r="L1168" s="10">
        <f>Table1[[#This Row],[Cost per Box]]*Table1[[#This Row],[Boxes]]</f>
        <v>361.84879999999998</v>
      </c>
    </row>
    <row r="1169" spans="1:12" x14ac:dyDescent="0.25">
      <c r="A1169" s="5" t="str">
        <f>'Sales Data'!A1169</f>
        <v>Ches Bonnell</v>
      </c>
      <c r="B1169" s="5" t="str">
        <f>'Sales Data'!B1169</f>
        <v>Australia</v>
      </c>
      <c r="C1169" s="5" t="str">
        <f>'Sales Data'!C1169</f>
        <v>Peanut Butter Cubes</v>
      </c>
      <c r="D1169" s="6">
        <f>'Sales Data'!D1169</f>
        <v>45046</v>
      </c>
      <c r="E1169" s="10">
        <f>'Sales Data'!E1169</f>
        <v>3031</v>
      </c>
      <c r="F1169" s="5">
        <f>'Sales Data'!F1169</f>
        <v>263</v>
      </c>
      <c r="G1169" s="5">
        <f>'Sales Data'!G1169</f>
        <v>127</v>
      </c>
      <c r="H1169" s="5" t="str">
        <f>VLOOKUP($C1169,'Product Data'!$A$2:$E$23,COLUMNS('Product Data'!$B$2:C1169),0)</f>
        <v>Hershey</v>
      </c>
      <c r="I1169" s="5" t="str">
        <f>VLOOKUP($C1169,'Product Data'!$A$2:$E$23,COLUMNS('Product Data'!$B$2:D1169),0)</f>
        <v>Bites</v>
      </c>
      <c r="J1169" s="5" t="str">
        <f>VLOOKUP($C1169,'Product Data'!$A$2:$E$23,COLUMNS('Product Data'!$B$2:E1169),0)</f>
        <v>Small</v>
      </c>
      <c r="K1169" s="9">
        <f>VLOOKUP($C1169,'Product Data'!$A$2:$E$23,COLUMNS('Product Data'!$B$2:F1169),0)</f>
        <v>4.7065000000000001</v>
      </c>
      <c r="L1169" s="10">
        <f>Table1[[#This Row],[Cost per Box]]*Table1[[#This Row],[Boxes]]</f>
        <v>597.72550000000001</v>
      </c>
    </row>
    <row r="1170" spans="1:12" x14ac:dyDescent="0.25">
      <c r="A1170" s="5" t="str">
        <f>'Sales Data'!A1170</f>
        <v>Barr Faughny</v>
      </c>
      <c r="B1170" s="5" t="str">
        <f>'Sales Data'!B1170</f>
        <v>Australia</v>
      </c>
      <c r="C1170" s="5" t="str">
        <f>'Sales Data'!C1170</f>
        <v>Smooth Sliky Salty</v>
      </c>
      <c r="D1170" s="6">
        <f>'Sales Data'!D1170</f>
        <v>45046</v>
      </c>
      <c r="E1170" s="10">
        <f>'Sales Data'!E1170</f>
        <v>10990</v>
      </c>
      <c r="F1170" s="5">
        <f>'Sales Data'!F1170</f>
        <v>152</v>
      </c>
      <c r="G1170" s="5">
        <f>'Sales Data'!G1170</f>
        <v>785</v>
      </c>
      <c r="H1170" s="5" t="str">
        <f>VLOOKUP($C1170,'Product Data'!$A$2:$E$23,COLUMNS('Product Data'!$B$2:C1170),0)</f>
        <v>Galaxy</v>
      </c>
      <c r="I1170" s="5" t="str">
        <f>VLOOKUP($C1170,'Product Data'!$A$2:$E$23,COLUMNS('Product Data'!$B$2:D1170),0)</f>
        <v>Bars</v>
      </c>
      <c r="J1170" s="5" t="str">
        <f>VLOOKUP($C1170,'Product Data'!$A$2:$E$23,COLUMNS('Product Data'!$B$2:E1170),0)</f>
        <v>Small</v>
      </c>
      <c r="K1170" s="9">
        <f>VLOOKUP($C1170,'Product Data'!$A$2:$E$23,COLUMNS('Product Data'!$B$2:F1170),0)</f>
        <v>5.0198</v>
      </c>
      <c r="L1170" s="10">
        <f>Table1[[#This Row],[Cost per Box]]*Table1[[#This Row],[Boxes]]</f>
        <v>3940.5430000000001</v>
      </c>
    </row>
    <row r="1171" spans="1:12" x14ac:dyDescent="0.25">
      <c r="A1171" s="5" t="str">
        <f>'Sales Data'!A1171</f>
        <v>Andria Kimpton</v>
      </c>
      <c r="B1171" s="5" t="str">
        <f>'Sales Data'!B1171</f>
        <v>New Zealand</v>
      </c>
      <c r="C1171" s="5" t="str">
        <f>'Sales Data'!C1171</f>
        <v>Fruit &amp; Nut Bars</v>
      </c>
      <c r="D1171" s="6">
        <f>'Sales Data'!D1171</f>
        <v>45046</v>
      </c>
      <c r="E1171" s="10">
        <f>'Sales Data'!E1171</f>
        <v>1078</v>
      </c>
      <c r="F1171" s="5">
        <f>'Sales Data'!F1171</f>
        <v>470</v>
      </c>
      <c r="G1171" s="5">
        <f>'Sales Data'!G1171</f>
        <v>72</v>
      </c>
      <c r="H1171" s="5" t="str">
        <f>VLOOKUP($C1171,'Product Data'!$A$2:$E$23,COLUMNS('Product Data'!$B$2:C1171),0)</f>
        <v>Cadbury</v>
      </c>
      <c r="I1171" s="5" t="str">
        <f>VLOOKUP($C1171,'Product Data'!$A$2:$E$23,COLUMNS('Product Data'!$B$2:D1171),0)</f>
        <v>Bars</v>
      </c>
      <c r="J1171" s="5" t="str">
        <f>VLOOKUP($C1171,'Product Data'!$A$2:$E$23,COLUMNS('Product Data'!$B$2:E1171),0)</f>
        <v>Large</v>
      </c>
      <c r="K1171" s="9">
        <f>VLOOKUP($C1171,'Product Data'!$A$2:$E$23,COLUMNS('Product Data'!$B$2:F1171),0)</f>
        <v>1.5934999999999999</v>
      </c>
      <c r="L1171" s="10">
        <f>Table1[[#This Row],[Cost per Box]]*Table1[[#This Row],[Boxes]]</f>
        <v>114.732</v>
      </c>
    </row>
    <row r="1172" spans="1:12" x14ac:dyDescent="0.25">
      <c r="A1172" s="5" t="str">
        <f>'Sales Data'!A1172</f>
        <v>Andria Kimpton</v>
      </c>
      <c r="B1172" s="5" t="str">
        <f>'Sales Data'!B1172</f>
        <v>Canada</v>
      </c>
      <c r="C1172" s="5" t="str">
        <f>'Sales Data'!C1172</f>
        <v>White Choc</v>
      </c>
      <c r="D1172" s="6">
        <f>'Sales Data'!D1172</f>
        <v>45046</v>
      </c>
      <c r="E1172" s="10">
        <f>'Sales Data'!E1172</f>
        <v>8218</v>
      </c>
      <c r="F1172" s="5">
        <f>'Sales Data'!F1172</f>
        <v>114</v>
      </c>
      <c r="G1172" s="5">
        <f>'Sales Data'!G1172</f>
        <v>822</v>
      </c>
      <c r="H1172" s="5" t="str">
        <f>VLOOKUP($C1172,'Product Data'!$A$2:$E$23,COLUMNS('Product Data'!$B$2:C1172),0)</f>
        <v>Belgian</v>
      </c>
      <c r="I1172" s="5" t="str">
        <f>VLOOKUP($C1172,'Product Data'!$A$2:$E$23,COLUMNS('Product Data'!$B$2:D1172),0)</f>
        <v>Other</v>
      </c>
      <c r="J1172" s="5" t="str">
        <f>VLOOKUP($C1172,'Product Data'!$A$2:$E$23,COLUMNS('Product Data'!$B$2:E1172),0)</f>
        <v>Small</v>
      </c>
      <c r="K1172" s="9">
        <f>VLOOKUP($C1172,'Product Data'!$A$2:$E$23,COLUMNS('Product Data'!$B$2:F1172),0)</f>
        <v>0.24049999999999999</v>
      </c>
      <c r="L1172" s="10">
        <f>Table1[[#This Row],[Cost per Box]]*Table1[[#This Row],[Boxes]]</f>
        <v>197.691</v>
      </c>
    </row>
    <row r="1173" spans="1:12" x14ac:dyDescent="0.25">
      <c r="A1173" s="5" t="str">
        <f>'Sales Data'!A1173</f>
        <v>Jehu Rudeforth</v>
      </c>
      <c r="B1173" s="5" t="str">
        <f>'Sales Data'!B1173</f>
        <v>USA</v>
      </c>
      <c r="C1173" s="5" t="str">
        <f>'Sales Data'!C1173</f>
        <v>Baker's Choco Chips</v>
      </c>
      <c r="D1173" s="6">
        <f>'Sales Data'!D1173</f>
        <v>45046</v>
      </c>
      <c r="E1173" s="10">
        <f>'Sales Data'!E1173</f>
        <v>10381</v>
      </c>
      <c r="F1173" s="5">
        <f>'Sales Data'!F1173</f>
        <v>16</v>
      </c>
      <c r="G1173" s="5">
        <f>'Sales Data'!G1173</f>
        <v>944</v>
      </c>
      <c r="H1173" s="5" t="str">
        <f>VLOOKUP($C1173,'Product Data'!$A$2:$E$23,COLUMNS('Product Data'!$B$2:C1173),0)</f>
        <v>Baker's Chocolate</v>
      </c>
      <c r="I1173" s="5" t="str">
        <f>VLOOKUP($C1173,'Product Data'!$A$2:$E$23,COLUMNS('Product Data'!$B$2:D1173),0)</f>
        <v>Bars</v>
      </c>
      <c r="J1173" s="5" t="str">
        <f>VLOOKUP($C1173,'Product Data'!$A$2:$E$23,COLUMNS('Product Data'!$B$2:E1173),0)</f>
        <v>Small</v>
      </c>
      <c r="K1173" s="9">
        <f>VLOOKUP($C1173,'Product Data'!$A$2:$E$23,COLUMNS('Product Data'!$B$2:F1173),0)</f>
        <v>6.0811000000000002</v>
      </c>
      <c r="L1173" s="10">
        <f>Table1[[#This Row],[Cost per Box]]*Table1[[#This Row],[Boxes]]</f>
        <v>5740.5583999999999</v>
      </c>
    </row>
    <row r="1174" spans="1:12" x14ac:dyDescent="0.25">
      <c r="A1174" s="5" t="str">
        <f>'Sales Data'!A1174</f>
        <v>Gunar Cockshoot</v>
      </c>
      <c r="B1174" s="5" t="str">
        <f>'Sales Data'!B1174</f>
        <v>Australia</v>
      </c>
      <c r="C1174" s="5" t="str">
        <f>'Sales Data'!C1174</f>
        <v>Milk Bars</v>
      </c>
      <c r="D1174" s="6">
        <f>'Sales Data'!D1174</f>
        <v>45046</v>
      </c>
      <c r="E1174" s="10">
        <f>'Sales Data'!E1174</f>
        <v>1085</v>
      </c>
      <c r="F1174" s="5">
        <f>'Sales Data'!F1174</f>
        <v>196</v>
      </c>
      <c r="G1174" s="5">
        <f>'Sales Data'!G1174</f>
        <v>41</v>
      </c>
      <c r="H1174" s="5" t="str">
        <f>VLOOKUP($C1174,'Product Data'!$A$2:$E$23,COLUMNS('Product Data'!$B$2:C1174),0)</f>
        <v>Nestle</v>
      </c>
      <c r="I1174" s="5" t="str">
        <f>VLOOKUP($C1174,'Product Data'!$A$2:$E$23,COLUMNS('Product Data'!$B$2:D1174),0)</f>
        <v>Bars</v>
      </c>
      <c r="J1174" s="5" t="str">
        <f>VLOOKUP($C1174,'Product Data'!$A$2:$E$23,COLUMNS('Product Data'!$B$2:E1174),0)</f>
        <v>Large</v>
      </c>
      <c r="K1174" s="9">
        <f>VLOOKUP($C1174,'Product Data'!$A$2:$E$23,COLUMNS('Product Data'!$B$2:F1174),0)</f>
        <v>1.8652</v>
      </c>
      <c r="L1174" s="10">
        <f>Table1[[#This Row],[Cost per Box]]*Table1[[#This Row],[Boxes]]</f>
        <v>76.473200000000006</v>
      </c>
    </row>
    <row r="1175" spans="1:12" x14ac:dyDescent="0.25">
      <c r="A1175" s="5" t="str">
        <f>'Sales Data'!A1175</f>
        <v>Gunar Cockshoot</v>
      </c>
      <c r="B1175" s="5" t="str">
        <f>'Sales Data'!B1175</f>
        <v>Australia</v>
      </c>
      <c r="C1175" s="5" t="str">
        <f>'Sales Data'!C1175</f>
        <v>Baker's Choco Chips</v>
      </c>
      <c r="D1175" s="6">
        <f>'Sales Data'!D1175</f>
        <v>45046</v>
      </c>
      <c r="E1175" s="10">
        <f>'Sales Data'!E1175</f>
        <v>3052</v>
      </c>
      <c r="F1175" s="5">
        <f>'Sales Data'!F1175</f>
        <v>22</v>
      </c>
      <c r="G1175" s="5">
        <f>'Sales Data'!G1175</f>
        <v>191</v>
      </c>
      <c r="H1175" s="5" t="str">
        <f>VLOOKUP($C1175,'Product Data'!$A$2:$E$23,COLUMNS('Product Data'!$B$2:C1175),0)</f>
        <v>Baker's Chocolate</v>
      </c>
      <c r="I1175" s="5" t="str">
        <f>VLOOKUP($C1175,'Product Data'!$A$2:$E$23,COLUMNS('Product Data'!$B$2:D1175),0)</f>
        <v>Bars</v>
      </c>
      <c r="J1175" s="5" t="str">
        <f>VLOOKUP($C1175,'Product Data'!$A$2:$E$23,COLUMNS('Product Data'!$B$2:E1175),0)</f>
        <v>Small</v>
      </c>
      <c r="K1175" s="9">
        <f>VLOOKUP($C1175,'Product Data'!$A$2:$E$23,COLUMNS('Product Data'!$B$2:F1175),0)</f>
        <v>6.0811000000000002</v>
      </c>
      <c r="L1175" s="10">
        <f>Table1[[#This Row],[Cost per Box]]*Table1[[#This Row],[Boxes]]</f>
        <v>1161.4901</v>
      </c>
    </row>
    <row r="1176" spans="1:12" x14ac:dyDescent="0.25">
      <c r="A1176" s="5" t="str">
        <f>'Sales Data'!A1176</f>
        <v>Brien Boise</v>
      </c>
      <c r="B1176" s="5" t="str">
        <f>'Sales Data'!B1176</f>
        <v>Australia</v>
      </c>
      <c r="C1176" s="5" t="str">
        <f>'Sales Data'!C1176</f>
        <v>Milk Bars</v>
      </c>
      <c r="D1176" s="6">
        <f>'Sales Data'!D1176</f>
        <v>45049</v>
      </c>
      <c r="E1176" s="10">
        <f>'Sales Data'!E1176</f>
        <v>4214</v>
      </c>
      <c r="F1176" s="5">
        <f>'Sales Data'!F1176</f>
        <v>148</v>
      </c>
      <c r="G1176" s="5">
        <f>'Sales Data'!G1176</f>
        <v>151</v>
      </c>
      <c r="H1176" s="5" t="str">
        <f>VLOOKUP($C1176,'Product Data'!$A$2:$E$23,COLUMNS('Product Data'!$B$2:C1176),0)</f>
        <v>Nestle</v>
      </c>
      <c r="I1176" s="5" t="str">
        <f>VLOOKUP($C1176,'Product Data'!$A$2:$E$23,COLUMNS('Product Data'!$B$2:D1176),0)</f>
        <v>Bars</v>
      </c>
      <c r="J1176" s="5" t="str">
        <f>VLOOKUP($C1176,'Product Data'!$A$2:$E$23,COLUMNS('Product Data'!$B$2:E1176),0)</f>
        <v>Large</v>
      </c>
      <c r="K1176" s="9">
        <f>VLOOKUP($C1176,'Product Data'!$A$2:$E$23,COLUMNS('Product Data'!$B$2:F1176),0)</f>
        <v>1.8652</v>
      </c>
      <c r="L1176" s="10">
        <f>Table1[[#This Row],[Cost per Box]]*Table1[[#This Row],[Boxes]]</f>
        <v>281.64519999999999</v>
      </c>
    </row>
    <row r="1177" spans="1:12" x14ac:dyDescent="0.25">
      <c r="A1177" s="5" t="str">
        <f>'Sales Data'!A1177</f>
        <v>Husein Augar</v>
      </c>
      <c r="B1177" s="5" t="str">
        <f>'Sales Data'!B1177</f>
        <v>Australia</v>
      </c>
      <c r="C1177" s="5" t="str">
        <f>'Sales Data'!C1177</f>
        <v>70% Dark Bites</v>
      </c>
      <c r="D1177" s="6">
        <f>'Sales Data'!D1177</f>
        <v>45049</v>
      </c>
      <c r="E1177" s="10">
        <f>'Sales Data'!E1177</f>
        <v>3178</v>
      </c>
      <c r="F1177" s="5">
        <f>'Sales Data'!F1177</f>
        <v>42</v>
      </c>
      <c r="G1177" s="5">
        <f>'Sales Data'!G1177</f>
        <v>245</v>
      </c>
      <c r="H1177" s="5" t="str">
        <f>VLOOKUP($C1177,'Product Data'!$A$2:$E$23,COLUMNS('Product Data'!$B$2:C1177),0)</f>
        <v>Binge Bites</v>
      </c>
      <c r="I1177" s="5" t="str">
        <f>VLOOKUP($C1177,'Product Data'!$A$2:$E$23,COLUMNS('Product Data'!$B$2:D1177),0)</f>
        <v>Bites</v>
      </c>
      <c r="J1177" s="5" t="str">
        <f>VLOOKUP($C1177,'Product Data'!$A$2:$E$23,COLUMNS('Product Data'!$B$2:E1177),0)</f>
        <v>Small</v>
      </c>
      <c r="K1177" s="9">
        <f>VLOOKUP($C1177,'Product Data'!$A$2:$E$23,COLUMNS('Product Data'!$B$2:F1177),0)</f>
        <v>8.2429000000000006</v>
      </c>
      <c r="L1177" s="10">
        <f>Table1[[#This Row],[Cost per Box]]*Table1[[#This Row],[Boxes]]</f>
        <v>2019.5105000000001</v>
      </c>
    </row>
    <row r="1178" spans="1:12" x14ac:dyDescent="0.25">
      <c r="A1178" s="5" t="str">
        <f>'Sales Data'!A1178</f>
        <v>Jan Morforth</v>
      </c>
      <c r="B1178" s="5" t="str">
        <f>'Sales Data'!B1178</f>
        <v>Australia</v>
      </c>
      <c r="C1178" s="5" t="str">
        <f>'Sales Data'!C1178</f>
        <v>70% Dark Bites</v>
      </c>
      <c r="D1178" s="6">
        <f>'Sales Data'!D1178</f>
        <v>45049</v>
      </c>
      <c r="E1178" s="10">
        <f>'Sales Data'!E1178</f>
        <v>3066</v>
      </c>
      <c r="F1178" s="5">
        <f>'Sales Data'!F1178</f>
        <v>194</v>
      </c>
      <c r="G1178" s="5">
        <f>'Sales Data'!G1178</f>
        <v>384</v>
      </c>
      <c r="H1178" s="5" t="str">
        <f>VLOOKUP($C1178,'Product Data'!$A$2:$E$23,COLUMNS('Product Data'!$B$2:C1178),0)</f>
        <v>Binge Bites</v>
      </c>
      <c r="I1178" s="5" t="str">
        <f>VLOOKUP($C1178,'Product Data'!$A$2:$E$23,COLUMNS('Product Data'!$B$2:D1178),0)</f>
        <v>Bites</v>
      </c>
      <c r="J1178" s="5" t="str">
        <f>VLOOKUP($C1178,'Product Data'!$A$2:$E$23,COLUMNS('Product Data'!$B$2:E1178),0)</f>
        <v>Small</v>
      </c>
      <c r="K1178" s="9">
        <f>VLOOKUP($C1178,'Product Data'!$A$2:$E$23,COLUMNS('Product Data'!$B$2:F1178),0)</f>
        <v>8.2429000000000006</v>
      </c>
      <c r="L1178" s="10">
        <f>Table1[[#This Row],[Cost per Box]]*Table1[[#This Row],[Boxes]]</f>
        <v>3165.2736000000004</v>
      </c>
    </row>
    <row r="1179" spans="1:12" x14ac:dyDescent="0.25">
      <c r="A1179" s="5" t="str">
        <f>'Sales Data'!A1179</f>
        <v>Beverie Moffet</v>
      </c>
      <c r="B1179" s="5" t="str">
        <f>'Sales Data'!B1179</f>
        <v>India</v>
      </c>
      <c r="C1179" s="5" t="str">
        <f>'Sales Data'!C1179</f>
        <v>Fruit &amp; Nut Bars</v>
      </c>
      <c r="D1179" s="6">
        <f>'Sales Data'!D1179</f>
        <v>45049</v>
      </c>
      <c r="E1179" s="10">
        <f>'Sales Data'!E1179</f>
        <v>9485</v>
      </c>
      <c r="F1179" s="5">
        <f>'Sales Data'!F1179</f>
        <v>99</v>
      </c>
      <c r="G1179" s="5">
        <f>'Sales Data'!G1179</f>
        <v>949</v>
      </c>
      <c r="H1179" s="5" t="str">
        <f>VLOOKUP($C1179,'Product Data'!$A$2:$E$23,COLUMNS('Product Data'!$B$2:C1179),0)</f>
        <v>Cadbury</v>
      </c>
      <c r="I1179" s="5" t="str">
        <f>VLOOKUP($C1179,'Product Data'!$A$2:$E$23,COLUMNS('Product Data'!$B$2:D1179),0)</f>
        <v>Bars</v>
      </c>
      <c r="J1179" s="5" t="str">
        <f>VLOOKUP($C1179,'Product Data'!$A$2:$E$23,COLUMNS('Product Data'!$B$2:E1179),0)</f>
        <v>Large</v>
      </c>
      <c r="K1179" s="9">
        <f>VLOOKUP($C1179,'Product Data'!$A$2:$E$23,COLUMNS('Product Data'!$B$2:F1179),0)</f>
        <v>1.5934999999999999</v>
      </c>
      <c r="L1179" s="10">
        <f>Table1[[#This Row],[Cost per Box]]*Table1[[#This Row],[Boxes]]</f>
        <v>1512.2314999999999</v>
      </c>
    </row>
    <row r="1180" spans="1:12" x14ac:dyDescent="0.25">
      <c r="A1180" s="5" t="str">
        <f>'Sales Data'!A1180</f>
        <v>Karlen McCaffrey</v>
      </c>
      <c r="B1180" s="5" t="str">
        <f>'Sales Data'!B1180</f>
        <v>Canada</v>
      </c>
      <c r="C1180" s="5" t="str">
        <f>'Sales Data'!C1180</f>
        <v>Raspberry Choco</v>
      </c>
      <c r="D1180" s="6">
        <f>'Sales Data'!D1180</f>
        <v>45049</v>
      </c>
      <c r="E1180" s="10">
        <f>'Sales Data'!E1180</f>
        <v>3955</v>
      </c>
      <c r="F1180" s="5">
        <f>'Sales Data'!F1180</f>
        <v>2</v>
      </c>
      <c r="G1180" s="5">
        <f>'Sales Data'!G1180</f>
        <v>264</v>
      </c>
      <c r="H1180" s="5" t="str">
        <f>VLOOKUP($C1180,'Product Data'!$A$2:$E$23,COLUMNS('Product Data'!$B$2:C1180),0)</f>
        <v>Hershey</v>
      </c>
      <c r="I1180" s="5" t="str">
        <f>VLOOKUP($C1180,'Product Data'!$A$2:$E$23,COLUMNS('Product Data'!$B$2:D1180),0)</f>
        <v>Bars</v>
      </c>
      <c r="J1180" s="5" t="str">
        <f>VLOOKUP($C1180,'Product Data'!$A$2:$E$23,COLUMNS('Product Data'!$B$2:E1180),0)</f>
        <v>Large</v>
      </c>
      <c r="K1180" s="9">
        <f>VLOOKUP($C1180,'Product Data'!$A$2:$E$23,COLUMNS('Product Data'!$B$2:F1180),0)</f>
        <v>6.0983000000000001</v>
      </c>
      <c r="L1180" s="10">
        <f>Table1[[#This Row],[Cost per Box]]*Table1[[#This Row],[Boxes]]</f>
        <v>1609.9512</v>
      </c>
    </row>
    <row r="1181" spans="1:12" x14ac:dyDescent="0.25">
      <c r="A1181" s="5" t="str">
        <f>'Sales Data'!A1181</f>
        <v>Roddy Speechley</v>
      </c>
      <c r="B1181" s="5" t="str">
        <f>'Sales Data'!B1181</f>
        <v>UK</v>
      </c>
      <c r="C1181" s="5" t="str">
        <f>'Sales Data'!C1181</f>
        <v>Almond Choco</v>
      </c>
      <c r="D1181" s="6">
        <f>'Sales Data'!D1181</f>
        <v>45049</v>
      </c>
      <c r="E1181" s="10">
        <f>'Sales Data'!E1181</f>
        <v>6538</v>
      </c>
      <c r="F1181" s="5">
        <f>'Sales Data'!F1181</f>
        <v>69</v>
      </c>
      <c r="G1181" s="5">
        <f>'Sales Data'!G1181</f>
        <v>312</v>
      </c>
      <c r="H1181" s="5" t="str">
        <f>VLOOKUP($C1181,'Product Data'!$A$2:$E$23,COLUMNS('Product Data'!$B$2:C1181),0)</f>
        <v>Amul</v>
      </c>
      <c r="I1181" s="5" t="str">
        <f>VLOOKUP($C1181,'Product Data'!$A$2:$E$23,COLUMNS('Product Data'!$B$2:D1181),0)</f>
        <v>Bars</v>
      </c>
      <c r="J1181" s="5" t="str">
        <f>VLOOKUP($C1181,'Product Data'!$A$2:$E$23,COLUMNS('Product Data'!$B$2:E1181),0)</f>
        <v>Large</v>
      </c>
      <c r="K1181" s="9">
        <f>VLOOKUP($C1181,'Product Data'!$A$2:$E$23,COLUMNS('Product Data'!$B$2:F1181),0)</f>
        <v>13.3485</v>
      </c>
      <c r="L1181" s="10">
        <f>Table1[[#This Row],[Cost per Box]]*Table1[[#This Row],[Boxes]]</f>
        <v>4164.732</v>
      </c>
    </row>
    <row r="1182" spans="1:12" x14ac:dyDescent="0.25">
      <c r="A1182" s="5" t="str">
        <f>'Sales Data'!A1182</f>
        <v>Kaine Padly</v>
      </c>
      <c r="B1182" s="5" t="str">
        <f>'Sales Data'!B1182</f>
        <v>New Zealand</v>
      </c>
      <c r="C1182" s="5" t="str">
        <f>'Sales Data'!C1182</f>
        <v>Milk Bars</v>
      </c>
      <c r="D1182" s="6">
        <f>'Sales Data'!D1182</f>
        <v>45049</v>
      </c>
      <c r="E1182" s="10">
        <f>'Sales Data'!E1182</f>
        <v>10178</v>
      </c>
      <c r="F1182" s="5">
        <f>'Sales Data'!F1182</f>
        <v>9</v>
      </c>
      <c r="G1182" s="5">
        <f>'Sales Data'!G1182</f>
        <v>329</v>
      </c>
      <c r="H1182" s="5" t="str">
        <f>VLOOKUP($C1182,'Product Data'!$A$2:$E$23,COLUMNS('Product Data'!$B$2:C1182),0)</f>
        <v>Nestle</v>
      </c>
      <c r="I1182" s="5" t="str">
        <f>VLOOKUP($C1182,'Product Data'!$A$2:$E$23,COLUMNS('Product Data'!$B$2:D1182),0)</f>
        <v>Bars</v>
      </c>
      <c r="J1182" s="5" t="str">
        <f>VLOOKUP($C1182,'Product Data'!$A$2:$E$23,COLUMNS('Product Data'!$B$2:E1182),0)</f>
        <v>Large</v>
      </c>
      <c r="K1182" s="9">
        <f>VLOOKUP($C1182,'Product Data'!$A$2:$E$23,COLUMNS('Product Data'!$B$2:F1182),0)</f>
        <v>1.8652</v>
      </c>
      <c r="L1182" s="10">
        <f>Table1[[#This Row],[Cost per Box]]*Table1[[#This Row],[Boxes]]</f>
        <v>613.6508</v>
      </c>
    </row>
    <row r="1183" spans="1:12" x14ac:dyDescent="0.25">
      <c r="A1183" s="5" t="str">
        <f>'Sales Data'!A1183</f>
        <v>Madelene Upcott</v>
      </c>
      <c r="B1183" s="5" t="str">
        <f>'Sales Data'!B1183</f>
        <v>USA</v>
      </c>
      <c r="C1183" s="5" t="str">
        <f>'Sales Data'!C1183</f>
        <v>Caramel Stuffed Bars</v>
      </c>
      <c r="D1183" s="6">
        <f>'Sales Data'!D1183</f>
        <v>45049</v>
      </c>
      <c r="E1183" s="10">
        <f>'Sales Data'!E1183</f>
        <v>7882</v>
      </c>
      <c r="F1183" s="5">
        <f>'Sales Data'!F1183</f>
        <v>197</v>
      </c>
      <c r="G1183" s="5">
        <f>'Sales Data'!G1183</f>
        <v>359</v>
      </c>
      <c r="H1183" s="5" t="str">
        <f>VLOOKUP($C1183,'Product Data'!$A$2:$E$23,COLUMNS('Product Data'!$B$2:C1183),0)</f>
        <v>Snicker</v>
      </c>
      <c r="I1183" s="5" t="str">
        <f>VLOOKUP($C1183,'Product Data'!$A$2:$E$23,COLUMNS('Product Data'!$B$2:D1183),0)</f>
        <v>Bars</v>
      </c>
      <c r="J1183" s="5" t="str">
        <f>VLOOKUP($C1183,'Product Data'!$A$2:$E$23,COLUMNS('Product Data'!$B$2:E1183),0)</f>
        <v>Small</v>
      </c>
      <c r="K1183" s="9">
        <f>VLOOKUP($C1183,'Product Data'!$A$2:$E$23,COLUMNS('Product Data'!$B$2:F1183),0)</f>
        <v>0.89900000000000002</v>
      </c>
      <c r="L1183" s="10">
        <f>Table1[[#This Row],[Cost per Box]]*Table1[[#This Row],[Boxes]]</f>
        <v>322.74099999999999</v>
      </c>
    </row>
    <row r="1184" spans="1:12" x14ac:dyDescent="0.25">
      <c r="A1184" s="5" t="str">
        <f>'Sales Data'!A1184</f>
        <v>Curtice Advani</v>
      </c>
      <c r="B1184" s="5" t="str">
        <f>'Sales Data'!B1184</f>
        <v>Australia</v>
      </c>
      <c r="C1184" s="5" t="str">
        <f>'Sales Data'!C1184</f>
        <v>Mint Chip Choco</v>
      </c>
      <c r="D1184" s="6">
        <f>'Sales Data'!D1184</f>
        <v>45049</v>
      </c>
      <c r="E1184" s="10">
        <f>'Sales Data'!E1184</f>
        <v>5943</v>
      </c>
      <c r="F1184" s="5">
        <f>'Sales Data'!F1184</f>
        <v>285</v>
      </c>
      <c r="G1184" s="5">
        <f>'Sales Data'!G1184</f>
        <v>372</v>
      </c>
      <c r="H1184" s="5" t="str">
        <f>VLOOKUP($C1184,'Product Data'!$A$2:$E$23,COLUMNS('Product Data'!$B$2:C1184),0)</f>
        <v>Cadbury</v>
      </c>
      <c r="I1184" s="5" t="str">
        <f>VLOOKUP($C1184,'Product Data'!$A$2:$E$23,COLUMNS('Product Data'!$B$2:D1184),0)</f>
        <v>Bars</v>
      </c>
      <c r="J1184" s="5" t="str">
        <f>VLOOKUP($C1184,'Product Data'!$A$2:$E$23,COLUMNS('Product Data'!$B$2:E1184),0)</f>
        <v>Large</v>
      </c>
      <c r="K1184" s="9">
        <f>VLOOKUP($C1184,'Product Data'!$A$2:$E$23,COLUMNS('Product Data'!$B$2:F1184),0)</f>
        <v>2.2656000000000001</v>
      </c>
      <c r="L1184" s="10">
        <f>Table1[[#This Row],[Cost per Box]]*Table1[[#This Row],[Boxes]]</f>
        <v>842.80320000000006</v>
      </c>
    </row>
    <row r="1185" spans="1:12" x14ac:dyDescent="0.25">
      <c r="A1185" s="5" t="str">
        <f>'Sales Data'!A1185</f>
        <v>Curtice Advani</v>
      </c>
      <c r="B1185" s="5" t="str">
        <f>'Sales Data'!B1185</f>
        <v>UK</v>
      </c>
      <c r="C1185" s="5" t="str">
        <f>'Sales Data'!C1185</f>
        <v>50% Dark Bites</v>
      </c>
      <c r="D1185" s="6">
        <f>'Sales Data'!D1185</f>
        <v>45049</v>
      </c>
      <c r="E1185" s="10">
        <f>'Sales Data'!E1185</f>
        <v>4088</v>
      </c>
      <c r="F1185" s="5">
        <f>'Sales Data'!F1185</f>
        <v>319</v>
      </c>
      <c r="G1185" s="5">
        <f>'Sales Data'!G1185</f>
        <v>256</v>
      </c>
      <c r="H1185" s="5" t="str">
        <f>VLOOKUP($C1185,'Product Data'!$A$2:$E$23,COLUMNS('Product Data'!$B$2:C1185),0)</f>
        <v>Cadbury</v>
      </c>
      <c r="I1185" s="5" t="str">
        <f>VLOOKUP($C1185,'Product Data'!$A$2:$E$23,COLUMNS('Product Data'!$B$2:D1185),0)</f>
        <v>Bites</v>
      </c>
      <c r="J1185" s="5" t="str">
        <f>VLOOKUP($C1185,'Product Data'!$A$2:$E$23,COLUMNS('Product Data'!$B$2:E1185),0)</f>
        <v>Large</v>
      </c>
      <c r="K1185" s="9">
        <f>VLOOKUP($C1185,'Product Data'!$A$2:$E$23,COLUMNS('Product Data'!$B$2:F1185),0)</f>
        <v>2.8</v>
      </c>
      <c r="L1185" s="10">
        <f>Table1[[#This Row],[Cost per Box]]*Table1[[#This Row],[Boxes]]</f>
        <v>716.8</v>
      </c>
    </row>
    <row r="1186" spans="1:12" x14ac:dyDescent="0.25">
      <c r="A1186" s="5" t="str">
        <f>'Sales Data'!A1186</f>
        <v>Kaine Padly</v>
      </c>
      <c r="B1186" s="5" t="str">
        <f>'Sales Data'!B1186</f>
        <v>India</v>
      </c>
      <c r="C1186" s="5" t="str">
        <f>'Sales Data'!C1186</f>
        <v>Spicy Special Slims</v>
      </c>
      <c r="D1186" s="6">
        <f>'Sales Data'!D1186</f>
        <v>45049</v>
      </c>
      <c r="E1186" s="10">
        <f>'Sales Data'!E1186</f>
        <v>749</v>
      </c>
      <c r="F1186" s="5">
        <f>'Sales Data'!F1186</f>
        <v>266</v>
      </c>
      <c r="G1186" s="5">
        <f>'Sales Data'!G1186</f>
        <v>28</v>
      </c>
      <c r="H1186" s="5" t="str">
        <f>VLOOKUP($C1186,'Product Data'!$A$2:$E$23,COLUMNS('Product Data'!$B$2:C1186),0)</f>
        <v>Alpenliebe</v>
      </c>
      <c r="I1186" s="5" t="str">
        <f>VLOOKUP($C1186,'Product Data'!$A$2:$E$23,COLUMNS('Product Data'!$B$2:D1186),0)</f>
        <v>Bites</v>
      </c>
      <c r="J1186" s="5" t="str">
        <f>VLOOKUP($C1186,'Product Data'!$A$2:$E$23,COLUMNS('Product Data'!$B$2:E1186),0)</f>
        <v>Large</v>
      </c>
      <c r="K1186" s="9">
        <f>VLOOKUP($C1186,'Product Data'!$A$2:$E$23,COLUMNS('Product Data'!$B$2:F1186),0)</f>
        <v>9.2086000000000006</v>
      </c>
      <c r="L1186" s="10">
        <f>Table1[[#This Row],[Cost per Box]]*Table1[[#This Row],[Boxes]]</f>
        <v>257.8408</v>
      </c>
    </row>
    <row r="1187" spans="1:12" x14ac:dyDescent="0.25">
      <c r="A1187" s="5" t="str">
        <f>'Sales Data'!A1187</f>
        <v>Van Tuxwell</v>
      </c>
      <c r="B1187" s="5" t="str">
        <f>'Sales Data'!B1187</f>
        <v>India</v>
      </c>
      <c r="C1187" s="5" t="str">
        <f>'Sales Data'!C1187</f>
        <v>Milk Bars</v>
      </c>
      <c r="D1187" s="6">
        <f>'Sales Data'!D1187</f>
        <v>45049</v>
      </c>
      <c r="E1187" s="10">
        <f>'Sales Data'!E1187</f>
        <v>13958</v>
      </c>
      <c r="F1187" s="5">
        <f>'Sales Data'!F1187</f>
        <v>185</v>
      </c>
      <c r="G1187" s="5">
        <f>'Sales Data'!G1187</f>
        <v>451</v>
      </c>
      <c r="H1187" s="5" t="str">
        <f>VLOOKUP($C1187,'Product Data'!$A$2:$E$23,COLUMNS('Product Data'!$B$2:C1187),0)</f>
        <v>Nestle</v>
      </c>
      <c r="I1187" s="5" t="str">
        <f>VLOOKUP($C1187,'Product Data'!$A$2:$E$23,COLUMNS('Product Data'!$B$2:D1187),0)</f>
        <v>Bars</v>
      </c>
      <c r="J1187" s="5" t="str">
        <f>VLOOKUP($C1187,'Product Data'!$A$2:$E$23,COLUMNS('Product Data'!$B$2:E1187),0)</f>
        <v>Large</v>
      </c>
      <c r="K1187" s="9">
        <f>VLOOKUP($C1187,'Product Data'!$A$2:$E$23,COLUMNS('Product Data'!$B$2:F1187),0)</f>
        <v>1.8652</v>
      </c>
      <c r="L1187" s="10">
        <f>Table1[[#This Row],[Cost per Box]]*Table1[[#This Row],[Boxes]]</f>
        <v>841.20519999999999</v>
      </c>
    </row>
    <row r="1188" spans="1:12" x14ac:dyDescent="0.25">
      <c r="A1188" s="5" t="str">
        <f>'Sales Data'!A1188</f>
        <v>Kaine Padly</v>
      </c>
      <c r="B1188" s="5" t="str">
        <f>'Sales Data'!B1188</f>
        <v>India</v>
      </c>
      <c r="C1188" s="5" t="str">
        <f>'Sales Data'!C1188</f>
        <v>Almond Choco</v>
      </c>
      <c r="D1188" s="6">
        <f>'Sales Data'!D1188</f>
        <v>45049</v>
      </c>
      <c r="E1188" s="10">
        <f>'Sales Data'!E1188</f>
        <v>5901</v>
      </c>
      <c r="F1188" s="5">
        <f>'Sales Data'!F1188</f>
        <v>385</v>
      </c>
      <c r="G1188" s="5">
        <f>'Sales Data'!G1188</f>
        <v>296</v>
      </c>
      <c r="H1188" s="5" t="str">
        <f>VLOOKUP($C1188,'Product Data'!$A$2:$E$23,COLUMNS('Product Data'!$B$2:C1188),0)</f>
        <v>Amul</v>
      </c>
      <c r="I1188" s="5" t="str">
        <f>VLOOKUP($C1188,'Product Data'!$A$2:$E$23,COLUMNS('Product Data'!$B$2:D1188),0)</f>
        <v>Bars</v>
      </c>
      <c r="J1188" s="5" t="str">
        <f>VLOOKUP($C1188,'Product Data'!$A$2:$E$23,COLUMNS('Product Data'!$B$2:E1188),0)</f>
        <v>Large</v>
      </c>
      <c r="K1188" s="9">
        <f>VLOOKUP($C1188,'Product Data'!$A$2:$E$23,COLUMNS('Product Data'!$B$2:F1188),0)</f>
        <v>13.3485</v>
      </c>
      <c r="L1188" s="10">
        <f>Table1[[#This Row],[Cost per Box]]*Table1[[#This Row],[Boxes]]</f>
        <v>3951.1559999999999</v>
      </c>
    </row>
    <row r="1189" spans="1:12" x14ac:dyDescent="0.25">
      <c r="A1189" s="5" t="str">
        <f>'Sales Data'!A1189</f>
        <v>Camilla Castle</v>
      </c>
      <c r="B1189" s="5" t="str">
        <f>'Sales Data'!B1189</f>
        <v>New Zealand</v>
      </c>
      <c r="C1189" s="5" t="str">
        <f>'Sales Data'!C1189</f>
        <v>50% Dark Bites</v>
      </c>
      <c r="D1189" s="6">
        <f>'Sales Data'!D1189</f>
        <v>45049</v>
      </c>
      <c r="E1189" s="10">
        <f>'Sales Data'!E1189</f>
        <v>6342</v>
      </c>
      <c r="F1189" s="5">
        <f>'Sales Data'!F1189</f>
        <v>64</v>
      </c>
      <c r="G1189" s="5">
        <f>'Sales Data'!G1189</f>
        <v>793</v>
      </c>
      <c r="H1189" s="5" t="str">
        <f>VLOOKUP($C1189,'Product Data'!$A$2:$E$23,COLUMNS('Product Data'!$B$2:C1189),0)</f>
        <v>Cadbury</v>
      </c>
      <c r="I1189" s="5" t="str">
        <f>VLOOKUP($C1189,'Product Data'!$A$2:$E$23,COLUMNS('Product Data'!$B$2:D1189),0)</f>
        <v>Bites</v>
      </c>
      <c r="J1189" s="5" t="str">
        <f>VLOOKUP($C1189,'Product Data'!$A$2:$E$23,COLUMNS('Product Data'!$B$2:E1189),0)</f>
        <v>Large</v>
      </c>
      <c r="K1189" s="9">
        <f>VLOOKUP($C1189,'Product Data'!$A$2:$E$23,COLUMNS('Product Data'!$B$2:F1189),0)</f>
        <v>2.8</v>
      </c>
      <c r="L1189" s="10">
        <f>Table1[[#This Row],[Cost per Box]]*Table1[[#This Row],[Boxes]]</f>
        <v>2220.3999999999996</v>
      </c>
    </row>
    <row r="1190" spans="1:12" x14ac:dyDescent="0.25">
      <c r="A1190" s="5" t="str">
        <f>'Sales Data'!A1190</f>
        <v>Kelci Walkden</v>
      </c>
      <c r="B1190" s="5" t="str">
        <f>'Sales Data'!B1190</f>
        <v>USA</v>
      </c>
      <c r="C1190" s="5" t="str">
        <f>'Sales Data'!C1190</f>
        <v>White Choc</v>
      </c>
      <c r="D1190" s="6">
        <f>'Sales Data'!D1190</f>
        <v>45049</v>
      </c>
      <c r="E1190" s="10">
        <f>'Sales Data'!E1190</f>
        <v>315</v>
      </c>
      <c r="F1190" s="5">
        <f>'Sales Data'!F1190</f>
        <v>335</v>
      </c>
      <c r="G1190" s="5">
        <f>'Sales Data'!G1190</f>
        <v>19</v>
      </c>
      <c r="H1190" s="5" t="str">
        <f>VLOOKUP($C1190,'Product Data'!$A$2:$E$23,COLUMNS('Product Data'!$B$2:C1190),0)</f>
        <v>Belgian</v>
      </c>
      <c r="I1190" s="5" t="str">
        <f>VLOOKUP($C1190,'Product Data'!$A$2:$E$23,COLUMNS('Product Data'!$B$2:D1190),0)</f>
        <v>Other</v>
      </c>
      <c r="J1190" s="5" t="str">
        <f>VLOOKUP($C1190,'Product Data'!$A$2:$E$23,COLUMNS('Product Data'!$B$2:E1190),0)</f>
        <v>Small</v>
      </c>
      <c r="K1190" s="9">
        <f>VLOOKUP($C1190,'Product Data'!$A$2:$E$23,COLUMNS('Product Data'!$B$2:F1190),0)</f>
        <v>0.24049999999999999</v>
      </c>
      <c r="L1190" s="10">
        <f>Table1[[#This Row],[Cost per Box]]*Table1[[#This Row],[Boxes]]</f>
        <v>4.5694999999999997</v>
      </c>
    </row>
    <row r="1191" spans="1:12" x14ac:dyDescent="0.25">
      <c r="A1191" s="5" t="str">
        <f>'Sales Data'!A1191</f>
        <v>Gunar Cockshoot</v>
      </c>
      <c r="B1191" s="5" t="str">
        <f>'Sales Data'!B1191</f>
        <v>Canada</v>
      </c>
      <c r="C1191" s="5" t="str">
        <f>'Sales Data'!C1191</f>
        <v>Baker's Choco Chips</v>
      </c>
      <c r="D1191" s="6">
        <f>'Sales Data'!D1191</f>
        <v>45049</v>
      </c>
      <c r="E1191" s="10">
        <f>'Sales Data'!E1191</f>
        <v>147</v>
      </c>
      <c r="F1191" s="5">
        <f>'Sales Data'!F1191</f>
        <v>84</v>
      </c>
      <c r="G1191" s="5">
        <f>'Sales Data'!G1191</f>
        <v>14</v>
      </c>
      <c r="H1191" s="5" t="str">
        <f>VLOOKUP($C1191,'Product Data'!$A$2:$E$23,COLUMNS('Product Data'!$B$2:C1191),0)</f>
        <v>Baker's Chocolate</v>
      </c>
      <c r="I1191" s="5" t="str">
        <f>VLOOKUP($C1191,'Product Data'!$A$2:$E$23,COLUMNS('Product Data'!$B$2:D1191),0)</f>
        <v>Bars</v>
      </c>
      <c r="J1191" s="5" t="str">
        <f>VLOOKUP($C1191,'Product Data'!$A$2:$E$23,COLUMNS('Product Data'!$B$2:E1191),0)</f>
        <v>Small</v>
      </c>
      <c r="K1191" s="9">
        <f>VLOOKUP($C1191,'Product Data'!$A$2:$E$23,COLUMNS('Product Data'!$B$2:F1191),0)</f>
        <v>6.0811000000000002</v>
      </c>
      <c r="L1191" s="10">
        <f>Table1[[#This Row],[Cost per Box]]*Table1[[#This Row],[Boxes]]</f>
        <v>85.135400000000004</v>
      </c>
    </row>
    <row r="1192" spans="1:12" x14ac:dyDescent="0.25">
      <c r="A1192" s="5" t="str">
        <f>'Sales Data'!A1192</f>
        <v>Kelci Walkden</v>
      </c>
      <c r="B1192" s="5" t="str">
        <f>'Sales Data'!B1192</f>
        <v>USA</v>
      </c>
      <c r="C1192" s="5" t="str">
        <f>'Sales Data'!C1192</f>
        <v>After Eight</v>
      </c>
      <c r="D1192" s="6">
        <f>'Sales Data'!D1192</f>
        <v>45049</v>
      </c>
      <c r="E1192" s="10">
        <f>'Sales Data'!E1192</f>
        <v>10213</v>
      </c>
      <c r="F1192" s="5">
        <f>'Sales Data'!F1192</f>
        <v>217</v>
      </c>
      <c r="G1192" s="5">
        <f>'Sales Data'!G1192</f>
        <v>365</v>
      </c>
      <c r="H1192" s="5" t="str">
        <f>VLOOKUP($C1192,'Product Data'!$A$2:$E$23,COLUMNS('Product Data'!$B$2:C1192),0)</f>
        <v>Nestle</v>
      </c>
      <c r="I1192" s="5" t="str">
        <f>VLOOKUP($C1192,'Product Data'!$A$2:$E$23,COLUMNS('Product Data'!$B$2:D1192),0)</f>
        <v>Bites</v>
      </c>
      <c r="J1192" s="5" t="str">
        <f>VLOOKUP($C1192,'Product Data'!$A$2:$E$23,COLUMNS('Product Data'!$B$2:E1192),0)</f>
        <v>Large</v>
      </c>
      <c r="K1192" s="9">
        <f>VLOOKUP($C1192,'Product Data'!$A$2:$E$23,COLUMNS('Product Data'!$B$2:F1192),0)</f>
        <v>6.3415999999999997</v>
      </c>
      <c r="L1192" s="10">
        <f>Table1[[#This Row],[Cost per Box]]*Table1[[#This Row],[Boxes]]</f>
        <v>2314.6839999999997</v>
      </c>
    </row>
    <row r="1193" spans="1:12" x14ac:dyDescent="0.25">
      <c r="A1193" s="5" t="str">
        <f>'Sales Data'!A1193</f>
        <v>Beverie Moffet</v>
      </c>
      <c r="B1193" s="5" t="str">
        <f>'Sales Data'!B1193</f>
        <v>USA</v>
      </c>
      <c r="C1193" s="5" t="str">
        <f>'Sales Data'!C1193</f>
        <v>85% Dark Bars</v>
      </c>
      <c r="D1193" s="6">
        <f>'Sales Data'!D1193</f>
        <v>45049</v>
      </c>
      <c r="E1193" s="10">
        <f>'Sales Data'!E1193</f>
        <v>8484</v>
      </c>
      <c r="F1193" s="5">
        <f>'Sales Data'!F1193</f>
        <v>398</v>
      </c>
      <c r="G1193" s="5">
        <f>'Sales Data'!G1193</f>
        <v>386</v>
      </c>
      <c r="H1193" s="5" t="str">
        <f>VLOOKUP($C1193,'Product Data'!$A$2:$E$23,COLUMNS('Product Data'!$B$2:C1193),0)</f>
        <v>Lindt Excellence</v>
      </c>
      <c r="I1193" s="5" t="str">
        <f>VLOOKUP($C1193,'Product Data'!$A$2:$E$23,COLUMNS('Product Data'!$B$2:D1193),0)</f>
        <v>Bars</v>
      </c>
      <c r="J1193" s="5" t="str">
        <f>VLOOKUP($C1193,'Product Data'!$A$2:$E$23,COLUMNS('Product Data'!$B$2:E1193),0)</f>
        <v>Small</v>
      </c>
      <c r="K1193" s="9">
        <f>VLOOKUP($C1193,'Product Data'!$A$2:$E$23,COLUMNS('Product Data'!$B$2:F1193),0)</f>
        <v>0.69579999999999997</v>
      </c>
      <c r="L1193" s="10">
        <f>Table1[[#This Row],[Cost per Box]]*Table1[[#This Row],[Boxes]]</f>
        <v>268.5788</v>
      </c>
    </row>
    <row r="1194" spans="1:12" x14ac:dyDescent="0.25">
      <c r="A1194" s="5" t="str">
        <f>'Sales Data'!A1194</f>
        <v>Kaine Padly</v>
      </c>
      <c r="B1194" s="5" t="str">
        <f>'Sales Data'!B1194</f>
        <v>Canada</v>
      </c>
      <c r="C1194" s="5" t="str">
        <f>'Sales Data'!C1194</f>
        <v>Eclairs</v>
      </c>
      <c r="D1194" s="6">
        <f>'Sales Data'!D1194</f>
        <v>45049</v>
      </c>
      <c r="E1194" s="10">
        <f>'Sales Data'!E1194</f>
        <v>532</v>
      </c>
      <c r="F1194" s="5">
        <f>'Sales Data'!F1194</f>
        <v>78</v>
      </c>
      <c r="G1194" s="5">
        <f>'Sales Data'!G1194</f>
        <v>26</v>
      </c>
      <c r="H1194" s="5" t="str">
        <f>VLOOKUP($C1194,'Product Data'!$A$2:$E$23,COLUMNS('Product Data'!$B$2:C1194),0)</f>
        <v>Cadbury</v>
      </c>
      <c r="I1194" s="5" t="str">
        <f>VLOOKUP($C1194,'Product Data'!$A$2:$E$23,COLUMNS('Product Data'!$B$2:D1194),0)</f>
        <v>Bites</v>
      </c>
      <c r="J1194" s="5" t="str">
        <f>VLOOKUP($C1194,'Product Data'!$A$2:$E$23,COLUMNS('Product Data'!$B$2:E1194),0)</f>
        <v>Large</v>
      </c>
      <c r="K1194" s="9">
        <f>VLOOKUP($C1194,'Product Data'!$A$2:$E$23,COLUMNS('Product Data'!$B$2:F1194),0)</f>
        <v>2.8195000000000001</v>
      </c>
      <c r="L1194" s="10">
        <f>Table1[[#This Row],[Cost per Box]]*Table1[[#This Row],[Boxes]]</f>
        <v>73.307000000000002</v>
      </c>
    </row>
    <row r="1195" spans="1:12" x14ac:dyDescent="0.25">
      <c r="A1195" s="5" t="str">
        <f>'Sales Data'!A1195</f>
        <v>Madelene Upcott</v>
      </c>
      <c r="B1195" s="5" t="str">
        <f>'Sales Data'!B1195</f>
        <v>UK</v>
      </c>
      <c r="C1195" s="5" t="str">
        <f>'Sales Data'!C1195</f>
        <v>Raspberry Choco</v>
      </c>
      <c r="D1195" s="6">
        <f>'Sales Data'!D1195</f>
        <v>45049</v>
      </c>
      <c r="E1195" s="10">
        <f>'Sales Data'!E1195</f>
        <v>8785</v>
      </c>
      <c r="F1195" s="5">
        <f>'Sales Data'!F1195</f>
        <v>155</v>
      </c>
      <c r="G1195" s="5">
        <f>'Sales Data'!G1195</f>
        <v>550</v>
      </c>
      <c r="H1195" s="5" t="str">
        <f>VLOOKUP($C1195,'Product Data'!$A$2:$E$23,COLUMNS('Product Data'!$B$2:C1195),0)</f>
        <v>Hershey</v>
      </c>
      <c r="I1195" s="5" t="str">
        <f>VLOOKUP($C1195,'Product Data'!$A$2:$E$23,COLUMNS('Product Data'!$B$2:D1195),0)</f>
        <v>Bars</v>
      </c>
      <c r="J1195" s="5" t="str">
        <f>VLOOKUP($C1195,'Product Data'!$A$2:$E$23,COLUMNS('Product Data'!$B$2:E1195),0)</f>
        <v>Large</v>
      </c>
      <c r="K1195" s="9">
        <f>VLOOKUP($C1195,'Product Data'!$A$2:$E$23,COLUMNS('Product Data'!$B$2:F1195),0)</f>
        <v>6.0983000000000001</v>
      </c>
      <c r="L1195" s="10">
        <f>Table1[[#This Row],[Cost per Box]]*Table1[[#This Row],[Boxes]]</f>
        <v>3354.0650000000001</v>
      </c>
    </row>
    <row r="1196" spans="1:12" x14ac:dyDescent="0.25">
      <c r="A1196" s="5" t="str">
        <f>'Sales Data'!A1196</f>
        <v>Gigi Bohling</v>
      </c>
      <c r="B1196" s="5" t="str">
        <f>'Sales Data'!B1196</f>
        <v>India</v>
      </c>
      <c r="C1196" s="5" t="str">
        <f>'Sales Data'!C1196</f>
        <v>Smooth Sliky Salty</v>
      </c>
      <c r="D1196" s="6">
        <f>'Sales Data'!D1196</f>
        <v>45049</v>
      </c>
      <c r="E1196" s="10">
        <f>'Sales Data'!E1196</f>
        <v>8001</v>
      </c>
      <c r="F1196" s="5">
        <f>'Sales Data'!F1196</f>
        <v>203</v>
      </c>
      <c r="G1196" s="5">
        <f>'Sales Data'!G1196</f>
        <v>572</v>
      </c>
      <c r="H1196" s="5" t="str">
        <f>VLOOKUP($C1196,'Product Data'!$A$2:$E$23,COLUMNS('Product Data'!$B$2:C1196),0)</f>
        <v>Galaxy</v>
      </c>
      <c r="I1196" s="5" t="str">
        <f>VLOOKUP($C1196,'Product Data'!$A$2:$E$23,COLUMNS('Product Data'!$B$2:D1196),0)</f>
        <v>Bars</v>
      </c>
      <c r="J1196" s="5" t="str">
        <f>VLOOKUP($C1196,'Product Data'!$A$2:$E$23,COLUMNS('Product Data'!$B$2:E1196),0)</f>
        <v>Small</v>
      </c>
      <c r="K1196" s="9">
        <f>VLOOKUP($C1196,'Product Data'!$A$2:$E$23,COLUMNS('Product Data'!$B$2:F1196),0)</f>
        <v>5.0198</v>
      </c>
      <c r="L1196" s="10">
        <f>Table1[[#This Row],[Cost per Box]]*Table1[[#This Row],[Boxes]]</f>
        <v>2871.3256000000001</v>
      </c>
    </row>
    <row r="1197" spans="1:12" x14ac:dyDescent="0.25">
      <c r="A1197" s="5" t="str">
        <f>'Sales Data'!A1197</f>
        <v>Mallorie Waber</v>
      </c>
      <c r="B1197" s="5" t="str">
        <f>'Sales Data'!B1197</f>
        <v>India</v>
      </c>
      <c r="C1197" s="5" t="str">
        <f>'Sales Data'!C1197</f>
        <v>Orange Choco</v>
      </c>
      <c r="D1197" s="6">
        <f>'Sales Data'!D1197</f>
        <v>45049</v>
      </c>
      <c r="E1197" s="10">
        <f>'Sales Data'!E1197</f>
        <v>364</v>
      </c>
      <c r="F1197" s="5">
        <f>'Sales Data'!F1197</f>
        <v>234</v>
      </c>
      <c r="G1197" s="5">
        <f>'Sales Data'!G1197</f>
        <v>37</v>
      </c>
      <c r="H1197" s="5" t="str">
        <f>VLOOKUP($C1197,'Product Data'!$A$2:$E$23,COLUMNS('Product Data'!$B$2:C1197),0)</f>
        <v>Amul</v>
      </c>
      <c r="I1197" s="5" t="str">
        <f>VLOOKUP($C1197,'Product Data'!$A$2:$E$23,COLUMNS('Product Data'!$B$2:D1197),0)</f>
        <v>Bars</v>
      </c>
      <c r="J1197" s="5" t="str">
        <f>VLOOKUP($C1197,'Product Data'!$A$2:$E$23,COLUMNS('Product Data'!$B$2:E1197),0)</f>
        <v>Large</v>
      </c>
      <c r="K1197" s="9">
        <f>VLOOKUP($C1197,'Product Data'!$A$2:$E$23,COLUMNS('Product Data'!$B$2:F1197),0)</f>
        <v>8.7870000000000008</v>
      </c>
      <c r="L1197" s="10">
        <f>Table1[[#This Row],[Cost per Box]]*Table1[[#This Row],[Boxes]]</f>
        <v>325.11900000000003</v>
      </c>
    </row>
    <row r="1198" spans="1:12" x14ac:dyDescent="0.25">
      <c r="A1198" s="5" t="str">
        <f>'Sales Data'!A1198</f>
        <v>Dennison Crosswaite</v>
      </c>
      <c r="B1198" s="5" t="str">
        <f>'Sales Data'!B1198</f>
        <v>India</v>
      </c>
      <c r="C1198" s="5" t="str">
        <f>'Sales Data'!C1198</f>
        <v>Fruit &amp; Nut Bars</v>
      </c>
      <c r="D1198" s="6">
        <f>'Sales Data'!D1198</f>
        <v>45049</v>
      </c>
      <c r="E1198" s="10">
        <f>'Sales Data'!E1198</f>
        <v>2331</v>
      </c>
      <c r="F1198" s="5">
        <f>'Sales Data'!F1198</f>
        <v>158</v>
      </c>
      <c r="G1198" s="5">
        <f>'Sales Data'!G1198</f>
        <v>138</v>
      </c>
      <c r="H1198" s="5" t="str">
        <f>VLOOKUP($C1198,'Product Data'!$A$2:$E$23,COLUMNS('Product Data'!$B$2:C1198),0)</f>
        <v>Cadbury</v>
      </c>
      <c r="I1198" s="5" t="str">
        <f>VLOOKUP($C1198,'Product Data'!$A$2:$E$23,COLUMNS('Product Data'!$B$2:D1198),0)</f>
        <v>Bars</v>
      </c>
      <c r="J1198" s="5" t="str">
        <f>VLOOKUP($C1198,'Product Data'!$A$2:$E$23,COLUMNS('Product Data'!$B$2:E1198),0)</f>
        <v>Large</v>
      </c>
      <c r="K1198" s="9">
        <f>VLOOKUP($C1198,'Product Data'!$A$2:$E$23,COLUMNS('Product Data'!$B$2:F1198),0)</f>
        <v>1.5934999999999999</v>
      </c>
      <c r="L1198" s="10">
        <f>Table1[[#This Row],[Cost per Box]]*Table1[[#This Row],[Boxes]]</f>
        <v>219.90299999999999</v>
      </c>
    </row>
    <row r="1199" spans="1:12" x14ac:dyDescent="0.25">
      <c r="A1199" s="5" t="str">
        <f>'Sales Data'!A1199</f>
        <v>Beverie Moffet</v>
      </c>
      <c r="B1199" s="5" t="str">
        <f>'Sales Data'!B1199</f>
        <v>USA</v>
      </c>
      <c r="C1199" s="5" t="str">
        <f>'Sales Data'!C1199</f>
        <v>50% Dark Bites</v>
      </c>
      <c r="D1199" s="6">
        <f>'Sales Data'!D1199</f>
        <v>45049</v>
      </c>
      <c r="E1199" s="10">
        <f>'Sales Data'!E1199</f>
        <v>7665</v>
      </c>
      <c r="F1199" s="5">
        <f>'Sales Data'!F1199</f>
        <v>93</v>
      </c>
      <c r="G1199" s="5">
        <f>'Sales Data'!G1199</f>
        <v>480</v>
      </c>
      <c r="H1199" s="5" t="str">
        <f>VLOOKUP($C1199,'Product Data'!$A$2:$E$23,COLUMNS('Product Data'!$B$2:C1199),0)</f>
        <v>Cadbury</v>
      </c>
      <c r="I1199" s="5" t="str">
        <f>VLOOKUP($C1199,'Product Data'!$A$2:$E$23,COLUMNS('Product Data'!$B$2:D1199),0)</f>
        <v>Bites</v>
      </c>
      <c r="J1199" s="5" t="str">
        <f>VLOOKUP($C1199,'Product Data'!$A$2:$E$23,COLUMNS('Product Data'!$B$2:E1199),0)</f>
        <v>Large</v>
      </c>
      <c r="K1199" s="9">
        <f>VLOOKUP($C1199,'Product Data'!$A$2:$E$23,COLUMNS('Product Data'!$B$2:F1199),0)</f>
        <v>2.8</v>
      </c>
      <c r="L1199" s="10">
        <f>Table1[[#This Row],[Cost per Box]]*Table1[[#This Row],[Boxes]]</f>
        <v>1344</v>
      </c>
    </row>
    <row r="1200" spans="1:12" x14ac:dyDescent="0.25">
      <c r="A1200" s="5" t="str">
        <f>'Sales Data'!A1200</f>
        <v>Roddy Speechley</v>
      </c>
      <c r="B1200" s="5" t="str">
        <f>'Sales Data'!B1200</f>
        <v>Australia</v>
      </c>
      <c r="C1200" s="5" t="str">
        <f>'Sales Data'!C1200</f>
        <v>Smooth Sliky Salty</v>
      </c>
      <c r="D1200" s="6">
        <f>'Sales Data'!D1200</f>
        <v>45049</v>
      </c>
      <c r="E1200" s="10">
        <f>'Sales Data'!E1200</f>
        <v>2905</v>
      </c>
      <c r="F1200" s="5">
        <f>'Sales Data'!F1200</f>
        <v>341</v>
      </c>
      <c r="G1200" s="5">
        <f>'Sales Data'!G1200</f>
        <v>224</v>
      </c>
      <c r="H1200" s="5" t="str">
        <f>VLOOKUP($C1200,'Product Data'!$A$2:$E$23,COLUMNS('Product Data'!$B$2:C1200),0)</f>
        <v>Galaxy</v>
      </c>
      <c r="I1200" s="5" t="str">
        <f>VLOOKUP($C1200,'Product Data'!$A$2:$E$23,COLUMNS('Product Data'!$B$2:D1200),0)</f>
        <v>Bars</v>
      </c>
      <c r="J1200" s="5" t="str">
        <f>VLOOKUP($C1200,'Product Data'!$A$2:$E$23,COLUMNS('Product Data'!$B$2:E1200),0)</f>
        <v>Small</v>
      </c>
      <c r="K1200" s="9">
        <f>VLOOKUP($C1200,'Product Data'!$A$2:$E$23,COLUMNS('Product Data'!$B$2:F1200),0)</f>
        <v>5.0198</v>
      </c>
      <c r="L1200" s="10">
        <f>Table1[[#This Row],[Cost per Box]]*Table1[[#This Row],[Boxes]]</f>
        <v>1124.4351999999999</v>
      </c>
    </row>
    <row r="1201" spans="1:12" x14ac:dyDescent="0.25">
      <c r="A1201" s="5" t="str">
        <f>'Sales Data'!A1201</f>
        <v>Roddy Speechley</v>
      </c>
      <c r="B1201" s="5" t="str">
        <f>'Sales Data'!B1201</f>
        <v>UK</v>
      </c>
      <c r="C1201" s="5" t="str">
        <f>'Sales Data'!C1201</f>
        <v>85% Dark Bars</v>
      </c>
      <c r="D1201" s="6">
        <f>'Sales Data'!D1201</f>
        <v>45049</v>
      </c>
      <c r="E1201" s="10">
        <f>'Sales Data'!E1201</f>
        <v>6230</v>
      </c>
      <c r="F1201" s="5">
        <f>'Sales Data'!F1201</f>
        <v>426</v>
      </c>
      <c r="G1201" s="5">
        <f>'Sales Data'!G1201</f>
        <v>260</v>
      </c>
      <c r="H1201" s="5" t="str">
        <f>VLOOKUP($C1201,'Product Data'!$A$2:$E$23,COLUMNS('Product Data'!$B$2:C1201),0)</f>
        <v>Lindt Excellence</v>
      </c>
      <c r="I1201" s="5" t="str">
        <f>VLOOKUP($C1201,'Product Data'!$A$2:$E$23,COLUMNS('Product Data'!$B$2:D1201),0)</f>
        <v>Bars</v>
      </c>
      <c r="J1201" s="5" t="str">
        <f>VLOOKUP($C1201,'Product Data'!$A$2:$E$23,COLUMNS('Product Data'!$B$2:E1201),0)</f>
        <v>Small</v>
      </c>
      <c r="K1201" s="9">
        <f>VLOOKUP($C1201,'Product Data'!$A$2:$E$23,COLUMNS('Product Data'!$B$2:F1201),0)</f>
        <v>0.69579999999999997</v>
      </c>
      <c r="L1201" s="10">
        <f>Table1[[#This Row],[Cost per Box]]*Table1[[#This Row],[Boxes]]</f>
        <v>180.90799999999999</v>
      </c>
    </row>
    <row r="1202" spans="1:12" x14ac:dyDescent="0.25">
      <c r="A1202" s="5" t="str">
        <f>'Sales Data'!A1202</f>
        <v>Dennison Crosswaite</v>
      </c>
      <c r="B1202" s="5" t="str">
        <f>'Sales Data'!B1202</f>
        <v>New Zealand</v>
      </c>
      <c r="C1202" s="5" t="str">
        <f>'Sales Data'!C1202</f>
        <v>50% Dark Bites</v>
      </c>
      <c r="D1202" s="6">
        <f>'Sales Data'!D1202</f>
        <v>45049</v>
      </c>
      <c r="E1202" s="10">
        <f>'Sales Data'!E1202</f>
        <v>2758</v>
      </c>
      <c r="F1202" s="5">
        <f>'Sales Data'!F1202</f>
        <v>51</v>
      </c>
      <c r="G1202" s="5">
        <f>'Sales Data'!G1202</f>
        <v>345</v>
      </c>
      <c r="H1202" s="5" t="str">
        <f>VLOOKUP($C1202,'Product Data'!$A$2:$E$23,COLUMNS('Product Data'!$B$2:C1202),0)</f>
        <v>Cadbury</v>
      </c>
      <c r="I1202" s="5" t="str">
        <f>VLOOKUP($C1202,'Product Data'!$A$2:$E$23,COLUMNS('Product Data'!$B$2:D1202),0)</f>
        <v>Bites</v>
      </c>
      <c r="J1202" s="5" t="str">
        <f>VLOOKUP($C1202,'Product Data'!$A$2:$E$23,COLUMNS('Product Data'!$B$2:E1202),0)</f>
        <v>Large</v>
      </c>
      <c r="K1202" s="9">
        <f>VLOOKUP($C1202,'Product Data'!$A$2:$E$23,COLUMNS('Product Data'!$B$2:F1202),0)</f>
        <v>2.8</v>
      </c>
      <c r="L1202" s="10">
        <f>Table1[[#This Row],[Cost per Box]]*Table1[[#This Row],[Boxes]]</f>
        <v>965.99999999999989</v>
      </c>
    </row>
    <row r="1203" spans="1:12" x14ac:dyDescent="0.25">
      <c r="A1203" s="5" t="str">
        <f>'Sales Data'!A1203</f>
        <v>Barr Faughny</v>
      </c>
      <c r="B1203" s="5" t="str">
        <f>'Sales Data'!B1203</f>
        <v>India</v>
      </c>
      <c r="C1203" s="5" t="str">
        <f>'Sales Data'!C1203</f>
        <v>70% Dark Bites</v>
      </c>
      <c r="D1203" s="6">
        <f>'Sales Data'!D1203</f>
        <v>45049</v>
      </c>
      <c r="E1203" s="10">
        <f>'Sales Data'!E1203</f>
        <v>2352</v>
      </c>
      <c r="F1203" s="5">
        <f>'Sales Data'!F1203</f>
        <v>136</v>
      </c>
      <c r="G1203" s="5">
        <f>'Sales Data'!G1203</f>
        <v>181</v>
      </c>
      <c r="H1203" s="5" t="str">
        <f>VLOOKUP($C1203,'Product Data'!$A$2:$E$23,COLUMNS('Product Data'!$B$2:C1203),0)</f>
        <v>Binge Bites</v>
      </c>
      <c r="I1203" s="5" t="str">
        <f>VLOOKUP($C1203,'Product Data'!$A$2:$E$23,COLUMNS('Product Data'!$B$2:D1203),0)</f>
        <v>Bites</v>
      </c>
      <c r="J1203" s="5" t="str">
        <f>VLOOKUP($C1203,'Product Data'!$A$2:$E$23,COLUMNS('Product Data'!$B$2:E1203),0)</f>
        <v>Small</v>
      </c>
      <c r="K1203" s="9">
        <f>VLOOKUP($C1203,'Product Data'!$A$2:$E$23,COLUMNS('Product Data'!$B$2:F1203),0)</f>
        <v>8.2429000000000006</v>
      </c>
      <c r="L1203" s="10">
        <f>Table1[[#This Row],[Cost per Box]]*Table1[[#This Row],[Boxes]]</f>
        <v>1491.9649000000002</v>
      </c>
    </row>
    <row r="1204" spans="1:12" x14ac:dyDescent="0.25">
      <c r="A1204" s="5" t="str">
        <f>'Sales Data'!A1204</f>
        <v>Dennison Crosswaite</v>
      </c>
      <c r="B1204" s="5" t="str">
        <f>'Sales Data'!B1204</f>
        <v>UK</v>
      </c>
      <c r="C1204" s="5" t="str">
        <f>'Sales Data'!C1204</f>
        <v>Organic Choco Syrup</v>
      </c>
      <c r="D1204" s="6">
        <f>'Sales Data'!D1204</f>
        <v>45049</v>
      </c>
      <c r="E1204" s="10">
        <f>'Sales Data'!E1204</f>
        <v>2779</v>
      </c>
      <c r="F1204" s="5">
        <f>'Sales Data'!F1204</f>
        <v>53</v>
      </c>
      <c r="G1204" s="5">
        <f>'Sales Data'!G1204</f>
        <v>93</v>
      </c>
      <c r="H1204" s="5" t="str">
        <f>VLOOKUP($C1204,'Product Data'!$A$2:$E$23,COLUMNS('Product Data'!$B$2:C1204),0)</f>
        <v>Monin</v>
      </c>
      <c r="I1204" s="5" t="str">
        <f>VLOOKUP($C1204,'Product Data'!$A$2:$E$23,COLUMNS('Product Data'!$B$2:D1204),0)</f>
        <v>Other</v>
      </c>
      <c r="J1204" s="5" t="str">
        <f>VLOOKUP($C1204,'Product Data'!$A$2:$E$23,COLUMNS('Product Data'!$B$2:E1204),0)</f>
        <v>Small</v>
      </c>
      <c r="K1204" s="9">
        <f>VLOOKUP($C1204,'Product Data'!$A$2:$E$23,COLUMNS('Product Data'!$B$2:F1204),0)</f>
        <v>1.7625</v>
      </c>
      <c r="L1204" s="10">
        <f>Table1[[#This Row],[Cost per Box]]*Table1[[#This Row],[Boxes]]</f>
        <v>163.91249999999999</v>
      </c>
    </row>
    <row r="1205" spans="1:12" x14ac:dyDescent="0.25">
      <c r="A1205" s="5" t="str">
        <f>'Sales Data'!A1205</f>
        <v>Gigi Bohling</v>
      </c>
      <c r="B1205" s="5" t="str">
        <f>'Sales Data'!B1205</f>
        <v>New Zealand</v>
      </c>
      <c r="C1205" s="5" t="str">
        <f>'Sales Data'!C1205</f>
        <v>Manuka Honey Choco</v>
      </c>
      <c r="D1205" s="6">
        <f>'Sales Data'!D1205</f>
        <v>45049</v>
      </c>
      <c r="E1205" s="10">
        <f>'Sales Data'!E1205</f>
        <v>7</v>
      </c>
      <c r="F1205" s="5">
        <f>'Sales Data'!F1205</f>
        <v>551</v>
      </c>
      <c r="G1205" s="5">
        <f>'Sales Data'!G1205</f>
        <v>1</v>
      </c>
      <c r="H1205" s="5" t="str">
        <f>VLOOKUP($C1205,'Product Data'!$A$2:$E$23,COLUMNS('Product Data'!$B$2:C1205),0)</f>
        <v xml:space="preserve">Whittaker's </v>
      </c>
      <c r="I1205" s="5" t="str">
        <f>VLOOKUP($C1205,'Product Data'!$A$2:$E$23,COLUMNS('Product Data'!$B$2:D1205),0)</f>
        <v>Other</v>
      </c>
      <c r="J1205" s="5" t="str">
        <f>VLOOKUP($C1205,'Product Data'!$A$2:$E$23,COLUMNS('Product Data'!$B$2:E1205),0)</f>
        <v>Small</v>
      </c>
      <c r="K1205" s="9">
        <f>VLOOKUP($C1205,'Product Data'!$A$2:$E$23,COLUMNS('Product Data'!$B$2:F1205),0)</f>
        <v>7.8910999999999998</v>
      </c>
      <c r="L1205" s="10">
        <f>Table1[[#This Row],[Cost per Box]]*Table1[[#This Row],[Boxes]]</f>
        <v>7.8910999999999998</v>
      </c>
    </row>
    <row r="1206" spans="1:12" x14ac:dyDescent="0.25">
      <c r="A1206" s="5" t="str">
        <f>'Sales Data'!A1206</f>
        <v>Brien Boise</v>
      </c>
      <c r="B1206" s="5" t="str">
        <f>'Sales Data'!B1206</f>
        <v>Australia</v>
      </c>
      <c r="C1206" s="5" t="str">
        <f>'Sales Data'!C1206</f>
        <v>Drinking Coco</v>
      </c>
      <c r="D1206" s="6">
        <f>'Sales Data'!D1206</f>
        <v>45050</v>
      </c>
      <c r="E1206" s="10">
        <f>'Sales Data'!E1206</f>
        <v>3213</v>
      </c>
      <c r="F1206" s="5">
        <f>'Sales Data'!F1206</f>
        <v>142</v>
      </c>
      <c r="G1206" s="5">
        <f>'Sales Data'!G1206</f>
        <v>111</v>
      </c>
      <c r="H1206" s="5" t="str">
        <f>VLOOKUP($C1206,'Product Data'!$A$2:$E$23,COLUMNS('Product Data'!$B$2:C1206),0)</f>
        <v>Weikfield</v>
      </c>
      <c r="I1206" s="5" t="str">
        <f>VLOOKUP($C1206,'Product Data'!$A$2:$E$23,COLUMNS('Product Data'!$B$2:D1206),0)</f>
        <v>Other</v>
      </c>
      <c r="J1206" s="5" t="str">
        <f>VLOOKUP($C1206,'Product Data'!$A$2:$E$23,COLUMNS('Product Data'!$B$2:E1206),0)</f>
        <v>Large</v>
      </c>
      <c r="K1206" s="9">
        <f>VLOOKUP($C1206,'Product Data'!$A$2:$E$23,COLUMNS('Product Data'!$B$2:F1206),0)</f>
        <v>2.4773999999999998</v>
      </c>
      <c r="L1206" s="10">
        <f>Table1[[#This Row],[Cost per Box]]*Table1[[#This Row],[Boxes]]</f>
        <v>274.9914</v>
      </c>
    </row>
    <row r="1207" spans="1:12" x14ac:dyDescent="0.25">
      <c r="A1207" s="5" t="str">
        <f>'Sales Data'!A1207</f>
        <v>Oby Sorrel</v>
      </c>
      <c r="B1207" s="5" t="str">
        <f>'Sales Data'!B1207</f>
        <v>New Zealand</v>
      </c>
      <c r="C1207" s="5" t="str">
        <f>'Sales Data'!C1207</f>
        <v>Raspberry Choco</v>
      </c>
      <c r="D1207" s="6">
        <f>'Sales Data'!D1207</f>
        <v>45050</v>
      </c>
      <c r="E1207" s="10">
        <f>'Sales Data'!E1207</f>
        <v>9275</v>
      </c>
      <c r="F1207" s="5">
        <f>'Sales Data'!F1207</f>
        <v>3</v>
      </c>
      <c r="G1207" s="5">
        <f>'Sales Data'!G1207</f>
        <v>489</v>
      </c>
      <c r="H1207" s="5" t="str">
        <f>VLOOKUP($C1207,'Product Data'!$A$2:$E$23,COLUMNS('Product Data'!$B$2:C1207),0)</f>
        <v>Hershey</v>
      </c>
      <c r="I1207" s="5" t="str">
        <f>VLOOKUP($C1207,'Product Data'!$A$2:$E$23,COLUMNS('Product Data'!$B$2:D1207),0)</f>
        <v>Bars</v>
      </c>
      <c r="J1207" s="5" t="str">
        <f>VLOOKUP($C1207,'Product Data'!$A$2:$E$23,COLUMNS('Product Data'!$B$2:E1207),0)</f>
        <v>Large</v>
      </c>
      <c r="K1207" s="9">
        <f>VLOOKUP($C1207,'Product Data'!$A$2:$E$23,COLUMNS('Product Data'!$B$2:F1207),0)</f>
        <v>6.0983000000000001</v>
      </c>
      <c r="L1207" s="10">
        <f>Table1[[#This Row],[Cost per Box]]*Table1[[#This Row],[Boxes]]</f>
        <v>2982.0686999999998</v>
      </c>
    </row>
    <row r="1208" spans="1:12" x14ac:dyDescent="0.25">
      <c r="A1208" s="5" t="str">
        <f>'Sales Data'!A1208</f>
        <v>Gigi Bohling</v>
      </c>
      <c r="B1208" s="5" t="str">
        <f>'Sales Data'!B1208</f>
        <v>New Zealand</v>
      </c>
      <c r="C1208" s="5" t="str">
        <f>'Sales Data'!C1208</f>
        <v>Raspberry Choco</v>
      </c>
      <c r="D1208" s="6">
        <f>'Sales Data'!D1208</f>
        <v>45050</v>
      </c>
      <c r="E1208" s="10">
        <f>'Sales Data'!E1208</f>
        <v>4368</v>
      </c>
      <c r="F1208" s="5">
        <f>'Sales Data'!F1208</f>
        <v>87</v>
      </c>
      <c r="G1208" s="5">
        <f>'Sales Data'!G1208</f>
        <v>199</v>
      </c>
      <c r="H1208" s="5" t="str">
        <f>VLOOKUP($C1208,'Product Data'!$A$2:$E$23,COLUMNS('Product Data'!$B$2:C1208),0)</f>
        <v>Hershey</v>
      </c>
      <c r="I1208" s="5" t="str">
        <f>VLOOKUP($C1208,'Product Data'!$A$2:$E$23,COLUMNS('Product Data'!$B$2:D1208),0)</f>
        <v>Bars</v>
      </c>
      <c r="J1208" s="5" t="str">
        <f>VLOOKUP($C1208,'Product Data'!$A$2:$E$23,COLUMNS('Product Data'!$B$2:E1208),0)</f>
        <v>Large</v>
      </c>
      <c r="K1208" s="9">
        <f>VLOOKUP($C1208,'Product Data'!$A$2:$E$23,COLUMNS('Product Data'!$B$2:F1208),0)</f>
        <v>6.0983000000000001</v>
      </c>
      <c r="L1208" s="10">
        <f>Table1[[#This Row],[Cost per Box]]*Table1[[#This Row],[Boxes]]</f>
        <v>1213.5617</v>
      </c>
    </row>
    <row r="1209" spans="1:12" x14ac:dyDescent="0.25">
      <c r="A1209" s="5" t="str">
        <f>'Sales Data'!A1209</f>
        <v>Rafaelita Blaksland</v>
      </c>
      <c r="B1209" s="5" t="str">
        <f>'Sales Data'!B1209</f>
        <v>New Zealand</v>
      </c>
      <c r="C1209" s="5" t="str">
        <f>'Sales Data'!C1209</f>
        <v>Spicy Special Slims</v>
      </c>
      <c r="D1209" s="6">
        <f>'Sales Data'!D1209</f>
        <v>45050</v>
      </c>
      <c r="E1209" s="10">
        <f>'Sales Data'!E1209</f>
        <v>10633</v>
      </c>
      <c r="F1209" s="5">
        <f>'Sales Data'!F1209</f>
        <v>14</v>
      </c>
      <c r="G1209" s="5">
        <f>'Sales Data'!G1209</f>
        <v>409</v>
      </c>
      <c r="H1209" s="5" t="str">
        <f>VLOOKUP($C1209,'Product Data'!$A$2:$E$23,COLUMNS('Product Data'!$B$2:C1209),0)</f>
        <v>Alpenliebe</v>
      </c>
      <c r="I1209" s="5" t="str">
        <f>VLOOKUP($C1209,'Product Data'!$A$2:$E$23,COLUMNS('Product Data'!$B$2:D1209),0)</f>
        <v>Bites</v>
      </c>
      <c r="J1209" s="5" t="str">
        <f>VLOOKUP($C1209,'Product Data'!$A$2:$E$23,COLUMNS('Product Data'!$B$2:E1209),0)</f>
        <v>Large</v>
      </c>
      <c r="K1209" s="9">
        <f>VLOOKUP($C1209,'Product Data'!$A$2:$E$23,COLUMNS('Product Data'!$B$2:F1209),0)</f>
        <v>9.2086000000000006</v>
      </c>
      <c r="L1209" s="10">
        <f>Table1[[#This Row],[Cost per Box]]*Table1[[#This Row],[Boxes]]</f>
        <v>3766.3174000000004</v>
      </c>
    </row>
    <row r="1210" spans="1:12" x14ac:dyDescent="0.25">
      <c r="A1210" s="5" t="str">
        <f>'Sales Data'!A1210</f>
        <v>Ches Bonnell</v>
      </c>
      <c r="B1210" s="5" t="str">
        <f>'Sales Data'!B1210</f>
        <v>India</v>
      </c>
      <c r="C1210" s="5" t="str">
        <f>'Sales Data'!C1210</f>
        <v>Raspberry Choco</v>
      </c>
      <c r="D1210" s="6">
        <f>'Sales Data'!D1210</f>
        <v>45050</v>
      </c>
      <c r="E1210" s="10">
        <f>'Sales Data'!E1210</f>
        <v>11319</v>
      </c>
      <c r="F1210" s="5">
        <f>'Sales Data'!F1210</f>
        <v>66</v>
      </c>
      <c r="G1210" s="5">
        <f>'Sales Data'!G1210</f>
        <v>708</v>
      </c>
      <c r="H1210" s="5" t="str">
        <f>VLOOKUP($C1210,'Product Data'!$A$2:$E$23,COLUMNS('Product Data'!$B$2:C1210),0)</f>
        <v>Hershey</v>
      </c>
      <c r="I1210" s="5" t="str">
        <f>VLOOKUP($C1210,'Product Data'!$A$2:$E$23,COLUMNS('Product Data'!$B$2:D1210),0)</f>
        <v>Bars</v>
      </c>
      <c r="J1210" s="5" t="str">
        <f>VLOOKUP($C1210,'Product Data'!$A$2:$E$23,COLUMNS('Product Data'!$B$2:E1210),0)</f>
        <v>Large</v>
      </c>
      <c r="K1210" s="9">
        <f>VLOOKUP($C1210,'Product Data'!$A$2:$E$23,COLUMNS('Product Data'!$B$2:F1210),0)</f>
        <v>6.0983000000000001</v>
      </c>
      <c r="L1210" s="10">
        <f>Table1[[#This Row],[Cost per Box]]*Table1[[#This Row],[Boxes]]</f>
        <v>4317.5964000000004</v>
      </c>
    </row>
    <row r="1211" spans="1:12" x14ac:dyDescent="0.25">
      <c r="A1211" s="5" t="str">
        <f>'Sales Data'!A1211</f>
        <v>Gunar Cockshoot</v>
      </c>
      <c r="B1211" s="5" t="str">
        <f>'Sales Data'!B1211</f>
        <v>Canada</v>
      </c>
      <c r="C1211" s="5" t="str">
        <f>'Sales Data'!C1211</f>
        <v>Smooth Sliky Salty</v>
      </c>
      <c r="D1211" s="6">
        <f>'Sales Data'!D1211</f>
        <v>45050</v>
      </c>
      <c r="E1211" s="10">
        <f>'Sales Data'!E1211</f>
        <v>8799</v>
      </c>
      <c r="F1211" s="5">
        <f>'Sales Data'!F1211</f>
        <v>126</v>
      </c>
      <c r="G1211" s="5">
        <f>'Sales Data'!G1211</f>
        <v>518</v>
      </c>
      <c r="H1211" s="5" t="str">
        <f>VLOOKUP($C1211,'Product Data'!$A$2:$E$23,COLUMNS('Product Data'!$B$2:C1211),0)</f>
        <v>Galaxy</v>
      </c>
      <c r="I1211" s="5" t="str">
        <f>VLOOKUP($C1211,'Product Data'!$A$2:$E$23,COLUMNS('Product Data'!$B$2:D1211),0)</f>
        <v>Bars</v>
      </c>
      <c r="J1211" s="5" t="str">
        <f>VLOOKUP($C1211,'Product Data'!$A$2:$E$23,COLUMNS('Product Data'!$B$2:E1211),0)</f>
        <v>Small</v>
      </c>
      <c r="K1211" s="9">
        <f>VLOOKUP($C1211,'Product Data'!$A$2:$E$23,COLUMNS('Product Data'!$B$2:F1211),0)</f>
        <v>5.0198</v>
      </c>
      <c r="L1211" s="10">
        <f>Table1[[#This Row],[Cost per Box]]*Table1[[#This Row],[Boxes]]</f>
        <v>2600.2564000000002</v>
      </c>
    </row>
    <row r="1212" spans="1:12" x14ac:dyDescent="0.25">
      <c r="A1212" s="5" t="str">
        <f>'Sales Data'!A1212</f>
        <v>Madelene Upcott</v>
      </c>
      <c r="B1212" s="5" t="str">
        <f>'Sales Data'!B1212</f>
        <v>USA</v>
      </c>
      <c r="C1212" s="5" t="str">
        <f>'Sales Data'!C1212</f>
        <v>Spicy Special Slims</v>
      </c>
      <c r="D1212" s="6">
        <f>'Sales Data'!D1212</f>
        <v>45050</v>
      </c>
      <c r="E1212" s="10">
        <f>'Sales Data'!E1212</f>
        <v>2695</v>
      </c>
      <c r="F1212" s="5">
        <f>'Sales Data'!F1212</f>
        <v>49</v>
      </c>
      <c r="G1212" s="5">
        <f>'Sales Data'!G1212</f>
        <v>104</v>
      </c>
      <c r="H1212" s="5" t="str">
        <f>VLOOKUP($C1212,'Product Data'!$A$2:$E$23,COLUMNS('Product Data'!$B$2:C1212),0)</f>
        <v>Alpenliebe</v>
      </c>
      <c r="I1212" s="5" t="str">
        <f>VLOOKUP($C1212,'Product Data'!$A$2:$E$23,COLUMNS('Product Data'!$B$2:D1212),0)</f>
        <v>Bites</v>
      </c>
      <c r="J1212" s="5" t="str">
        <f>VLOOKUP($C1212,'Product Data'!$A$2:$E$23,COLUMNS('Product Data'!$B$2:E1212),0)</f>
        <v>Large</v>
      </c>
      <c r="K1212" s="9">
        <f>VLOOKUP($C1212,'Product Data'!$A$2:$E$23,COLUMNS('Product Data'!$B$2:F1212),0)</f>
        <v>9.2086000000000006</v>
      </c>
      <c r="L1212" s="10">
        <f>Table1[[#This Row],[Cost per Box]]*Table1[[#This Row],[Boxes]]</f>
        <v>957.69440000000009</v>
      </c>
    </row>
    <row r="1213" spans="1:12" x14ac:dyDescent="0.25">
      <c r="A1213" s="5" t="str">
        <f>'Sales Data'!A1213</f>
        <v>Dennison Crosswaite</v>
      </c>
      <c r="B1213" s="5" t="str">
        <f>'Sales Data'!B1213</f>
        <v>UK</v>
      </c>
      <c r="C1213" s="5" t="str">
        <f>'Sales Data'!C1213</f>
        <v>White Choc</v>
      </c>
      <c r="D1213" s="6">
        <f>'Sales Data'!D1213</f>
        <v>45050</v>
      </c>
      <c r="E1213" s="10">
        <f>'Sales Data'!E1213</f>
        <v>245</v>
      </c>
      <c r="F1213" s="5">
        <f>'Sales Data'!F1213</f>
        <v>224</v>
      </c>
      <c r="G1213" s="5">
        <f>'Sales Data'!G1213</f>
        <v>25</v>
      </c>
      <c r="H1213" s="5" t="str">
        <f>VLOOKUP($C1213,'Product Data'!$A$2:$E$23,COLUMNS('Product Data'!$B$2:C1213),0)</f>
        <v>Belgian</v>
      </c>
      <c r="I1213" s="5" t="str">
        <f>VLOOKUP($C1213,'Product Data'!$A$2:$E$23,COLUMNS('Product Data'!$B$2:D1213),0)</f>
        <v>Other</v>
      </c>
      <c r="J1213" s="5" t="str">
        <f>VLOOKUP($C1213,'Product Data'!$A$2:$E$23,COLUMNS('Product Data'!$B$2:E1213),0)</f>
        <v>Small</v>
      </c>
      <c r="K1213" s="9">
        <f>VLOOKUP($C1213,'Product Data'!$A$2:$E$23,COLUMNS('Product Data'!$B$2:F1213),0)</f>
        <v>0.24049999999999999</v>
      </c>
      <c r="L1213" s="10">
        <f>Table1[[#This Row],[Cost per Box]]*Table1[[#This Row],[Boxes]]</f>
        <v>6.0125000000000002</v>
      </c>
    </row>
    <row r="1214" spans="1:12" x14ac:dyDescent="0.25">
      <c r="A1214" s="5" t="str">
        <f>'Sales Data'!A1214</f>
        <v>Mallorie Waber</v>
      </c>
      <c r="B1214" s="5" t="str">
        <f>'Sales Data'!B1214</f>
        <v>New Zealand</v>
      </c>
      <c r="C1214" s="5" t="str">
        <f>'Sales Data'!C1214</f>
        <v>Baker's Choco Chips</v>
      </c>
      <c r="D1214" s="6">
        <f>'Sales Data'!D1214</f>
        <v>45050</v>
      </c>
      <c r="E1214" s="10">
        <f>'Sales Data'!E1214</f>
        <v>3647</v>
      </c>
      <c r="F1214" s="5">
        <f>'Sales Data'!F1214</f>
        <v>85</v>
      </c>
      <c r="G1214" s="5">
        <f>'Sales Data'!G1214</f>
        <v>406</v>
      </c>
      <c r="H1214" s="5" t="str">
        <f>VLOOKUP($C1214,'Product Data'!$A$2:$E$23,COLUMNS('Product Data'!$B$2:C1214),0)</f>
        <v>Baker's Chocolate</v>
      </c>
      <c r="I1214" s="5" t="str">
        <f>VLOOKUP($C1214,'Product Data'!$A$2:$E$23,COLUMNS('Product Data'!$B$2:D1214),0)</f>
        <v>Bars</v>
      </c>
      <c r="J1214" s="5" t="str">
        <f>VLOOKUP($C1214,'Product Data'!$A$2:$E$23,COLUMNS('Product Data'!$B$2:E1214),0)</f>
        <v>Small</v>
      </c>
      <c r="K1214" s="9">
        <f>VLOOKUP($C1214,'Product Data'!$A$2:$E$23,COLUMNS('Product Data'!$B$2:F1214),0)</f>
        <v>6.0811000000000002</v>
      </c>
      <c r="L1214" s="10">
        <f>Table1[[#This Row],[Cost per Box]]*Table1[[#This Row],[Boxes]]</f>
        <v>2468.9266000000002</v>
      </c>
    </row>
    <row r="1215" spans="1:12" x14ac:dyDescent="0.25">
      <c r="A1215" s="5" t="str">
        <f>'Sales Data'!A1215</f>
        <v>Dennison Crosswaite</v>
      </c>
      <c r="B1215" s="5" t="str">
        <f>'Sales Data'!B1215</f>
        <v>India</v>
      </c>
      <c r="C1215" s="5" t="str">
        <f>'Sales Data'!C1215</f>
        <v>Manuka Honey Choco</v>
      </c>
      <c r="D1215" s="6">
        <f>'Sales Data'!D1215</f>
        <v>45050</v>
      </c>
      <c r="E1215" s="10">
        <f>'Sales Data'!E1215</f>
        <v>6412</v>
      </c>
      <c r="F1215" s="5">
        <f>'Sales Data'!F1215</f>
        <v>31</v>
      </c>
      <c r="G1215" s="5">
        <f>'Sales Data'!G1215</f>
        <v>257</v>
      </c>
      <c r="H1215" s="5" t="str">
        <f>VLOOKUP($C1215,'Product Data'!$A$2:$E$23,COLUMNS('Product Data'!$B$2:C1215),0)</f>
        <v xml:space="preserve">Whittaker's </v>
      </c>
      <c r="I1215" s="5" t="str">
        <f>VLOOKUP($C1215,'Product Data'!$A$2:$E$23,COLUMNS('Product Data'!$B$2:D1215),0)</f>
        <v>Other</v>
      </c>
      <c r="J1215" s="5" t="str">
        <f>VLOOKUP($C1215,'Product Data'!$A$2:$E$23,COLUMNS('Product Data'!$B$2:E1215),0)</f>
        <v>Small</v>
      </c>
      <c r="K1215" s="9">
        <f>VLOOKUP($C1215,'Product Data'!$A$2:$E$23,COLUMNS('Product Data'!$B$2:F1215),0)</f>
        <v>7.8910999999999998</v>
      </c>
      <c r="L1215" s="10">
        <f>Table1[[#This Row],[Cost per Box]]*Table1[[#This Row],[Boxes]]</f>
        <v>2028.0127</v>
      </c>
    </row>
    <row r="1216" spans="1:12" x14ac:dyDescent="0.25">
      <c r="A1216" s="5" t="str">
        <f>'Sales Data'!A1216</f>
        <v>Husein Augar</v>
      </c>
      <c r="B1216" s="5" t="str">
        <f>'Sales Data'!B1216</f>
        <v>New Zealand</v>
      </c>
      <c r="C1216" s="5" t="str">
        <f>'Sales Data'!C1216</f>
        <v>Peanut Butter Cubes</v>
      </c>
      <c r="D1216" s="6">
        <f>'Sales Data'!D1216</f>
        <v>45050</v>
      </c>
      <c r="E1216" s="10">
        <f>'Sales Data'!E1216</f>
        <v>2905</v>
      </c>
      <c r="F1216" s="5">
        <f>'Sales Data'!F1216</f>
        <v>149</v>
      </c>
      <c r="G1216" s="5">
        <f>'Sales Data'!G1216</f>
        <v>112</v>
      </c>
      <c r="H1216" s="5" t="str">
        <f>VLOOKUP($C1216,'Product Data'!$A$2:$E$23,COLUMNS('Product Data'!$B$2:C1216),0)</f>
        <v>Hershey</v>
      </c>
      <c r="I1216" s="5" t="str">
        <f>VLOOKUP($C1216,'Product Data'!$A$2:$E$23,COLUMNS('Product Data'!$B$2:D1216),0)</f>
        <v>Bites</v>
      </c>
      <c r="J1216" s="5" t="str">
        <f>VLOOKUP($C1216,'Product Data'!$A$2:$E$23,COLUMNS('Product Data'!$B$2:E1216),0)</f>
        <v>Small</v>
      </c>
      <c r="K1216" s="9">
        <f>VLOOKUP($C1216,'Product Data'!$A$2:$E$23,COLUMNS('Product Data'!$B$2:F1216),0)</f>
        <v>4.7065000000000001</v>
      </c>
      <c r="L1216" s="10">
        <f>Table1[[#This Row],[Cost per Box]]*Table1[[#This Row],[Boxes]]</f>
        <v>527.12800000000004</v>
      </c>
    </row>
    <row r="1217" spans="1:12" x14ac:dyDescent="0.25">
      <c r="A1217" s="5" t="str">
        <f>'Sales Data'!A1217</f>
        <v>Dennison Crosswaite</v>
      </c>
      <c r="B1217" s="5" t="str">
        <f>'Sales Data'!B1217</f>
        <v>Canada</v>
      </c>
      <c r="C1217" s="5" t="str">
        <f>'Sales Data'!C1217</f>
        <v>After Eight</v>
      </c>
      <c r="D1217" s="6">
        <f>'Sales Data'!D1217</f>
        <v>45050</v>
      </c>
      <c r="E1217" s="10">
        <f>'Sales Data'!E1217</f>
        <v>13650</v>
      </c>
      <c r="F1217" s="5">
        <f>'Sales Data'!F1217</f>
        <v>235</v>
      </c>
      <c r="G1217" s="5">
        <f>'Sales Data'!G1217</f>
        <v>427</v>
      </c>
      <c r="H1217" s="5" t="str">
        <f>VLOOKUP($C1217,'Product Data'!$A$2:$E$23,COLUMNS('Product Data'!$B$2:C1217),0)</f>
        <v>Nestle</v>
      </c>
      <c r="I1217" s="5" t="str">
        <f>VLOOKUP($C1217,'Product Data'!$A$2:$E$23,COLUMNS('Product Data'!$B$2:D1217),0)</f>
        <v>Bites</v>
      </c>
      <c r="J1217" s="5" t="str">
        <f>VLOOKUP($C1217,'Product Data'!$A$2:$E$23,COLUMNS('Product Data'!$B$2:E1217),0)</f>
        <v>Large</v>
      </c>
      <c r="K1217" s="9">
        <f>VLOOKUP($C1217,'Product Data'!$A$2:$E$23,COLUMNS('Product Data'!$B$2:F1217),0)</f>
        <v>6.3415999999999997</v>
      </c>
      <c r="L1217" s="10">
        <f>Table1[[#This Row],[Cost per Box]]*Table1[[#This Row],[Boxes]]</f>
        <v>2707.8631999999998</v>
      </c>
    </row>
    <row r="1218" spans="1:12" x14ac:dyDescent="0.25">
      <c r="A1218" s="5" t="str">
        <f>'Sales Data'!A1218</f>
        <v>Kaine Padly</v>
      </c>
      <c r="B1218" s="5" t="str">
        <f>'Sales Data'!B1218</f>
        <v>India</v>
      </c>
      <c r="C1218" s="5" t="str">
        <f>'Sales Data'!C1218</f>
        <v>Choco Coated Almonds</v>
      </c>
      <c r="D1218" s="6">
        <f>'Sales Data'!D1218</f>
        <v>45050</v>
      </c>
      <c r="E1218" s="10">
        <f>'Sales Data'!E1218</f>
        <v>623</v>
      </c>
      <c r="F1218" s="5">
        <f>'Sales Data'!F1218</f>
        <v>9</v>
      </c>
      <c r="G1218" s="5">
        <f>'Sales Data'!G1218</f>
        <v>37</v>
      </c>
      <c r="H1218" s="5" t="str">
        <f>VLOOKUP($C1218,'Product Data'!$A$2:$E$23,COLUMNS('Product Data'!$B$2:C1218),0)</f>
        <v>Effete</v>
      </c>
      <c r="I1218" s="5" t="str">
        <f>VLOOKUP($C1218,'Product Data'!$A$2:$E$23,COLUMNS('Product Data'!$B$2:D1218),0)</f>
        <v>Bites</v>
      </c>
      <c r="J1218" s="5" t="str">
        <f>VLOOKUP($C1218,'Product Data'!$A$2:$E$23,COLUMNS('Product Data'!$B$2:E1218),0)</f>
        <v>Small</v>
      </c>
      <c r="K1218" s="9">
        <f>VLOOKUP($C1218,'Product Data'!$A$2:$E$23,COLUMNS('Product Data'!$B$2:F1218),0)</f>
        <v>11.4688</v>
      </c>
      <c r="L1218" s="10">
        <f>Table1[[#This Row],[Cost per Box]]*Table1[[#This Row],[Boxes]]</f>
        <v>424.34559999999999</v>
      </c>
    </row>
    <row r="1219" spans="1:12" x14ac:dyDescent="0.25">
      <c r="A1219" s="5" t="str">
        <f>'Sales Data'!A1219</f>
        <v>Dennison Crosswaite</v>
      </c>
      <c r="B1219" s="5" t="str">
        <f>'Sales Data'!B1219</f>
        <v>Canada</v>
      </c>
      <c r="C1219" s="5" t="str">
        <f>'Sales Data'!C1219</f>
        <v>70% Dark Bites</v>
      </c>
      <c r="D1219" s="6">
        <f>'Sales Data'!D1219</f>
        <v>45050</v>
      </c>
      <c r="E1219" s="10">
        <f>'Sales Data'!E1219</f>
        <v>5131</v>
      </c>
      <c r="F1219" s="5">
        <f>'Sales Data'!F1219</f>
        <v>196</v>
      </c>
      <c r="G1219" s="5">
        <f>'Sales Data'!G1219</f>
        <v>514</v>
      </c>
      <c r="H1219" s="5" t="str">
        <f>VLOOKUP($C1219,'Product Data'!$A$2:$E$23,COLUMNS('Product Data'!$B$2:C1219),0)</f>
        <v>Binge Bites</v>
      </c>
      <c r="I1219" s="5" t="str">
        <f>VLOOKUP($C1219,'Product Data'!$A$2:$E$23,COLUMNS('Product Data'!$B$2:D1219),0)</f>
        <v>Bites</v>
      </c>
      <c r="J1219" s="5" t="str">
        <f>VLOOKUP($C1219,'Product Data'!$A$2:$E$23,COLUMNS('Product Data'!$B$2:E1219),0)</f>
        <v>Small</v>
      </c>
      <c r="K1219" s="9">
        <f>VLOOKUP($C1219,'Product Data'!$A$2:$E$23,COLUMNS('Product Data'!$B$2:F1219),0)</f>
        <v>8.2429000000000006</v>
      </c>
      <c r="L1219" s="10">
        <f>Table1[[#This Row],[Cost per Box]]*Table1[[#This Row],[Boxes]]</f>
        <v>4236.8506000000007</v>
      </c>
    </row>
    <row r="1220" spans="1:12" x14ac:dyDescent="0.25">
      <c r="A1220" s="5" t="str">
        <f>'Sales Data'!A1220</f>
        <v>Dennison Crosswaite</v>
      </c>
      <c r="B1220" s="5" t="str">
        <f>'Sales Data'!B1220</f>
        <v>New Zealand</v>
      </c>
      <c r="C1220" s="5" t="str">
        <f>'Sales Data'!C1220</f>
        <v>Orange Choco</v>
      </c>
      <c r="D1220" s="6">
        <f>'Sales Data'!D1220</f>
        <v>45050</v>
      </c>
      <c r="E1220" s="10">
        <f>'Sales Data'!E1220</f>
        <v>8722</v>
      </c>
      <c r="F1220" s="5">
        <f>'Sales Data'!F1220</f>
        <v>146</v>
      </c>
      <c r="G1220" s="5">
        <f>'Sales Data'!G1220</f>
        <v>970</v>
      </c>
      <c r="H1220" s="5" t="str">
        <f>VLOOKUP($C1220,'Product Data'!$A$2:$E$23,COLUMNS('Product Data'!$B$2:C1220),0)</f>
        <v>Amul</v>
      </c>
      <c r="I1220" s="5" t="str">
        <f>VLOOKUP($C1220,'Product Data'!$A$2:$E$23,COLUMNS('Product Data'!$B$2:D1220),0)</f>
        <v>Bars</v>
      </c>
      <c r="J1220" s="5" t="str">
        <f>VLOOKUP($C1220,'Product Data'!$A$2:$E$23,COLUMNS('Product Data'!$B$2:E1220),0)</f>
        <v>Large</v>
      </c>
      <c r="K1220" s="9">
        <f>VLOOKUP($C1220,'Product Data'!$A$2:$E$23,COLUMNS('Product Data'!$B$2:F1220),0)</f>
        <v>8.7870000000000008</v>
      </c>
      <c r="L1220" s="10">
        <f>Table1[[#This Row],[Cost per Box]]*Table1[[#This Row],[Boxes]]</f>
        <v>8523.3900000000012</v>
      </c>
    </row>
    <row r="1221" spans="1:12" x14ac:dyDescent="0.25">
      <c r="A1221" s="5" t="str">
        <f>'Sales Data'!A1221</f>
        <v>Jehu Rudeforth</v>
      </c>
      <c r="B1221" s="5" t="str">
        <f>'Sales Data'!B1221</f>
        <v>UK</v>
      </c>
      <c r="C1221" s="5" t="str">
        <f>'Sales Data'!C1221</f>
        <v>Baker's Choco Chips</v>
      </c>
      <c r="D1221" s="6">
        <f>'Sales Data'!D1221</f>
        <v>45051</v>
      </c>
      <c r="E1221" s="10">
        <f>'Sales Data'!E1221</f>
        <v>1211</v>
      </c>
      <c r="F1221" s="5">
        <f>'Sales Data'!F1221</f>
        <v>53</v>
      </c>
      <c r="G1221" s="5">
        <f>'Sales Data'!G1221</f>
        <v>87</v>
      </c>
      <c r="H1221" s="5" t="str">
        <f>VLOOKUP($C1221,'Product Data'!$A$2:$E$23,COLUMNS('Product Data'!$B$2:C1221),0)</f>
        <v>Baker's Chocolate</v>
      </c>
      <c r="I1221" s="5" t="str">
        <f>VLOOKUP($C1221,'Product Data'!$A$2:$E$23,COLUMNS('Product Data'!$B$2:D1221),0)</f>
        <v>Bars</v>
      </c>
      <c r="J1221" s="5" t="str">
        <f>VLOOKUP($C1221,'Product Data'!$A$2:$E$23,COLUMNS('Product Data'!$B$2:E1221),0)</f>
        <v>Small</v>
      </c>
      <c r="K1221" s="9">
        <f>VLOOKUP($C1221,'Product Data'!$A$2:$E$23,COLUMNS('Product Data'!$B$2:F1221),0)</f>
        <v>6.0811000000000002</v>
      </c>
      <c r="L1221" s="10">
        <f>Table1[[#This Row],[Cost per Box]]*Table1[[#This Row],[Boxes]]</f>
        <v>529.0557</v>
      </c>
    </row>
    <row r="1222" spans="1:12" x14ac:dyDescent="0.25">
      <c r="A1222" s="5" t="str">
        <f>'Sales Data'!A1222</f>
        <v>Jan Morforth</v>
      </c>
      <c r="B1222" s="5" t="str">
        <f>'Sales Data'!B1222</f>
        <v>Australia</v>
      </c>
      <c r="C1222" s="5" t="str">
        <f>'Sales Data'!C1222</f>
        <v>50% Dark Bites</v>
      </c>
      <c r="D1222" s="6">
        <f>'Sales Data'!D1222</f>
        <v>45051</v>
      </c>
      <c r="E1222" s="10">
        <f>'Sales Data'!E1222</f>
        <v>2002</v>
      </c>
      <c r="F1222" s="5">
        <f>'Sales Data'!F1222</f>
        <v>378</v>
      </c>
      <c r="G1222" s="5">
        <f>'Sales Data'!G1222</f>
        <v>126</v>
      </c>
      <c r="H1222" s="5" t="str">
        <f>VLOOKUP($C1222,'Product Data'!$A$2:$E$23,COLUMNS('Product Data'!$B$2:C1222),0)</f>
        <v>Cadbury</v>
      </c>
      <c r="I1222" s="5" t="str">
        <f>VLOOKUP($C1222,'Product Data'!$A$2:$E$23,COLUMNS('Product Data'!$B$2:D1222),0)</f>
        <v>Bites</v>
      </c>
      <c r="J1222" s="5" t="str">
        <f>VLOOKUP($C1222,'Product Data'!$A$2:$E$23,COLUMNS('Product Data'!$B$2:E1222),0)</f>
        <v>Large</v>
      </c>
      <c r="K1222" s="9">
        <f>VLOOKUP($C1222,'Product Data'!$A$2:$E$23,COLUMNS('Product Data'!$B$2:F1222),0)</f>
        <v>2.8</v>
      </c>
      <c r="L1222" s="10">
        <f>Table1[[#This Row],[Cost per Box]]*Table1[[#This Row],[Boxes]]</f>
        <v>352.79999999999995</v>
      </c>
    </row>
    <row r="1223" spans="1:12" x14ac:dyDescent="0.25">
      <c r="A1223" s="5" t="str">
        <f>'Sales Data'!A1223</f>
        <v>Gigi Bohling</v>
      </c>
      <c r="B1223" s="5" t="str">
        <f>'Sales Data'!B1223</f>
        <v>India</v>
      </c>
      <c r="C1223" s="5" t="str">
        <f>'Sales Data'!C1223</f>
        <v>Fruit &amp; Nut Bars</v>
      </c>
      <c r="D1223" s="6">
        <f>'Sales Data'!D1223</f>
        <v>45051</v>
      </c>
      <c r="E1223" s="10">
        <f>'Sales Data'!E1223</f>
        <v>2100</v>
      </c>
      <c r="F1223" s="5">
        <f>'Sales Data'!F1223</f>
        <v>37</v>
      </c>
      <c r="G1223" s="5">
        <f>'Sales Data'!G1223</f>
        <v>175</v>
      </c>
      <c r="H1223" s="5" t="str">
        <f>VLOOKUP($C1223,'Product Data'!$A$2:$E$23,COLUMNS('Product Data'!$B$2:C1223),0)</f>
        <v>Cadbury</v>
      </c>
      <c r="I1223" s="5" t="str">
        <f>VLOOKUP($C1223,'Product Data'!$A$2:$E$23,COLUMNS('Product Data'!$B$2:D1223),0)</f>
        <v>Bars</v>
      </c>
      <c r="J1223" s="5" t="str">
        <f>VLOOKUP($C1223,'Product Data'!$A$2:$E$23,COLUMNS('Product Data'!$B$2:E1223),0)</f>
        <v>Large</v>
      </c>
      <c r="K1223" s="9">
        <f>VLOOKUP($C1223,'Product Data'!$A$2:$E$23,COLUMNS('Product Data'!$B$2:F1223),0)</f>
        <v>1.5934999999999999</v>
      </c>
      <c r="L1223" s="10">
        <f>Table1[[#This Row],[Cost per Box]]*Table1[[#This Row],[Boxes]]</f>
        <v>278.86250000000001</v>
      </c>
    </row>
    <row r="1224" spans="1:12" x14ac:dyDescent="0.25">
      <c r="A1224" s="5" t="str">
        <f>'Sales Data'!A1224</f>
        <v>Dennison Crosswaite</v>
      </c>
      <c r="B1224" s="5" t="str">
        <f>'Sales Data'!B1224</f>
        <v>USA</v>
      </c>
      <c r="C1224" s="5" t="str">
        <f>'Sales Data'!C1224</f>
        <v>Baker's Choco Chips</v>
      </c>
      <c r="D1224" s="6">
        <f>'Sales Data'!D1224</f>
        <v>45051</v>
      </c>
      <c r="E1224" s="10">
        <f>'Sales Data'!E1224</f>
        <v>2765</v>
      </c>
      <c r="F1224" s="5">
        <f>'Sales Data'!F1224</f>
        <v>147</v>
      </c>
      <c r="G1224" s="5">
        <f>'Sales Data'!G1224</f>
        <v>231</v>
      </c>
      <c r="H1224" s="5" t="str">
        <f>VLOOKUP($C1224,'Product Data'!$A$2:$E$23,COLUMNS('Product Data'!$B$2:C1224),0)</f>
        <v>Baker's Chocolate</v>
      </c>
      <c r="I1224" s="5" t="str">
        <f>VLOOKUP($C1224,'Product Data'!$A$2:$E$23,COLUMNS('Product Data'!$B$2:D1224),0)</f>
        <v>Bars</v>
      </c>
      <c r="J1224" s="5" t="str">
        <f>VLOOKUP($C1224,'Product Data'!$A$2:$E$23,COLUMNS('Product Data'!$B$2:E1224),0)</f>
        <v>Small</v>
      </c>
      <c r="K1224" s="9">
        <f>VLOOKUP($C1224,'Product Data'!$A$2:$E$23,COLUMNS('Product Data'!$B$2:F1224),0)</f>
        <v>6.0811000000000002</v>
      </c>
      <c r="L1224" s="10">
        <f>Table1[[#This Row],[Cost per Box]]*Table1[[#This Row],[Boxes]]</f>
        <v>1404.7341000000001</v>
      </c>
    </row>
    <row r="1225" spans="1:12" x14ac:dyDescent="0.25">
      <c r="A1225" s="5" t="str">
        <f>'Sales Data'!A1225</f>
        <v>Oby Sorrel</v>
      </c>
      <c r="B1225" s="5" t="str">
        <f>'Sales Data'!B1225</f>
        <v>India</v>
      </c>
      <c r="C1225" s="5" t="str">
        <f>'Sales Data'!C1225</f>
        <v>Organic Choco Syrup</v>
      </c>
      <c r="D1225" s="6">
        <f>'Sales Data'!D1225</f>
        <v>45051</v>
      </c>
      <c r="E1225" s="10">
        <f>'Sales Data'!E1225</f>
        <v>9198</v>
      </c>
      <c r="F1225" s="5">
        <f>'Sales Data'!F1225</f>
        <v>133</v>
      </c>
      <c r="G1225" s="5">
        <f>'Sales Data'!G1225</f>
        <v>318</v>
      </c>
      <c r="H1225" s="5" t="str">
        <f>VLOOKUP($C1225,'Product Data'!$A$2:$E$23,COLUMNS('Product Data'!$B$2:C1225),0)</f>
        <v>Monin</v>
      </c>
      <c r="I1225" s="5" t="str">
        <f>VLOOKUP($C1225,'Product Data'!$A$2:$E$23,COLUMNS('Product Data'!$B$2:D1225),0)</f>
        <v>Other</v>
      </c>
      <c r="J1225" s="5" t="str">
        <f>VLOOKUP($C1225,'Product Data'!$A$2:$E$23,COLUMNS('Product Data'!$B$2:E1225),0)</f>
        <v>Small</v>
      </c>
      <c r="K1225" s="9">
        <f>VLOOKUP($C1225,'Product Data'!$A$2:$E$23,COLUMNS('Product Data'!$B$2:F1225),0)</f>
        <v>1.7625</v>
      </c>
      <c r="L1225" s="10">
        <f>Table1[[#This Row],[Cost per Box]]*Table1[[#This Row],[Boxes]]</f>
        <v>560.47500000000002</v>
      </c>
    </row>
    <row r="1226" spans="1:12" x14ac:dyDescent="0.25">
      <c r="A1226" s="5" t="str">
        <f>'Sales Data'!A1226</f>
        <v>Camilla Castle</v>
      </c>
      <c r="B1226" s="5" t="str">
        <f>'Sales Data'!B1226</f>
        <v>UK</v>
      </c>
      <c r="C1226" s="5" t="str">
        <f>'Sales Data'!C1226</f>
        <v>Almond Choco</v>
      </c>
      <c r="D1226" s="6">
        <f>'Sales Data'!D1226</f>
        <v>45051</v>
      </c>
      <c r="E1226" s="10">
        <f>'Sales Data'!E1226</f>
        <v>5852</v>
      </c>
      <c r="F1226" s="5">
        <f>'Sales Data'!F1226</f>
        <v>18</v>
      </c>
      <c r="G1226" s="5">
        <f>'Sales Data'!G1226</f>
        <v>391</v>
      </c>
      <c r="H1226" s="5" t="str">
        <f>VLOOKUP($C1226,'Product Data'!$A$2:$E$23,COLUMNS('Product Data'!$B$2:C1226),0)</f>
        <v>Amul</v>
      </c>
      <c r="I1226" s="5" t="str">
        <f>VLOOKUP($C1226,'Product Data'!$A$2:$E$23,COLUMNS('Product Data'!$B$2:D1226),0)</f>
        <v>Bars</v>
      </c>
      <c r="J1226" s="5" t="str">
        <f>VLOOKUP($C1226,'Product Data'!$A$2:$E$23,COLUMNS('Product Data'!$B$2:E1226),0)</f>
        <v>Large</v>
      </c>
      <c r="K1226" s="9">
        <f>VLOOKUP($C1226,'Product Data'!$A$2:$E$23,COLUMNS('Product Data'!$B$2:F1226),0)</f>
        <v>13.3485</v>
      </c>
      <c r="L1226" s="10">
        <f>Table1[[#This Row],[Cost per Box]]*Table1[[#This Row],[Boxes]]</f>
        <v>5219.2635</v>
      </c>
    </row>
    <row r="1227" spans="1:12" x14ac:dyDescent="0.25">
      <c r="A1227" s="5" t="str">
        <f>'Sales Data'!A1227</f>
        <v>Van Tuxwell</v>
      </c>
      <c r="B1227" s="5" t="str">
        <f>'Sales Data'!B1227</f>
        <v>India</v>
      </c>
      <c r="C1227" s="5" t="str">
        <f>'Sales Data'!C1227</f>
        <v>Spicy Special Slims</v>
      </c>
      <c r="D1227" s="6">
        <f>'Sales Data'!D1227</f>
        <v>45051</v>
      </c>
      <c r="E1227" s="10">
        <f>'Sales Data'!E1227</f>
        <v>17892</v>
      </c>
      <c r="F1227" s="5">
        <f>'Sales Data'!F1227</f>
        <v>181</v>
      </c>
      <c r="G1227" s="5">
        <f>'Sales Data'!G1227</f>
        <v>746</v>
      </c>
      <c r="H1227" s="5" t="str">
        <f>VLOOKUP($C1227,'Product Data'!$A$2:$E$23,COLUMNS('Product Data'!$B$2:C1227),0)</f>
        <v>Alpenliebe</v>
      </c>
      <c r="I1227" s="5" t="str">
        <f>VLOOKUP($C1227,'Product Data'!$A$2:$E$23,COLUMNS('Product Data'!$B$2:D1227),0)</f>
        <v>Bites</v>
      </c>
      <c r="J1227" s="5" t="str">
        <f>VLOOKUP($C1227,'Product Data'!$A$2:$E$23,COLUMNS('Product Data'!$B$2:E1227),0)</f>
        <v>Large</v>
      </c>
      <c r="K1227" s="9">
        <f>VLOOKUP($C1227,'Product Data'!$A$2:$E$23,COLUMNS('Product Data'!$B$2:F1227),0)</f>
        <v>9.2086000000000006</v>
      </c>
      <c r="L1227" s="10">
        <f>Table1[[#This Row],[Cost per Box]]*Table1[[#This Row],[Boxes]]</f>
        <v>6869.6156000000001</v>
      </c>
    </row>
    <row r="1228" spans="1:12" x14ac:dyDescent="0.25">
      <c r="A1228" s="5" t="str">
        <f>'Sales Data'!A1228</f>
        <v>Karlen McCaffrey</v>
      </c>
      <c r="B1228" s="5" t="str">
        <f>'Sales Data'!B1228</f>
        <v>UK</v>
      </c>
      <c r="C1228" s="5" t="str">
        <f>'Sales Data'!C1228</f>
        <v>Drinking Coco</v>
      </c>
      <c r="D1228" s="6">
        <f>'Sales Data'!D1228</f>
        <v>45051</v>
      </c>
      <c r="E1228" s="10">
        <f>'Sales Data'!E1228</f>
        <v>5117</v>
      </c>
      <c r="F1228" s="5">
        <f>'Sales Data'!F1228</f>
        <v>44</v>
      </c>
      <c r="G1228" s="5">
        <f>'Sales Data'!G1228</f>
        <v>223</v>
      </c>
      <c r="H1228" s="5" t="str">
        <f>VLOOKUP($C1228,'Product Data'!$A$2:$E$23,COLUMNS('Product Data'!$B$2:C1228),0)</f>
        <v>Weikfield</v>
      </c>
      <c r="I1228" s="5" t="str">
        <f>VLOOKUP($C1228,'Product Data'!$A$2:$E$23,COLUMNS('Product Data'!$B$2:D1228),0)</f>
        <v>Other</v>
      </c>
      <c r="J1228" s="5" t="str">
        <f>VLOOKUP($C1228,'Product Data'!$A$2:$E$23,COLUMNS('Product Data'!$B$2:E1228),0)</f>
        <v>Large</v>
      </c>
      <c r="K1228" s="9">
        <f>VLOOKUP($C1228,'Product Data'!$A$2:$E$23,COLUMNS('Product Data'!$B$2:F1228),0)</f>
        <v>2.4773999999999998</v>
      </c>
      <c r="L1228" s="10">
        <f>Table1[[#This Row],[Cost per Box]]*Table1[[#This Row],[Boxes]]</f>
        <v>552.46019999999999</v>
      </c>
    </row>
    <row r="1229" spans="1:12" x14ac:dyDescent="0.25">
      <c r="A1229" s="5" t="str">
        <f>'Sales Data'!A1229</f>
        <v>Dotty Strutley</v>
      </c>
      <c r="B1229" s="5" t="str">
        <f>'Sales Data'!B1229</f>
        <v>Australia</v>
      </c>
      <c r="C1229" s="5" t="str">
        <f>'Sales Data'!C1229</f>
        <v>Almond Choco</v>
      </c>
      <c r="D1229" s="6">
        <f>'Sales Data'!D1229</f>
        <v>45051</v>
      </c>
      <c r="E1229" s="10">
        <f>'Sales Data'!E1229</f>
        <v>3024</v>
      </c>
      <c r="F1229" s="5">
        <f>'Sales Data'!F1229</f>
        <v>153</v>
      </c>
      <c r="G1229" s="5">
        <f>'Sales Data'!G1229</f>
        <v>144</v>
      </c>
      <c r="H1229" s="5" t="str">
        <f>VLOOKUP($C1229,'Product Data'!$A$2:$E$23,COLUMNS('Product Data'!$B$2:C1229),0)</f>
        <v>Amul</v>
      </c>
      <c r="I1229" s="5" t="str">
        <f>VLOOKUP($C1229,'Product Data'!$A$2:$E$23,COLUMNS('Product Data'!$B$2:D1229),0)</f>
        <v>Bars</v>
      </c>
      <c r="J1229" s="5" t="str">
        <f>VLOOKUP($C1229,'Product Data'!$A$2:$E$23,COLUMNS('Product Data'!$B$2:E1229),0)</f>
        <v>Large</v>
      </c>
      <c r="K1229" s="9">
        <f>VLOOKUP($C1229,'Product Data'!$A$2:$E$23,COLUMNS('Product Data'!$B$2:F1229),0)</f>
        <v>13.3485</v>
      </c>
      <c r="L1229" s="10">
        <f>Table1[[#This Row],[Cost per Box]]*Table1[[#This Row],[Boxes]]</f>
        <v>1922.184</v>
      </c>
    </row>
    <row r="1230" spans="1:12" x14ac:dyDescent="0.25">
      <c r="A1230" s="5" t="str">
        <f>'Sales Data'!A1230</f>
        <v>Rafaelita Blaksland</v>
      </c>
      <c r="B1230" s="5" t="str">
        <f>'Sales Data'!B1230</f>
        <v>New Zealand</v>
      </c>
      <c r="C1230" s="5" t="str">
        <f>'Sales Data'!C1230</f>
        <v>Smooth Sliky Salty</v>
      </c>
      <c r="D1230" s="6">
        <f>'Sales Data'!D1230</f>
        <v>45051</v>
      </c>
      <c r="E1230" s="10">
        <f>'Sales Data'!E1230</f>
        <v>3479</v>
      </c>
      <c r="F1230" s="5">
        <f>'Sales Data'!F1230</f>
        <v>274</v>
      </c>
      <c r="G1230" s="5">
        <f>'Sales Data'!G1230</f>
        <v>174</v>
      </c>
      <c r="H1230" s="5" t="str">
        <f>VLOOKUP($C1230,'Product Data'!$A$2:$E$23,COLUMNS('Product Data'!$B$2:C1230),0)</f>
        <v>Galaxy</v>
      </c>
      <c r="I1230" s="5" t="str">
        <f>VLOOKUP($C1230,'Product Data'!$A$2:$E$23,COLUMNS('Product Data'!$B$2:D1230),0)</f>
        <v>Bars</v>
      </c>
      <c r="J1230" s="5" t="str">
        <f>VLOOKUP($C1230,'Product Data'!$A$2:$E$23,COLUMNS('Product Data'!$B$2:E1230),0)</f>
        <v>Small</v>
      </c>
      <c r="K1230" s="9">
        <f>VLOOKUP($C1230,'Product Data'!$A$2:$E$23,COLUMNS('Product Data'!$B$2:F1230),0)</f>
        <v>5.0198</v>
      </c>
      <c r="L1230" s="10">
        <f>Table1[[#This Row],[Cost per Box]]*Table1[[#This Row],[Boxes]]</f>
        <v>873.4452</v>
      </c>
    </row>
    <row r="1231" spans="1:12" x14ac:dyDescent="0.25">
      <c r="A1231" s="5" t="str">
        <f>'Sales Data'!A1231</f>
        <v>Husein Augar</v>
      </c>
      <c r="B1231" s="5" t="str">
        <f>'Sales Data'!B1231</f>
        <v>USA</v>
      </c>
      <c r="C1231" s="5" t="str">
        <f>'Sales Data'!C1231</f>
        <v>85% Dark Bars</v>
      </c>
      <c r="D1231" s="6">
        <f>'Sales Data'!D1231</f>
        <v>45051</v>
      </c>
      <c r="E1231" s="10">
        <f>'Sales Data'!E1231</f>
        <v>1554</v>
      </c>
      <c r="F1231" s="5">
        <f>'Sales Data'!F1231</f>
        <v>167</v>
      </c>
      <c r="G1231" s="5">
        <f>'Sales Data'!G1231</f>
        <v>74</v>
      </c>
      <c r="H1231" s="5" t="str">
        <f>VLOOKUP($C1231,'Product Data'!$A$2:$E$23,COLUMNS('Product Data'!$B$2:C1231),0)</f>
        <v>Lindt Excellence</v>
      </c>
      <c r="I1231" s="5" t="str">
        <f>VLOOKUP($C1231,'Product Data'!$A$2:$E$23,COLUMNS('Product Data'!$B$2:D1231),0)</f>
        <v>Bars</v>
      </c>
      <c r="J1231" s="5" t="str">
        <f>VLOOKUP($C1231,'Product Data'!$A$2:$E$23,COLUMNS('Product Data'!$B$2:E1231),0)</f>
        <v>Small</v>
      </c>
      <c r="K1231" s="9">
        <f>VLOOKUP($C1231,'Product Data'!$A$2:$E$23,COLUMNS('Product Data'!$B$2:F1231),0)</f>
        <v>0.69579999999999997</v>
      </c>
      <c r="L1231" s="10">
        <f>Table1[[#This Row],[Cost per Box]]*Table1[[#This Row],[Boxes]]</f>
        <v>51.489199999999997</v>
      </c>
    </row>
    <row r="1232" spans="1:12" x14ac:dyDescent="0.25">
      <c r="A1232" s="5" t="str">
        <f>'Sales Data'!A1232</f>
        <v>Van Tuxwell</v>
      </c>
      <c r="B1232" s="5" t="str">
        <f>'Sales Data'!B1232</f>
        <v>USA</v>
      </c>
      <c r="C1232" s="5" t="str">
        <f>'Sales Data'!C1232</f>
        <v>Almond Choco</v>
      </c>
      <c r="D1232" s="6">
        <f>'Sales Data'!D1232</f>
        <v>45051</v>
      </c>
      <c r="E1232" s="10">
        <f>'Sales Data'!E1232</f>
        <v>2884</v>
      </c>
      <c r="F1232" s="5">
        <f>'Sales Data'!F1232</f>
        <v>2</v>
      </c>
      <c r="G1232" s="5">
        <f>'Sales Data'!G1232</f>
        <v>145</v>
      </c>
      <c r="H1232" s="5" t="str">
        <f>VLOOKUP($C1232,'Product Data'!$A$2:$E$23,COLUMNS('Product Data'!$B$2:C1232),0)</f>
        <v>Amul</v>
      </c>
      <c r="I1232" s="5" t="str">
        <f>VLOOKUP($C1232,'Product Data'!$A$2:$E$23,COLUMNS('Product Data'!$B$2:D1232),0)</f>
        <v>Bars</v>
      </c>
      <c r="J1232" s="5" t="str">
        <f>VLOOKUP($C1232,'Product Data'!$A$2:$E$23,COLUMNS('Product Data'!$B$2:E1232),0)</f>
        <v>Large</v>
      </c>
      <c r="K1232" s="9">
        <f>VLOOKUP($C1232,'Product Data'!$A$2:$E$23,COLUMNS('Product Data'!$B$2:F1232),0)</f>
        <v>13.3485</v>
      </c>
      <c r="L1232" s="10">
        <f>Table1[[#This Row],[Cost per Box]]*Table1[[#This Row],[Boxes]]</f>
        <v>1935.5325</v>
      </c>
    </row>
    <row r="1233" spans="1:12" x14ac:dyDescent="0.25">
      <c r="A1233" s="5" t="str">
        <f>'Sales Data'!A1233</f>
        <v>Madelene Upcott</v>
      </c>
      <c r="B1233" s="5" t="str">
        <f>'Sales Data'!B1233</f>
        <v>Australia</v>
      </c>
      <c r="C1233" s="5" t="str">
        <f>'Sales Data'!C1233</f>
        <v>Smooth Sliky Salty</v>
      </c>
      <c r="D1233" s="6">
        <f>'Sales Data'!D1233</f>
        <v>45051</v>
      </c>
      <c r="E1233" s="10">
        <f>'Sales Data'!E1233</f>
        <v>4774</v>
      </c>
      <c r="F1233" s="5">
        <f>'Sales Data'!F1233</f>
        <v>344</v>
      </c>
      <c r="G1233" s="5">
        <f>'Sales Data'!G1233</f>
        <v>299</v>
      </c>
      <c r="H1233" s="5" t="str">
        <f>VLOOKUP($C1233,'Product Data'!$A$2:$E$23,COLUMNS('Product Data'!$B$2:C1233),0)</f>
        <v>Galaxy</v>
      </c>
      <c r="I1233" s="5" t="str">
        <f>VLOOKUP($C1233,'Product Data'!$A$2:$E$23,COLUMNS('Product Data'!$B$2:D1233),0)</f>
        <v>Bars</v>
      </c>
      <c r="J1233" s="5" t="str">
        <f>VLOOKUP($C1233,'Product Data'!$A$2:$E$23,COLUMNS('Product Data'!$B$2:E1233),0)</f>
        <v>Small</v>
      </c>
      <c r="K1233" s="9">
        <f>VLOOKUP($C1233,'Product Data'!$A$2:$E$23,COLUMNS('Product Data'!$B$2:F1233),0)</f>
        <v>5.0198</v>
      </c>
      <c r="L1233" s="10">
        <f>Table1[[#This Row],[Cost per Box]]*Table1[[#This Row],[Boxes]]</f>
        <v>1500.9202</v>
      </c>
    </row>
    <row r="1234" spans="1:12" x14ac:dyDescent="0.25">
      <c r="A1234" s="5" t="str">
        <f>'Sales Data'!A1234</f>
        <v>Karlen McCaffrey</v>
      </c>
      <c r="B1234" s="5" t="str">
        <f>'Sales Data'!B1234</f>
        <v>New Zealand</v>
      </c>
      <c r="C1234" s="5" t="str">
        <f>'Sales Data'!C1234</f>
        <v>Fruit &amp; Nut Bars</v>
      </c>
      <c r="D1234" s="6">
        <f>'Sales Data'!D1234</f>
        <v>45051</v>
      </c>
      <c r="E1234" s="10">
        <f>'Sales Data'!E1234</f>
        <v>3556</v>
      </c>
      <c r="F1234" s="5">
        <f>'Sales Data'!F1234</f>
        <v>7</v>
      </c>
      <c r="G1234" s="5">
        <f>'Sales Data'!G1234</f>
        <v>238</v>
      </c>
      <c r="H1234" s="5" t="str">
        <f>VLOOKUP($C1234,'Product Data'!$A$2:$E$23,COLUMNS('Product Data'!$B$2:C1234),0)</f>
        <v>Cadbury</v>
      </c>
      <c r="I1234" s="5" t="str">
        <f>VLOOKUP($C1234,'Product Data'!$A$2:$E$23,COLUMNS('Product Data'!$B$2:D1234),0)</f>
        <v>Bars</v>
      </c>
      <c r="J1234" s="5" t="str">
        <f>VLOOKUP($C1234,'Product Data'!$A$2:$E$23,COLUMNS('Product Data'!$B$2:E1234),0)</f>
        <v>Large</v>
      </c>
      <c r="K1234" s="9">
        <f>VLOOKUP($C1234,'Product Data'!$A$2:$E$23,COLUMNS('Product Data'!$B$2:F1234),0)</f>
        <v>1.5934999999999999</v>
      </c>
      <c r="L1234" s="10">
        <f>Table1[[#This Row],[Cost per Box]]*Table1[[#This Row],[Boxes]]</f>
        <v>379.25299999999999</v>
      </c>
    </row>
    <row r="1235" spans="1:12" x14ac:dyDescent="0.25">
      <c r="A1235" s="5" t="str">
        <f>'Sales Data'!A1235</f>
        <v>Gunar Cockshoot</v>
      </c>
      <c r="B1235" s="5" t="str">
        <f>'Sales Data'!B1235</f>
        <v>India</v>
      </c>
      <c r="C1235" s="5" t="str">
        <f>'Sales Data'!C1235</f>
        <v>50% Dark Bites</v>
      </c>
      <c r="D1235" s="6">
        <f>'Sales Data'!D1235</f>
        <v>45051</v>
      </c>
      <c r="E1235" s="10">
        <f>'Sales Data'!E1235</f>
        <v>7742</v>
      </c>
      <c r="F1235" s="5">
        <f>'Sales Data'!F1235</f>
        <v>66</v>
      </c>
      <c r="G1235" s="5">
        <f>'Sales Data'!G1235</f>
        <v>484</v>
      </c>
      <c r="H1235" s="5" t="str">
        <f>VLOOKUP($C1235,'Product Data'!$A$2:$E$23,COLUMNS('Product Data'!$B$2:C1235),0)</f>
        <v>Cadbury</v>
      </c>
      <c r="I1235" s="5" t="str">
        <f>VLOOKUP($C1235,'Product Data'!$A$2:$E$23,COLUMNS('Product Data'!$B$2:D1235),0)</f>
        <v>Bites</v>
      </c>
      <c r="J1235" s="5" t="str">
        <f>VLOOKUP($C1235,'Product Data'!$A$2:$E$23,COLUMNS('Product Data'!$B$2:E1235),0)</f>
        <v>Large</v>
      </c>
      <c r="K1235" s="9">
        <f>VLOOKUP($C1235,'Product Data'!$A$2:$E$23,COLUMNS('Product Data'!$B$2:F1235),0)</f>
        <v>2.8</v>
      </c>
      <c r="L1235" s="10">
        <f>Table1[[#This Row],[Cost per Box]]*Table1[[#This Row],[Boxes]]</f>
        <v>1355.1999999999998</v>
      </c>
    </row>
    <row r="1236" spans="1:12" x14ac:dyDescent="0.25">
      <c r="A1236" s="5" t="str">
        <f>'Sales Data'!A1236</f>
        <v>Wilone O'Kielt</v>
      </c>
      <c r="B1236" s="5" t="str">
        <f>'Sales Data'!B1236</f>
        <v>USA</v>
      </c>
      <c r="C1236" s="5" t="str">
        <f>'Sales Data'!C1236</f>
        <v>Fruit &amp; Nut Bars</v>
      </c>
      <c r="D1236" s="6">
        <f>'Sales Data'!D1236</f>
        <v>45051</v>
      </c>
      <c r="E1236" s="10">
        <f>'Sales Data'!E1236</f>
        <v>917</v>
      </c>
      <c r="F1236" s="5">
        <f>'Sales Data'!F1236</f>
        <v>32</v>
      </c>
      <c r="G1236" s="5">
        <f>'Sales Data'!G1236</f>
        <v>51</v>
      </c>
      <c r="H1236" s="5" t="str">
        <f>VLOOKUP($C1236,'Product Data'!$A$2:$E$23,COLUMNS('Product Data'!$B$2:C1236),0)</f>
        <v>Cadbury</v>
      </c>
      <c r="I1236" s="5" t="str">
        <f>VLOOKUP($C1236,'Product Data'!$A$2:$E$23,COLUMNS('Product Data'!$B$2:D1236),0)</f>
        <v>Bars</v>
      </c>
      <c r="J1236" s="5" t="str">
        <f>VLOOKUP($C1236,'Product Data'!$A$2:$E$23,COLUMNS('Product Data'!$B$2:E1236),0)</f>
        <v>Large</v>
      </c>
      <c r="K1236" s="9">
        <f>VLOOKUP($C1236,'Product Data'!$A$2:$E$23,COLUMNS('Product Data'!$B$2:F1236),0)</f>
        <v>1.5934999999999999</v>
      </c>
      <c r="L1236" s="10">
        <f>Table1[[#This Row],[Cost per Box]]*Table1[[#This Row],[Boxes]]</f>
        <v>81.268499999999989</v>
      </c>
    </row>
    <row r="1237" spans="1:12" x14ac:dyDescent="0.25">
      <c r="A1237" s="5" t="str">
        <f>'Sales Data'!A1237</f>
        <v>Husein Augar</v>
      </c>
      <c r="B1237" s="5" t="str">
        <f>'Sales Data'!B1237</f>
        <v>New Zealand</v>
      </c>
      <c r="C1237" s="5" t="str">
        <f>'Sales Data'!C1237</f>
        <v>Eclairs</v>
      </c>
      <c r="D1237" s="6">
        <f>'Sales Data'!D1237</f>
        <v>45052</v>
      </c>
      <c r="E1237" s="10">
        <f>'Sales Data'!E1237</f>
        <v>8176</v>
      </c>
      <c r="F1237" s="5">
        <f>'Sales Data'!F1237</f>
        <v>332</v>
      </c>
      <c r="G1237" s="5">
        <f>'Sales Data'!G1237</f>
        <v>546</v>
      </c>
      <c r="H1237" s="5" t="str">
        <f>VLOOKUP($C1237,'Product Data'!$A$2:$E$23,COLUMNS('Product Data'!$B$2:C1237),0)</f>
        <v>Cadbury</v>
      </c>
      <c r="I1237" s="5" t="str">
        <f>VLOOKUP($C1237,'Product Data'!$A$2:$E$23,COLUMNS('Product Data'!$B$2:D1237),0)</f>
        <v>Bites</v>
      </c>
      <c r="J1237" s="5" t="str">
        <f>VLOOKUP($C1237,'Product Data'!$A$2:$E$23,COLUMNS('Product Data'!$B$2:E1237),0)</f>
        <v>Large</v>
      </c>
      <c r="K1237" s="9">
        <f>VLOOKUP($C1237,'Product Data'!$A$2:$E$23,COLUMNS('Product Data'!$B$2:F1237),0)</f>
        <v>2.8195000000000001</v>
      </c>
      <c r="L1237" s="10">
        <f>Table1[[#This Row],[Cost per Box]]*Table1[[#This Row],[Boxes]]</f>
        <v>1539.4470000000001</v>
      </c>
    </row>
    <row r="1238" spans="1:12" x14ac:dyDescent="0.25">
      <c r="A1238" s="5" t="str">
        <f>'Sales Data'!A1238</f>
        <v>Brien Boise</v>
      </c>
      <c r="B1238" s="5" t="str">
        <f>'Sales Data'!B1238</f>
        <v>UK</v>
      </c>
      <c r="C1238" s="5" t="str">
        <f>'Sales Data'!C1238</f>
        <v>Fruit &amp; Nut Bars</v>
      </c>
      <c r="D1238" s="6">
        <f>'Sales Data'!D1238</f>
        <v>45052</v>
      </c>
      <c r="E1238" s="10">
        <f>'Sales Data'!E1238</f>
        <v>14357</v>
      </c>
      <c r="F1238" s="5">
        <f>'Sales Data'!F1238</f>
        <v>215</v>
      </c>
      <c r="G1238" s="5">
        <f>'Sales Data'!G1238</f>
        <v>1026</v>
      </c>
      <c r="H1238" s="5" t="str">
        <f>VLOOKUP($C1238,'Product Data'!$A$2:$E$23,COLUMNS('Product Data'!$B$2:C1238),0)</f>
        <v>Cadbury</v>
      </c>
      <c r="I1238" s="5" t="str">
        <f>VLOOKUP($C1238,'Product Data'!$A$2:$E$23,COLUMNS('Product Data'!$B$2:D1238),0)</f>
        <v>Bars</v>
      </c>
      <c r="J1238" s="5" t="str">
        <f>VLOOKUP($C1238,'Product Data'!$A$2:$E$23,COLUMNS('Product Data'!$B$2:E1238),0)</f>
        <v>Large</v>
      </c>
      <c r="K1238" s="9">
        <f>VLOOKUP($C1238,'Product Data'!$A$2:$E$23,COLUMNS('Product Data'!$B$2:F1238),0)</f>
        <v>1.5934999999999999</v>
      </c>
      <c r="L1238" s="10">
        <f>Table1[[#This Row],[Cost per Box]]*Table1[[#This Row],[Boxes]]</f>
        <v>1634.9309999999998</v>
      </c>
    </row>
    <row r="1239" spans="1:12" x14ac:dyDescent="0.25">
      <c r="A1239" s="5" t="str">
        <f>'Sales Data'!A1239</f>
        <v>Curtice Advani</v>
      </c>
      <c r="B1239" s="5" t="str">
        <f>'Sales Data'!B1239</f>
        <v>India</v>
      </c>
      <c r="C1239" s="5" t="str">
        <f>'Sales Data'!C1239</f>
        <v>Drinking Coco</v>
      </c>
      <c r="D1239" s="6">
        <f>'Sales Data'!D1239</f>
        <v>45052</v>
      </c>
      <c r="E1239" s="10">
        <f>'Sales Data'!E1239</f>
        <v>4669</v>
      </c>
      <c r="F1239" s="5">
        <f>'Sales Data'!F1239</f>
        <v>55</v>
      </c>
      <c r="G1239" s="5">
        <f>'Sales Data'!G1239</f>
        <v>187</v>
      </c>
      <c r="H1239" s="5" t="str">
        <f>VLOOKUP($C1239,'Product Data'!$A$2:$E$23,COLUMNS('Product Data'!$B$2:C1239),0)</f>
        <v>Weikfield</v>
      </c>
      <c r="I1239" s="5" t="str">
        <f>VLOOKUP($C1239,'Product Data'!$A$2:$E$23,COLUMNS('Product Data'!$B$2:D1239),0)</f>
        <v>Other</v>
      </c>
      <c r="J1239" s="5" t="str">
        <f>VLOOKUP($C1239,'Product Data'!$A$2:$E$23,COLUMNS('Product Data'!$B$2:E1239),0)</f>
        <v>Large</v>
      </c>
      <c r="K1239" s="9">
        <f>VLOOKUP($C1239,'Product Data'!$A$2:$E$23,COLUMNS('Product Data'!$B$2:F1239),0)</f>
        <v>2.4773999999999998</v>
      </c>
      <c r="L1239" s="10">
        <f>Table1[[#This Row],[Cost per Box]]*Table1[[#This Row],[Boxes]]</f>
        <v>463.27379999999999</v>
      </c>
    </row>
    <row r="1240" spans="1:12" x14ac:dyDescent="0.25">
      <c r="A1240" s="5" t="str">
        <f>'Sales Data'!A1240</f>
        <v>Barr Faughny</v>
      </c>
      <c r="B1240" s="5" t="str">
        <f>'Sales Data'!B1240</f>
        <v>USA</v>
      </c>
      <c r="C1240" s="5" t="str">
        <f>'Sales Data'!C1240</f>
        <v>Manuka Honey Choco</v>
      </c>
      <c r="D1240" s="6">
        <f>'Sales Data'!D1240</f>
        <v>45052</v>
      </c>
      <c r="E1240" s="10">
        <f>'Sales Data'!E1240</f>
        <v>13608</v>
      </c>
      <c r="F1240" s="5">
        <f>'Sales Data'!F1240</f>
        <v>39</v>
      </c>
      <c r="G1240" s="5">
        <f>'Sales Data'!G1240</f>
        <v>504</v>
      </c>
      <c r="H1240" s="5" t="str">
        <f>VLOOKUP($C1240,'Product Data'!$A$2:$E$23,COLUMNS('Product Data'!$B$2:C1240),0)</f>
        <v xml:space="preserve">Whittaker's </v>
      </c>
      <c r="I1240" s="5" t="str">
        <f>VLOOKUP($C1240,'Product Data'!$A$2:$E$23,COLUMNS('Product Data'!$B$2:D1240),0)</f>
        <v>Other</v>
      </c>
      <c r="J1240" s="5" t="str">
        <f>VLOOKUP($C1240,'Product Data'!$A$2:$E$23,COLUMNS('Product Data'!$B$2:E1240),0)</f>
        <v>Small</v>
      </c>
      <c r="K1240" s="9">
        <f>VLOOKUP($C1240,'Product Data'!$A$2:$E$23,COLUMNS('Product Data'!$B$2:F1240),0)</f>
        <v>7.8910999999999998</v>
      </c>
      <c r="L1240" s="10">
        <f>Table1[[#This Row],[Cost per Box]]*Table1[[#This Row],[Boxes]]</f>
        <v>3977.1143999999999</v>
      </c>
    </row>
    <row r="1241" spans="1:12" x14ac:dyDescent="0.25">
      <c r="A1241" s="5" t="str">
        <f>'Sales Data'!A1241</f>
        <v>Curtice Advani</v>
      </c>
      <c r="B1241" s="5" t="str">
        <f>'Sales Data'!B1241</f>
        <v>USA</v>
      </c>
      <c r="C1241" s="5" t="str">
        <f>'Sales Data'!C1241</f>
        <v>Eclairs</v>
      </c>
      <c r="D1241" s="6">
        <f>'Sales Data'!D1241</f>
        <v>45052</v>
      </c>
      <c r="E1241" s="10">
        <f>'Sales Data'!E1241</f>
        <v>2933</v>
      </c>
      <c r="F1241" s="5">
        <f>'Sales Data'!F1241</f>
        <v>273</v>
      </c>
      <c r="G1241" s="5">
        <f>'Sales Data'!G1241</f>
        <v>140</v>
      </c>
      <c r="H1241" s="5" t="str">
        <f>VLOOKUP($C1241,'Product Data'!$A$2:$E$23,COLUMNS('Product Data'!$B$2:C1241),0)</f>
        <v>Cadbury</v>
      </c>
      <c r="I1241" s="5" t="str">
        <f>VLOOKUP($C1241,'Product Data'!$A$2:$E$23,COLUMNS('Product Data'!$B$2:D1241),0)</f>
        <v>Bites</v>
      </c>
      <c r="J1241" s="5" t="str">
        <f>VLOOKUP($C1241,'Product Data'!$A$2:$E$23,COLUMNS('Product Data'!$B$2:E1241),0)</f>
        <v>Large</v>
      </c>
      <c r="K1241" s="9">
        <f>VLOOKUP($C1241,'Product Data'!$A$2:$E$23,COLUMNS('Product Data'!$B$2:F1241),0)</f>
        <v>2.8195000000000001</v>
      </c>
      <c r="L1241" s="10">
        <f>Table1[[#This Row],[Cost per Box]]*Table1[[#This Row],[Boxes]]</f>
        <v>394.73</v>
      </c>
    </row>
    <row r="1242" spans="1:12" x14ac:dyDescent="0.25">
      <c r="A1242" s="5" t="str">
        <f>'Sales Data'!A1242</f>
        <v>Kelci Walkden</v>
      </c>
      <c r="B1242" s="5" t="str">
        <f>'Sales Data'!B1242</f>
        <v>USA</v>
      </c>
      <c r="C1242" s="5" t="str">
        <f>'Sales Data'!C1242</f>
        <v>Almond Choco</v>
      </c>
      <c r="D1242" s="6">
        <f>'Sales Data'!D1242</f>
        <v>45052</v>
      </c>
      <c r="E1242" s="10">
        <f>'Sales Data'!E1242</f>
        <v>7056</v>
      </c>
      <c r="F1242" s="5">
        <f>'Sales Data'!F1242</f>
        <v>146</v>
      </c>
      <c r="G1242" s="5">
        <f>'Sales Data'!G1242</f>
        <v>471</v>
      </c>
      <c r="H1242" s="5" t="str">
        <f>VLOOKUP($C1242,'Product Data'!$A$2:$E$23,COLUMNS('Product Data'!$B$2:C1242),0)</f>
        <v>Amul</v>
      </c>
      <c r="I1242" s="5" t="str">
        <f>VLOOKUP($C1242,'Product Data'!$A$2:$E$23,COLUMNS('Product Data'!$B$2:D1242),0)</f>
        <v>Bars</v>
      </c>
      <c r="J1242" s="5" t="str">
        <f>VLOOKUP($C1242,'Product Data'!$A$2:$E$23,COLUMNS('Product Data'!$B$2:E1242),0)</f>
        <v>Large</v>
      </c>
      <c r="K1242" s="9">
        <f>VLOOKUP($C1242,'Product Data'!$A$2:$E$23,COLUMNS('Product Data'!$B$2:F1242),0)</f>
        <v>13.3485</v>
      </c>
      <c r="L1242" s="10">
        <f>Table1[[#This Row],[Cost per Box]]*Table1[[#This Row],[Boxes]]</f>
        <v>6287.1435000000001</v>
      </c>
    </row>
    <row r="1243" spans="1:12" x14ac:dyDescent="0.25">
      <c r="A1243" s="5" t="str">
        <f>'Sales Data'!A1243</f>
        <v>Van Tuxwell</v>
      </c>
      <c r="B1243" s="5" t="str">
        <f>'Sales Data'!B1243</f>
        <v>Australia</v>
      </c>
      <c r="C1243" s="5" t="str">
        <f>'Sales Data'!C1243</f>
        <v>Almond Choco</v>
      </c>
      <c r="D1243" s="6">
        <f>'Sales Data'!D1243</f>
        <v>45052</v>
      </c>
      <c r="E1243" s="10">
        <f>'Sales Data'!E1243</f>
        <v>10024</v>
      </c>
      <c r="F1243" s="5">
        <f>'Sales Data'!F1243</f>
        <v>32</v>
      </c>
      <c r="G1243" s="5">
        <f>'Sales Data'!G1243</f>
        <v>627</v>
      </c>
      <c r="H1243" s="5" t="str">
        <f>VLOOKUP($C1243,'Product Data'!$A$2:$E$23,COLUMNS('Product Data'!$B$2:C1243),0)</f>
        <v>Amul</v>
      </c>
      <c r="I1243" s="5" t="str">
        <f>VLOOKUP($C1243,'Product Data'!$A$2:$E$23,COLUMNS('Product Data'!$B$2:D1243),0)</f>
        <v>Bars</v>
      </c>
      <c r="J1243" s="5" t="str">
        <f>VLOOKUP($C1243,'Product Data'!$A$2:$E$23,COLUMNS('Product Data'!$B$2:E1243),0)</f>
        <v>Large</v>
      </c>
      <c r="K1243" s="9">
        <f>VLOOKUP($C1243,'Product Data'!$A$2:$E$23,COLUMNS('Product Data'!$B$2:F1243),0)</f>
        <v>13.3485</v>
      </c>
      <c r="L1243" s="10">
        <f>Table1[[#This Row],[Cost per Box]]*Table1[[#This Row],[Boxes]]</f>
        <v>8369.5095000000001</v>
      </c>
    </row>
    <row r="1244" spans="1:12" x14ac:dyDescent="0.25">
      <c r="A1244" s="5" t="str">
        <f>'Sales Data'!A1244</f>
        <v>Gunar Cockshoot</v>
      </c>
      <c r="B1244" s="5" t="str">
        <f>'Sales Data'!B1244</f>
        <v>India</v>
      </c>
      <c r="C1244" s="5" t="str">
        <f>'Sales Data'!C1244</f>
        <v>After Eight</v>
      </c>
      <c r="D1244" s="6">
        <f>'Sales Data'!D1244</f>
        <v>45052</v>
      </c>
      <c r="E1244" s="10">
        <f>'Sales Data'!E1244</f>
        <v>4438</v>
      </c>
      <c r="F1244" s="5">
        <f>'Sales Data'!F1244</f>
        <v>212</v>
      </c>
      <c r="G1244" s="5">
        <f>'Sales Data'!G1244</f>
        <v>154</v>
      </c>
      <c r="H1244" s="5" t="str">
        <f>VLOOKUP($C1244,'Product Data'!$A$2:$E$23,COLUMNS('Product Data'!$B$2:C1244),0)</f>
        <v>Nestle</v>
      </c>
      <c r="I1244" s="5" t="str">
        <f>VLOOKUP($C1244,'Product Data'!$A$2:$E$23,COLUMNS('Product Data'!$B$2:D1244),0)</f>
        <v>Bites</v>
      </c>
      <c r="J1244" s="5" t="str">
        <f>VLOOKUP($C1244,'Product Data'!$A$2:$E$23,COLUMNS('Product Data'!$B$2:E1244),0)</f>
        <v>Large</v>
      </c>
      <c r="K1244" s="9">
        <f>VLOOKUP($C1244,'Product Data'!$A$2:$E$23,COLUMNS('Product Data'!$B$2:F1244),0)</f>
        <v>6.3415999999999997</v>
      </c>
      <c r="L1244" s="10">
        <f>Table1[[#This Row],[Cost per Box]]*Table1[[#This Row],[Boxes]]</f>
        <v>976.60639999999989</v>
      </c>
    </row>
    <row r="1245" spans="1:12" x14ac:dyDescent="0.25">
      <c r="A1245" s="5" t="str">
        <f>'Sales Data'!A1245</f>
        <v>Andria Kimpton</v>
      </c>
      <c r="B1245" s="5" t="str">
        <f>'Sales Data'!B1245</f>
        <v>UK</v>
      </c>
      <c r="C1245" s="5" t="str">
        <f>'Sales Data'!C1245</f>
        <v>50% Dark Bites</v>
      </c>
      <c r="D1245" s="6">
        <f>'Sales Data'!D1245</f>
        <v>45053</v>
      </c>
      <c r="E1245" s="10">
        <f>'Sales Data'!E1245</f>
        <v>14413</v>
      </c>
      <c r="F1245" s="5">
        <f>'Sales Data'!F1245</f>
        <v>94</v>
      </c>
      <c r="G1245" s="5">
        <f>'Sales Data'!G1245</f>
        <v>1602</v>
      </c>
      <c r="H1245" s="5" t="str">
        <f>VLOOKUP($C1245,'Product Data'!$A$2:$E$23,COLUMNS('Product Data'!$B$2:C1245),0)</f>
        <v>Cadbury</v>
      </c>
      <c r="I1245" s="5" t="str">
        <f>VLOOKUP($C1245,'Product Data'!$A$2:$E$23,COLUMNS('Product Data'!$B$2:D1245),0)</f>
        <v>Bites</v>
      </c>
      <c r="J1245" s="5" t="str">
        <f>VLOOKUP($C1245,'Product Data'!$A$2:$E$23,COLUMNS('Product Data'!$B$2:E1245),0)</f>
        <v>Large</v>
      </c>
      <c r="K1245" s="9">
        <f>VLOOKUP($C1245,'Product Data'!$A$2:$E$23,COLUMNS('Product Data'!$B$2:F1245),0)</f>
        <v>2.8</v>
      </c>
      <c r="L1245" s="10">
        <f>Table1[[#This Row],[Cost per Box]]*Table1[[#This Row],[Boxes]]</f>
        <v>4485.5999999999995</v>
      </c>
    </row>
    <row r="1246" spans="1:12" x14ac:dyDescent="0.25">
      <c r="A1246" s="5" t="str">
        <f>'Sales Data'!A1246</f>
        <v>Beverie Moffet</v>
      </c>
      <c r="B1246" s="5" t="str">
        <f>'Sales Data'!B1246</f>
        <v>New Zealand</v>
      </c>
      <c r="C1246" s="5" t="str">
        <f>'Sales Data'!C1246</f>
        <v>Drinking Coco</v>
      </c>
      <c r="D1246" s="6">
        <f>'Sales Data'!D1246</f>
        <v>45053</v>
      </c>
      <c r="E1246" s="10">
        <f>'Sales Data'!E1246</f>
        <v>4305</v>
      </c>
      <c r="F1246" s="5">
        <f>'Sales Data'!F1246</f>
        <v>226</v>
      </c>
      <c r="G1246" s="5">
        <f>'Sales Data'!G1246</f>
        <v>160</v>
      </c>
      <c r="H1246" s="5" t="str">
        <f>VLOOKUP($C1246,'Product Data'!$A$2:$E$23,COLUMNS('Product Data'!$B$2:C1246),0)</f>
        <v>Weikfield</v>
      </c>
      <c r="I1246" s="5" t="str">
        <f>VLOOKUP($C1246,'Product Data'!$A$2:$E$23,COLUMNS('Product Data'!$B$2:D1246),0)</f>
        <v>Other</v>
      </c>
      <c r="J1246" s="5" t="str">
        <f>VLOOKUP($C1246,'Product Data'!$A$2:$E$23,COLUMNS('Product Data'!$B$2:E1246),0)</f>
        <v>Large</v>
      </c>
      <c r="K1246" s="9">
        <f>VLOOKUP($C1246,'Product Data'!$A$2:$E$23,COLUMNS('Product Data'!$B$2:F1246),0)</f>
        <v>2.4773999999999998</v>
      </c>
      <c r="L1246" s="10">
        <f>Table1[[#This Row],[Cost per Box]]*Table1[[#This Row],[Boxes]]</f>
        <v>396.38399999999996</v>
      </c>
    </row>
    <row r="1247" spans="1:12" x14ac:dyDescent="0.25">
      <c r="A1247" s="5" t="str">
        <f>'Sales Data'!A1247</f>
        <v>Dotty Strutley</v>
      </c>
      <c r="B1247" s="5" t="str">
        <f>'Sales Data'!B1247</f>
        <v>New Zealand</v>
      </c>
      <c r="C1247" s="5" t="str">
        <f>'Sales Data'!C1247</f>
        <v>50% Dark Bites</v>
      </c>
      <c r="D1247" s="6">
        <f>'Sales Data'!D1247</f>
        <v>45053</v>
      </c>
      <c r="E1247" s="10">
        <f>'Sales Data'!E1247</f>
        <v>1729</v>
      </c>
      <c r="F1247" s="5">
        <f>'Sales Data'!F1247</f>
        <v>108</v>
      </c>
      <c r="G1247" s="5">
        <f>'Sales Data'!G1247</f>
        <v>133</v>
      </c>
      <c r="H1247" s="5" t="str">
        <f>VLOOKUP($C1247,'Product Data'!$A$2:$E$23,COLUMNS('Product Data'!$B$2:C1247),0)</f>
        <v>Cadbury</v>
      </c>
      <c r="I1247" s="5" t="str">
        <f>VLOOKUP($C1247,'Product Data'!$A$2:$E$23,COLUMNS('Product Data'!$B$2:D1247),0)</f>
        <v>Bites</v>
      </c>
      <c r="J1247" s="5" t="str">
        <f>VLOOKUP($C1247,'Product Data'!$A$2:$E$23,COLUMNS('Product Data'!$B$2:E1247),0)</f>
        <v>Large</v>
      </c>
      <c r="K1247" s="9">
        <f>VLOOKUP($C1247,'Product Data'!$A$2:$E$23,COLUMNS('Product Data'!$B$2:F1247),0)</f>
        <v>2.8</v>
      </c>
      <c r="L1247" s="10">
        <f>Table1[[#This Row],[Cost per Box]]*Table1[[#This Row],[Boxes]]</f>
        <v>372.4</v>
      </c>
    </row>
    <row r="1248" spans="1:12" x14ac:dyDescent="0.25">
      <c r="A1248" s="5" t="str">
        <f>'Sales Data'!A1248</f>
        <v>Andria Kimpton</v>
      </c>
      <c r="B1248" s="5" t="str">
        <f>'Sales Data'!B1248</f>
        <v>UK</v>
      </c>
      <c r="C1248" s="5" t="str">
        <f>'Sales Data'!C1248</f>
        <v>99% Dark &amp; Pure</v>
      </c>
      <c r="D1248" s="6">
        <f>'Sales Data'!D1248</f>
        <v>45053</v>
      </c>
      <c r="E1248" s="10">
        <f>'Sales Data'!E1248</f>
        <v>91</v>
      </c>
      <c r="F1248" s="5">
        <f>'Sales Data'!F1248</f>
        <v>177</v>
      </c>
      <c r="G1248" s="5">
        <f>'Sales Data'!G1248</f>
        <v>5</v>
      </c>
      <c r="H1248" s="5" t="str">
        <f>VLOOKUP($C1248,'Product Data'!$A$2:$E$23,COLUMNS('Product Data'!$B$2:C1248),0)</f>
        <v>Amul</v>
      </c>
      <c r="I1248" s="5" t="str">
        <f>VLOOKUP($C1248,'Product Data'!$A$2:$E$23,COLUMNS('Product Data'!$B$2:D1248),0)</f>
        <v>Bars</v>
      </c>
      <c r="J1248" s="5" t="str">
        <f>VLOOKUP($C1248,'Product Data'!$A$2:$E$23,COLUMNS('Product Data'!$B$2:E1248),0)</f>
        <v>Large</v>
      </c>
      <c r="K1248" s="9">
        <f>VLOOKUP($C1248,'Product Data'!$A$2:$E$23,COLUMNS('Product Data'!$B$2:F1248),0)</f>
        <v>4.6592000000000002</v>
      </c>
      <c r="L1248" s="10">
        <f>Table1[[#This Row],[Cost per Box]]*Table1[[#This Row],[Boxes]]</f>
        <v>23.295999999999999</v>
      </c>
    </row>
    <row r="1249" spans="1:12" x14ac:dyDescent="0.25">
      <c r="A1249" s="5" t="str">
        <f>'Sales Data'!A1249</f>
        <v>Gigi Bohling</v>
      </c>
      <c r="B1249" s="5" t="str">
        <f>'Sales Data'!B1249</f>
        <v>Canada</v>
      </c>
      <c r="C1249" s="5" t="str">
        <f>'Sales Data'!C1249</f>
        <v>Fruit &amp; Nut Bars</v>
      </c>
      <c r="D1249" s="6">
        <f>'Sales Data'!D1249</f>
        <v>45053</v>
      </c>
      <c r="E1249" s="10">
        <f>'Sales Data'!E1249</f>
        <v>637</v>
      </c>
      <c r="F1249" s="5">
        <f>'Sales Data'!F1249</f>
        <v>37</v>
      </c>
      <c r="G1249" s="5">
        <f>'Sales Data'!G1249</f>
        <v>49</v>
      </c>
      <c r="H1249" s="5" t="str">
        <f>VLOOKUP($C1249,'Product Data'!$A$2:$E$23,COLUMNS('Product Data'!$B$2:C1249),0)</f>
        <v>Cadbury</v>
      </c>
      <c r="I1249" s="5" t="str">
        <f>VLOOKUP($C1249,'Product Data'!$A$2:$E$23,COLUMNS('Product Data'!$B$2:D1249),0)</f>
        <v>Bars</v>
      </c>
      <c r="J1249" s="5" t="str">
        <f>VLOOKUP($C1249,'Product Data'!$A$2:$E$23,COLUMNS('Product Data'!$B$2:E1249),0)</f>
        <v>Large</v>
      </c>
      <c r="K1249" s="9">
        <f>VLOOKUP($C1249,'Product Data'!$A$2:$E$23,COLUMNS('Product Data'!$B$2:F1249),0)</f>
        <v>1.5934999999999999</v>
      </c>
      <c r="L1249" s="10">
        <f>Table1[[#This Row],[Cost per Box]]*Table1[[#This Row],[Boxes]]</f>
        <v>78.081499999999991</v>
      </c>
    </row>
    <row r="1250" spans="1:12" x14ac:dyDescent="0.25">
      <c r="A1250" s="5" t="str">
        <f>'Sales Data'!A1250</f>
        <v>Mallorie Waber</v>
      </c>
      <c r="B1250" s="5" t="str">
        <f>'Sales Data'!B1250</f>
        <v>USA</v>
      </c>
      <c r="C1250" s="5" t="str">
        <f>'Sales Data'!C1250</f>
        <v>White Choc</v>
      </c>
      <c r="D1250" s="6">
        <f>'Sales Data'!D1250</f>
        <v>45053</v>
      </c>
      <c r="E1250" s="10">
        <f>'Sales Data'!E1250</f>
        <v>10178</v>
      </c>
      <c r="F1250" s="5">
        <f>'Sales Data'!F1250</f>
        <v>205</v>
      </c>
      <c r="G1250" s="5">
        <f>'Sales Data'!G1250</f>
        <v>727</v>
      </c>
      <c r="H1250" s="5" t="str">
        <f>VLOOKUP($C1250,'Product Data'!$A$2:$E$23,COLUMNS('Product Data'!$B$2:C1250),0)</f>
        <v>Belgian</v>
      </c>
      <c r="I1250" s="5" t="str">
        <f>VLOOKUP($C1250,'Product Data'!$A$2:$E$23,COLUMNS('Product Data'!$B$2:D1250),0)</f>
        <v>Other</v>
      </c>
      <c r="J1250" s="5" t="str">
        <f>VLOOKUP($C1250,'Product Data'!$A$2:$E$23,COLUMNS('Product Data'!$B$2:E1250),0)</f>
        <v>Small</v>
      </c>
      <c r="K1250" s="9">
        <f>VLOOKUP($C1250,'Product Data'!$A$2:$E$23,COLUMNS('Product Data'!$B$2:F1250),0)</f>
        <v>0.24049999999999999</v>
      </c>
      <c r="L1250" s="10">
        <f>Table1[[#This Row],[Cost per Box]]*Table1[[#This Row],[Boxes]]</f>
        <v>174.84350000000001</v>
      </c>
    </row>
    <row r="1251" spans="1:12" x14ac:dyDescent="0.25">
      <c r="A1251" s="5" t="str">
        <f>'Sales Data'!A1251</f>
        <v>Karlen McCaffrey</v>
      </c>
      <c r="B1251" s="5" t="str">
        <f>'Sales Data'!B1251</f>
        <v>Australia</v>
      </c>
      <c r="C1251" s="5" t="str">
        <f>'Sales Data'!C1251</f>
        <v>Orange Choco</v>
      </c>
      <c r="D1251" s="6">
        <f>'Sales Data'!D1251</f>
        <v>45053</v>
      </c>
      <c r="E1251" s="10">
        <f>'Sales Data'!E1251</f>
        <v>1358</v>
      </c>
      <c r="F1251" s="5">
        <f>'Sales Data'!F1251</f>
        <v>90</v>
      </c>
      <c r="G1251" s="5">
        <f>'Sales Data'!G1251</f>
        <v>170</v>
      </c>
      <c r="H1251" s="5" t="str">
        <f>VLOOKUP($C1251,'Product Data'!$A$2:$E$23,COLUMNS('Product Data'!$B$2:C1251),0)</f>
        <v>Amul</v>
      </c>
      <c r="I1251" s="5" t="str">
        <f>VLOOKUP($C1251,'Product Data'!$A$2:$E$23,COLUMNS('Product Data'!$B$2:D1251),0)</f>
        <v>Bars</v>
      </c>
      <c r="J1251" s="5" t="str">
        <f>VLOOKUP($C1251,'Product Data'!$A$2:$E$23,COLUMNS('Product Data'!$B$2:E1251),0)</f>
        <v>Large</v>
      </c>
      <c r="K1251" s="9">
        <f>VLOOKUP($C1251,'Product Data'!$A$2:$E$23,COLUMNS('Product Data'!$B$2:F1251),0)</f>
        <v>8.7870000000000008</v>
      </c>
      <c r="L1251" s="10">
        <f>Table1[[#This Row],[Cost per Box]]*Table1[[#This Row],[Boxes]]</f>
        <v>1493.7900000000002</v>
      </c>
    </row>
    <row r="1252" spans="1:12" x14ac:dyDescent="0.25">
      <c r="A1252" s="5" t="str">
        <f>'Sales Data'!A1252</f>
        <v>Ches Bonnell</v>
      </c>
      <c r="B1252" s="5" t="str">
        <f>'Sales Data'!B1252</f>
        <v>UK</v>
      </c>
      <c r="C1252" s="5" t="str">
        <f>'Sales Data'!C1252</f>
        <v>Milk Bars</v>
      </c>
      <c r="D1252" s="6">
        <f>'Sales Data'!D1252</f>
        <v>45053</v>
      </c>
      <c r="E1252" s="10">
        <f>'Sales Data'!E1252</f>
        <v>3423</v>
      </c>
      <c r="F1252" s="5">
        <f>'Sales Data'!F1252</f>
        <v>92</v>
      </c>
      <c r="G1252" s="5">
        <f>'Sales Data'!G1252</f>
        <v>111</v>
      </c>
      <c r="H1252" s="5" t="str">
        <f>VLOOKUP($C1252,'Product Data'!$A$2:$E$23,COLUMNS('Product Data'!$B$2:C1252),0)</f>
        <v>Nestle</v>
      </c>
      <c r="I1252" s="5" t="str">
        <f>VLOOKUP($C1252,'Product Data'!$A$2:$E$23,COLUMNS('Product Data'!$B$2:D1252),0)</f>
        <v>Bars</v>
      </c>
      <c r="J1252" s="5" t="str">
        <f>VLOOKUP($C1252,'Product Data'!$A$2:$E$23,COLUMNS('Product Data'!$B$2:E1252),0)</f>
        <v>Large</v>
      </c>
      <c r="K1252" s="9">
        <f>VLOOKUP($C1252,'Product Data'!$A$2:$E$23,COLUMNS('Product Data'!$B$2:F1252),0)</f>
        <v>1.8652</v>
      </c>
      <c r="L1252" s="10">
        <f>Table1[[#This Row],[Cost per Box]]*Table1[[#This Row],[Boxes]]</f>
        <v>207.03719999999998</v>
      </c>
    </row>
    <row r="1253" spans="1:12" x14ac:dyDescent="0.25">
      <c r="A1253" s="5" t="str">
        <f>'Sales Data'!A1253</f>
        <v>Beverie Moffet</v>
      </c>
      <c r="B1253" s="5" t="str">
        <f>'Sales Data'!B1253</f>
        <v>Australia</v>
      </c>
      <c r="C1253" s="5" t="str">
        <f>'Sales Data'!C1253</f>
        <v>Mint Chip Choco</v>
      </c>
      <c r="D1253" s="6">
        <f>'Sales Data'!D1253</f>
        <v>45053</v>
      </c>
      <c r="E1253" s="10">
        <f>'Sales Data'!E1253</f>
        <v>4291</v>
      </c>
      <c r="F1253" s="5">
        <f>'Sales Data'!F1253</f>
        <v>469</v>
      </c>
      <c r="G1253" s="5">
        <f>'Sales Data'!G1253</f>
        <v>253</v>
      </c>
      <c r="H1253" s="5" t="str">
        <f>VLOOKUP($C1253,'Product Data'!$A$2:$E$23,COLUMNS('Product Data'!$B$2:C1253),0)</f>
        <v>Cadbury</v>
      </c>
      <c r="I1253" s="5" t="str">
        <f>VLOOKUP($C1253,'Product Data'!$A$2:$E$23,COLUMNS('Product Data'!$B$2:D1253),0)</f>
        <v>Bars</v>
      </c>
      <c r="J1253" s="5" t="str">
        <f>VLOOKUP($C1253,'Product Data'!$A$2:$E$23,COLUMNS('Product Data'!$B$2:E1253),0)</f>
        <v>Large</v>
      </c>
      <c r="K1253" s="9">
        <f>VLOOKUP($C1253,'Product Data'!$A$2:$E$23,COLUMNS('Product Data'!$B$2:F1253),0)</f>
        <v>2.2656000000000001</v>
      </c>
      <c r="L1253" s="10">
        <f>Table1[[#This Row],[Cost per Box]]*Table1[[#This Row],[Boxes]]</f>
        <v>573.19680000000005</v>
      </c>
    </row>
    <row r="1254" spans="1:12" x14ac:dyDescent="0.25">
      <c r="A1254" s="5" t="str">
        <f>'Sales Data'!A1254</f>
        <v>Gigi Bohling</v>
      </c>
      <c r="B1254" s="5" t="str">
        <f>'Sales Data'!B1254</f>
        <v>Canada</v>
      </c>
      <c r="C1254" s="5" t="str">
        <f>'Sales Data'!C1254</f>
        <v>Raspberry Choco</v>
      </c>
      <c r="D1254" s="6">
        <f>'Sales Data'!D1254</f>
        <v>45053</v>
      </c>
      <c r="E1254" s="10">
        <f>'Sales Data'!E1254</f>
        <v>4970</v>
      </c>
      <c r="F1254" s="5">
        <f>'Sales Data'!F1254</f>
        <v>295</v>
      </c>
      <c r="G1254" s="5">
        <f>'Sales Data'!G1254</f>
        <v>332</v>
      </c>
      <c r="H1254" s="5" t="str">
        <f>VLOOKUP($C1254,'Product Data'!$A$2:$E$23,COLUMNS('Product Data'!$B$2:C1254),0)</f>
        <v>Hershey</v>
      </c>
      <c r="I1254" s="5" t="str">
        <f>VLOOKUP($C1254,'Product Data'!$A$2:$E$23,COLUMNS('Product Data'!$B$2:D1254),0)</f>
        <v>Bars</v>
      </c>
      <c r="J1254" s="5" t="str">
        <f>VLOOKUP($C1254,'Product Data'!$A$2:$E$23,COLUMNS('Product Data'!$B$2:E1254),0)</f>
        <v>Large</v>
      </c>
      <c r="K1254" s="9">
        <f>VLOOKUP($C1254,'Product Data'!$A$2:$E$23,COLUMNS('Product Data'!$B$2:F1254),0)</f>
        <v>6.0983000000000001</v>
      </c>
      <c r="L1254" s="10">
        <f>Table1[[#This Row],[Cost per Box]]*Table1[[#This Row],[Boxes]]</f>
        <v>2024.6356000000001</v>
      </c>
    </row>
    <row r="1255" spans="1:12" x14ac:dyDescent="0.25">
      <c r="A1255" s="5" t="str">
        <f>'Sales Data'!A1255</f>
        <v>Camilla Castle</v>
      </c>
      <c r="B1255" s="5" t="str">
        <f>'Sales Data'!B1255</f>
        <v>Canada</v>
      </c>
      <c r="C1255" s="5" t="str">
        <f>'Sales Data'!C1255</f>
        <v>After Eight</v>
      </c>
      <c r="D1255" s="6">
        <f>'Sales Data'!D1255</f>
        <v>45053</v>
      </c>
      <c r="E1255" s="10">
        <f>'Sales Data'!E1255</f>
        <v>6874</v>
      </c>
      <c r="F1255" s="5">
        <f>'Sales Data'!F1255</f>
        <v>438</v>
      </c>
      <c r="G1255" s="5">
        <f>'Sales Data'!G1255</f>
        <v>265</v>
      </c>
      <c r="H1255" s="5" t="str">
        <f>VLOOKUP($C1255,'Product Data'!$A$2:$E$23,COLUMNS('Product Data'!$B$2:C1255),0)</f>
        <v>Nestle</v>
      </c>
      <c r="I1255" s="5" t="str">
        <f>VLOOKUP($C1255,'Product Data'!$A$2:$E$23,COLUMNS('Product Data'!$B$2:D1255),0)</f>
        <v>Bites</v>
      </c>
      <c r="J1255" s="5" t="str">
        <f>VLOOKUP($C1255,'Product Data'!$A$2:$E$23,COLUMNS('Product Data'!$B$2:E1255),0)</f>
        <v>Large</v>
      </c>
      <c r="K1255" s="9">
        <f>VLOOKUP($C1255,'Product Data'!$A$2:$E$23,COLUMNS('Product Data'!$B$2:F1255),0)</f>
        <v>6.3415999999999997</v>
      </c>
      <c r="L1255" s="10">
        <f>Table1[[#This Row],[Cost per Box]]*Table1[[#This Row],[Boxes]]</f>
        <v>1680.5239999999999</v>
      </c>
    </row>
    <row r="1256" spans="1:12" x14ac:dyDescent="0.25">
      <c r="A1256" s="5" t="str">
        <f>'Sales Data'!A1256</f>
        <v>Mallorie Waber</v>
      </c>
      <c r="B1256" s="5" t="str">
        <f>'Sales Data'!B1256</f>
        <v>Australia</v>
      </c>
      <c r="C1256" s="5" t="str">
        <f>'Sales Data'!C1256</f>
        <v>Drinking Coco</v>
      </c>
      <c r="D1256" s="6">
        <f>'Sales Data'!D1256</f>
        <v>45053</v>
      </c>
      <c r="E1256" s="10">
        <f>'Sales Data'!E1256</f>
        <v>4550</v>
      </c>
      <c r="F1256" s="5">
        <f>'Sales Data'!F1256</f>
        <v>65</v>
      </c>
      <c r="G1256" s="5">
        <f>'Sales Data'!G1256</f>
        <v>198</v>
      </c>
      <c r="H1256" s="5" t="str">
        <f>VLOOKUP($C1256,'Product Data'!$A$2:$E$23,COLUMNS('Product Data'!$B$2:C1256),0)</f>
        <v>Weikfield</v>
      </c>
      <c r="I1256" s="5" t="str">
        <f>VLOOKUP($C1256,'Product Data'!$A$2:$E$23,COLUMNS('Product Data'!$B$2:D1256),0)</f>
        <v>Other</v>
      </c>
      <c r="J1256" s="5" t="str">
        <f>VLOOKUP($C1256,'Product Data'!$A$2:$E$23,COLUMNS('Product Data'!$B$2:E1256),0)</f>
        <v>Large</v>
      </c>
      <c r="K1256" s="9">
        <f>VLOOKUP($C1256,'Product Data'!$A$2:$E$23,COLUMNS('Product Data'!$B$2:F1256),0)</f>
        <v>2.4773999999999998</v>
      </c>
      <c r="L1256" s="10">
        <f>Table1[[#This Row],[Cost per Box]]*Table1[[#This Row],[Boxes]]</f>
        <v>490.52519999999998</v>
      </c>
    </row>
    <row r="1257" spans="1:12" x14ac:dyDescent="0.25">
      <c r="A1257" s="5" t="str">
        <f>'Sales Data'!A1257</f>
        <v>Beverie Moffet</v>
      </c>
      <c r="B1257" s="5" t="str">
        <f>'Sales Data'!B1257</f>
        <v>New Zealand</v>
      </c>
      <c r="C1257" s="5" t="str">
        <f>'Sales Data'!C1257</f>
        <v>Smooth Sliky Salty</v>
      </c>
      <c r="D1257" s="6">
        <f>'Sales Data'!D1257</f>
        <v>45053</v>
      </c>
      <c r="E1257" s="10">
        <f>'Sales Data'!E1257</f>
        <v>1652</v>
      </c>
      <c r="F1257" s="5">
        <f>'Sales Data'!F1257</f>
        <v>61</v>
      </c>
      <c r="G1257" s="5">
        <f>'Sales Data'!G1257</f>
        <v>92</v>
      </c>
      <c r="H1257" s="5" t="str">
        <f>VLOOKUP($C1257,'Product Data'!$A$2:$E$23,COLUMNS('Product Data'!$B$2:C1257),0)</f>
        <v>Galaxy</v>
      </c>
      <c r="I1257" s="5" t="str">
        <f>VLOOKUP($C1257,'Product Data'!$A$2:$E$23,COLUMNS('Product Data'!$B$2:D1257),0)</f>
        <v>Bars</v>
      </c>
      <c r="J1257" s="5" t="str">
        <f>VLOOKUP($C1257,'Product Data'!$A$2:$E$23,COLUMNS('Product Data'!$B$2:E1257),0)</f>
        <v>Small</v>
      </c>
      <c r="K1257" s="9">
        <f>VLOOKUP($C1257,'Product Data'!$A$2:$E$23,COLUMNS('Product Data'!$B$2:F1257),0)</f>
        <v>5.0198</v>
      </c>
      <c r="L1257" s="10">
        <f>Table1[[#This Row],[Cost per Box]]*Table1[[#This Row],[Boxes]]</f>
        <v>461.82159999999999</v>
      </c>
    </row>
    <row r="1258" spans="1:12" x14ac:dyDescent="0.25">
      <c r="A1258" s="5" t="str">
        <f>'Sales Data'!A1258</f>
        <v>Roddy Speechley</v>
      </c>
      <c r="B1258" s="5" t="str">
        <f>'Sales Data'!B1258</f>
        <v>New Zealand</v>
      </c>
      <c r="C1258" s="5" t="str">
        <f>'Sales Data'!C1258</f>
        <v>White Choc</v>
      </c>
      <c r="D1258" s="6">
        <f>'Sales Data'!D1258</f>
        <v>45053</v>
      </c>
      <c r="E1258" s="10">
        <f>'Sales Data'!E1258</f>
        <v>1946</v>
      </c>
      <c r="F1258" s="5">
        <f>'Sales Data'!F1258</f>
        <v>190</v>
      </c>
      <c r="G1258" s="5">
        <f>'Sales Data'!G1258</f>
        <v>163</v>
      </c>
      <c r="H1258" s="5" t="str">
        <f>VLOOKUP($C1258,'Product Data'!$A$2:$E$23,COLUMNS('Product Data'!$B$2:C1258),0)</f>
        <v>Belgian</v>
      </c>
      <c r="I1258" s="5" t="str">
        <f>VLOOKUP($C1258,'Product Data'!$A$2:$E$23,COLUMNS('Product Data'!$B$2:D1258),0)</f>
        <v>Other</v>
      </c>
      <c r="J1258" s="5" t="str">
        <f>VLOOKUP($C1258,'Product Data'!$A$2:$E$23,COLUMNS('Product Data'!$B$2:E1258),0)</f>
        <v>Small</v>
      </c>
      <c r="K1258" s="9">
        <f>VLOOKUP($C1258,'Product Data'!$A$2:$E$23,COLUMNS('Product Data'!$B$2:F1258),0)</f>
        <v>0.24049999999999999</v>
      </c>
      <c r="L1258" s="10">
        <f>Table1[[#This Row],[Cost per Box]]*Table1[[#This Row],[Boxes]]</f>
        <v>39.201499999999996</v>
      </c>
    </row>
    <row r="1259" spans="1:12" x14ac:dyDescent="0.25">
      <c r="A1259" s="5" t="str">
        <f>'Sales Data'!A1259</f>
        <v>Jehu Rudeforth</v>
      </c>
      <c r="B1259" s="5" t="str">
        <f>'Sales Data'!B1259</f>
        <v>UK</v>
      </c>
      <c r="C1259" s="5" t="str">
        <f>'Sales Data'!C1259</f>
        <v>Almond Choco</v>
      </c>
      <c r="D1259" s="6">
        <f>'Sales Data'!D1259</f>
        <v>45053</v>
      </c>
      <c r="E1259" s="10">
        <f>'Sales Data'!E1259</f>
        <v>8407</v>
      </c>
      <c r="F1259" s="5">
        <f>'Sales Data'!F1259</f>
        <v>73</v>
      </c>
      <c r="G1259" s="5">
        <f>'Sales Data'!G1259</f>
        <v>526</v>
      </c>
      <c r="H1259" s="5" t="str">
        <f>VLOOKUP($C1259,'Product Data'!$A$2:$E$23,COLUMNS('Product Data'!$B$2:C1259),0)</f>
        <v>Amul</v>
      </c>
      <c r="I1259" s="5" t="str">
        <f>VLOOKUP($C1259,'Product Data'!$A$2:$E$23,COLUMNS('Product Data'!$B$2:D1259),0)</f>
        <v>Bars</v>
      </c>
      <c r="J1259" s="5" t="str">
        <f>VLOOKUP($C1259,'Product Data'!$A$2:$E$23,COLUMNS('Product Data'!$B$2:E1259),0)</f>
        <v>Large</v>
      </c>
      <c r="K1259" s="9">
        <f>VLOOKUP($C1259,'Product Data'!$A$2:$E$23,COLUMNS('Product Data'!$B$2:F1259),0)</f>
        <v>13.3485</v>
      </c>
      <c r="L1259" s="10">
        <f>Table1[[#This Row],[Cost per Box]]*Table1[[#This Row],[Boxes]]</f>
        <v>7021.3109999999997</v>
      </c>
    </row>
    <row r="1260" spans="1:12" x14ac:dyDescent="0.25">
      <c r="A1260" s="5" t="str">
        <f>'Sales Data'!A1260</f>
        <v>Barr Faughny</v>
      </c>
      <c r="B1260" s="5" t="str">
        <f>'Sales Data'!B1260</f>
        <v>UK</v>
      </c>
      <c r="C1260" s="5" t="str">
        <f>'Sales Data'!C1260</f>
        <v>85% Dark Bars</v>
      </c>
      <c r="D1260" s="6">
        <f>'Sales Data'!D1260</f>
        <v>45053</v>
      </c>
      <c r="E1260" s="10">
        <f>'Sales Data'!E1260</f>
        <v>2422</v>
      </c>
      <c r="F1260" s="5">
        <f>'Sales Data'!F1260</f>
        <v>208</v>
      </c>
      <c r="G1260" s="5">
        <f>'Sales Data'!G1260</f>
        <v>143</v>
      </c>
      <c r="H1260" s="5" t="str">
        <f>VLOOKUP($C1260,'Product Data'!$A$2:$E$23,COLUMNS('Product Data'!$B$2:C1260),0)</f>
        <v>Lindt Excellence</v>
      </c>
      <c r="I1260" s="5" t="str">
        <f>VLOOKUP($C1260,'Product Data'!$A$2:$E$23,COLUMNS('Product Data'!$B$2:D1260),0)</f>
        <v>Bars</v>
      </c>
      <c r="J1260" s="5" t="str">
        <f>VLOOKUP($C1260,'Product Data'!$A$2:$E$23,COLUMNS('Product Data'!$B$2:E1260),0)</f>
        <v>Small</v>
      </c>
      <c r="K1260" s="9">
        <f>VLOOKUP($C1260,'Product Data'!$A$2:$E$23,COLUMNS('Product Data'!$B$2:F1260),0)</f>
        <v>0.69579999999999997</v>
      </c>
      <c r="L1260" s="10">
        <f>Table1[[#This Row],[Cost per Box]]*Table1[[#This Row],[Boxes]]</f>
        <v>99.499399999999994</v>
      </c>
    </row>
    <row r="1261" spans="1:12" x14ac:dyDescent="0.25">
      <c r="A1261" s="5" t="str">
        <f>'Sales Data'!A1261</f>
        <v>Camilla Castle</v>
      </c>
      <c r="B1261" s="5" t="str">
        <f>'Sales Data'!B1261</f>
        <v>USA</v>
      </c>
      <c r="C1261" s="5" t="str">
        <f>'Sales Data'!C1261</f>
        <v>Milk Bars</v>
      </c>
      <c r="D1261" s="6">
        <f>'Sales Data'!D1261</f>
        <v>45053</v>
      </c>
      <c r="E1261" s="10">
        <f>'Sales Data'!E1261</f>
        <v>4788</v>
      </c>
      <c r="F1261" s="5">
        <f>'Sales Data'!F1261</f>
        <v>62</v>
      </c>
      <c r="G1261" s="5">
        <f>'Sales Data'!G1261</f>
        <v>178</v>
      </c>
      <c r="H1261" s="5" t="str">
        <f>VLOOKUP($C1261,'Product Data'!$A$2:$E$23,COLUMNS('Product Data'!$B$2:C1261),0)</f>
        <v>Nestle</v>
      </c>
      <c r="I1261" s="5" t="str">
        <f>VLOOKUP($C1261,'Product Data'!$A$2:$E$23,COLUMNS('Product Data'!$B$2:D1261),0)</f>
        <v>Bars</v>
      </c>
      <c r="J1261" s="5" t="str">
        <f>VLOOKUP($C1261,'Product Data'!$A$2:$E$23,COLUMNS('Product Data'!$B$2:E1261),0)</f>
        <v>Large</v>
      </c>
      <c r="K1261" s="9">
        <f>VLOOKUP($C1261,'Product Data'!$A$2:$E$23,COLUMNS('Product Data'!$B$2:F1261),0)</f>
        <v>1.8652</v>
      </c>
      <c r="L1261" s="10">
        <f>Table1[[#This Row],[Cost per Box]]*Table1[[#This Row],[Boxes]]</f>
        <v>332.00560000000002</v>
      </c>
    </row>
    <row r="1262" spans="1:12" x14ac:dyDescent="0.25">
      <c r="A1262" s="5" t="str">
        <f>'Sales Data'!A1262</f>
        <v>Dennison Crosswaite</v>
      </c>
      <c r="B1262" s="5" t="str">
        <f>'Sales Data'!B1262</f>
        <v>Australia</v>
      </c>
      <c r="C1262" s="5" t="str">
        <f>'Sales Data'!C1262</f>
        <v>Mint Chip Choco</v>
      </c>
      <c r="D1262" s="6">
        <f>'Sales Data'!D1262</f>
        <v>45053</v>
      </c>
      <c r="E1262" s="10">
        <f>'Sales Data'!E1262</f>
        <v>294</v>
      </c>
      <c r="F1262" s="5">
        <f>'Sales Data'!F1262</f>
        <v>354</v>
      </c>
      <c r="G1262" s="5">
        <f>'Sales Data'!G1262</f>
        <v>17</v>
      </c>
      <c r="H1262" s="5" t="str">
        <f>VLOOKUP($C1262,'Product Data'!$A$2:$E$23,COLUMNS('Product Data'!$B$2:C1262),0)</f>
        <v>Cadbury</v>
      </c>
      <c r="I1262" s="5" t="str">
        <f>VLOOKUP($C1262,'Product Data'!$A$2:$E$23,COLUMNS('Product Data'!$B$2:D1262),0)</f>
        <v>Bars</v>
      </c>
      <c r="J1262" s="5" t="str">
        <f>VLOOKUP($C1262,'Product Data'!$A$2:$E$23,COLUMNS('Product Data'!$B$2:E1262),0)</f>
        <v>Large</v>
      </c>
      <c r="K1262" s="9">
        <f>VLOOKUP($C1262,'Product Data'!$A$2:$E$23,COLUMNS('Product Data'!$B$2:F1262),0)</f>
        <v>2.2656000000000001</v>
      </c>
      <c r="L1262" s="10">
        <f>Table1[[#This Row],[Cost per Box]]*Table1[[#This Row],[Boxes]]</f>
        <v>38.5152</v>
      </c>
    </row>
    <row r="1263" spans="1:12" x14ac:dyDescent="0.25">
      <c r="A1263" s="5" t="str">
        <f>'Sales Data'!A1263</f>
        <v>Karlen McCaffrey</v>
      </c>
      <c r="B1263" s="5" t="str">
        <f>'Sales Data'!B1263</f>
        <v>UK</v>
      </c>
      <c r="C1263" s="5" t="str">
        <f>'Sales Data'!C1263</f>
        <v>Eclairs</v>
      </c>
      <c r="D1263" s="6">
        <f>'Sales Data'!D1263</f>
        <v>45056</v>
      </c>
      <c r="E1263" s="10">
        <f>'Sales Data'!E1263</f>
        <v>5453</v>
      </c>
      <c r="F1263" s="5">
        <f>'Sales Data'!F1263</f>
        <v>172</v>
      </c>
      <c r="G1263" s="5">
        <f>'Sales Data'!G1263</f>
        <v>390</v>
      </c>
      <c r="H1263" s="5" t="str">
        <f>VLOOKUP($C1263,'Product Data'!$A$2:$E$23,COLUMNS('Product Data'!$B$2:C1263),0)</f>
        <v>Cadbury</v>
      </c>
      <c r="I1263" s="5" t="str">
        <f>VLOOKUP($C1263,'Product Data'!$A$2:$E$23,COLUMNS('Product Data'!$B$2:D1263),0)</f>
        <v>Bites</v>
      </c>
      <c r="J1263" s="5" t="str">
        <f>VLOOKUP($C1263,'Product Data'!$A$2:$E$23,COLUMNS('Product Data'!$B$2:E1263),0)</f>
        <v>Large</v>
      </c>
      <c r="K1263" s="9">
        <f>VLOOKUP($C1263,'Product Data'!$A$2:$E$23,COLUMNS('Product Data'!$B$2:F1263),0)</f>
        <v>2.8195000000000001</v>
      </c>
      <c r="L1263" s="10">
        <f>Table1[[#This Row],[Cost per Box]]*Table1[[#This Row],[Boxes]]</f>
        <v>1099.605</v>
      </c>
    </row>
    <row r="1264" spans="1:12" x14ac:dyDescent="0.25">
      <c r="A1264" s="5" t="str">
        <f>'Sales Data'!A1264</f>
        <v>Kelci Walkden</v>
      </c>
      <c r="B1264" s="5" t="str">
        <f>'Sales Data'!B1264</f>
        <v>Canada</v>
      </c>
      <c r="C1264" s="5" t="str">
        <f>'Sales Data'!C1264</f>
        <v>Peanut Butter Cubes</v>
      </c>
      <c r="D1264" s="6">
        <f>'Sales Data'!D1264</f>
        <v>45056</v>
      </c>
      <c r="E1264" s="10">
        <f>'Sales Data'!E1264</f>
        <v>7378</v>
      </c>
      <c r="F1264" s="5">
        <f>'Sales Data'!F1264</f>
        <v>121</v>
      </c>
      <c r="G1264" s="5">
        <f>'Sales Data'!G1264</f>
        <v>352</v>
      </c>
      <c r="H1264" s="5" t="str">
        <f>VLOOKUP($C1264,'Product Data'!$A$2:$E$23,COLUMNS('Product Data'!$B$2:C1264),0)</f>
        <v>Hershey</v>
      </c>
      <c r="I1264" s="5" t="str">
        <f>VLOOKUP($C1264,'Product Data'!$A$2:$E$23,COLUMNS('Product Data'!$B$2:D1264),0)</f>
        <v>Bites</v>
      </c>
      <c r="J1264" s="5" t="str">
        <f>VLOOKUP($C1264,'Product Data'!$A$2:$E$23,COLUMNS('Product Data'!$B$2:E1264),0)</f>
        <v>Small</v>
      </c>
      <c r="K1264" s="9">
        <f>VLOOKUP($C1264,'Product Data'!$A$2:$E$23,COLUMNS('Product Data'!$B$2:F1264),0)</f>
        <v>4.7065000000000001</v>
      </c>
      <c r="L1264" s="10">
        <f>Table1[[#This Row],[Cost per Box]]*Table1[[#This Row],[Boxes]]</f>
        <v>1656.6880000000001</v>
      </c>
    </row>
    <row r="1265" spans="1:12" x14ac:dyDescent="0.25">
      <c r="A1265" s="5" t="str">
        <f>'Sales Data'!A1265</f>
        <v>Jan Morforth</v>
      </c>
      <c r="B1265" s="5" t="str">
        <f>'Sales Data'!B1265</f>
        <v>Australia</v>
      </c>
      <c r="C1265" s="5" t="str">
        <f>'Sales Data'!C1265</f>
        <v>White Choc</v>
      </c>
      <c r="D1265" s="6">
        <f>'Sales Data'!D1265</f>
        <v>45056</v>
      </c>
      <c r="E1265" s="10">
        <f>'Sales Data'!E1265</f>
        <v>10710</v>
      </c>
      <c r="F1265" s="5">
        <f>'Sales Data'!F1265</f>
        <v>56</v>
      </c>
      <c r="G1265" s="5">
        <f>'Sales Data'!G1265</f>
        <v>670</v>
      </c>
      <c r="H1265" s="5" t="str">
        <f>VLOOKUP($C1265,'Product Data'!$A$2:$E$23,COLUMNS('Product Data'!$B$2:C1265),0)</f>
        <v>Belgian</v>
      </c>
      <c r="I1265" s="5" t="str">
        <f>VLOOKUP($C1265,'Product Data'!$A$2:$E$23,COLUMNS('Product Data'!$B$2:D1265),0)</f>
        <v>Other</v>
      </c>
      <c r="J1265" s="5" t="str">
        <f>VLOOKUP($C1265,'Product Data'!$A$2:$E$23,COLUMNS('Product Data'!$B$2:E1265),0)</f>
        <v>Small</v>
      </c>
      <c r="K1265" s="9">
        <f>VLOOKUP($C1265,'Product Data'!$A$2:$E$23,COLUMNS('Product Data'!$B$2:F1265),0)</f>
        <v>0.24049999999999999</v>
      </c>
      <c r="L1265" s="10">
        <f>Table1[[#This Row],[Cost per Box]]*Table1[[#This Row],[Boxes]]</f>
        <v>161.13499999999999</v>
      </c>
    </row>
    <row r="1266" spans="1:12" x14ac:dyDescent="0.25">
      <c r="A1266" s="5" t="str">
        <f>'Sales Data'!A1266</f>
        <v>Kelci Walkden</v>
      </c>
      <c r="B1266" s="5" t="str">
        <f>'Sales Data'!B1266</f>
        <v>Canada</v>
      </c>
      <c r="C1266" s="5" t="str">
        <f>'Sales Data'!C1266</f>
        <v>Almond Choco</v>
      </c>
      <c r="D1266" s="6">
        <f>'Sales Data'!D1266</f>
        <v>45056</v>
      </c>
      <c r="E1266" s="10">
        <f>'Sales Data'!E1266</f>
        <v>2807</v>
      </c>
      <c r="F1266" s="5">
        <f>'Sales Data'!F1266</f>
        <v>172</v>
      </c>
      <c r="G1266" s="5">
        <f>'Sales Data'!G1266</f>
        <v>156</v>
      </c>
      <c r="H1266" s="5" t="str">
        <f>VLOOKUP($C1266,'Product Data'!$A$2:$E$23,COLUMNS('Product Data'!$B$2:C1266),0)</f>
        <v>Amul</v>
      </c>
      <c r="I1266" s="5" t="str">
        <f>VLOOKUP($C1266,'Product Data'!$A$2:$E$23,COLUMNS('Product Data'!$B$2:D1266),0)</f>
        <v>Bars</v>
      </c>
      <c r="J1266" s="5" t="str">
        <f>VLOOKUP($C1266,'Product Data'!$A$2:$E$23,COLUMNS('Product Data'!$B$2:E1266),0)</f>
        <v>Large</v>
      </c>
      <c r="K1266" s="9">
        <f>VLOOKUP($C1266,'Product Data'!$A$2:$E$23,COLUMNS('Product Data'!$B$2:F1266),0)</f>
        <v>13.3485</v>
      </c>
      <c r="L1266" s="10">
        <f>Table1[[#This Row],[Cost per Box]]*Table1[[#This Row],[Boxes]]</f>
        <v>2082.366</v>
      </c>
    </row>
    <row r="1267" spans="1:12" x14ac:dyDescent="0.25">
      <c r="A1267" s="5" t="str">
        <f>'Sales Data'!A1267</f>
        <v>Camilla Castle</v>
      </c>
      <c r="B1267" s="5" t="str">
        <f>'Sales Data'!B1267</f>
        <v>USA</v>
      </c>
      <c r="C1267" s="5" t="str">
        <f>'Sales Data'!C1267</f>
        <v>Orange Choco</v>
      </c>
      <c r="D1267" s="6">
        <f>'Sales Data'!D1267</f>
        <v>45056</v>
      </c>
      <c r="E1267" s="10">
        <f>'Sales Data'!E1267</f>
        <v>9044</v>
      </c>
      <c r="F1267" s="5">
        <f>'Sales Data'!F1267</f>
        <v>64</v>
      </c>
      <c r="G1267" s="5">
        <f>'Sales Data'!G1267</f>
        <v>754</v>
      </c>
      <c r="H1267" s="5" t="str">
        <f>VLOOKUP($C1267,'Product Data'!$A$2:$E$23,COLUMNS('Product Data'!$B$2:C1267),0)</f>
        <v>Amul</v>
      </c>
      <c r="I1267" s="5" t="str">
        <f>VLOOKUP($C1267,'Product Data'!$A$2:$E$23,COLUMNS('Product Data'!$B$2:D1267),0)</f>
        <v>Bars</v>
      </c>
      <c r="J1267" s="5" t="str">
        <f>VLOOKUP($C1267,'Product Data'!$A$2:$E$23,COLUMNS('Product Data'!$B$2:E1267),0)</f>
        <v>Large</v>
      </c>
      <c r="K1267" s="9">
        <f>VLOOKUP($C1267,'Product Data'!$A$2:$E$23,COLUMNS('Product Data'!$B$2:F1267),0)</f>
        <v>8.7870000000000008</v>
      </c>
      <c r="L1267" s="10">
        <f>Table1[[#This Row],[Cost per Box]]*Table1[[#This Row],[Boxes]]</f>
        <v>6625.398000000001</v>
      </c>
    </row>
    <row r="1268" spans="1:12" x14ac:dyDescent="0.25">
      <c r="A1268" s="5" t="str">
        <f>'Sales Data'!A1268</f>
        <v>Camilla Castle</v>
      </c>
      <c r="B1268" s="5" t="str">
        <f>'Sales Data'!B1268</f>
        <v>UK</v>
      </c>
      <c r="C1268" s="5" t="str">
        <f>'Sales Data'!C1268</f>
        <v>Milk Bars</v>
      </c>
      <c r="D1268" s="6">
        <f>'Sales Data'!D1268</f>
        <v>45056</v>
      </c>
      <c r="E1268" s="10">
        <f>'Sales Data'!E1268</f>
        <v>5446</v>
      </c>
      <c r="F1268" s="5">
        <f>'Sales Data'!F1268</f>
        <v>34</v>
      </c>
      <c r="G1268" s="5">
        <f>'Sales Data'!G1268</f>
        <v>195</v>
      </c>
      <c r="H1268" s="5" t="str">
        <f>VLOOKUP($C1268,'Product Data'!$A$2:$E$23,COLUMNS('Product Data'!$B$2:C1268),0)</f>
        <v>Nestle</v>
      </c>
      <c r="I1268" s="5" t="str">
        <f>VLOOKUP($C1268,'Product Data'!$A$2:$E$23,COLUMNS('Product Data'!$B$2:D1268),0)</f>
        <v>Bars</v>
      </c>
      <c r="J1268" s="5" t="str">
        <f>VLOOKUP($C1268,'Product Data'!$A$2:$E$23,COLUMNS('Product Data'!$B$2:E1268),0)</f>
        <v>Large</v>
      </c>
      <c r="K1268" s="9">
        <f>VLOOKUP($C1268,'Product Data'!$A$2:$E$23,COLUMNS('Product Data'!$B$2:F1268),0)</f>
        <v>1.8652</v>
      </c>
      <c r="L1268" s="10">
        <f>Table1[[#This Row],[Cost per Box]]*Table1[[#This Row],[Boxes]]</f>
        <v>363.714</v>
      </c>
    </row>
    <row r="1269" spans="1:12" x14ac:dyDescent="0.25">
      <c r="A1269" s="5" t="str">
        <f>'Sales Data'!A1269</f>
        <v>Mallorie Waber</v>
      </c>
      <c r="B1269" s="5" t="str">
        <f>'Sales Data'!B1269</f>
        <v>Canada</v>
      </c>
      <c r="C1269" s="5" t="str">
        <f>'Sales Data'!C1269</f>
        <v>Mint Chip Choco</v>
      </c>
      <c r="D1269" s="6">
        <f>'Sales Data'!D1269</f>
        <v>45056</v>
      </c>
      <c r="E1269" s="10">
        <f>'Sales Data'!E1269</f>
        <v>16065</v>
      </c>
      <c r="F1269" s="5">
        <f>'Sales Data'!F1269</f>
        <v>98</v>
      </c>
      <c r="G1269" s="5">
        <f>'Sales Data'!G1269</f>
        <v>1236</v>
      </c>
      <c r="H1269" s="5" t="str">
        <f>VLOOKUP($C1269,'Product Data'!$A$2:$E$23,COLUMNS('Product Data'!$B$2:C1269),0)</f>
        <v>Cadbury</v>
      </c>
      <c r="I1269" s="5" t="str">
        <f>VLOOKUP($C1269,'Product Data'!$A$2:$E$23,COLUMNS('Product Data'!$B$2:D1269),0)</f>
        <v>Bars</v>
      </c>
      <c r="J1269" s="5" t="str">
        <f>VLOOKUP($C1269,'Product Data'!$A$2:$E$23,COLUMNS('Product Data'!$B$2:E1269),0)</f>
        <v>Large</v>
      </c>
      <c r="K1269" s="9">
        <f>VLOOKUP($C1269,'Product Data'!$A$2:$E$23,COLUMNS('Product Data'!$B$2:F1269),0)</f>
        <v>2.2656000000000001</v>
      </c>
      <c r="L1269" s="10">
        <f>Table1[[#This Row],[Cost per Box]]*Table1[[#This Row],[Boxes]]</f>
        <v>2800.2816000000003</v>
      </c>
    </row>
    <row r="1270" spans="1:12" x14ac:dyDescent="0.25">
      <c r="A1270" s="5" t="str">
        <f>'Sales Data'!A1270</f>
        <v>Husein Augar</v>
      </c>
      <c r="B1270" s="5" t="str">
        <f>'Sales Data'!B1270</f>
        <v>Canada</v>
      </c>
      <c r="C1270" s="5" t="str">
        <f>'Sales Data'!C1270</f>
        <v>Almond Choco</v>
      </c>
      <c r="D1270" s="6">
        <f>'Sales Data'!D1270</f>
        <v>45056</v>
      </c>
      <c r="E1270" s="10">
        <f>'Sales Data'!E1270</f>
        <v>3682</v>
      </c>
      <c r="F1270" s="5">
        <f>'Sales Data'!F1270</f>
        <v>288</v>
      </c>
      <c r="G1270" s="5">
        <f>'Sales Data'!G1270</f>
        <v>168</v>
      </c>
      <c r="H1270" s="5" t="str">
        <f>VLOOKUP($C1270,'Product Data'!$A$2:$E$23,COLUMNS('Product Data'!$B$2:C1270),0)</f>
        <v>Amul</v>
      </c>
      <c r="I1270" s="5" t="str">
        <f>VLOOKUP($C1270,'Product Data'!$A$2:$E$23,COLUMNS('Product Data'!$B$2:D1270),0)</f>
        <v>Bars</v>
      </c>
      <c r="J1270" s="5" t="str">
        <f>VLOOKUP($C1270,'Product Data'!$A$2:$E$23,COLUMNS('Product Data'!$B$2:E1270),0)</f>
        <v>Large</v>
      </c>
      <c r="K1270" s="9">
        <f>VLOOKUP($C1270,'Product Data'!$A$2:$E$23,COLUMNS('Product Data'!$B$2:F1270),0)</f>
        <v>13.3485</v>
      </c>
      <c r="L1270" s="10">
        <f>Table1[[#This Row],[Cost per Box]]*Table1[[#This Row],[Boxes]]</f>
        <v>2242.5479999999998</v>
      </c>
    </row>
    <row r="1271" spans="1:12" x14ac:dyDescent="0.25">
      <c r="A1271" s="5" t="str">
        <f>'Sales Data'!A1271</f>
        <v>Mallorie Waber</v>
      </c>
      <c r="B1271" s="5" t="str">
        <f>'Sales Data'!B1271</f>
        <v>UK</v>
      </c>
      <c r="C1271" s="5" t="str">
        <f>'Sales Data'!C1271</f>
        <v>Eclairs</v>
      </c>
      <c r="D1271" s="6">
        <f>'Sales Data'!D1271</f>
        <v>45056</v>
      </c>
      <c r="E1271" s="10">
        <f>'Sales Data'!E1271</f>
        <v>2548</v>
      </c>
      <c r="F1271" s="5">
        <f>'Sales Data'!F1271</f>
        <v>25</v>
      </c>
      <c r="G1271" s="5">
        <f>'Sales Data'!G1271</f>
        <v>142</v>
      </c>
      <c r="H1271" s="5" t="str">
        <f>VLOOKUP($C1271,'Product Data'!$A$2:$E$23,COLUMNS('Product Data'!$B$2:C1271),0)</f>
        <v>Cadbury</v>
      </c>
      <c r="I1271" s="5" t="str">
        <f>VLOOKUP($C1271,'Product Data'!$A$2:$E$23,COLUMNS('Product Data'!$B$2:D1271),0)</f>
        <v>Bites</v>
      </c>
      <c r="J1271" s="5" t="str">
        <f>VLOOKUP($C1271,'Product Data'!$A$2:$E$23,COLUMNS('Product Data'!$B$2:E1271),0)</f>
        <v>Large</v>
      </c>
      <c r="K1271" s="9">
        <f>VLOOKUP($C1271,'Product Data'!$A$2:$E$23,COLUMNS('Product Data'!$B$2:F1271),0)</f>
        <v>2.8195000000000001</v>
      </c>
      <c r="L1271" s="10">
        <f>Table1[[#This Row],[Cost per Box]]*Table1[[#This Row],[Boxes]]</f>
        <v>400.36900000000003</v>
      </c>
    </row>
    <row r="1272" spans="1:12" x14ac:dyDescent="0.25">
      <c r="A1272" s="5" t="str">
        <f>'Sales Data'!A1272</f>
        <v>Andria Kimpton</v>
      </c>
      <c r="B1272" s="5" t="str">
        <f>'Sales Data'!B1272</f>
        <v>New Zealand</v>
      </c>
      <c r="C1272" s="5" t="str">
        <f>'Sales Data'!C1272</f>
        <v>Caramel Stuffed Bars</v>
      </c>
      <c r="D1272" s="6">
        <f>'Sales Data'!D1272</f>
        <v>45056</v>
      </c>
      <c r="E1272" s="10">
        <f>'Sales Data'!E1272</f>
        <v>3052</v>
      </c>
      <c r="F1272" s="5">
        <f>'Sales Data'!F1272</f>
        <v>179</v>
      </c>
      <c r="G1272" s="5">
        <f>'Sales Data'!G1272</f>
        <v>114</v>
      </c>
      <c r="H1272" s="5" t="str">
        <f>VLOOKUP($C1272,'Product Data'!$A$2:$E$23,COLUMNS('Product Data'!$B$2:C1272),0)</f>
        <v>Snicker</v>
      </c>
      <c r="I1272" s="5" t="str">
        <f>VLOOKUP($C1272,'Product Data'!$A$2:$E$23,COLUMNS('Product Data'!$B$2:D1272),0)</f>
        <v>Bars</v>
      </c>
      <c r="J1272" s="5" t="str">
        <f>VLOOKUP($C1272,'Product Data'!$A$2:$E$23,COLUMNS('Product Data'!$B$2:E1272),0)</f>
        <v>Small</v>
      </c>
      <c r="K1272" s="9">
        <f>VLOOKUP($C1272,'Product Data'!$A$2:$E$23,COLUMNS('Product Data'!$B$2:F1272),0)</f>
        <v>0.89900000000000002</v>
      </c>
      <c r="L1272" s="10">
        <f>Table1[[#This Row],[Cost per Box]]*Table1[[#This Row],[Boxes]]</f>
        <v>102.486</v>
      </c>
    </row>
    <row r="1273" spans="1:12" x14ac:dyDescent="0.25">
      <c r="A1273" s="5" t="str">
        <f>'Sales Data'!A1273</f>
        <v>Dennison Crosswaite</v>
      </c>
      <c r="B1273" s="5" t="str">
        <f>'Sales Data'!B1273</f>
        <v>India</v>
      </c>
      <c r="C1273" s="5" t="str">
        <f>'Sales Data'!C1273</f>
        <v>Baker's Choco Chips</v>
      </c>
      <c r="D1273" s="6">
        <f>'Sales Data'!D1273</f>
        <v>45056</v>
      </c>
      <c r="E1273" s="10">
        <f>'Sales Data'!E1273</f>
        <v>623</v>
      </c>
      <c r="F1273" s="5">
        <f>'Sales Data'!F1273</f>
        <v>8</v>
      </c>
      <c r="G1273" s="5">
        <f>'Sales Data'!G1273</f>
        <v>52</v>
      </c>
      <c r="H1273" s="5" t="str">
        <f>VLOOKUP($C1273,'Product Data'!$A$2:$E$23,COLUMNS('Product Data'!$B$2:C1273),0)</f>
        <v>Baker's Chocolate</v>
      </c>
      <c r="I1273" s="5" t="str">
        <f>VLOOKUP($C1273,'Product Data'!$A$2:$E$23,COLUMNS('Product Data'!$B$2:D1273),0)</f>
        <v>Bars</v>
      </c>
      <c r="J1273" s="5" t="str">
        <f>VLOOKUP($C1273,'Product Data'!$A$2:$E$23,COLUMNS('Product Data'!$B$2:E1273),0)</f>
        <v>Small</v>
      </c>
      <c r="K1273" s="9">
        <f>VLOOKUP($C1273,'Product Data'!$A$2:$E$23,COLUMNS('Product Data'!$B$2:F1273),0)</f>
        <v>6.0811000000000002</v>
      </c>
      <c r="L1273" s="10">
        <f>Table1[[#This Row],[Cost per Box]]*Table1[[#This Row],[Boxes]]</f>
        <v>316.21719999999999</v>
      </c>
    </row>
    <row r="1274" spans="1:12" x14ac:dyDescent="0.25">
      <c r="A1274" s="5" t="str">
        <f>'Sales Data'!A1274</f>
        <v>Van Tuxwell</v>
      </c>
      <c r="B1274" s="5" t="str">
        <f>'Sales Data'!B1274</f>
        <v>New Zealand</v>
      </c>
      <c r="C1274" s="5" t="str">
        <f>'Sales Data'!C1274</f>
        <v>70% Dark Bites</v>
      </c>
      <c r="D1274" s="6">
        <f>'Sales Data'!D1274</f>
        <v>45056</v>
      </c>
      <c r="E1274" s="10">
        <f>'Sales Data'!E1274</f>
        <v>3738</v>
      </c>
      <c r="F1274" s="5">
        <f>'Sales Data'!F1274</f>
        <v>37</v>
      </c>
      <c r="G1274" s="5">
        <f>'Sales Data'!G1274</f>
        <v>468</v>
      </c>
      <c r="H1274" s="5" t="str">
        <f>VLOOKUP($C1274,'Product Data'!$A$2:$E$23,COLUMNS('Product Data'!$B$2:C1274),0)</f>
        <v>Binge Bites</v>
      </c>
      <c r="I1274" s="5" t="str">
        <f>VLOOKUP($C1274,'Product Data'!$A$2:$E$23,COLUMNS('Product Data'!$B$2:D1274),0)</f>
        <v>Bites</v>
      </c>
      <c r="J1274" s="5" t="str">
        <f>VLOOKUP($C1274,'Product Data'!$A$2:$E$23,COLUMNS('Product Data'!$B$2:E1274),0)</f>
        <v>Small</v>
      </c>
      <c r="K1274" s="9">
        <f>VLOOKUP($C1274,'Product Data'!$A$2:$E$23,COLUMNS('Product Data'!$B$2:F1274),0)</f>
        <v>8.2429000000000006</v>
      </c>
      <c r="L1274" s="10">
        <f>Table1[[#This Row],[Cost per Box]]*Table1[[#This Row],[Boxes]]</f>
        <v>3857.6772000000001</v>
      </c>
    </row>
    <row r="1275" spans="1:12" x14ac:dyDescent="0.25">
      <c r="A1275" s="5" t="str">
        <f>'Sales Data'!A1275</f>
        <v>Camilla Castle</v>
      </c>
      <c r="B1275" s="5" t="str">
        <f>'Sales Data'!B1275</f>
        <v>Australia</v>
      </c>
      <c r="C1275" s="5" t="str">
        <f>'Sales Data'!C1275</f>
        <v>Caramel Stuffed Bars</v>
      </c>
      <c r="D1275" s="6">
        <f>'Sales Data'!D1275</f>
        <v>45057</v>
      </c>
      <c r="E1275" s="10">
        <f>'Sales Data'!E1275</f>
        <v>1750</v>
      </c>
      <c r="F1275" s="5">
        <f>'Sales Data'!F1275</f>
        <v>49</v>
      </c>
      <c r="G1275" s="5">
        <f>'Sales Data'!G1275</f>
        <v>65</v>
      </c>
      <c r="H1275" s="5" t="str">
        <f>VLOOKUP($C1275,'Product Data'!$A$2:$E$23,COLUMNS('Product Data'!$B$2:C1275),0)</f>
        <v>Snicker</v>
      </c>
      <c r="I1275" s="5" t="str">
        <f>VLOOKUP($C1275,'Product Data'!$A$2:$E$23,COLUMNS('Product Data'!$B$2:D1275),0)</f>
        <v>Bars</v>
      </c>
      <c r="J1275" s="5" t="str">
        <f>VLOOKUP($C1275,'Product Data'!$A$2:$E$23,COLUMNS('Product Data'!$B$2:E1275),0)</f>
        <v>Small</v>
      </c>
      <c r="K1275" s="9">
        <f>VLOOKUP($C1275,'Product Data'!$A$2:$E$23,COLUMNS('Product Data'!$B$2:F1275),0)</f>
        <v>0.89900000000000002</v>
      </c>
      <c r="L1275" s="10">
        <f>Table1[[#This Row],[Cost per Box]]*Table1[[#This Row],[Boxes]]</f>
        <v>58.435000000000002</v>
      </c>
    </row>
    <row r="1276" spans="1:12" x14ac:dyDescent="0.25">
      <c r="A1276" s="5" t="str">
        <f>'Sales Data'!A1276</f>
        <v>Mallorie Waber</v>
      </c>
      <c r="B1276" s="5" t="str">
        <f>'Sales Data'!B1276</f>
        <v>Canada</v>
      </c>
      <c r="C1276" s="5" t="str">
        <f>'Sales Data'!C1276</f>
        <v>Fruit &amp; Nut Bars</v>
      </c>
      <c r="D1276" s="6">
        <f>'Sales Data'!D1276</f>
        <v>45057</v>
      </c>
      <c r="E1276" s="10">
        <f>'Sales Data'!E1276</f>
        <v>4053</v>
      </c>
      <c r="F1276" s="5">
        <f>'Sales Data'!F1276</f>
        <v>57</v>
      </c>
      <c r="G1276" s="5">
        <f>'Sales Data'!G1276</f>
        <v>226</v>
      </c>
      <c r="H1276" s="5" t="str">
        <f>VLOOKUP($C1276,'Product Data'!$A$2:$E$23,COLUMNS('Product Data'!$B$2:C1276),0)</f>
        <v>Cadbury</v>
      </c>
      <c r="I1276" s="5" t="str">
        <f>VLOOKUP($C1276,'Product Data'!$A$2:$E$23,COLUMNS('Product Data'!$B$2:D1276),0)</f>
        <v>Bars</v>
      </c>
      <c r="J1276" s="5" t="str">
        <f>VLOOKUP($C1276,'Product Data'!$A$2:$E$23,COLUMNS('Product Data'!$B$2:E1276),0)</f>
        <v>Large</v>
      </c>
      <c r="K1276" s="9">
        <f>VLOOKUP($C1276,'Product Data'!$A$2:$E$23,COLUMNS('Product Data'!$B$2:F1276),0)</f>
        <v>1.5934999999999999</v>
      </c>
      <c r="L1276" s="10">
        <f>Table1[[#This Row],[Cost per Box]]*Table1[[#This Row],[Boxes]]</f>
        <v>360.13099999999997</v>
      </c>
    </row>
    <row r="1277" spans="1:12" x14ac:dyDescent="0.25">
      <c r="A1277" s="5" t="str">
        <f>'Sales Data'!A1277</f>
        <v>Camilla Castle</v>
      </c>
      <c r="B1277" s="5" t="str">
        <f>'Sales Data'!B1277</f>
        <v>Australia</v>
      </c>
      <c r="C1277" s="5" t="str">
        <f>'Sales Data'!C1277</f>
        <v>Manuka Honey Choco</v>
      </c>
      <c r="D1277" s="6">
        <f>'Sales Data'!D1277</f>
        <v>45057</v>
      </c>
      <c r="E1277" s="10">
        <f>'Sales Data'!E1277</f>
        <v>2702</v>
      </c>
      <c r="F1277" s="5">
        <f>'Sales Data'!F1277</f>
        <v>12</v>
      </c>
      <c r="G1277" s="5">
        <f>'Sales Data'!G1277</f>
        <v>82</v>
      </c>
      <c r="H1277" s="5" t="str">
        <f>VLOOKUP($C1277,'Product Data'!$A$2:$E$23,COLUMNS('Product Data'!$B$2:C1277),0)</f>
        <v xml:space="preserve">Whittaker's </v>
      </c>
      <c r="I1277" s="5" t="str">
        <f>VLOOKUP($C1277,'Product Data'!$A$2:$E$23,COLUMNS('Product Data'!$B$2:D1277),0)</f>
        <v>Other</v>
      </c>
      <c r="J1277" s="5" t="str">
        <f>VLOOKUP($C1277,'Product Data'!$A$2:$E$23,COLUMNS('Product Data'!$B$2:E1277),0)</f>
        <v>Small</v>
      </c>
      <c r="K1277" s="9">
        <f>VLOOKUP($C1277,'Product Data'!$A$2:$E$23,COLUMNS('Product Data'!$B$2:F1277),0)</f>
        <v>7.8910999999999998</v>
      </c>
      <c r="L1277" s="10">
        <f>Table1[[#This Row],[Cost per Box]]*Table1[[#This Row],[Boxes]]</f>
        <v>647.0702</v>
      </c>
    </row>
    <row r="1278" spans="1:12" x14ac:dyDescent="0.25">
      <c r="A1278" s="5" t="str">
        <f>'Sales Data'!A1278</f>
        <v>Ches Bonnell</v>
      </c>
      <c r="B1278" s="5" t="str">
        <f>'Sales Data'!B1278</f>
        <v>UK</v>
      </c>
      <c r="C1278" s="5" t="str">
        <f>'Sales Data'!C1278</f>
        <v>White Choc</v>
      </c>
      <c r="D1278" s="6">
        <f>'Sales Data'!D1278</f>
        <v>45057</v>
      </c>
      <c r="E1278" s="10">
        <f>'Sales Data'!E1278</f>
        <v>7987</v>
      </c>
      <c r="F1278" s="5">
        <f>'Sales Data'!F1278</f>
        <v>85</v>
      </c>
      <c r="G1278" s="5">
        <f>'Sales Data'!G1278</f>
        <v>888</v>
      </c>
      <c r="H1278" s="5" t="str">
        <f>VLOOKUP($C1278,'Product Data'!$A$2:$E$23,COLUMNS('Product Data'!$B$2:C1278),0)</f>
        <v>Belgian</v>
      </c>
      <c r="I1278" s="5" t="str">
        <f>VLOOKUP($C1278,'Product Data'!$A$2:$E$23,COLUMNS('Product Data'!$B$2:D1278),0)</f>
        <v>Other</v>
      </c>
      <c r="J1278" s="5" t="str">
        <f>VLOOKUP($C1278,'Product Data'!$A$2:$E$23,COLUMNS('Product Data'!$B$2:E1278),0)</f>
        <v>Small</v>
      </c>
      <c r="K1278" s="9">
        <f>VLOOKUP($C1278,'Product Data'!$A$2:$E$23,COLUMNS('Product Data'!$B$2:F1278),0)</f>
        <v>0.24049999999999999</v>
      </c>
      <c r="L1278" s="10">
        <f>Table1[[#This Row],[Cost per Box]]*Table1[[#This Row],[Boxes]]</f>
        <v>213.56399999999999</v>
      </c>
    </row>
    <row r="1279" spans="1:12" x14ac:dyDescent="0.25">
      <c r="A1279" s="5" t="str">
        <f>'Sales Data'!A1279</f>
        <v>Karlen McCaffrey</v>
      </c>
      <c r="B1279" s="5" t="str">
        <f>'Sales Data'!B1279</f>
        <v>New Zealand</v>
      </c>
      <c r="C1279" s="5" t="str">
        <f>'Sales Data'!C1279</f>
        <v>Drinking Coco</v>
      </c>
      <c r="D1279" s="6">
        <f>'Sales Data'!D1279</f>
        <v>45057</v>
      </c>
      <c r="E1279" s="10">
        <f>'Sales Data'!E1279</f>
        <v>1148</v>
      </c>
      <c r="F1279" s="5">
        <f>'Sales Data'!F1279</f>
        <v>4</v>
      </c>
      <c r="G1279" s="5">
        <f>'Sales Data'!G1279</f>
        <v>48</v>
      </c>
      <c r="H1279" s="5" t="str">
        <f>VLOOKUP($C1279,'Product Data'!$A$2:$E$23,COLUMNS('Product Data'!$B$2:C1279),0)</f>
        <v>Weikfield</v>
      </c>
      <c r="I1279" s="5" t="str">
        <f>VLOOKUP($C1279,'Product Data'!$A$2:$E$23,COLUMNS('Product Data'!$B$2:D1279),0)</f>
        <v>Other</v>
      </c>
      <c r="J1279" s="5" t="str">
        <f>VLOOKUP($C1279,'Product Data'!$A$2:$E$23,COLUMNS('Product Data'!$B$2:E1279),0)</f>
        <v>Large</v>
      </c>
      <c r="K1279" s="9">
        <f>VLOOKUP($C1279,'Product Data'!$A$2:$E$23,COLUMNS('Product Data'!$B$2:F1279),0)</f>
        <v>2.4773999999999998</v>
      </c>
      <c r="L1279" s="10">
        <f>Table1[[#This Row],[Cost per Box]]*Table1[[#This Row],[Boxes]]</f>
        <v>118.9152</v>
      </c>
    </row>
    <row r="1280" spans="1:12" x14ac:dyDescent="0.25">
      <c r="A1280" s="5" t="str">
        <f>'Sales Data'!A1280</f>
        <v>Husein Augar</v>
      </c>
      <c r="B1280" s="5" t="str">
        <f>'Sales Data'!B1280</f>
        <v>USA</v>
      </c>
      <c r="C1280" s="5" t="str">
        <f>'Sales Data'!C1280</f>
        <v>Milk Bars</v>
      </c>
      <c r="D1280" s="6">
        <f>'Sales Data'!D1280</f>
        <v>45058</v>
      </c>
      <c r="E1280" s="10">
        <f>'Sales Data'!E1280</f>
        <v>4186</v>
      </c>
      <c r="F1280" s="5">
        <f>'Sales Data'!F1280</f>
        <v>143</v>
      </c>
      <c r="G1280" s="5">
        <f>'Sales Data'!G1280</f>
        <v>140</v>
      </c>
      <c r="H1280" s="5" t="str">
        <f>VLOOKUP($C1280,'Product Data'!$A$2:$E$23,COLUMNS('Product Data'!$B$2:C1280),0)</f>
        <v>Nestle</v>
      </c>
      <c r="I1280" s="5" t="str">
        <f>VLOOKUP($C1280,'Product Data'!$A$2:$E$23,COLUMNS('Product Data'!$B$2:D1280),0)</f>
        <v>Bars</v>
      </c>
      <c r="J1280" s="5" t="str">
        <f>VLOOKUP($C1280,'Product Data'!$A$2:$E$23,COLUMNS('Product Data'!$B$2:E1280),0)</f>
        <v>Large</v>
      </c>
      <c r="K1280" s="9">
        <f>VLOOKUP($C1280,'Product Data'!$A$2:$E$23,COLUMNS('Product Data'!$B$2:F1280),0)</f>
        <v>1.8652</v>
      </c>
      <c r="L1280" s="10">
        <f>Table1[[#This Row],[Cost per Box]]*Table1[[#This Row],[Boxes]]</f>
        <v>261.12799999999999</v>
      </c>
    </row>
    <row r="1281" spans="1:12" x14ac:dyDescent="0.25">
      <c r="A1281" s="5" t="str">
        <f>'Sales Data'!A1281</f>
        <v>Van Tuxwell</v>
      </c>
      <c r="B1281" s="5" t="str">
        <f>'Sales Data'!B1281</f>
        <v>UK</v>
      </c>
      <c r="C1281" s="5" t="str">
        <f>'Sales Data'!C1281</f>
        <v>Eclairs</v>
      </c>
      <c r="D1281" s="6">
        <f>'Sales Data'!D1281</f>
        <v>45058</v>
      </c>
      <c r="E1281" s="10">
        <f>'Sales Data'!E1281</f>
        <v>5229</v>
      </c>
      <c r="F1281" s="5">
        <f>'Sales Data'!F1281</f>
        <v>26</v>
      </c>
      <c r="G1281" s="5">
        <f>'Sales Data'!G1281</f>
        <v>276</v>
      </c>
      <c r="H1281" s="5" t="str">
        <f>VLOOKUP($C1281,'Product Data'!$A$2:$E$23,COLUMNS('Product Data'!$B$2:C1281),0)</f>
        <v>Cadbury</v>
      </c>
      <c r="I1281" s="5" t="str">
        <f>VLOOKUP($C1281,'Product Data'!$A$2:$E$23,COLUMNS('Product Data'!$B$2:D1281),0)</f>
        <v>Bites</v>
      </c>
      <c r="J1281" s="5" t="str">
        <f>VLOOKUP($C1281,'Product Data'!$A$2:$E$23,COLUMNS('Product Data'!$B$2:E1281),0)</f>
        <v>Large</v>
      </c>
      <c r="K1281" s="9">
        <f>VLOOKUP($C1281,'Product Data'!$A$2:$E$23,COLUMNS('Product Data'!$B$2:F1281),0)</f>
        <v>2.8195000000000001</v>
      </c>
      <c r="L1281" s="10">
        <f>Table1[[#This Row],[Cost per Box]]*Table1[[#This Row],[Boxes]]</f>
        <v>778.18200000000002</v>
      </c>
    </row>
    <row r="1282" spans="1:12" x14ac:dyDescent="0.25">
      <c r="A1282" s="5" t="str">
        <f>'Sales Data'!A1282</f>
        <v>Van Tuxwell</v>
      </c>
      <c r="B1282" s="5" t="str">
        <f>'Sales Data'!B1282</f>
        <v>India</v>
      </c>
      <c r="C1282" s="5" t="str">
        <f>'Sales Data'!C1282</f>
        <v>Manuka Honey Choco</v>
      </c>
      <c r="D1282" s="6">
        <f>'Sales Data'!D1282</f>
        <v>45058</v>
      </c>
      <c r="E1282" s="10">
        <f>'Sales Data'!E1282</f>
        <v>6146</v>
      </c>
      <c r="F1282" s="5">
        <f>'Sales Data'!F1282</f>
        <v>395</v>
      </c>
      <c r="G1282" s="5">
        <f>'Sales Data'!G1282</f>
        <v>212</v>
      </c>
      <c r="H1282" s="5" t="str">
        <f>VLOOKUP($C1282,'Product Data'!$A$2:$E$23,COLUMNS('Product Data'!$B$2:C1282),0)</f>
        <v xml:space="preserve">Whittaker's </v>
      </c>
      <c r="I1282" s="5" t="str">
        <f>VLOOKUP($C1282,'Product Data'!$A$2:$E$23,COLUMNS('Product Data'!$B$2:D1282),0)</f>
        <v>Other</v>
      </c>
      <c r="J1282" s="5" t="str">
        <f>VLOOKUP($C1282,'Product Data'!$A$2:$E$23,COLUMNS('Product Data'!$B$2:E1282),0)</f>
        <v>Small</v>
      </c>
      <c r="K1282" s="9">
        <f>VLOOKUP($C1282,'Product Data'!$A$2:$E$23,COLUMNS('Product Data'!$B$2:F1282),0)</f>
        <v>7.8910999999999998</v>
      </c>
      <c r="L1282" s="10">
        <f>Table1[[#This Row],[Cost per Box]]*Table1[[#This Row],[Boxes]]</f>
        <v>1672.9132</v>
      </c>
    </row>
    <row r="1283" spans="1:12" x14ac:dyDescent="0.25">
      <c r="A1283" s="5" t="str">
        <f>'Sales Data'!A1283</f>
        <v>Beverie Moffet</v>
      </c>
      <c r="B1283" s="5" t="str">
        <f>'Sales Data'!B1283</f>
        <v>India</v>
      </c>
      <c r="C1283" s="5" t="str">
        <f>'Sales Data'!C1283</f>
        <v>85% Dark Bars</v>
      </c>
      <c r="D1283" s="6">
        <f>'Sales Data'!D1283</f>
        <v>45058</v>
      </c>
      <c r="E1283" s="10">
        <f>'Sales Data'!E1283</f>
        <v>11102</v>
      </c>
      <c r="F1283" s="5">
        <f>'Sales Data'!F1283</f>
        <v>251</v>
      </c>
      <c r="G1283" s="5">
        <f>'Sales Data'!G1283</f>
        <v>505</v>
      </c>
      <c r="H1283" s="5" t="str">
        <f>VLOOKUP($C1283,'Product Data'!$A$2:$E$23,COLUMNS('Product Data'!$B$2:C1283),0)</f>
        <v>Lindt Excellence</v>
      </c>
      <c r="I1283" s="5" t="str">
        <f>VLOOKUP($C1283,'Product Data'!$A$2:$E$23,COLUMNS('Product Data'!$B$2:D1283),0)</f>
        <v>Bars</v>
      </c>
      <c r="J1283" s="5" t="str">
        <f>VLOOKUP($C1283,'Product Data'!$A$2:$E$23,COLUMNS('Product Data'!$B$2:E1283),0)</f>
        <v>Small</v>
      </c>
      <c r="K1283" s="9">
        <f>VLOOKUP($C1283,'Product Data'!$A$2:$E$23,COLUMNS('Product Data'!$B$2:F1283),0)</f>
        <v>0.69579999999999997</v>
      </c>
      <c r="L1283" s="10">
        <f>Table1[[#This Row],[Cost per Box]]*Table1[[#This Row],[Boxes]]</f>
        <v>351.37899999999996</v>
      </c>
    </row>
    <row r="1284" spans="1:12" x14ac:dyDescent="0.25">
      <c r="A1284" s="5" t="str">
        <f>'Sales Data'!A1284</f>
        <v>Rafaelita Blaksland</v>
      </c>
      <c r="B1284" s="5" t="str">
        <f>'Sales Data'!B1284</f>
        <v>New Zealand</v>
      </c>
      <c r="C1284" s="5" t="str">
        <f>'Sales Data'!C1284</f>
        <v>Almond Choco</v>
      </c>
      <c r="D1284" s="6">
        <f>'Sales Data'!D1284</f>
        <v>45058</v>
      </c>
      <c r="E1284" s="10">
        <f>'Sales Data'!E1284</f>
        <v>15603</v>
      </c>
      <c r="F1284" s="5">
        <f>'Sales Data'!F1284</f>
        <v>135</v>
      </c>
      <c r="G1284" s="5">
        <f>'Sales Data'!G1284</f>
        <v>1041</v>
      </c>
      <c r="H1284" s="5" t="str">
        <f>VLOOKUP($C1284,'Product Data'!$A$2:$E$23,COLUMNS('Product Data'!$B$2:C1284),0)</f>
        <v>Amul</v>
      </c>
      <c r="I1284" s="5" t="str">
        <f>VLOOKUP($C1284,'Product Data'!$A$2:$E$23,COLUMNS('Product Data'!$B$2:D1284),0)</f>
        <v>Bars</v>
      </c>
      <c r="J1284" s="5" t="str">
        <f>VLOOKUP($C1284,'Product Data'!$A$2:$E$23,COLUMNS('Product Data'!$B$2:E1284),0)</f>
        <v>Large</v>
      </c>
      <c r="K1284" s="9">
        <f>VLOOKUP($C1284,'Product Data'!$A$2:$E$23,COLUMNS('Product Data'!$B$2:F1284),0)</f>
        <v>13.3485</v>
      </c>
      <c r="L1284" s="10">
        <f>Table1[[#This Row],[Cost per Box]]*Table1[[#This Row],[Boxes]]</f>
        <v>13895.788499999999</v>
      </c>
    </row>
    <row r="1285" spans="1:12" x14ac:dyDescent="0.25">
      <c r="A1285" s="5" t="str">
        <f>'Sales Data'!A1285</f>
        <v>Rafaelita Blaksland</v>
      </c>
      <c r="B1285" s="5" t="str">
        <f>'Sales Data'!B1285</f>
        <v>New Zealand</v>
      </c>
      <c r="C1285" s="5" t="str">
        <f>'Sales Data'!C1285</f>
        <v>Eclairs</v>
      </c>
      <c r="D1285" s="6">
        <f>'Sales Data'!D1285</f>
        <v>45058</v>
      </c>
      <c r="E1285" s="10">
        <f>'Sales Data'!E1285</f>
        <v>2758</v>
      </c>
      <c r="F1285" s="5">
        <f>'Sales Data'!F1285</f>
        <v>177</v>
      </c>
      <c r="G1285" s="5">
        <f>'Sales Data'!G1285</f>
        <v>138</v>
      </c>
      <c r="H1285" s="5" t="str">
        <f>VLOOKUP($C1285,'Product Data'!$A$2:$E$23,COLUMNS('Product Data'!$B$2:C1285),0)</f>
        <v>Cadbury</v>
      </c>
      <c r="I1285" s="5" t="str">
        <f>VLOOKUP($C1285,'Product Data'!$A$2:$E$23,COLUMNS('Product Data'!$B$2:D1285),0)</f>
        <v>Bites</v>
      </c>
      <c r="J1285" s="5" t="str">
        <f>VLOOKUP($C1285,'Product Data'!$A$2:$E$23,COLUMNS('Product Data'!$B$2:E1285),0)</f>
        <v>Large</v>
      </c>
      <c r="K1285" s="9">
        <f>VLOOKUP($C1285,'Product Data'!$A$2:$E$23,COLUMNS('Product Data'!$B$2:F1285),0)</f>
        <v>2.8195000000000001</v>
      </c>
      <c r="L1285" s="10">
        <f>Table1[[#This Row],[Cost per Box]]*Table1[[#This Row],[Boxes]]</f>
        <v>389.09100000000001</v>
      </c>
    </row>
    <row r="1286" spans="1:12" x14ac:dyDescent="0.25">
      <c r="A1286" s="5" t="str">
        <f>'Sales Data'!A1286</f>
        <v>Kelci Walkden</v>
      </c>
      <c r="B1286" s="5" t="str">
        <f>'Sales Data'!B1286</f>
        <v>Australia</v>
      </c>
      <c r="C1286" s="5" t="str">
        <f>'Sales Data'!C1286</f>
        <v>White Choc</v>
      </c>
      <c r="D1286" s="6">
        <f>'Sales Data'!D1286</f>
        <v>45058</v>
      </c>
      <c r="E1286" s="10">
        <f>'Sales Data'!E1286</f>
        <v>7420</v>
      </c>
      <c r="F1286" s="5">
        <f>'Sales Data'!F1286</f>
        <v>234</v>
      </c>
      <c r="G1286" s="5">
        <f>'Sales Data'!G1286</f>
        <v>619</v>
      </c>
      <c r="H1286" s="5" t="str">
        <f>VLOOKUP($C1286,'Product Data'!$A$2:$E$23,COLUMNS('Product Data'!$B$2:C1286),0)</f>
        <v>Belgian</v>
      </c>
      <c r="I1286" s="5" t="str">
        <f>VLOOKUP($C1286,'Product Data'!$A$2:$E$23,COLUMNS('Product Data'!$B$2:D1286),0)</f>
        <v>Other</v>
      </c>
      <c r="J1286" s="5" t="str">
        <f>VLOOKUP($C1286,'Product Data'!$A$2:$E$23,COLUMNS('Product Data'!$B$2:E1286),0)</f>
        <v>Small</v>
      </c>
      <c r="K1286" s="9">
        <f>VLOOKUP($C1286,'Product Data'!$A$2:$E$23,COLUMNS('Product Data'!$B$2:F1286),0)</f>
        <v>0.24049999999999999</v>
      </c>
      <c r="L1286" s="10">
        <f>Table1[[#This Row],[Cost per Box]]*Table1[[#This Row],[Boxes]]</f>
        <v>148.86949999999999</v>
      </c>
    </row>
    <row r="1287" spans="1:12" x14ac:dyDescent="0.25">
      <c r="A1287" s="5" t="str">
        <f>'Sales Data'!A1287</f>
        <v>Curtice Advani</v>
      </c>
      <c r="B1287" s="5" t="str">
        <f>'Sales Data'!B1287</f>
        <v>UK</v>
      </c>
      <c r="C1287" s="5" t="str">
        <f>'Sales Data'!C1287</f>
        <v>99% Dark &amp; Pure</v>
      </c>
      <c r="D1287" s="6">
        <f>'Sales Data'!D1287</f>
        <v>45058</v>
      </c>
      <c r="E1287" s="10">
        <f>'Sales Data'!E1287</f>
        <v>2345</v>
      </c>
      <c r="F1287" s="5">
        <f>'Sales Data'!F1287</f>
        <v>118</v>
      </c>
      <c r="G1287" s="5">
        <f>'Sales Data'!G1287</f>
        <v>107</v>
      </c>
      <c r="H1287" s="5" t="str">
        <f>VLOOKUP($C1287,'Product Data'!$A$2:$E$23,COLUMNS('Product Data'!$B$2:C1287),0)</f>
        <v>Amul</v>
      </c>
      <c r="I1287" s="5" t="str">
        <f>VLOOKUP($C1287,'Product Data'!$A$2:$E$23,COLUMNS('Product Data'!$B$2:D1287),0)</f>
        <v>Bars</v>
      </c>
      <c r="J1287" s="5" t="str">
        <f>VLOOKUP($C1287,'Product Data'!$A$2:$E$23,COLUMNS('Product Data'!$B$2:E1287),0)</f>
        <v>Large</v>
      </c>
      <c r="K1287" s="9">
        <f>VLOOKUP($C1287,'Product Data'!$A$2:$E$23,COLUMNS('Product Data'!$B$2:F1287),0)</f>
        <v>4.6592000000000002</v>
      </c>
      <c r="L1287" s="10">
        <f>Table1[[#This Row],[Cost per Box]]*Table1[[#This Row],[Boxes]]</f>
        <v>498.53440000000001</v>
      </c>
    </row>
    <row r="1288" spans="1:12" x14ac:dyDescent="0.25">
      <c r="A1288" s="5" t="str">
        <f>'Sales Data'!A1288</f>
        <v>Curtice Advani</v>
      </c>
      <c r="B1288" s="5" t="str">
        <f>'Sales Data'!B1288</f>
        <v>India</v>
      </c>
      <c r="C1288" s="5" t="str">
        <f>'Sales Data'!C1288</f>
        <v>70% Dark Bites</v>
      </c>
      <c r="D1288" s="6">
        <f>'Sales Data'!D1288</f>
        <v>45058</v>
      </c>
      <c r="E1288" s="10">
        <f>'Sales Data'!E1288</f>
        <v>12362</v>
      </c>
      <c r="F1288" s="5">
        <f>'Sales Data'!F1288</f>
        <v>201</v>
      </c>
      <c r="G1288" s="5">
        <f>'Sales Data'!G1288</f>
        <v>1546</v>
      </c>
      <c r="H1288" s="5" t="str">
        <f>VLOOKUP($C1288,'Product Data'!$A$2:$E$23,COLUMNS('Product Data'!$B$2:C1288),0)</f>
        <v>Binge Bites</v>
      </c>
      <c r="I1288" s="5" t="str">
        <f>VLOOKUP($C1288,'Product Data'!$A$2:$E$23,COLUMNS('Product Data'!$B$2:D1288),0)</f>
        <v>Bites</v>
      </c>
      <c r="J1288" s="5" t="str">
        <f>VLOOKUP($C1288,'Product Data'!$A$2:$E$23,COLUMNS('Product Data'!$B$2:E1288),0)</f>
        <v>Small</v>
      </c>
      <c r="K1288" s="9">
        <f>VLOOKUP($C1288,'Product Data'!$A$2:$E$23,COLUMNS('Product Data'!$B$2:F1288),0)</f>
        <v>8.2429000000000006</v>
      </c>
      <c r="L1288" s="10">
        <f>Table1[[#This Row],[Cost per Box]]*Table1[[#This Row],[Boxes]]</f>
        <v>12743.5234</v>
      </c>
    </row>
    <row r="1289" spans="1:12" x14ac:dyDescent="0.25">
      <c r="A1289" s="5" t="str">
        <f>'Sales Data'!A1289</f>
        <v>Gigi Bohling</v>
      </c>
      <c r="B1289" s="5" t="str">
        <f>'Sales Data'!B1289</f>
        <v>Canada</v>
      </c>
      <c r="C1289" s="5" t="str">
        <f>'Sales Data'!C1289</f>
        <v>Smooth Sliky Salty</v>
      </c>
      <c r="D1289" s="6">
        <f>'Sales Data'!D1289</f>
        <v>45058</v>
      </c>
      <c r="E1289" s="10">
        <f>'Sales Data'!E1289</f>
        <v>420</v>
      </c>
      <c r="F1289" s="5">
        <f>'Sales Data'!F1289</f>
        <v>203</v>
      </c>
      <c r="G1289" s="5">
        <f>'Sales Data'!G1289</f>
        <v>33</v>
      </c>
      <c r="H1289" s="5" t="str">
        <f>VLOOKUP($C1289,'Product Data'!$A$2:$E$23,COLUMNS('Product Data'!$B$2:C1289),0)</f>
        <v>Galaxy</v>
      </c>
      <c r="I1289" s="5" t="str">
        <f>VLOOKUP($C1289,'Product Data'!$A$2:$E$23,COLUMNS('Product Data'!$B$2:D1289),0)</f>
        <v>Bars</v>
      </c>
      <c r="J1289" s="5" t="str">
        <f>VLOOKUP($C1289,'Product Data'!$A$2:$E$23,COLUMNS('Product Data'!$B$2:E1289),0)</f>
        <v>Small</v>
      </c>
      <c r="K1289" s="9">
        <f>VLOOKUP($C1289,'Product Data'!$A$2:$E$23,COLUMNS('Product Data'!$B$2:F1289),0)</f>
        <v>5.0198</v>
      </c>
      <c r="L1289" s="10">
        <f>Table1[[#This Row],[Cost per Box]]*Table1[[#This Row],[Boxes]]</f>
        <v>165.6534</v>
      </c>
    </row>
    <row r="1290" spans="1:12" x14ac:dyDescent="0.25">
      <c r="A1290" s="5" t="str">
        <f>'Sales Data'!A1290</f>
        <v>Gunar Cockshoot</v>
      </c>
      <c r="B1290" s="5" t="str">
        <f>'Sales Data'!B1290</f>
        <v>India</v>
      </c>
      <c r="C1290" s="5" t="str">
        <f>'Sales Data'!C1290</f>
        <v>Peanut Butter Cubes</v>
      </c>
      <c r="D1290" s="6">
        <f>'Sales Data'!D1290</f>
        <v>45059</v>
      </c>
      <c r="E1290" s="10">
        <f>'Sales Data'!E1290</f>
        <v>6440</v>
      </c>
      <c r="F1290" s="5">
        <f>'Sales Data'!F1290</f>
        <v>458</v>
      </c>
      <c r="G1290" s="5">
        <f>'Sales Data'!G1290</f>
        <v>293</v>
      </c>
      <c r="H1290" s="5" t="str">
        <f>VLOOKUP($C1290,'Product Data'!$A$2:$E$23,COLUMNS('Product Data'!$B$2:C1290),0)</f>
        <v>Hershey</v>
      </c>
      <c r="I1290" s="5" t="str">
        <f>VLOOKUP($C1290,'Product Data'!$A$2:$E$23,COLUMNS('Product Data'!$B$2:D1290),0)</f>
        <v>Bites</v>
      </c>
      <c r="J1290" s="5" t="str">
        <f>VLOOKUP($C1290,'Product Data'!$A$2:$E$23,COLUMNS('Product Data'!$B$2:E1290),0)</f>
        <v>Small</v>
      </c>
      <c r="K1290" s="9">
        <f>VLOOKUP($C1290,'Product Data'!$A$2:$E$23,COLUMNS('Product Data'!$B$2:F1290),0)</f>
        <v>4.7065000000000001</v>
      </c>
      <c r="L1290" s="10">
        <f>Table1[[#This Row],[Cost per Box]]*Table1[[#This Row],[Boxes]]</f>
        <v>1379.0045</v>
      </c>
    </row>
    <row r="1291" spans="1:12" x14ac:dyDescent="0.25">
      <c r="A1291" s="5" t="str">
        <f>'Sales Data'!A1291</f>
        <v>Wilone O'Kielt</v>
      </c>
      <c r="B1291" s="5" t="str">
        <f>'Sales Data'!B1291</f>
        <v>Australia</v>
      </c>
      <c r="C1291" s="5" t="str">
        <f>'Sales Data'!C1291</f>
        <v>White Choc</v>
      </c>
      <c r="D1291" s="6">
        <f>'Sales Data'!D1291</f>
        <v>45059</v>
      </c>
      <c r="E1291" s="10">
        <f>'Sales Data'!E1291</f>
        <v>11613</v>
      </c>
      <c r="F1291" s="5">
        <f>'Sales Data'!F1291</f>
        <v>32</v>
      </c>
      <c r="G1291" s="5">
        <f>'Sales Data'!G1291</f>
        <v>726</v>
      </c>
      <c r="H1291" s="5" t="str">
        <f>VLOOKUP($C1291,'Product Data'!$A$2:$E$23,COLUMNS('Product Data'!$B$2:C1291),0)</f>
        <v>Belgian</v>
      </c>
      <c r="I1291" s="5" t="str">
        <f>VLOOKUP($C1291,'Product Data'!$A$2:$E$23,COLUMNS('Product Data'!$B$2:D1291),0)</f>
        <v>Other</v>
      </c>
      <c r="J1291" s="5" t="str">
        <f>VLOOKUP($C1291,'Product Data'!$A$2:$E$23,COLUMNS('Product Data'!$B$2:E1291),0)</f>
        <v>Small</v>
      </c>
      <c r="K1291" s="9">
        <f>VLOOKUP($C1291,'Product Data'!$A$2:$E$23,COLUMNS('Product Data'!$B$2:F1291),0)</f>
        <v>0.24049999999999999</v>
      </c>
      <c r="L1291" s="10">
        <f>Table1[[#This Row],[Cost per Box]]*Table1[[#This Row],[Boxes]]</f>
        <v>174.60299999999998</v>
      </c>
    </row>
    <row r="1292" spans="1:12" x14ac:dyDescent="0.25">
      <c r="A1292" s="5" t="str">
        <f>'Sales Data'!A1292</f>
        <v>Marney O'Breen</v>
      </c>
      <c r="B1292" s="5" t="str">
        <f>'Sales Data'!B1292</f>
        <v>New Zealand</v>
      </c>
      <c r="C1292" s="5" t="str">
        <f>'Sales Data'!C1292</f>
        <v>Peanut Butter Cubes</v>
      </c>
      <c r="D1292" s="6">
        <f>'Sales Data'!D1292</f>
        <v>45059</v>
      </c>
      <c r="E1292" s="10">
        <f>'Sales Data'!E1292</f>
        <v>14910</v>
      </c>
      <c r="F1292" s="5">
        <f>'Sales Data'!F1292</f>
        <v>260</v>
      </c>
      <c r="G1292" s="5">
        <f>'Sales Data'!G1292</f>
        <v>785</v>
      </c>
      <c r="H1292" s="5" t="str">
        <f>VLOOKUP($C1292,'Product Data'!$A$2:$E$23,COLUMNS('Product Data'!$B$2:C1292),0)</f>
        <v>Hershey</v>
      </c>
      <c r="I1292" s="5" t="str">
        <f>VLOOKUP($C1292,'Product Data'!$A$2:$E$23,COLUMNS('Product Data'!$B$2:D1292),0)</f>
        <v>Bites</v>
      </c>
      <c r="J1292" s="5" t="str">
        <f>VLOOKUP($C1292,'Product Data'!$A$2:$E$23,COLUMNS('Product Data'!$B$2:E1292),0)</f>
        <v>Small</v>
      </c>
      <c r="K1292" s="9">
        <f>VLOOKUP($C1292,'Product Data'!$A$2:$E$23,COLUMNS('Product Data'!$B$2:F1292),0)</f>
        <v>4.7065000000000001</v>
      </c>
      <c r="L1292" s="10">
        <f>Table1[[#This Row],[Cost per Box]]*Table1[[#This Row],[Boxes]]</f>
        <v>3694.6025</v>
      </c>
    </row>
    <row r="1293" spans="1:12" x14ac:dyDescent="0.25">
      <c r="A1293" s="5" t="str">
        <f>'Sales Data'!A1293</f>
        <v>Kelci Walkden</v>
      </c>
      <c r="B1293" s="5" t="str">
        <f>'Sales Data'!B1293</f>
        <v>Australia</v>
      </c>
      <c r="C1293" s="5" t="str">
        <f>'Sales Data'!C1293</f>
        <v>Raspberry Choco</v>
      </c>
      <c r="D1293" s="6">
        <f>'Sales Data'!D1293</f>
        <v>45059</v>
      </c>
      <c r="E1293" s="10">
        <f>'Sales Data'!E1293</f>
        <v>455</v>
      </c>
      <c r="F1293" s="5">
        <f>'Sales Data'!F1293</f>
        <v>180</v>
      </c>
      <c r="G1293" s="5">
        <f>'Sales Data'!G1293</f>
        <v>23</v>
      </c>
      <c r="H1293" s="5" t="str">
        <f>VLOOKUP($C1293,'Product Data'!$A$2:$E$23,COLUMNS('Product Data'!$B$2:C1293),0)</f>
        <v>Hershey</v>
      </c>
      <c r="I1293" s="5" t="str">
        <f>VLOOKUP($C1293,'Product Data'!$A$2:$E$23,COLUMNS('Product Data'!$B$2:D1293),0)</f>
        <v>Bars</v>
      </c>
      <c r="J1293" s="5" t="str">
        <f>VLOOKUP($C1293,'Product Data'!$A$2:$E$23,COLUMNS('Product Data'!$B$2:E1293),0)</f>
        <v>Large</v>
      </c>
      <c r="K1293" s="9">
        <f>VLOOKUP($C1293,'Product Data'!$A$2:$E$23,COLUMNS('Product Data'!$B$2:F1293),0)</f>
        <v>6.0983000000000001</v>
      </c>
      <c r="L1293" s="10">
        <f>Table1[[#This Row],[Cost per Box]]*Table1[[#This Row],[Boxes]]</f>
        <v>140.26089999999999</v>
      </c>
    </row>
    <row r="1294" spans="1:12" x14ac:dyDescent="0.25">
      <c r="A1294" s="5" t="str">
        <f>'Sales Data'!A1294</f>
        <v>Dotty Strutley</v>
      </c>
      <c r="B1294" s="5" t="str">
        <f>'Sales Data'!B1294</f>
        <v>Canada</v>
      </c>
      <c r="C1294" s="5" t="str">
        <f>'Sales Data'!C1294</f>
        <v>Baker's Choco Chips</v>
      </c>
      <c r="D1294" s="6">
        <f>'Sales Data'!D1294</f>
        <v>45059</v>
      </c>
      <c r="E1294" s="10">
        <f>'Sales Data'!E1294</f>
        <v>784</v>
      </c>
      <c r="F1294" s="5">
        <f>'Sales Data'!F1294</f>
        <v>287</v>
      </c>
      <c r="G1294" s="5">
        <f>'Sales Data'!G1294</f>
        <v>56</v>
      </c>
      <c r="H1294" s="5" t="str">
        <f>VLOOKUP($C1294,'Product Data'!$A$2:$E$23,COLUMNS('Product Data'!$B$2:C1294),0)</f>
        <v>Baker's Chocolate</v>
      </c>
      <c r="I1294" s="5" t="str">
        <f>VLOOKUP($C1294,'Product Data'!$A$2:$E$23,COLUMNS('Product Data'!$B$2:D1294),0)</f>
        <v>Bars</v>
      </c>
      <c r="J1294" s="5" t="str">
        <f>VLOOKUP($C1294,'Product Data'!$A$2:$E$23,COLUMNS('Product Data'!$B$2:E1294),0)</f>
        <v>Small</v>
      </c>
      <c r="K1294" s="9">
        <f>VLOOKUP($C1294,'Product Data'!$A$2:$E$23,COLUMNS('Product Data'!$B$2:F1294),0)</f>
        <v>6.0811000000000002</v>
      </c>
      <c r="L1294" s="10">
        <f>Table1[[#This Row],[Cost per Box]]*Table1[[#This Row],[Boxes]]</f>
        <v>340.54160000000002</v>
      </c>
    </row>
    <row r="1295" spans="1:12" x14ac:dyDescent="0.25">
      <c r="A1295" s="5" t="str">
        <f>'Sales Data'!A1295</f>
        <v>Beverie Moffet</v>
      </c>
      <c r="B1295" s="5" t="str">
        <f>'Sales Data'!B1295</f>
        <v>Canada</v>
      </c>
      <c r="C1295" s="5" t="str">
        <f>'Sales Data'!C1295</f>
        <v>White Choc</v>
      </c>
      <c r="D1295" s="6">
        <f>'Sales Data'!D1295</f>
        <v>45060</v>
      </c>
      <c r="E1295" s="10">
        <f>'Sales Data'!E1295</f>
        <v>2597</v>
      </c>
      <c r="F1295" s="5">
        <f>'Sales Data'!F1295</f>
        <v>81</v>
      </c>
      <c r="G1295" s="5">
        <f>'Sales Data'!G1295</f>
        <v>200</v>
      </c>
      <c r="H1295" s="5" t="str">
        <f>VLOOKUP($C1295,'Product Data'!$A$2:$E$23,COLUMNS('Product Data'!$B$2:C1295),0)</f>
        <v>Belgian</v>
      </c>
      <c r="I1295" s="5" t="str">
        <f>VLOOKUP($C1295,'Product Data'!$A$2:$E$23,COLUMNS('Product Data'!$B$2:D1295),0)</f>
        <v>Other</v>
      </c>
      <c r="J1295" s="5" t="str">
        <f>VLOOKUP($C1295,'Product Data'!$A$2:$E$23,COLUMNS('Product Data'!$B$2:E1295),0)</f>
        <v>Small</v>
      </c>
      <c r="K1295" s="9">
        <f>VLOOKUP($C1295,'Product Data'!$A$2:$E$23,COLUMNS('Product Data'!$B$2:F1295),0)</f>
        <v>0.24049999999999999</v>
      </c>
      <c r="L1295" s="10">
        <f>Table1[[#This Row],[Cost per Box]]*Table1[[#This Row],[Boxes]]</f>
        <v>48.1</v>
      </c>
    </row>
    <row r="1296" spans="1:12" x14ac:dyDescent="0.25">
      <c r="A1296" s="5" t="str">
        <f>'Sales Data'!A1296</f>
        <v>Van Tuxwell</v>
      </c>
      <c r="B1296" s="5" t="str">
        <f>'Sales Data'!B1296</f>
        <v>New Zealand</v>
      </c>
      <c r="C1296" s="5" t="str">
        <f>'Sales Data'!C1296</f>
        <v>After Eight</v>
      </c>
      <c r="D1296" s="6">
        <f>'Sales Data'!D1296</f>
        <v>45060</v>
      </c>
      <c r="E1296" s="10">
        <f>'Sales Data'!E1296</f>
        <v>4543</v>
      </c>
      <c r="F1296" s="5">
        <f>'Sales Data'!F1296</f>
        <v>323</v>
      </c>
      <c r="G1296" s="5">
        <f>'Sales Data'!G1296</f>
        <v>157</v>
      </c>
      <c r="H1296" s="5" t="str">
        <f>VLOOKUP($C1296,'Product Data'!$A$2:$E$23,COLUMNS('Product Data'!$B$2:C1296),0)</f>
        <v>Nestle</v>
      </c>
      <c r="I1296" s="5" t="str">
        <f>VLOOKUP($C1296,'Product Data'!$A$2:$E$23,COLUMNS('Product Data'!$B$2:D1296),0)</f>
        <v>Bites</v>
      </c>
      <c r="J1296" s="5" t="str">
        <f>VLOOKUP($C1296,'Product Data'!$A$2:$E$23,COLUMNS('Product Data'!$B$2:E1296),0)</f>
        <v>Large</v>
      </c>
      <c r="K1296" s="9">
        <f>VLOOKUP($C1296,'Product Data'!$A$2:$E$23,COLUMNS('Product Data'!$B$2:F1296),0)</f>
        <v>6.3415999999999997</v>
      </c>
      <c r="L1296" s="10">
        <f>Table1[[#This Row],[Cost per Box]]*Table1[[#This Row],[Boxes]]</f>
        <v>995.63119999999992</v>
      </c>
    </row>
    <row r="1297" spans="1:12" x14ac:dyDescent="0.25">
      <c r="A1297" s="5" t="str">
        <f>'Sales Data'!A1297</f>
        <v>Beverie Moffet</v>
      </c>
      <c r="B1297" s="5" t="str">
        <f>'Sales Data'!B1297</f>
        <v>USA</v>
      </c>
      <c r="C1297" s="5" t="str">
        <f>'Sales Data'!C1297</f>
        <v>Orange Choco</v>
      </c>
      <c r="D1297" s="6">
        <f>'Sales Data'!D1297</f>
        <v>45060</v>
      </c>
      <c r="E1297" s="10">
        <f>'Sales Data'!E1297</f>
        <v>4452</v>
      </c>
      <c r="F1297" s="5">
        <f>'Sales Data'!F1297</f>
        <v>42</v>
      </c>
      <c r="G1297" s="5">
        <f>'Sales Data'!G1297</f>
        <v>636</v>
      </c>
      <c r="H1297" s="5" t="str">
        <f>VLOOKUP($C1297,'Product Data'!$A$2:$E$23,COLUMNS('Product Data'!$B$2:C1297),0)</f>
        <v>Amul</v>
      </c>
      <c r="I1297" s="5" t="str">
        <f>VLOOKUP($C1297,'Product Data'!$A$2:$E$23,COLUMNS('Product Data'!$B$2:D1297),0)</f>
        <v>Bars</v>
      </c>
      <c r="J1297" s="5" t="str">
        <f>VLOOKUP($C1297,'Product Data'!$A$2:$E$23,COLUMNS('Product Data'!$B$2:E1297),0)</f>
        <v>Large</v>
      </c>
      <c r="K1297" s="9">
        <f>VLOOKUP($C1297,'Product Data'!$A$2:$E$23,COLUMNS('Product Data'!$B$2:F1297),0)</f>
        <v>8.7870000000000008</v>
      </c>
      <c r="L1297" s="10">
        <f>Table1[[#This Row],[Cost per Box]]*Table1[[#This Row],[Boxes]]</f>
        <v>5588.5320000000002</v>
      </c>
    </row>
    <row r="1298" spans="1:12" x14ac:dyDescent="0.25">
      <c r="A1298" s="5" t="str">
        <f>'Sales Data'!A1298</f>
        <v>Mallorie Waber</v>
      </c>
      <c r="B1298" s="5" t="str">
        <f>'Sales Data'!B1298</f>
        <v>Australia</v>
      </c>
      <c r="C1298" s="5" t="str">
        <f>'Sales Data'!C1298</f>
        <v>Raspberry Choco</v>
      </c>
      <c r="D1298" s="6">
        <f>'Sales Data'!D1298</f>
        <v>45060</v>
      </c>
      <c r="E1298" s="10">
        <f>'Sales Data'!E1298</f>
        <v>5544</v>
      </c>
      <c r="F1298" s="5">
        <f>'Sales Data'!F1298</f>
        <v>392</v>
      </c>
      <c r="G1298" s="5">
        <f>'Sales Data'!G1298</f>
        <v>370</v>
      </c>
      <c r="H1298" s="5" t="str">
        <f>VLOOKUP($C1298,'Product Data'!$A$2:$E$23,COLUMNS('Product Data'!$B$2:C1298),0)</f>
        <v>Hershey</v>
      </c>
      <c r="I1298" s="5" t="str">
        <f>VLOOKUP($C1298,'Product Data'!$A$2:$E$23,COLUMNS('Product Data'!$B$2:D1298),0)</f>
        <v>Bars</v>
      </c>
      <c r="J1298" s="5" t="str">
        <f>VLOOKUP($C1298,'Product Data'!$A$2:$E$23,COLUMNS('Product Data'!$B$2:E1298),0)</f>
        <v>Large</v>
      </c>
      <c r="K1298" s="9">
        <f>VLOOKUP($C1298,'Product Data'!$A$2:$E$23,COLUMNS('Product Data'!$B$2:F1298),0)</f>
        <v>6.0983000000000001</v>
      </c>
      <c r="L1298" s="10">
        <f>Table1[[#This Row],[Cost per Box]]*Table1[[#This Row],[Boxes]]</f>
        <v>2256.3710000000001</v>
      </c>
    </row>
    <row r="1299" spans="1:12" x14ac:dyDescent="0.25">
      <c r="A1299" s="5" t="str">
        <f>'Sales Data'!A1299</f>
        <v>Kelci Walkden</v>
      </c>
      <c r="B1299" s="5" t="str">
        <f>'Sales Data'!B1299</f>
        <v>UK</v>
      </c>
      <c r="C1299" s="5" t="str">
        <f>'Sales Data'!C1299</f>
        <v>Orange Choco</v>
      </c>
      <c r="D1299" s="6">
        <f>'Sales Data'!D1299</f>
        <v>45060</v>
      </c>
      <c r="E1299" s="10">
        <f>'Sales Data'!E1299</f>
        <v>5215</v>
      </c>
      <c r="F1299" s="5">
        <f>'Sales Data'!F1299</f>
        <v>206</v>
      </c>
      <c r="G1299" s="5">
        <f>'Sales Data'!G1299</f>
        <v>580</v>
      </c>
      <c r="H1299" s="5" t="str">
        <f>VLOOKUP($C1299,'Product Data'!$A$2:$E$23,COLUMNS('Product Data'!$B$2:C1299),0)</f>
        <v>Amul</v>
      </c>
      <c r="I1299" s="5" t="str">
        <f>VLOOKUP($C1299,'Product Data'!$A$2:$E$23,COLUMNS('Product Data'!$B$2:D1299),0)</f>
        <v>Bars</v>
      </c>
      <c r="J1299" s="5" t="str">
        <f>VLOOKUP($C1299,'Product Data'!$A$2:$E$23,COLUMNS('Product Data'!$B$2:E1299),0)</f>
        <v>Large</v>
      </c>
      <c r="K1299" s="9">
        <f>VLOOKUP($C1299,'Product Data'!$A$2:$E$23,COLUMNS('Product Data'!$B$2:F1299),0)</f>
        <v>8.7870000000000008</v>
      </c>
      <c r="L1299" s="10">
        <f>Table1[[#This Row],[Cost per Box]]*Table1[[#This Row],[Boxes]]</f>
        <v>5096.46</v>
      </c>
    </row>
    <row r="1300" spans="1:12" x14ac:dyDescent="0.25">
      <c r="A1300" s="5" t="str">
        <f>'Sales Data'!A1300</f>
        <v>Camilla Castle</v>
      </c>
      <c r="B1300" s="5" t="str">
        <f>'Sales Data'!B1300</f>
        <v>New Zealand</v>
      </c>
      <c r="C1300" s="5" t="str">
        <f>'Sales Data'!C1300</f>
        <v>Fruit &amp; Nut Bars</v>
      </c>
      <c r="D1300" s="6">
        <f>'Sales Data'!D1300</f>
        <v>45060</v>
      </c>
      <c r="E1300" s="10">
        <f>'Sales Data'!E1300</f>
        <v>3052</v>
      </c>
      <c r="F1300" s="5">
        <f>'Sales Data'!F1300</f>
        <v>123</v>
      </c>
      <c r="G1300" s="5">
        <f>'Sales Data'!G1300</f>
        <v>306</v>
      </c>
      <c r="H1300" s="5" t="str">
        <f>VLOOKUP($C1300,'Product Data'!$A$2:$E$23,COLUMNS('Product Data'!$B$2:C1300),0)</f>
        <v>Cadbury</v>
      </c>
      <c r="I1300" s="5" t="str">
        <f>VLOOKUP($C1300,'Product Data'!$A$2:$E$23,COLUMNS('Product Data'!$B$2:D1300),0)</f>
        <v>Bars</v>
      </c>
      <c r="J1300" s="5" t="str">
        <f>VLOOKUP($C1300,'Product Data'!$A$2:$E$23,COLUMNS('Product Data'!$B$2:E1300),0)</f>
        <v>Large</v>
      </c>
      <c r="K1300" s="9">
        <f>VLOOKUP($C1300,'Product Data'!$A$2:$E$23,COLUMNS('Product Data'!$B$2:F1300),0)</f>
        <v>1.5934999999999999</v>
      </c>
      <c r="L1300" s="10">
        <f>Table1[[#This Row],[Cost per Box]]*Table1[[#This Row],[Boxes]]</f>
        <v>487.61099999999999</v>
      </c>
    </row>
    <row r="1301" spans="1:12" x14ac:dyDescent="0.25">
      <c r="A1301" s="5" t="str">
        <f>'Sales Data'!A1301</f>
        <v>Husein Augar</v>
      </c>
      <c r="B1301" s="5" t="str">
        <f>'Sales Data'!B1301</f>
        <v>Australia</v>
      </c>
      <c r="C1301" s="5" t="str">
        <f>'Sales Data'!C1301</f>
        <v>Drinking Coco</v>
      </c>
      <c r="D1301" s="6">
        <f>'Sales Data'!D1301</f>
        <v>45060</v>
      </c>
      <c r="E1301" s="10">
        <f>'Sales Data'!E1301</f>
        <v>19579</v>
      </c>
      <c r="F1301" s="5">
        <f>'Sales Data'!F1301</f>
        <v>327</v>
      </c>
      <c r="G1301" s="5">
        <f>'Sales Data'!G1301</f>
        <v>676</v>
      </c>
      <c r="H1301" s="5" t="str">
        <f>VLOOKUP($C1301,'Product Data'!$A$2:$E$23,COLUMNS('Product Data'!$B$2:C1301),0)</f>
        <v>Weikfield</v>
      </c>
      <c r="I1301" s="5" t="str">
        <f>VLOOKUP($C1301,'Product Data'!$A$2:$E$23,COLUMNS('Product Data'!$B$2:D1301),0)</f>
        <v>Other</v>
      </c>
      <c r="J1301" s="5" t="str">
        <f>VLOOKUP($C1301,'Product Data'!$A$2:$E$23,COLUMNS('Product Data'!$B$2:E1301),0)</f>
        <v>Large</v>
      </c>
      <c r="K1301" s="9">
        <f>VLOOKUP($C1301,'Product Data'!$A$2:$E$23,COLUMNS('Product Data'!$B$2:F1301),0)</f>
        <v>2.4773999999999998</v>
      </c>
      <c r="L1301" s="10">
        <f>Table1[[#This Row],[Cost per Box]]*Table1[[#This Row],[Boxes]]</f>
        <v>1674.7223999999999</v>
      </c>
    </row>
    <row r="1302" spans="1:12" x14ac:dyDescent="0.25">
      <c r="A1302" s="5" t="str">
        <f>'Sales Data'!A1302</f>
        <v>Dotty Strutley</v>
      </c>
      <c r="B1302" s="5" t="str">
        <f>'Sales Data'!B1302</f>
        <v>Canada</v>
      </c>
      <c r="C1302" s="5" t="str">
        <f>'Sales Data'!C1302</f>
        <v>Peanut Butter Cubes</v>
      </c>
      <c r="D1302" s="6">
        <f>'Sales Data'!D1302</f>
        <v>45060</v>
      </c>
      <c r="E1302" s="10">
        <f>'Sales Data'!E1302</f>
        <v>217</v>
      </c>
      <c r="F1302" s="5">
        <f>'Sales Data'!F1302</f>
        <v>139</v>
      </c>
      <c r="G1302" s="5">
        <f>'Sales Data'!G1302</f>
        <v>10</v>
      </c>
      <c r="H1302" s="5" t="str">
        <f>VLOOKUP($C1302,'Product Data'!$A$2:$E$23,COLUMNS('Product Data'!$B$2:C1302),0)</f>
        <v>Hershey</v>
      </c>
      <c r="I1302" s="5" t="str">
        <f>VLOOKUP($C1302,'Product Data'!$A$2:$E$23,COLUMNS('Product Data'!$B$2:D1302),0)</f>
        <v>Bites</v>
      </c>
      <c r="J1302" s="5" t="str">
        <f>VLOOKUP($C1302,'Product Data'!$A$2:$E$23,COLUMNS('Product Data'!$B$2:E1302),0)</f>
        <v>Small</v>
      </c>
      <c r="K1302" s="9">
        <f>VLOOKUP($C1302,'Product Data'!$A$2:$E$23,COLUMNS('Product Data'!$B$2:F1302),0)</f>
        <v>4.7065000000000001</v>
      </c>
      <c r="L1302" s="10">
        <f>Table1[[#This Row],[Cost per Box]]*Table1[[#This Row],[Boxes]]</f>
        <v>47.064999999999998</v>
      </c>
    </row>
    <row r="1303" spans="1:12" x14ac:dyDescent="0.25">
      <c r="A1303" s="5" t="str">
        <f>'Sales Data'!A1303</f>
        <v>Van Tuxwell</v>
      </c>
      <c r="B1303" s="5" t="str">
        <f>'Sales Data'!B1303</f>
        <v>Australia</v>
      </c>
      <c r="C1303" s="5" t="str">
        <f>'Sales Data'!C1303</f>
        <v>Orange Choco</v>
      </c>
      <c r="D1303" s="6">
        <f>'Sales Data'!D1303</f>
        <v>45060</v>
      </c>
      <c r="E1303" s="10">
        <f>'Sales Data'!E1303</f>
        <v>3080</v>
      </c>
      <c r="F1303" s="5">
        <f>'Sales Data'!F1303</f>
        <v>216</v>
      </c>
      <c r="G1303" s="5">
        <f>'Sales Data'!G1303</f>
        <v>237</v>
      </c>
      <c r="H1303" s="5" t="str">
        <f>VLOOKUP($C1303,'Product Data'!$A$2:$E$23,COLUMNS('Product Data'!$B$2:C1303),0)</f>
        <v>Amul</v>
      </c>
      <c r="I1303" s="5" t="str">
        <f>VLOOKUP($C1303,'Product Data'!$A$2:$E$23,COLUMNS('Product Data'!$B$2:D1303),0)</f>
        <v>Bars</v>
      </c>
      <c r="J1303" s="5" t="str">
        <f>VLOOKUP($C1303,'Product Data'!$A$2:$E$23,COLUMNS('Product Data'!$B$2:E1303),0)</f>
        <v>Large</v>
      </c>
      <c r="K1303" s="9">
        <f>VLOOKUP($C1303,'Product Data'!$A$2:$E$23,COLUMNS('Product Data'!$B$2:F1303),0)</f>
        <v>8.7870000000000008</v>
      </c>
      <c r="L1303" s="10">
        <f>Table1[[#This Row],[Cost per Box]]*Table1[[#This Row],[Boxes]]</f>
        <v>2082.5190000000002</v>
      </c>
    </row>
    <row r="1304" spans="1:12" x14ac:dyDescent="0.25">
      <c r="A1304" s="5" t="str">
        <f>'Sales Data'!A1304</f>
        <v>Beverie Moffet</v>
      </c>
      <c r="B1304" s="5" t="str">
        <f>'Sales Data'!B1304</f>
        <v>USA</v>
      </c>
      <c r="C1304" s="5" t="str">
        <f>'Sales Data'!C1304</f>
        <v>White Choc</v>
      </c>
      <c r="D1304" s="6">
        <f>'Sales Data'!D1304</f>
        <v>45060</v>
      </c>
      <c r="E1304" s="10">
        <f>'Sales Data'!E1304</f>
        <v>3934</v>
      </c>
      <c r="F1304" s="5">
        <f>'Sales Data'!F1304</f>
        <v>114</v>
      </c>
      <c r="G1304" s="5">
        <f>'Sales Data'!G1304</f>
        <v>303</v>
      </c>
      <c r="H1304" s="5" t="str">
        <f>VLOOKUP($C1304,'Product Data'!$A$2:$E$23,COLUMNS('Product Data'!$B$2:C1304),0)</f>
        <v>Belgian</v>
      </c>
      <c r="I1304" s="5" t="str">
        <f>VLOOKUP($C1304,'Product Data'!$A$2:$E$23,COLUMNS('Product Data'!$B$2:D1304),0)</f>
        <v>Other</v>
      </c>
      <c r="J1304" s="5" t="str">
        <f>VLOOKUP($C1304,'Product Data'!$A$2:$E$23,COLUMNS('Product Data'!$B$2:E1304),0)</f>
        <v>Small</v>
      </c>
      <c r="K1304" s="9">
        <f>VLOOKUP($C1304,'Product Data'!$A$2:$E$23,COLUMNS('Product Data'!$B$2:F1304),0)</f>
        <v>0.24049999999999999</v>
      </c>
      <c r="L1304" s="10">
        <f>Table1[[#This Row],[Cost per Box]]*Table1[[#This Row],[Boxes]]</f>
        <v>72.871499999999997</v>
      </c>
    </row>
    <row r="1305" spans="1:12" x14ac:dyDescent="0.25">
      <c r="A1305" s="5" t="str">
        <f>'Sales Data'!A1305</f>
        <v>Marney O'Breen</v>
      </c>
      <c r="B1305" s="5" t="str">
        <f>'Sales Data'!B1305</f>
        <v>UK</v>
      </c>
      <c r="C1305" s="5" t="str">
        <f>'Sales Data'!C1305</f>
        <v>Organic Choco Syrup</v>
      </c>
      <c r="D1305" s="6">
        <f>'Sales Data'!D1305</f>
        <v>45060</v>
      </c>
      <c r="E1305" s="10">
        <f>'Sales Data'!E1305</f>
        <v>2506</v>
      </c>
      <c r="F1305" s="5">
        <f>'Sales Data'!F1305</f>
        <v>48</v>
      </c>
      <c r="G1305" s="5">
        <f>'Sales Data'!G1305</f>
        <v>97</v>
      </c>
      <c r="H1305" s="5" t="str">
        <f>VLOOKUP($C1305,'Product Data'!$A$2:$E$23,COLUMNS('Product Data'!$B$2:C1305),0)</f>
        <v>Monin</v>
      </c>
      <c r="I1305" s="5" t="str">
        <f>VLOOKUP($C1305,'Product Data'!$A$2:$E$23,COLUMNS('Product Data'!$B$2:D1305),0)</f>
        <v>Other</v>
      </c>
      <c r="J1305" s="5" t="str">
        <f>VLOOKUP($C1305,'Product Data'!$A$2:$E$23,COLUMNS('Product Data'!$B$2:E1305),0)</f>
        <v>Small</v>
      </c>
      <c r="K1305" s="9">
        <f>VLOOKUP($C1305,'Product Data'!$A$2:$E$23,COLUMNS('Product Data'!$B$2:F1305),0)</f>
        <v>1.7625</v>
      </c>
      <c r="L1305" s="10">
        <f>Table1[[#This Row],[Cost per Box]]*Table1[[#This Row],[Boxes]]</f>
        <v>170.96250000000001</v>
      </c>
    </row>
    <row r="1306" spans="1:12" x14ac:dyDescent="0.25">
      <c r="A1306" s="5" t="str">
        <f>'Sales Data'!A1306</f>
        <v>Curtice Advani</v>
      </c>
      <c r="B1306" s="5" t="str">
        <f>'Sales Data'!B1306</f>
        <v>USA</v>
      </c>
      <c r="C1306" s="5" t="str">
        <f>'Sales Data'!C1306</f>
        <v>Mint Chip Choco</v>
      </c>
      <c r="D1306" s="6">
        <f>'Sales Data'!D1306</f>
        <v>45060</v>
      </c>
      <c r="E1306" s="10">
        <f>'Sales Data'!E1306</f>
        <v>5782</v>
      </c>
      <c r="F1306" s="5">
        <f>'Sales Data'!F1306</f>
        <v>231</v>
      </c>
      <c r="G1306" s="5">
        <f>'Sales Data'!G1306</f>
        <v>413</v>
      </c>
      <c r="H1306" s="5" t="str">
        <f>VLOOKUP($C1306,'Product Data'!$A$2:$E$23,COLUMNS('Product Data'!$B$2:C1306),0)</f>
        <v>Cadbury</v>
      </c>
      <c r="I1306" s="5" t="str">
        <f>VLOOKUP($C1306,'Product Data'!$A$2:$E$23,COLUMNS('Product Data'!$B$2:D1306),0)</f>
        <v>Bars</v>
      </c>
      <c r="J1306" s="5" t="str">
        <f>VLOOKUP($C1306,'Product Data'!$A$2:$E$23,COLUMNS('Product Data'!$B$2:E1306),0)</f>
        <v>Large</v>
      </c>
      <c r="K1306" s="9">
        <f>VLOOKUP($C1306,'Product Data'!$A$2:$E$23,COLUMNS('Product Data'!$B$2:F1306),0)</f>
        <v>2.2656000000000001</v>
      </c>
      <c r="L1306" s="10">
        <f>Table1[[#This Row],[Cost per Box]]*Table1[[#This Row],[Boxes]]</f>
        <v>935.69280000000003</v>
      </c>
    </row>
    <row r="1307" spans="1:12" x14ac:dyDescent="0.25">
      <c r="A1307" s="5" t="str">
        <f>'Sales Data'!A1307</f>
        <v>Barr Faughny</v>
      </c>
      <c r="B1307" s="5" t="str">
        <f>'Sales Data'!B1307</f>
        <v>Australia</v>
      </c>
      <c r="C1307" s="5" t="str">
        <f>'Sales Data'!C1307</f>
        <v>Orange Choco</v>
      </c>
      <c r="D1307" s="6">
        <f>'Sales Data'!D1307</f>
        <v>45060</v>
      </c>
      <c r="E1307" s="10">
        <f>'Sales Data'!E1307</f>
        <v>9016</v>
      </c>
      <c r="F1307" s="5">
        <f>'Sales Data'!F1307</f>
        <v>169</v>
      </c>
      <c r="G1307" s="5">
        <f>'Sales Data'!G1307</f>
        <v>752</v>
      </c>
      <c r="H1307" s="5" t="str">
        <f>VLOOKUP($C1307,'Product Data'!$A$2:$E$23,COLUMNS('Product Data'!$B$2:C1307),0)</f>
        <v>Amul</v>
      </c>
      <c r="I1307" s="5" t="str">
        <f>VLOOKUP($C1307,'Product Data'!$A$2:$E$23,COLUMNS('Product Data'!$B$2:D1307),0)</f>
        <v>Bars</v>
      </c>
      <c r="J1307" s="5" t="str">
        <f>VLOOKUP($C1307,'Product Data'!$A$2:$E$23,COLUMNS('Product Data'!$B$2:E1307),0)</f>
        <v>Large</v>
      </c>
      <c r="K1307" s="9">
        <f>VLOOKUP($C1307,'Product Data'!$A$2:$E$23,COLUMNS('Product Data'!$B$2:F1307),0)</f>
        <v>8.7870000000000008</v>
      </c>
      <c r="L1307" s="10">
        <f>Table1[[#This Row],[Cost per Box]]*Table1[[#This Row],[Boxes]]</f>
        <v>6607.8240000000005</v>
      </c>
    </row>
    <row r="1308" spans="1:12" x14ac:dyDescent="0.25">
      <c r="A1308" s="5" t="str">
        <f>'Sales Data'!A1308</f>
        <v>Van Tuxwell</v>
      </c>
      <c r="B1308" s="5" t="str">
        <f>'Sales Data'!B1308</f>
        <v>India</v>
      </c>
      <c r="C1308" s="5" t="str">
        <f>'Sales Data'!C1308</f>
        <v>Eclairs</v>
      </c>
      <c r="D1308" s="6">
        <f>'Sales Data'!D1308</f>
        <v>45060</v>
      </c>
      <c r="E1308" s="10">
        <f>'Sales Data'!E1308</f>
        <v>1638</v>
      </c>
      <c r="F1308" s="5">
        <f>'Sales Data'!F1308</f>
        <v>238</v>
      </c>
      <c r="G1308" s="5">
        <f>'Sales Data'!G1308</f>
        <v>82</v>
      </c>
      <c r="H1308" s="5" t="str">
        <f>VLOOKUP($C1308,'Product Data'!$A$2:$E$23,COLUMNS('Product Data'!$B$2:C1308),0)</f>
        <v>Cadbury</v>
      </c>
      <c r="I1308" s="5" t="str">
        <f>VLOOKUP($C1308,'Product Data'!$A$2:$E$23,COLUMNS('Product Data'!$B$2:D1308),0)</f>
        <v>Bites</v>
      </c>
      <c r="J1308" s="5" t="str">
        <f>VLOOKUP($C1308,'Product Data'!$A$2:$E$23,COLUMNS('Product Data'!$B$2:E1308),0)</f>
        <v>Large</v>
      </c>
      <c r="K1308" s="9">
        <f>VLOOKUP($C1308,'Product Data'!$A$2:$E$23,COLUMNS('Product Data'!$B$2:F1308),0)</f>
        <v>2.8195000000000001</v>
      </c>
      <c r="L1308" s="10">
        <f>Table1[[#This Row],[Cost per Box]]*Table1[[#This Row],[Boxes]]</f>
        <v>231.19900000000001</v>
      </c>
    </row>
    <row r="1309" spans="1:12" x14ac:dyDescent="0.25">
      <c r="A1309" s="5" t="str">
        <f>'Sales Data'!A1309</f>
        <v>Brien Boise</v>
      </c>
      <c r="B1309" s="5" t="str">
        <f>'Sales Data'!B1309</f>
        <v>India</v>
      </c>
      <c r="C1309" s="5" t="str">
        <f>'Sales Data'!C1309</f>
        <v>Caramel Stuffed Bars</v>
      </c>
      <c r="D1309" s="6">
        <f>'Sales Data'!D1309</f>
        <v>45060</v>
      </c>
      <c r="E1309" s="10">
        <f>'Sales Data'!E1309</f>
        <v>5950</v>
      </c>
      <c r="F1309" s="5">
        <f>'Sales Data'!F1309</f>
        <v>130</v>
      </c>
      <c r="G1309" s="5">
        <f>'Sales Data'!G1309</f>
        <v>213</v>
      </c>
      <c r="H1309" s="5" t="str">
        <f>VLOOKUP($C1309,'Product Data'!$A$2:$E$23,COLUMNS('Product Data'!$B$2:C1309),0)</f>
        <v>Snicker</v>
      </c>
      <c r="I1309" s="5" t="str">
        <f>VLOOKUP($C1309,'Product Data'!$A$2:$E$23,COLUMNS('Product Data'!$B$2:D1309),0)</f>
        <v>Bars</v>
      </c>
      <c r="J1309" s="5" t="str">
        <f>VLOOKUP($C1309,'Product Data'!$A$2:$E$23,COLUMNS('Product Data'!$B$2:E1309),0)</f>
        <v>Small</v>
      </c>
      <c r="K1309" s="9">
        <f>VLOOKUP($C1309,'Product Data'!$A$2:$E$23,COLUMNS('Product Data'!$B$2:F1309),0)</f>
        <v>0.89900000000000002</v>
      </c>
      <c r="L1309" s="10">
        <f>Table1[[#This Row],[Cost per Box]]*Table1[[#This Row],[Boxes]]</f>
        <v>191.48699999999999</v>
      </c>
    </row>
    <row r="1310" spans="1:12" x14ac:dyDescent="0.25">
      <c r="A1310" s="5" t="str">
        <f>'Sales Data'!A1310</f>
        <v>Kaine Padly</v>
      </c>
      <c r="B1310" s="5" t="str">
        <f>'Sales Data'!B1310</f>
        <v>India</v>
      </c>
      <c r="C1310" s="5" t="str">
        <f>'Sales Data'!C1310</f>
        <v>Orange Choco</v>
      </c>
      <c r="D1310" s="6">
        <f>'Sales Data'!D1310</f>
        <v>45060</v>
      </c>
      <c r="E1310" s="10">
        <f>'Sales Data'!E1310</f>
        <v>3948</v>
      </c>
      <c r="F1310" s="5">
        <f>'Sales Data'!F1310</f>
        <v>263</v>
      </c>
      <c r="G1310" s="5">
        <f>'Sales Data'!G1310</f>
        <v>439</v>
      </c>
      <c r="H1310" s="5" t="str">
        <f>VLOOKUP($C1310,'Product Data'!$A$2:$E$23,COLUMNS('Product Data'!$B$2:C1310),0)</f>
        <v>Amul</v>
      </c>
      <c r="I1310" s="5" t="str">
        <f>VLOOKUP($C1310,'Product Data'!$A$2:$E$23,COLUMNS('Product Data'!$B$2:D1310),0)</f>
        <v>Bars</v>
      </c>
      <c r="J1310" s="5" t="str">
        <f>VLOOKUP($C1310,'Product Data'!$A$2:$E$23,COLUMNS('Product Data'!$B$2:E1310),0)</f>
        <v>Large</v>
      </c>
      <c r="K1310" s="9">
        <f>VLOOKUP($C1310,'Product Data'!$A$2:$E$23,COLUMNS('Product Data'!$B$2:F1310),0)</f>
        <v>8.7870000000000008</v>
      </c>
      <c r="L1310" s="10">
        <f>Table1[[#This Row],[Cost per Box]]*Table1[[#This Row],[Boxes]]</f>
        <v>3857.4930000000004</v>
      </c>
    </row>
    <row r="1311" spans="1:12" x14ac:dyDescent="0.25">
      <c r="A1311" s="5" t="str">
        <f>'Sales Data'!A1311</f>
        <v>Madelene Upcott</v>
      </c>
      <c r="B1311" s="5" t="str">
        <f>'Sales Data'!B1311</f>
        <v>India</v>
      </c>
      <c r="C1311" s="5" t="str">
        <f>'Sales Data'!C1311</f>
        <v>Organic Choco Syrup</v>
      </c>
      <c r="D1311" s="6">
        <f>'Sales Data'!D1311</f>
        <v>45063</v>
      </c>
      <c r="E1311" s="10">
        <f>'Sales Data'!E1311</f>
        <v>5278</v>
      </c>
      <c r="F1311" s="5">
        <f>'Sales Data'!F1311</f>
        <v>44</v>
      </c>
      <c r="G1311" s="5">
        <f>'Sales Data'!G1311</f>
        <v>182</v>
      </c>
      <c r="H1311" s="5" t="str">
        <f>VLOOKUP($C1311,'Product Data'!$A$2:$E$23,COLUMNS('Product Data'!$B$2:C1311),0)</f>
        <v>Monin</v>
      </c>
      <c r="I1311" s="5" t="str">
        <f>VLOOKUP($C1311,'Product Data'!$A$2:$E$23,COLUMNS('Product Data'!$B$2:D1311),0)</f>
        <v>Other</v>
      </c>
      <c r="J1311" s="5" t="str">
        <f>VLOOKUP($C1311,'Product Data'!$A$2:$E$23,COLUMNS('Product Data'!$B$2:E1311),0)</f>
        <v>Small</v>
      </c>
      <c r="K1311" s="9">
        <f>VLOOKUP($C1311,'Product Data'!$A$2:$E$23,COLUMNS('Product Data'!$B$2:F1311),0)</f>
        <v>1.7625</v>
      </c>
      <c r="L1311" s="10">
        <f>Table1[[#This Row],[Cost per Box]]*Table1[[#This Row],[Boxes]]</f>
        <v>320.77499999999998</v>
      </c>
    </row>
    <row r="1312" spans="1:12" x14ac:dyDescent="0.25">
      <c r="A1312" s="5" t="str">
        <f>'Sales Data'!A1312</f>
        <v>Beverie Moffet</v>
      </c>
      <c r="B1312" s="5" t="str">
        <f>'Sales Data'!B1312</f>
        <v>Australia</v>
      </c>
      <c r="C1312" s="5" t="str">
        <f>'Sales Data'!C1312</f>
        <v>Peanut Butter Cubes</v>
      </c>
      <c r="D1312" s="6">
        <f>'Sales Data'!D1312</f>
        <v>45063</v>
      </c>
      <c r="E1312" s="10">
        <f>'Sales Data'!E1312</f>
        <v>5026</v>
      </c>
      <c r="F1312" s="5">
        <f>'Sales Data'!F1312</f>
        <v>33</v>
      </c>
      <c r="G1312" s="5">
        <f>'Sales Data'!G1312</f>
        <v>240</v>
      </c>
      <c r="H1312" s="5" t="str">
        <f>VLOOKUP($C1312,'Product Data'!$A$2:$E$23,COLUMNS('Product Data'!$B$2:C1312),0)</f>
        <v>Hershey</v>
      </c>
      <c r="I1312" s="5" t="str">
        <f>VLOOKUP($C1312,'Product Data'!$A$2:$E$23,COLUMNS('Product Data'!$B$2:D1312),0)</f>
        <v>Bites</v>
      </c>
      <c r="J1312" s="5" t="str">
        <f>VLOOKUP($C1312,'Product Data'!$A$2:$E$23,COLUMNS('Product Data'!$B$2:E1312),0)</f>
        <v>Small</v>
      </c>
      <c r="K1312" s="9">
        <f>VLOOKUP($C1312,'Product Data'!$A$2:$E$23,COLUMNS('Product Data'!$B$2:F1312),0)</f>
        <v>4.7065000000000001</v>
      </c>
      <c r="L1312" s="10">
        <f>Table1[[#This Row],[Cost per Box]]*Table1[[#This Row],[Boxes]]</f>
        <v>1129.56</v>
      </c>
    </row>
    <row r="1313" spans="1:12" x14ac:dyDescent="0.25">
      <c r="A1313" s="5" t="str">
        <f>'Sales Data'!A1313</f>
        <v>Oby Sorrel</v>
      </c>
      <c r="B1313" s="5" t="str">
        <f>'Sales Data'!B1313</f>
        <v>Australia</v>
      </c>
      <c r="C1313" s="5" t="str">
        <f>'Sales Data'!C1313</f>
        <v>Peanut Butter Cubes</v>
      </c>
      <c r="D1313" s="6">
        <f>'Sales Data'!D1313</f>
        <v>45063</v>
      </c>
      <c r="E1313" s="10">
        <f>'Sales Data'!E1313</f>
        <v>5208</v>
      </c>
      <c r="F1313" s="5">
        <f>'Sales Data'!F1313</f>
        <v>249</v>
      </c>
      <c r="G1313" s="5">
        <f>'Sales Data'!G1313</f>
        <v>248</v>
      </c>
      <c r="H1313" s="5" t="str">
        <f>VLOOKUP($C1313,'Product Data'!$A$2:$E$23,COLUMNS('Product Data'!$B$2:C1313),0)</f>
        <v>Hershey</v>
      </c>
      <c r="I1313" s="5" t="str">
        <f>VLOOKUP($C1313,'Product Data'!$A$2:$E$23,COLUMNS('Product Data'!$B$2:D1313),0)</f>
        <v>Bites</v>
      </c>
      <c r="J1313" s="5" t="str">
        <f>VLOOKUP($C1313,'Product Data'!$A$2:$E$23,COLUMNS('Product Data'!$B$2:E1313),0)</f>
        <v>Small</v>
      </c>
      <c r="K1313" s="9">
        <f>VLOOKUP($C1313,'Product Data'!$A$2:$E$23,COLUMNS('Product Data'!$B$2:F1313),0)</f>
        <v>4.7065000000000001</v>
      </c>
      <c r="L1313" s="10">
        <f>Table1[[#This Row],[Cost per Box]]*Table1[[#This Row],[Boxes]]</f>
        <v>1167.212</v>
      </c>
    </row>
    <row r="1314" spans="1:12" x14ac:dyDescent="0.25">
      <c r="A1314" s="5" t="str">
        <f>'Sales Data'!A1314</f>
        <v>Karlen McCaffrey</v>
      </c>
      <c r="B1314" s="5" t="str">
        <f>'Sales Data'!B1314</f>
        <v>New Zealand</v>
      </c>
      <c r="C1314" s="5" t="str">
        <f>'Sales Data'!C1314</f>
        <v>Smooth Sliky Salty</v>
      </c>
      <c r="D1314" s="6">
        <f>'Sales Data'!D1314</f>
        <v>45063</v>
      </c>
      <c r="E1314" s="10">
        <f>'Sales Data'!E1314</f>
        <v>5593</v>
      </c>
      <c r="F1314" s="5">
        <f>'Sales Data'!F1314</f>
        <v>9</v>
      </c>
      <c r="G1314" s="5">
        <f>'Sales Data'!G1314</f>
        <v>431</v>
      </c>
      <c r="H1314" s="5" t="str">
        <f>VLOOKUP($C1314,'Product Data'!$A$2:$E$23,COLUMNS('Product Data'!$B$2:C1314),0)</f>
        <v>Galaxy</v>
      </c>
      <c r="I1314" s="5" t="str">
        <f>VLOOKUP($C1314,'Product Data'!$A$2:$E$23,COLUMNS('Product Data'!$B$2:D1314),0)</f>
        <v>Bars</v>
      </c>
      <c r="J1314" s="5" t="str">
        <f>VLOOKUP($C1314,'Product Data'!$A$2:$E$23,COLUMNS('Product Data'!$B$2:E1314),0)</f>
        <v>Small</v>
      </c>
      <c r="K1314" s="9">
        <f>VLOOKUP($C1314,'Product Data'!$A$2:$E$23,COLUMNS('Product Data'!$B$2:F1314),0)</f>
        <v>5.0198</v>
      </c>
      <c r="L1314" s="10">
        <f>Table1[[#This Row],[Cost per Box]]*Table1[[#This Row],[Boxes]]</f>
        <v>2163.5338000000002</v>
      </c>
    </row>
    <row r="1315" spans="1:12" x14ac:dyDescent="0.25">
      <c r="A1315" s="5" t="str">
        <f>'Sales Data'!A1315</f>
        <v>Madelene Upcott</v>
      </c>
      <c r="B1315" s="5" t="str">
        <f>'Sales Data'!B1315</f>
        <v>India</v>
      </c>
      <c r="C1315" s="5" t="str">
        <f>'Sales Data'!C1315</f>
        <v>99% Dark &amp; Pure</v>
      </c>
      <c r="D1315" s="6">
        <f>'Sales Data'!D1315</f>
        <v>45063</v>
      </c>
      <c r="E1315" s="10">
        <f>'Sales Data'!E1315</f>
        <v>3689</v>
      </c>
      <c r="F1315" s="5">
        <f>'Sales Data'!F1315</f>
        <v>150</v>
      </c>
      <c r="G1315" s="5">
        <f>'Sales Data'!G1315</f>
        <v>168</v>
      </c>
      <c r="H1315" s="5" t="str">
        <f>VLOOKUP($C1315,'Product Data'!$A$2:$E$23,COLUMNS('Product Data'!$B$2:C1315),0)</f>
        <v>Amul</v>
      </c>
      <c r="I1315" s="5" t="str">
        <f>VLOOKUP($C1315,'Product Data'!$A$2:$E$23,COLUMNS('Product Data'!$B$2:D1315),0)</f>
        <v>Bars</v>
      </c>
      <c r="J1315" s="5" t="str">
        <f>VLOOKUP($C1315,'Product Data'!$A$2:$E$23,COLUMNS('Product Data'!$B$2:E1315),0)</f>
        <v>Large</v>
      </c>
      <c r="K1315" s="9">
        <f>VLOOKUP($C1315,'Product Data'!$A$2:$E$23,COLUMNS('Product Data'!$B$2:F1315),0)</f>
        <v>4.6592000000000002</v>
      </c>
      <c r="L1315" s="10">
        <f>Table1[[#This Row],[Cost per Box]]*Table1[[#This Row],[Boxes]]</f>
        <v>782.74560000000008</v>
      </c>
    </row>
    <row r="1316" spans="1:12" x14ac:dyDescent="0.25">
      <c r="A1316" s="5" t="str">
        <f>'Sales Data'!A1316</f>
        <v>Barr Faughny</v>
      </c>
      <c r="B1316" s="5" t="str">
        <f>'Sales Data'!B1316</f>
        <v>USA</v>
      </c>
      <c r="C1316" s="5" t="str">
        <f>'Sales Data'!C1316</f>
        <v>Raspberry Choco</v>
      </c>
      <c r="D1316" s="6">
        <f>'Sales Data'!D1316</f>
        <v>45063</v>
      </c>
      <c r="E1316" s="10">
        <f>'Sales Data'!E1316</f>
        <v>9170</v>
      </c>
      <c r="F1316" s="5">
        <f>'Sales Data'!F1316</f>
        <v>64</v>
      </c>
      <c r="G1316" s="5">
        <f>'Sales Data'!G1316</f>
        <v>437</v>
      </c>
      <c r="H1316" s="5" t="str">
        <f>VLOOKUP($C1316,'Product Data'!$A$2:$E$23,COLUMNS('Product Data'!$B$2:C1316),0)</f>
        <v>Hershey</v>
      </c>
      <c r="I1316" s="5" t="str">
        <f>VLOOKUP($C1316,'Product Data'!$A$2:$E$23,COLUMNS('Product Data'!$B$2:D1316),0)</f>
        <v>Bars</v>
      </c>
      <c r="J1316" s="5" t="str">
        <f>VLOOKUP($C1316,'Product Data'!$A$2:$E$23,COLUMNS('Product Data'!$B$2:E1316),0)</f>
        <v>Large</v>
      </c>
      <c r="K1316" s="9">
        <f>VLOOKUP($C1316,'Product Data'!$A$2:$E$23,COLUMNS('Product Data'!$B$2:F1316),0)</f>
        <v>6.0983000000000001</v>
      </c>
      <c r="L1316" s="10">
        <f>Table1[[#This Row],[Cost per Box]]*Table1[[#This Row],[Boxes]]</f>
        <v>2664.9571000000001</v>
      </c>
    </row>
    <row r="1317" spans="1:12" x14ac:dyDescent="0.25">
      <c r="A1317" s="5" t="str">
        <f>'Sales Data'!A1317</f>
        <v>Camilla Castle</v>
      </c>
      <c r="B1317" s="5" t="str">
        <f>'Sales Data'!B1317</f>
        <v>Canada</v>
      </c>
      <c r="C1317" s="5" t="str">
        <f>'Sales Data'!C1317</f>
        <v>Raspberry Choco</v>
      </c>
      <c r="D1317" s="6">
        <f>'Sales Data'!D1317</f>
        <v>45063</v>
      </c>
      <c r="E1317" s="10">
        <f>'Sales Data'!E1317</f>
        <v>3094</v>
      </c>
      <c r="F1317" s="5">
        <f>'Sales Data'!F1317</f>
        <v>195</v>
      </c>
      <c r="G1317" s="5">
        <f>'Sales Data'!G1317</f>
        <v>172</v>
      </c>
      <c r="H1317" s="5" t="str">
        <f>VLOOKUP($C1317,'Product Data'!$A$2:$E$23,COLUMNS('Product Data'!$B$2:C1317),0)</f>
        <v>Hershey</v>
      </c>
      <c r="I1317" s="5" t="str">
        <f>VLOOKUP($C1317,'Product Data'!$A$2:$E$23,COLUMNS('Product Data'!$B$2:D1317),0)</f>
        <v>Bars</v>
      </c>
      <c r="J1317" s="5" t="str">
        <f>VLOOKUP($C1317,'Product Data'!$A$2:$E$23,COLUMNS('Product Data'!$B$2:E1317),0)</f>
        <v>Large</v>
      </c>
      <c r="K1317" s="9">
        <f>VLOOKUP($C1317,'Product Data'!$A$2:$E$23,COLUMNS('Product Data'!$B$2:F1317),0)</f>
        <v>6.0983000000000001</v>
      </c>
      <c r="L1317" s="10">
        <f>Table1[[#This Row],[Cost per Box]]*Table1[[#This Row],[Boxes]]</f>
        <v>1048.9076</v>
      </c>
    </row>
    <row r="1318" spans="1:12" x14ac:dyDescent="0.25">
      <c r="A1318" s="5" t="str">
        <f>'Sales Data'!A1318</f>
        <v>Curtice Advani</v>
      </c>
      <c r="B1318" s="5" t="str">
        <f>'Sales Data'!B1318</f>
        <v>Australia</v>
      </c>
      <c r="C1318" s="5" t="str">
        <f>'Sales Data'!C1318</f>
        <v>Organic Choco Syrup</v>
      </c>
      <c r="D1318" s="6">
        <f>'Sales Data'!D1318</f>
        <v>45063</v>
      </c>
      <c r="E1318" s="10">
        <f>'Sales Data'!E1318</f>
        <v>7777</v>
      </c>
      <c r="F1318" s="5">
        <f>'Sales Data'!F1318</f>
        <v>77</v>
      </c>
      <c r="G1318" s="5">
        <f>'Sales Data'!G1318</f>
        <v>289</v>
      </c>
      <c r="H1318" s="5" t="str">
        <f>VLOOKUP($C1318,'Product Data'!$A$2:$E$23,COLUMNS('Product Data'!$B$2:C1318),0)</f>
        <v>Monin</v>
      </c>
      <c r="I1318" s="5" t="str">
        <f>VLOOKUP($C1318,'Product Data'!$A$2:$E$23,COLUMNS('Product Data'!$B$2:D1318),0)</f>
        <v>Other</v>
      </c>
      <c r="J1318" s="5" t="str">
        <f>VLOOKUP($C1318,'Product Data'!$A$2:$E$23,COLUMNS('Product Data'!$B$2:E1318),0)</f>
        <v>Small</v>
      </c>
      <c r="K1318" s="9">
        <f>VLOOKUP($C1318,'Product Data'!$A$2:$E$23,COLUMNS('Product Data'!$B$2:F1318),0)</f>
        <v>1.7625</v>
      </c>
      <c r="L1318" s="10">
        <f>Table1[[#This Row],[Cost per Box]]*Table1[[#This Row],[Boxes]]</f>
        <v>509.36250000000001</v>
      </c>
    </row>
    <row r="1319" spans="1:12" x14ac:dyDescent="0.25">
      <c r="A1319" s="5" t="str">
        <f>'Sales Data'!A1319</f>
        <v>Gunar Cockshoot</v>
      </c>
      <c r="B1319" s="5" t="str">
        <f>'Sales Data'!B1319</f>
        <v>USA</v>
      </c>
      <c r="C1319" s="5" t="str">
        <f>'Sales Data'!C1319</f>
        <v>85% Dark Bars</v>
      </c>
      <c r="D1319" s="6">
        <f>'Sales Data'!D1319</f>
        <v>45063</v>
      </c>
      <c r="E1319" s="10">
        <f>'Sales Data'!E1319</f>
        <v>11109</v>
      </c>
      <c r="F1319" s="5">
        <f>'Sales Data'!F1319</f>
        <v>133</v>
      </c>
      <c r="G1319" s="5">
        <f>'Sales Data'!G1319</f>
        <v>505</v>
      </c>
      <c r="H1319" s="5" t="str">
        <f>VLOOKUP($C1319,'Product Data'!$A$2:$E$23,COLUMNS('Product Data'!$B$2:C1319),0)</f>
        <v>Lindt Excellence</v>
      </c>
      <c r="I1319" s="5" t="str">
        <f>VLOOKUP($C1319,'Product Data'!$A$2:$E$23,COLUMNS('Product Data'!$B$2:D1319),0)</f>
        <v>Bars</v>
      </c>
      <c r="J1319" s="5" t="str">
        <f>VLOOKUP($C1319,'Product Data'!$A$2:$E$23,COLUMNS('Product Data'!$B$2:E1319),0)</f>
        <v>Small</v>
      </c>
      <c r="K1319" s="9">
        <f>VLOOKUP($C1319,'Product Data'!$A$2:$E$23,COLUMNS('Product Data'!$B$2:F1319),0)</f>
        <v>0.69579999999999997</v>
      </c>
      <c r="L1319" s="10">
        <f>Table1[[#This Row],[Cost per Box]]*Table1[[#This Row],[Boxes]]</f>
        <v>351.37899999999996</v>
      </c>
    </row>
    <row r="1320" spans="1:12" x14ac:dyDescent="0.25">
      <c r="A1320" s="5" t="str">
        <f>'Sales Data'!A1320</f>
        <v>Van Tuxwell</v>
      </c>
      <c r="B1320" s="5" t="str">
        <f>'Sales Data'!B1320</f>
        <v>New Zealand</v>
      </c>
      <c r="C1320" s="5" t="str">
        <f>'Sales Data'!C1320</f>
        <v>50% Dark Bites</v>
      </c>
      <c r="D1320" s="6">
        <f>'Sales Data'!D1320</f>
        <v>45063</v>
      </c>
      <c r="E1320" s="10">
        <f>'Sales Data'!E1320</f>
        <v>4158</v>
      </c>
      <c r="F1320" s="5">
        <f>'Sales Data'!F1320</f>
        <v>58</v>
      </c>
      <c r="G1320" s="5">
        <f>'Sales Data'!G1320</f>
        <v>297</v>
      </c>
      <c r="H1320" s="5" t="str">
        <f>VLOOKUP($C1320,'Product Data'!$A$2:$E$23,COLUMNS('Product Data'!$B$2:C1320),0)</f>
        <v>Cadbury</v>
      </c>
      <c r="I1320" s="5" t="str">
        <f>VLOOKUP($C1320,'Product Data'!$A$2:$E$23,COLUMNS('Product Data'!$B$2:D1320),0)</f>
        <v>Bites</v>
      </c>
      <c r="J1320" s="5" t="str">
        <f>VLOOKUP($C1320,'Product Data'!$A$2:$E$23,COLUMNS('Product Data'!$B$2:E1320),0)</f>
        <v>Large</v>
      </c>
      <c r="K1320" s="9">
        <f>VLOOKUP($C1320,'Product Data'!$A$2:$E$23,COLUMNS('Product Data'!$B$2:F1320),0)</f>
        <v>2.8</v>
      </c>
      <c r="L1320" s="10">
        <f>Table1[[#This Row],[Cost per Box]]*Table1[[#This Row],[Boxes]]</f>
        <v>831.59999999999991</v>
      </c>
    </row>
    <row r="1321" spans="1:12" x14ac:dyDescent="0.25">
      <c r="A1321" s="5" t="str">
        <f>'Sales Data'!A1321</f>
        <v>Dennison Crosswaite</v>
      </c>
      <c r="B1321" s="5" t="str">
        <f>'Sales Data'!B1321</f>
        <v>New Zealand</v>
      </c>
      <c r="C1321" s="5" t="str">
        <f>'Sales Data'!C1321</f>
        <v>Organic Choco Syrup</v>
      </c>
      <c r="D1321" s="6">
        <f>'Sales Data'!D1321</f>
        <v>45063</v>
      </c>
      <c r="E1321" s="10">
        <f>'Sales Data'!E1321</f>
        <v>9863</v>
      </c>
      <c r="F1321" s="5">
        <f>'Sales Data'!F1321</f>
        <v>92</v>
      </c>
      <c r="G1321" s="5">
        <f>'Sales Data'!G1321</f>
        <v>395</v>
      </c>
      <c r="H1321" s="5" t="str">
        <f>VLOOKUP($C1321,'Product Data'!$A$2:$E$23,COLUMNS('Product Data'!$B$2:C1321),0)</f>
        <v>Monin</v>
      </c>
      <c r="I1321" s="5" t="str">
        <f>VLOOKUP($C1321,'Product Data'!$A$2:$E$23,COLUMNS('Product Data'!$B$2:D1321),0)</f>
        <v>Other</v>
      </c>
      <c r="J1321" s="5" t="str">
        <f>VLOOKUP($C1321,'Product Data'!$A$2:$E$23,COLUMNS('Product Data'!$B$2:E1321),0)</f>
        <v>Small</v>
      </c>
      <c r="K1321" s="9">
        <f>VLOOKUP($C1321,'Product Data'!$A$2:$E$23,COLUMNS('Product Data'!$B$2:F1321),0)</f>
        <v>1.7625</v>
      </c>
      <c r="L1321" s="10">
        <f>Table1[[#This Row],[Cost per Box]]*Table1[[#This Row],[Boxes]]</f>
        <v>696.1875</v>
      </c>
    </row>
    <row r="1322" spans="1:12" x14ac:dyDescent="0.25">
      <c r="A1322" s="5" t="str">
        <f>'Sales Data'!A1322</f>
        <v>Jehu Rudeforth</v>
      </c>
      <c r="B1322" s="5" t="str">
        <f>'Sales Data'!B1322</f>
        <v>Canada</v>
      </c>
      <c r="C1322" s="5" t="str">
        <f>'Sales Data'!C1322</f>
        <v>Orange Choco</v>
      </c>
      <c r="D1322" s="6">
        <f>'Sales Data'!D1322</f>
        <v>45063</v>
      </c>
      <c r="E1322" s="10">
        <f>'Sales Data'!E1322</f>
        <v>3101</v>
      </c>
      <c r="F1322" s="5">
        <f>'Sales Data'!F1322</f>
        <v>249</v>
      </c>
      <c r="G1322" s="5">
        <f>'Sales Data'!G1322</f>
        <v>259</v>
      </c>
      <c r="H1322" s="5" t="str">
        <f>VLOOKUP($C1322,'Product Data'!$A$2:$E$23,COLUMNS('Product Data'!$B$2:C1322),0)</f>
        <v>Amul</v>
      </c>
      <c r="I1322" s="5" t="str">
        <f>VLOOKUP($C1322,'Product Data'!$A$2:$E$23,COLUMNS('Product Data'!$B$2:D1322),0)</f>
        <v>Bars</v>
      </c>
      <c r="J1322" s="5" t="str">
        <f>VLOOKUP($C1322,'Product Data'!$A$2:$E$23,COLUMNS('Product Data'!$B$2:E1322),0)</f>
        <v>Large</v>
      </c>
      <c r="K1322" s="9">
        <f>VLOOKUP($C1322,'Product Data'!$A$2:$E$23,COLUMNS('Product Data'!$B$2:F1322),0)</f>
        <v>8.7870000000000008</v>
      </c>
      <c r="L1322" s="10">
        <f>Table1[[#This Row],[Cost per Box]]*Table1[[#This Row],[Boxes]]</f>
        <v>2275.8330000000001</v>
      </c>
    </row>
    <row r="1323" spans="1:12" x14ac:dyDescent="0.25">
      <c r="A1323" s="5" t="str">
        <f>'Sales Data'!A1323</f>
        <v>Jehu Rudeforth</v>
      </c>
      <c r="B1323" s="5" t="str">
        <f>'Sales Data'!B1323</f>
        <v>USA</v>
      </c>
      <c r="C1323" s="5" t="str">
        <f>'Sales Data'!C1323</f>
        <v>Smooth Sliky Salty</v>
      </c>
      <c r="D1323" s="6">
        <f>'Sales Data'!D1323</f>
        <v>45063</v>
      </c>
      <c r="E1323" s="10">
        <f>'Sales Data'!E1323</f>
        <v>3864</v>
      </c>
      <c r="F1323" s="5">
        <f>'Sales Data'!F1323</f>
        <v>36</v>
      </c>
      <c r="G1323" s="5">
        <f>'Sales Data'!G1323</f>
        <v>298</v>
      </c>
      <c r="H1323" s="5" t="str">
        <f>VLOOKUP($C1323,'Product Data'!$A$2:$E$23,COLUMNS('Product Data'!$B$2:C1323),0)</f>
        <v>Galaxy</v>
      </c>
      <c r="I1323" s="5" t="str">
        <f>VLOOKUP($C1323,'Product Data'!$A$2:$E$23,COLUMNS('Product Data'!$B$2:D1323),0)</f>
        <v>Bars</v>
      </c>
      <c r="J1323" s="5" t="str">
        <f>VLOOKUP($C1323,'Product Data'!$A$2:$E$23,COLUMNS('Product Data'!$B$2:E1323),0)</f>
        <v>Small</v>
      </c>
      <c r="K1323" s="9">
        <f>VLOOKUP($C1323,'Product Data'!$A$2:$E$23,COLUMNS('Product Data'!$B$2:F1323),0)</f>
        <v>5.0198</v>
      </c>
      <c r="L1323" s="10">
        <f>Table1[[#This Row],[Cost per Box]]*Table1[[#This Row],[Boxes]]</f>
        <v>1495.9004</v>
      </c>
    </row>
    <row r="1324" spans="1:12" x14ac:dyDescent="0.25">
      <c r="A1324" s="5" t="str">
        <f>'Sales Data'!A1324</f>
        <v>Gunar Cockshoot</v>
      </c>
      <c r="B1324" s="5" t="str">
        <f>'Sales Data'!B1324</f>
        <v>Canada</v>
      </c>
      <c r="C1324" s="5" t="str">
        <f>'Sales Data'!C1324</f>
        <v>After Eight</v>
      </c>
      <c r="D1324" s="6">
        <f>'Sales Data'!D1324</f>
        <v>45063</v>
      </c>
      <c r="E1324" s="10">
        <f>'Sales Data'!E1324</f>
        <v>8428</v>
      </c>
      <c r="F1324" s="5">
        <f>'Sales Data'!F1324</f>
        <v>162</v>
      </c>
      <c r="G1324" s="5">
        <f>'Sales Data'!G1324</f>
        <v>291</v>
      </c>
      <c r="H1324" s="5" t="str">
        <f>VLOOKUP($C1324,'Product Data'!$A$2:$E$23,COLUMNS('Product Data'!$B$2:C1324),0)</f>
        <v>Nestle</v>
      </c>
      <c r="I1324" s="5" t="str">
        <f>VLOOKUP($C1324,'Product Data'!$A$2:$E$23,COLUMNS('Product Data'!$B$2:D1324),0)</f>
        <v>Bites</v>
      </c>
      <c r="J1324" s="5" t="str">
        <f>VLOOKUP($C1324,'Product Data'!$A$2:$E$23,COLUMNS('Product Data'!$B$2:E1324),0)</f>
        <v>Large</v>
      </c>
      <c r="K1324" s="9">
        <f>VLOOKUP($C1324,'Product Data'!$A$2:$E$23,COLUMNS('Product Data'!$B$2:F1324),0)</f>
        <v>6.3415999999999997</v>
      </c>
      <c r="L1324" s="10">
        <f>Table1[[#This Row],[Cost per Box]]*Table1[[#This Row],[Boxes]]</f>
        <v>1845.4055999999998</v>
      </c>
    </row>
    <row r="1325" spans="1:12" x14ac:dyDescent="0.25">
      <c r="A1325" s="5" t="str">
        <f>'Sales Data'!A1325</f>
        <v>Brien Boise</v>
      </c>
      <c r="B1325" s="5" t="str">
        <f>'Sales Data'!B1325</f>
        <v>UK</v>
      </c>
      <c r="C1325" s="5" t="str">
        <f>'Sales Data'!C1325</f>
        <v>Baker's Choco Chips</v>
      </c>
      <c r="D1325" s="6">
        <f>'Sales Data'!D1325</f>
        <v>45063</v>
      </c>
      <c r="E1325" s="10">
        <f>'Sales Data'!E1325</f>
        <v>14574</v>
      </c>
      <c r="F1325" s="5">
        <f>'Sales Data'!F1325</f>
        <v>248</v>
      </c>
      <c r="G1325" s="5">
        <f>'Sales Data'!G1325</f>
        <v>1122</v>
      </c>
      <c r="H1325" s="5" t="str">
        <f>VLOOKUP($C1325,'Product Data'!$A$2:$E$23,COLUMNS('Product Data'!$B$2:C1325),0)</f>
        <v>Baker's Chocolate</v>
      </c>
      <c r="I1325" s="5" t="str">
        <f>VLOOKUP($C1325,'Product Data'!$A$2:$E$23,COLUMNS('Product Data'!$B$2:D1325),0)</f>
        <v>Bars</v>
      </c>
      <c r="J1325" s="5" t="str">
        <f>VLOOKUP($C1325,'Product Data'!$A$2:$E$23,COLUMNS('Product Data'!$B$2:E1325),0)</f>
        <v>Small</v>
      </c>
      <c r="K1325" s="9">
        <f>VLOOKUP($C1325,'Product Data'!$A$2:$E$23,COLUMNS('Product Data'!$B$2:F1325),0)</f>
        <v>6.0811000000000002</v>
      </c>
      <c r="L1325" s="10">
        <f>Table1[[#This Row],[Cost per Box]]*Table1[[#This Row],[Boxes]]</f>
        <v>6822.9942000000001</v>
      </c>
    </row>
    <row r="1326" spans="1:12" x14ac:dyDescent="0.25">
      <c r="A1326" s="5" t="str">
        <f>'Sales Data'!A1326</f>
        <v>Andria Kimpton</v>
      </c>
      <c r="B1326" s="5" t="str">
        <f>'Sales Data'!B1326</f>
        <v>India</v>
      </c>
      <c r="C1326" s="5" t="str">
        <f>'Sales Data'!C1326</f>
        <v>Raspberry Choco</v>
      </c>
      <c r="D1326" s="6">
        <f>'Sales Data'!D1326</f>
        <v>45063</v>
      </c>
      <c r="E1326" s="10">
        <f>'Sales Data'!E1326</f>
        <v>7315</v>
      </c>
      <c r="F1326" s="5">
        <f>'Sales Data'!F1326</f>
        <v>127</v>
      </c>
      <c r="G1326" s="5">
        <f>'Sales Data'!G1326</f>
        <v>431</v>
      </c>
      <c r="H1326" s="5" t="str">
        <f>VLOOKUP($C1326,'Product Data'!$A$2:$E$23,COLUMNS('Product Data'!$B$2:C1326),0)</f>
        <v>Hershey</v>
      </c>
      <c r="I1326" s="5" t="str">
        <f>VLOOKUP($C1326,'Product Data'!$A$2:$E$23,COLUMNS('Product Data'!$B$2:D1326),0)</f>
        <v>Bars</v>
      </c>
      <c r="J1326" s="5" t="str">
        <f>VLOOKUP($C1326,'Product Data'!$A$2:$E$23,COLUMNS('Product Data'!$B$2:E1326),0)</f>
        <v>Large</v>
      </c>
      <c r="K1326" s="9">
        <f>VLOOKUP($C1326,'Product Data'!$A$2:$E$23,COLUMNS('Product Data'!$B$2:F1326),0)</f>
        <v>6.0983000000000001</v>
      </c>
      <c r="L1326" s="10">
        <f>Table1[[#This Row],[Cost per Box]]*Table1[[#This Row],[Boxes]]</f>
        <v>2628.3672999999999</v>
      </c>
    </row>
    <row r="1327" spans="1:12" x14ac:dyDescent="0.25">
      <c r="A1327" s="5" t="str">
        <f>'Sales Data'!A1327</f>
        <v>Jan Morforth</v>
      </c>
      <c r="B1327" s="5" t="str">
        <f>'Sales Data'!B1327</f>
        <v>UK</v>
      </c>
      <c r="C1327" s="5" t="str">
        <f>'Sales Data'!C1327</f>
        <v>Organic Choco Syrup</v>
      </c>
      <c r="D1327" s="6">
        <f>'Sales Data'!D1327</f>
        <v>45064</v>
      </c>
      <c r="E1327" s="10">
        <f>'Sales Data'!E1327</f>
        <v>7805</v>
      </c>
      <c r="F1327" s="5">
        <f>'Sales Data'!F1327</f>
        <v>74</v>
      </c>
      <c r="G1327" s="5">
        <f>'Sales Data'!G1327</f>
        <v>279</v>
      </c>
      <c r="H1327" s="5" t="str">
        <f>VLOOKUP($C1327,'Product Data'!$A$2:$E$23,COLUMNS('Product Data'!$B$2:C1327),0)</f>
        <v>Monin</v>
      </c>
      <c r="I1327" s="5" t="str">
        <f>VLOOKUP($C1327,'Product Data'!$A$2:$E$23,COLUMNS('Product Data'!$B$2:D1327),0)</f>
        <v>Other</v>
      </c>
      <c r="J1327" s="5" t="str">
        <f>VLOOKUP($C1327,'Product Data'!$A$2:$E$23,COLUMNS('Product Data'!$B$2:E1327),0)</f>
        <v>Small</v>
      </c>
      <c r="K1327" s="9">
        <f>VLOOKUP($C1327,'Product Data'!$A$2:$E$23,COLUMNS('Product Data'!$B$2:F1327),0)</f>
        <v>1.7625</v>
      </c>
      <c r="L1327" s="10">
        <f>Table1[[#This Row],[Cost per Box]]*Table1[[#This Row],[Boxes]]</f>
        <v>491.73750000000001</v>
      </c>
    </row>
    <row r="1328" spans="1:12" x14ac:dyDescent="0.25">
      <c r="A1328" s="5" t="str">
        <f>'Sales Data'!A1328</f>
        <v>Camilla Castle</v>
      </c>
      <c r="B1328" s="5" t="str">
        <f>'Sales Data'!B1328</f>
        <v>Canada</v>
      </c>
      <c r="C1328" s="5" t="str">
        <f>'Sales Data'!C1328</f>
        <v>Fruit &amp; Nut Bars</v>
      </c>
      <c r="D1328" s="6">
        <f>'Sales Data'!D1328</f>
        <v>45064</v>
      </c>
      <c r="E1328" s="10">
        <f>'Sales Data'!E1328</f>
        <v>2324</v>
      </c>
      <c r="F1328" s="5">
        <f>'Sales Data'!F1328</f>
        <v>230</v>
      </c>
      <c r="G1328" s="5">
        <f>'Sales Data'!G1328</f>
        <v>146</v>
      </c>
      <c r="H1328" s="5" t="str">
        <f>VLOOKUP($C1328,'Product Data'!$A$2:$E$23,COLUMNS('Product Data'!$B$2:C1328),0)</f>
        <v>Cadbury</v>
      </c>
      <c r="I1328" s="5" t="str">
        <f>VLOOKUP($C1328,'Product Data'!$A$2:$E$23,COLUMNS('Product Data'!$B$2:D1328),0)</f>
        <v>Bars</v>
      </c>
      <c r="J1328" s="5" t="str">
        <f>VLOOKUP($C1328,'Product Data'!$A$2:$E$23,COLUMNS('Product Data'!$B$2:E1328),0)</f>
        <v>Large</v>
      </c>
      <c r="K1328" s="9">
        <f>VLOOKUP($C1328,'Product Data'!$A$2:$E$23,COLUMNS('Product Data'!$B$2:F1328),0)</f>
        <v>1.5934999999999999</v>
      </c>
      <c r="L1328" s="10">
        <f>Table1[[#This Row],[Cost per Box]]*Table1[[#This Row],[Boxes]]</f>
        <v>232.65099999999998</v>
      </c>
    </row>
    <row r="1329" spans="1:12" x14ac:dyDescent="0.25">
      <c r="A1329" s="5" t="str">
        <f>'Sales Data'!A1329</f>
        <v>Husein Augar</v>
      </c>
      <c r="B1329" s="5" t="str">
        <f>'Sales Data'!B1329</f>
        <v>UK</v>
      </c>
      <c r="C1329" s="5" t="str">
        <f>'Sales Data'!C1329</f>
        <v>Peanut Butter Cubes</v>
      </c>
      <c r="D1329" s="6">
        <f>'Sales Data'!D1329</f>
        <v>45064</v>
      </c>
      <c r="E1329" s="10">
        <f>'Sales Data'!E1329</f>
        <v>2499</v>
      </c>
      <c r="F1329" s="5">
        <f>'Sales Data'!F1329</f>
        <v>24</v>
      </c>
      <c r="G1329" s="5">
        <f>'Sales Data'!G1329</f>
        <v>132</v>
      </c>
      <c r="H1329" s="5" t="str">
        <f>VLOOKUP($C1329,'Product Data'!$A$2:$E$23,COLUMNS('Product Data'!$B$2:C1329),0)</f>
        <v>Hershey</v>
      </c>
      <c r="I1329" s="5" t="str">
        <f>VLOOKUP($C1329,'Product Data'!$A$2:$E$23,COLUMNS('Product Data'!$B$2:D1329),0)</f>
        <v>Bites</v>
      </c>
      <c r="J1329" s="5" t="str">
        <f>VLOOKUP($C1329,'Product Data'!$A$2:$E$23,COLUMNS('Product Data'!$B$2:E1329),0)</f>
        <v>Small</v>
      </c>
      <c r="K1329" s="9">
        <f>VLOOKUP($C1329,'Product Data'!$A$2:$E$23,COLUMNS('Product Data'!$B$2:F1329),0)</f>
        <v>4.7065000000000001</v>
      </c>
      <c r="L1329" s="10">
        <f>Table1[[#This Row],[Cost per Box]]*Table1[[#This Row],[Boxes]]</f>
        <v>621.25800000000004</v>
      </c>
    </row>
    <row r="1330" spans="1:12" x14ac:dyDescent="0.25">
      <c r="A1330" s="5" t="str">
        <f>'Sales Data'!A1330</f>
        <v>Mallorie Waber</v>
      </c>
      <c r="B1330" s="5" t="str">
        <f>'Sales Data'!B1330</f>
        <v>Australia</v>
      </c>
      <c r="C1330" s="5" t="str">
        <f>'Sales Data'!C1330</f>
        <v>White Choc</v>
      </c>
      <c r="D1330" s="6">
        <f>'Sales Data'!D1330</f>
        <v>45064</v>
      </c>
      <c r="E1330" s="10">
        <f>'Sales Data'!E1330</f>
        <v>5285</v>
      </c>
      <c r="F1330" s="5">
        <f>'Sales Data'!F1330</f>
        <v>24</v>
      </c>
      <c r="G1330" s="5">
        <f>'Sales Data'!G1330</f>
        <v>441</v>
      </c>
      <c r="H1330" s="5" t="str">
        <f>VLOOKUP($C1330,'Product Data'!$A$2:$E$23,COLUMNS('Product Data'!$B$2:C1330),0)</f>
        <v>Belgian</v>
      </c>
      <c r="I1330" s="5" t="str">
        <f>VLOOKUP($C1330,'Product Data'!$A$2:$E$23,COLUMNS('Product Data'!$B$2:D1330),0)</f>
        <v>Other</v>
      </c>
      <c r="J1330" s="5" t="str">
        <f>VLOOKUP($C1330,'Product Data'!$A$2:$E$23,COLUMNS('Product Data'!$B$2:E1330),0)</f>
        <v>Small</v>
      </c>
      <c r="K1330" s="9">
        <f>VLOOKUP($C1330,'Product Data'!$A$2:$E$23,COLUMNS('Product Data'!$B$2:F1330),0)</f>
        <v>0.24049999999999999</v>
      </c>
      <c r="L1330" s="10">
        <f>Table1[[#This Row],[Cost per Box]]*Table1[[#This Row],[Boxes]]</f>
        <v>106.06049999999999</v>
      </c>
    </row>
    <row r="1331" spans="1:12" x14ac:dyDescent="0.25">
      <c r="A1331" s="5" t="str">
        <f>'Sales Data'!A1331</f>
        <v>Curtice Advani</v>
      </c>
      <c r="B1331" s="5" t="str">
        <f>'Sales Data'!B1331</f>
        <v>USA</v>
      </c>
      <c r="C1331" s="5" t="str">
        <f>'Sales Data'!C1331</f>
        <v>Baker's Choco Chips</v>
      </c>
      <c r="D1331" s="6">
        <f>'Sales Data'!D1331</f>
        <v>45064</v>
      </c>
      <c r="E1331" s="10">
        <f>'Sales Data'!E1331</f>
        <v>1925</v>
      </c>
      <c r="F1331" s="5">
        <f>'Sales Data'!F1331</f>
        <v>92</v>
      </c>
      <c r="G1331" s="5">
        <f>'Sales Data'!G1331</f>
        <v>129</v>
      </c>
      <c r="H1331" s="5" t="str">
        <f>VLOOKUP($C1331,'Product Data'!$A$2:$E$23,COLUMNS('Product Data'!$B$2:C1331),0)</f>
        <v>Baker's Chocolate</v>
      </c>
      <c r="I1331" s="5" t="str">
        <f>VLOOKUP($C1331,'Product Data'!$A$2:$E$23,COLUMNS('Product Data'!$B$2:D1331),0)</f>
        <v>Bars</v>
      </c>
      <c r="J1331" s="5" t="str">
        <f>VLOOKUP($C1331,'Product Data'!$A$2:$E$23,COLUMNS('Product Data'!$B$2:E1331),0)</f>
        <v>Small</v>
      </c>
      <c r="K1331" s="9">
        <f>VLOOKUP($C1331,'Product Data'!$A$2:$E$23,COLUMNS('Product Data'!$B$2:F1331),0)</f>
        <v>6.0811000000000002</v>
      </c>
      <c r="L1331" s="10">
        <f>Table1[[#This Row],[Cost per Box]]*Table1[[#This Row],[Boxes]]</f>
        <v>784.46190000000001</v>
      </c>
    </row>
    <row r="1332" spans="1:12" x14ac:dyDescent="0.25">
      <c r="A1332" s="5" t="str">
        <f>'Sales Data'!A1332</f>
        <v>Kelci Walkden</v>
      </c>
      <c r="B1332" s="5" t="str">
        <f>'Sales Data'!B1332</f>
        <v>UK</v>
      </c>
      <c r="C1332" s="5" t="str">
        <f>'Sales Data'!C1332</f>
        <v>70% Dark Bites</v>
      </c>
      <c r="D1332" s="6">
        <f>'Sales Data'!D1332</f>
        <v>45064</v>
      </c>
      <c r="E1332" s="10">
        <f>'Sales Data'!E1332</f>
        <v>13286</v>
      </c>
      <c r="F1332" s="5">
        <f>'Sales Data'!F1332</f>
        <v>166</v>
      </c>
      <c r="G1332" s="5">
        <f>'Sales Data'!G1332</f>
        <v>886</v>
      </c>
      <c r="H1332" s="5" t="str">
        <f>VLOOKUP($C1332,'Product Data'!$A$2:$E$23,COLUMNS('Product Data'!$B$2:C1332),0)</f>
        <v>Binge Bites</v>
      </c>
      <c r="I1332" s="5" t="str">
        <f>VLOOKUP($C1332,'Product Data'!$A$2:$E$23,COLUMNS('Product Data'!$B$2:D1332),0)</f>
        <v>Bites</v>
      </c>
      <c r="J1332" s="5" t="str">
        <f>VLOOKUP($C1332,'Product Data'!$A$2:$E$23,COLUMNS('Product Data'!$B$2:E1332),0)</f>
        <v>Small</v>
      </c>
      <c r="K1332" s="9">
        <f>VLOOKUP($C1332,'Product Data'!$A$2:$E$23,COLUMNS('Product Data'!$B$2:F1332),0)</f>
        <v>8.2429000000000006</v>
      </c>
      <c r="L1332" s="10">
        <f>Table1[[#This Row],[Cost per Box]]*Table1[[#This Row],[Boxes]]</f>
        <v>7303.2094000000006</v>
      </c>
    </row>
    <row r="1333" spans="1:12" x14ac:dyDescent="0.25">
      <c r="A1333" s="5" t="str">
        <f>'Sales Data'!A1333</f>
        <v>Gigi Bohling</v>
      </c>
      <c r="B1333" s="5" t="str">
        <f>'Sales Data'!B1333</f>
        <v>Canada</v>
      </c>
      <c r="C1333" s="5" t="str">
        <f>'Sales Data'!C1333</f>
        <v>85% Dark Bars</v>
      </c>
      <c r="D1333" s="6">
        <f>'Sales Data'!D1333</f>
        <v>45064</v>
      </c>
      <c r="E1333" s="10">
        <f>'Sales Data'!E1333</f>
        <v>1659</v>
      </c>
      <c r="F1333" s="5">
        <f>'Sales Data'!F1333</f>
        <v>89</v>
      </c>
      <c r="G1333" s="5">
        <f>'Sales Data'!G1333</f>
        <v>104</v>
      </c>
      <c r="H1333" s="5" t="str">
        <f>VLOOKUP($C1333,'Product Data'!$A$2:$E$23,COLUMNS('Product Data'!$B$2:C1333),0)</f>
        <v>Lindt Excellence</v>
      </c>
      <c r="I1333" s="5" t="str">
        <f>VLOOKUP($C1333,'Product Data'!$A$2:$E$23,COLUMNS('Product Data'!$B$2:D1333),0)</f>
        <v>Bars</v>
      </c>
      <c r="J1333" s="5" t="str">
        <f>VLOOKUP($C1333,'Product Data'!$A$2:$E$23,COLUMNS('Product Data'!$B$2:E1333),0)</f>
        <v>Small</v>
      </c>
      <c r="K1333" s="9">
        <f>VLOOKUP($C1333,'Product Data'!$A$2:$E$23,COLUMNS('Product Data'!$B$2:F1333),0)</f>
        <v>0.69579999999999997</v>
      </c>
      <c r="L1333" s="10">
        <f>Table1[[#This Row],[Cost per Box]]*Table1[[#This Row],[Boxes]]</f>
        <v>72.363199999999992</v>
      </c>
    </row>
    <row r="1334" spans="1:12" x14ac:dyDescent="0.25">
      <c r="A1334" s="5" t="str">
        <f>'Sales Data'!A1334</f>
        <v>Roddy Speechley</v>
      </c>
      <c r="B1334" s="5" t="str">
        <f>'Sales Data'!B1334</f>
        <v>USA</v>
      </c>
      <c r="C1334" s="5" t="str">
        <f>'Sales Data'!C1334</f>
        <v>Choco Coated Almonds</v>
      </c>
      <c r="D1334" s="6">
        <f>'Sales Data'!D1334</f>
        <v>45064</v>
      </c>
      <c r="E1334" s="10">
        <f>'Sales Data'!E1334</f>
        <v>168</v>
      </c>
      <c r="F1334" s="5">
        <f>'Sales Data'!F1334</f>
        <v>166</v>
      </c>
      <c r="G1334" s="5">
        <f>'Sales Data'!G1334</f>
        <v>11</v>
      </c>
      <c r="H1334" s="5" t="str">
        <f>VLOOKUP($C1334,'Product Data'!$A$2:$E$23,COLUMNS('Product Data'!$B$2:C1334),0)</f>
        <v>Effete</v>
      </c>
      <c r="I1334" s="5" t="str">
        <f>VLOOKUP($C1334,'Product Data'!$A$2:$E$23,COLUMNS('Product Data'!$B$2:D1334),0)</f>
        <v>Bites</v>
      </c>
      <c r="J1334" s="5" t="str">
        <f>VLOOKUP($C1334,'Product Data'!$A$2:$E$23,COLUMNS('Product Data'!$B$2:E1334),0)</f>
        <v>Small</v>
      </c>
      <c r="K1334" s="9">
        <f>VLOOKUP($C1334,'Product Data'!$A$2:$E$23,COLUMNS('Product Data'!$B$2:F1334),0)</f>
        <v>11.4688</v>
      </c>
      <c r="L1334" s="10">
        <f>Table1[[#This Row],[Cost per Box]]*Table1[[#This Row],[Boxes]]</f>
        <v>126.1568</v>
      </c>
    </row>
    <row r="1335" spans="1:12" x14ac:dyDescent="0.25">
      <c r="A1335" s="5" t="str">
        <f>'Sales Data'!A1335</f>
        <v>Oby Sorrel</v>
      </c>
      <c r="B1335" s="5" t="str">
        <f>'Sales Data'!B1335</f>
        <v>New Zealand</v>
      </c>
      <c r="C1335" s="5" t="str">
        <f>'Sales Data'!C1335</f>
        <v>After Eight</v>
      </c>
      <c r="D1335" s="6">
        <f>'Sales Data'!D1335</f>
        <v>45064</v>
      </c>
      <c r="E1335" s="10">
        <f>'Sales Data'!E1335</f>
        <v>6020</v>
      </c>
      <c r="F1335" s="5">
        <f>'Sales Data'!F1335</f>
        <v>11</v>
      </c>
      <c r="G1335" s="5">
        <f>'Sales Data'!G1335</f>
        <v>215</v>
      </c>
      <c r="H1335" s="5" t="str">
        <f>VLOOKUP($C1335,'Product Data'!$A$2:$E$23,COLUMNS('Product Data'!$B$2:C1335),0)</f>
        <v>Nestle</v>
      </c>
      <c r="I1335" s="5" t="str">
        <f>VLOOKUP($C1335,'Product Data'!$A$2:$E$23,COLUMNS('Product Data'!$B$2:D1335),0)</f>
        <v>Bites</v>
      </c>
      <c r="J1335" s="5" t="str">
        <f>VLOOKUP($C1335,'Product Data'!$A$2:$E$23,COLUMNS('Product Data'!$B$2:E1335),0)</f>
        <v>Large</v>
      </c>
      <c r="K1335" s="9">
        <f>VLOOKUP($C1335,'Product Data'!$A$2:$E$23,COLUMNS('Product Data'!$B$2:F1335),0)</f>
        <v>6.3415999999999997</v>
      </c>
      <c r="L1335" s="10">
        <f>Table1[[#This Row],[Cost per Box]]*Table1[[#This Row],[Boxes]]</f>
        <v>1363.444</v>
      </c>
    </row>
    <row r="1336" spans="1:12" x14ac:dyDescent="0.25">
      <c r="A1336" s="5" t="str">
        <f>'Sales Data'!A1336</f>
        <v>Barr Faughny</v>
      </c>
      <c r="B1336" s="5" t="str">
        <f>'Sales Data'!B1336</f>
        <v>India</v>
      </c>
      <c r="C1336" s="5" t="str">
        <f>'Sales Data'!C1336</f>
        <v>Fruit &amp; Nut Bars</v>
      </c>
      <c r="D1336" s="6">
        <f>'Sales Data'!D1336</f>
        <v>45064</v>
      </c>
      <c r="E1336" s="10">
        <f>'Sales Data'!E1336</f>
        <v>2219</v>
      </c>
      <c r="F1336" s="5">
        <f>'Sales Data'!F1336</f>
        <v>150</v>
      </c>
      <c r="G1336" s="5">
        <f>'Sales Data'!G1336</f>
        <v>222</v>
      </c>
      <c r="H1336" s="5" t="str">
        <f>VLOOKUP($C1336,'Product Data'!$A$2:$E$23,COLUMNS('Product Data'!$B$2:C1336),0)</f>
        <v>Cadbury</v>
      </c>
      <c r="I1336" s="5" t="str">
        <f>VLOOKUP($C1336,'Product Data'!$A$2:$E$23,COLUMNS('Product Data'!$B$2:D1336),0)</f>
        <v>Bars</v>
      </c>
      <c r="J1336" s="5" t="str">
        <f>VLOOKUP($C1336,'Product Data'!$A$2:$E$23,COLUMNS('Product Data'!$B$2:E1336),0)</f>
        <v>Large</v>
      </c>
      <c r="K1336" s="9">
        <f>VLOOKUP($C1336,'Product Data'!$A$2:$E$23,COLUMNS('Product Data'!$B$2:F1336),0)</f>
        <v>1.5934999999999999</v>
      </c>
      <c r="L1336" s="10">
        <f>Table1[[#This Row],[Cost per Box]]*Table1[[#This Row],[Boxes]]</f>
        <v>353.75700000000001</v>
      </c>
    </row>
    <row r="1337" spans="1:12" x14ac:dyDescent="0.25">
      <c r="A1337" s="5" t="str">
        <f>'Sales Data'!A1337</f>
        <v>Mallorie Waber</v>
      </c>
      <c r="B1337" s="5" t="str">
        <f>'Sales Data'!B1337</f>
        <v>USA</v>
      </c>
      <c r="C1337" s="5" t="str">
        <f>'Sales Data'!C1337</f>
        <v>Milk Bars</v>
      </c>
      <c r="D1337" s="6">
        <f>'Sales Data'!D1337</f>
        <v>45064</v>
      </c>
      <c r="E1337" s="10">
        <f>'Sales Data'!E1337</f>
        <v>12740</v>
      </c>
      <c r="F1337" s="5">
        <f>'Sales Data'!F1337</f>
        <v>68</v>
      </c>
      <c r="G1337" s="5">
        <f>'Sales Data'!G1337</f>
        <v>411</v>
      </c>
      <c r="H1337" s="5" t="str">
        <f>VLOOKUP($C1337,'Product Data'!$A$2:$E$23,COLUMNS('Product Data'!$B$2:C1337),0)</f>
        <v>Nestle</v>
      </c>
      <c r="I1337" s="5" t="str">
        <f>VLOOKUP($C1337,'Product Data'!$A$2:$E$23,COLUMNS('Product Data'!$B$2:D1337),0)</f>
        <v>Bars</v>
      </c>
      <c r="J1337" s="5" t="str">
        <f>VLOOKUP($C1337,'Product Data'!$A$2:$E$23,COLUMNS('Product Data'!$B$2:E1337),0)</f>
        <v>Large</v>
      </c>
      <c r="K1337" s="9">
        <f>VLOOKUP($C1337,'Product Data'!$A$2:$E$23,COLUMNS('Product Data'!$B$2:F1337),0)</f>
        <v>1.8652</v>
      </c>
      <c r="L1337" s="10">
        <f>Table1[[#This Row],[Cost per Box]]*Table1[[#This Row],[Boxes]]</f>
        <v>766.59720000000004</v>
      </c>
    </row>
    <row r="1338" spans="1:12" x14ac:dyDescent="0.25">
      <c r="A1338" s="5" t="str">
        <f>'Sales Data'!A1338</f>
        <v>Barr Faughny</v>
      </c>
      <c r="B1338" s="5" t="str">
        <f>'Sales Data'!B1338</f>
        <v>Canada</v>
      </c>
      <c r="C1338" s="5" t="str">
        <f>'Sales Data'!C1338</f>
        <v>Organic Choco Syrup</v>
      </c>
      <c r="D1338" s="6">
        <f>'Sales Data'!D1338</f>
        <v>45064</v>
      </c>
      <c r="E1338" s="10">
        <f>'Sales Data'!E1338</f>
        <v>11018</v>
      </c>
      <c r="F1338" s="5">
        <f>'Sales Data'!F1338</f>
        <v>69</v>
      </c>
      <c r="G1338" s="5">
        <f>'Sales Data'!G1338</f>
        <v>441</v>
      </c>
      <c r="H1338" s="5" t="str">
        <f>VLOOKUP($C1338,'Product Data'!$A$2:$E$23,COLUMNS('Product Data'!$B$2:C1338),0)</f>
        <v>Monin</v>
      </c>
      <c r="I1338" s="5" t="str">
        <f>VLOOKUP($C1338,'Product Data'!$A$2:$E$23,COLUMNS('Product Data'!$B$2:D1338),0)</f>
        <v>Other</v>
      </c>
      <c r="J1338" s="5" t="str">
        <f>VLOOKUP($C1338,'Product Data'!$A$2:$E$23,COLUMNS('Product Data'!$B$2:E1338),0)</f>
        <v>Small</v>
      </c>
      <c r="K1338" s="9">
        <f>VLOOKUP($C1338,'Product Data'!$A$2:$E$23,COLUMNS('Product Data'!$B$2:F1338),0)</f>
        <v>1.7625</v>
      </c>
      <c r="L1338" s="10">
        <f>Table1[[#This Row],[Cost per Box]]*Table1[[#This Row],[Boxes]]</f>
        <v>777.26249999999993</v>
      </c>
    </row>
    <row r="1339" spans="1:12" x14ac:dyDescent="0.25">
      <c r="A1339" s="5" t="str">
        <f>'Sales Data'!A1339</f>
        <v>Gunar Cockshoot</v>
      </c>
      <c r="B1339" s="5" t="str">
        <f>'Sales Data'!B1339</f>
        <v>Australia</v>
      </c>
      <c r="C1339" s="5" t="str">
        <f>'Sales Data'!C1339</f>
        <v>70% Dark Bites</v>
      </c>
      <c r="D1339" s="6">
        <f>'Sales Data'!D1339</f>
        <v>45064</v>
      </c>
      <c r="E1339" s="10">
        <f>'Sales Data'!E1339</f>
        <v>5040</v>
      </c>
      <c r="F1339" s="5">
        <f>'Sales Data'!F1339</f>
        <v>144</v>
      </c>
      <c r="G1339" s="5">
        <f>'Sales Data'!G1339</f>
        <v>336</v>
      </c>
      <c r="H1339" s="5" t="str">
        <f>VLOOKUP($C1339,'Product Data'!$A$2:$E$23,COLUMNS('Product Data'!$B$2:C1339),0)</f>
        <v>Binge Bites</v>
      </c>
      <c r="I1339" s="5" t="str">
        <f>VLOOKUP($C1339,'Product Data'!$A$2:$E$23,COLUMNS('Product Data'!$B$2:D1339),0)</f>
        <v>Bites</v>
      </c>
      <c r="J1339" s="5" t="str">
        <f>VLOOKUP($C1339,'Product Data'!$A$2:$E$23,COLUMNS('Product Data'!$B$2:E1339),0)</f>
        <v>Small</v>
      </c>
      <c r="K1339" s="9">
        <f>VLOOKUP($C1339,'Product Data'!$A$2:$E$23,COLUMNS('Product Data'!$B$2:F1339),0)</f>
        <v>8.2429000000000006</v>
      </c>
      <c r="L1339" s="10">
        <f>Table1[[#This Row],[Cost per Box]]*Table1[[#This Row],[Boxes]]</f>
        <v>2769.6144000000004</v>
      </c>
    </row>
    <row r="1340" spans="1:12" x14ac:dyDescent="0.25">
      <c r="A1340" s="5" t="str">
        <f>'Sales Data'!A1340</f>
        <v>Dennison Crosswaite</v>
      </c>
      <c r="B1340" s="5" t="str">
        <f>'Sales Data'!B1340</f>
        <v>India</v>
      </c>
      <c r="C1340" s="5" t="str">
        <f>'Sales Data'!C1340</f>
        <v>Almond Choco</v>
      </c>
      <c r="D1340" s="6">
        <f>'Sales Data'!D1340</f>
        <v>45065</v>
      </c>
      <c r="E1340" s="10">
        <f>'Sales Data'!E1340</f>
        <v>10220</v>
      </c>
      <c r="F1340" s="5">
        <f>'Sales Data'!F1340</f>
        <v>71</v>
      </c>
      <c r="G1340" s="5">
        <f>'Sales Data'!G1340</f>
        <v>445</v>
      </c>
      <c r="H1340" s="5" t="str">
        <f>VLOOKUP($C1340,'Product Data'!$A$2:$E$23,COLUMNS('Product Data'!$B$2:C1340),0)</f>
        <v>Amul</v>
      </c>
      <c r="I1340" s="5" t="str">
        <f>VLOOKUP($C1340,'Product Data'!$A$2:$E$23,COLUMNS('Product Data'!$B$2:D1340),0)</f>
        <v>Bars</v>
      </c>
      <c r="J1340" s="5" t="str">
        <f>VLOOKUP($C1340,'Product Data'!$A$2:$E$23,COLUMNS('Product Data'!$B$2:E1340),0)</f>
        <v>Large</v>
      </c>
      <c r="K1340" s="9">
        <f>VLOOKUP($C1340,'Product Data'!$A$2:$E$23,COLUMNS('Product Data'!$B$2:F1340),0)</f>
        <v>13.3485</v>
      </c>
      <c r="L1340" s="10">
        <f>Table1[[#This Row],[Cost per Box]]*Table1[[#This Row],[Boxes]]</f>
        <v>5940.0824999999995</v>
      </c>
    </row>
    <row r="1341" spans="1:12" x14ac:dyDescent="0.25">
      <c r="A1341" s="5" t="str">
        <f>'Sales Data'!A1341</f>
        <v>Brien Boise</v>
      </c>
      <c r="B1341" s="5" t="str">
        <f>'Sales Data'!B1341</f>
        <v>Canada</v>
      </c>
      <c r="C1341" s="5" t="str">
        <f>'Sales Data'!C1341</f>
        <v>Almond Choco</v>
      </c>
      <c r="D1341" s="6">
        <f>'Sales Data'!D1341</f>
        <v>45065</v>
      </c>
      <c r="E1341" s="10">
        <f>'Sales Data'!E1341</f>
        <v>8995</v>
      </c>
      <c r="F1341" s="5">
        <f>'Sales Data'!F1341</f>
        <v>238</v>
      </c>
      <c r="G1341" s="5">
        <f>'Sales Data'!G1341</f>
        <v>450</v>
      </c>
      <c r="H1341" s="5" t="str">
        <f>VLOOKUP($C1341,'Product Data'!$A$2:$E$23,COLUMNS('Product Data'!$B$2:C1341),0)</f>
        <v>Amul</v>
      </c>
      <c r="I1341" s="5" t="str">
        <f>VLOOKUP($C1341,'Product Data'!$A$2:$E$23,COLUMNS('Product Data'!$B$2:D1341),0)</f>
        <v>Bars</v>
      </c>
      <c r="J1341" s="5" t="str">
        <f>VLOOKUP($C1341,'Product Data'!$A$2:$E$23,COLUMNS('Product Data'!$B$2:E1341),0)</f>
        <v>Large</v>
      </c>
      <c r="K1341" s="9">
        <f>VLOOKUP($C1341,'Product Data'!$A$2:$E$23,COLUMNS('Product Data'!$B$2:F1341),0)</f>
        <v>13.3485</v>
      </c>
      <c r="L1341" s="10">
        <f>Table1[[#This Row],[Cost per Box]]*Table1[[#This Row],[Boxes]]</f>
        <v>6006.8249999999998</v>
      </c>
    </row>
    <row r="1342" spans="1:12" x14ac:dyDescent="0.25">
      <c r="A1342" s="5" t="str">
        <f>'Sales Data'!A1342</f>
        <v>Marney O'Breen</v>
      </c>
      <c r="B1342" s="5" t="str">
        <f>'Sales Data'!B1342</f>
        <v>UK</v>
      </c>
      <c r="C1342" s="5" t="str">
        <f>'Sales Data'!C1342</f>
        <v>Spicy Special Slims</v>
      </c>
      <c r="D1342" s="6">
        <f>'Sales Data'!D1342</f>
        <v>45065</v>
      </c>
      <c r="E1342" s="10">
        <f>'Sales Data'!E1342</f>
        <v>3738</v>
      </c>
      <c r="F1342" s="5">
        <f>'Sales Data'!F1342</f>
        <v>12</v>
      </c>
      <c r="G1342" s="5">
        <f>'Sales Data'!G1342</f>
        <v>187</v>
      </c>
      <c r="H1342" s="5" t="str">
        <f>VLOOKUP($C1342,'Product Data'!$A$2:$E$23,COLUMNS('Product Data'!$B$2:C1342),0)</f>
        <v>Alpenliebe</v>
      </c>
      <c r="I1342" s="5" t="str">
        <f>VLOOKUP($C1342,'Product Data'!$A$2:$E$23,COLUMNS('Product Data'!$B$2:D1342),0)</f>
        <v>Bites</v>
      </c>
      <c r="J1342" s="5" t="str">
        <f>VLOOKUP($C1342,'Product Data'!$A$2:$E$23,COLUMNS('Product Data'!$B$2:E1342),0)</f>
        <v>Large</v>
      </c>
      <c r="K1342" s="9">
        <f>VLOOKUP($C1342,'Product Data'!$A$2:$E$23,COLUMNS('Product Data'!$B$2:F1342),0)</f>
        <v>9.2086000000000006</v>
      </c>
      <c r="L1342" s="10">
        <f>Table1[[#This Row],[Cost per Box]]*Table1[[#This Row],[Boxes]]</f>
        <v>1722.0082000000002</v>
      </c>
    </row>
    <row r="1343" spans="1:12" x14ac:dyDescent="0.25">
      <c r="A1343" s="5" t="str">
        <f>'Sales Data'!A1343</f>
        <v>Beverie Moffet</v>
      </c>
      <c r="B1343" s="5" t="str">
        <f>'Sales Data'!B1343</f>
        <v>New Zealand</v>
      </c>
      <c r="C1343" s="5" t="str">
        <f>'Sales Data'!C1343</f>
        <v>Caramel Stuffed Bars</v>
      </c>
      <c r="D1343" s="6">
        <f>'Sales Data'!D1343</f>
        <v>45065</v>
      </c>
      <c r="E1343" s="10">
        <f>'Sales Data'!E1343</f>
        <v>7749</v>
      </c>
      <c r="F1343" s="5">
        <f>'Sales Data'!F1343</f>
        <v>186</v>
      </c>
      <c r="G1343" s="5">
        <f>'Sales Data'!G1343</f>
        <v>259</v>
      </c>
      <c r="H1343" s="5" t="str">
        <f>VLOOKUP($C1343,'Product Data'!$A$2:$E$23,COLUMNS('Product Data'!$B$2:C1343),0)</f>
        <v>Snicker</v>
      </c>
      <c r="I1343" s="5" t="str">
        <f>VLOOKUP($C1343,'Product Data'!$A$2:$E$23,COLUMNS('Product Data'!$B$2:D1343),0)</f>
        <v>Bars</v>
      </c>
      <c r="J1343" s="5" t="str">
        <f>VLOOKUP($C1343,'Product Data'!$A$2:$E$23,COLUMNS('Product Data'!$B$2:E1343),0)</f>
        <v>Small</v>
      </c>
      <c r="K1343" s="9">
        <f>VLOOKUP($C1343,'Product Data'!$A$2:$E$23,COLUMNS('Product Data'!$B$2:F1343),0)</f>
        <v>0.89900000000000002</v>
      </c>
      <c r="L1343" s="10">
        <f>Table1[[#This Row],[Cost per Box]]*Table1[[#This Row],[Boxes]]</f>
        <v>232.84100000000001</v>
      </c>
    </row>
    <row r="1344" spans="1:12" x14ac:dyDescent="0.25">
      <c r="A1344" s="5" t="str">
        <f>'Sales Data'!A1344</f>
        <v>Ches Bonnell</v>
      </c>
      <c r="B1344" s="5" t="str">
        <f>'Sales Data'!B1344</f>
        <v>Australia</v>
      </c>
      <c r="C1344" s="5" t="str">
        <f>'Sales Data'!C1344</f>
        <v>Organic Choco Syrup</v>
      </c>
      <c r="D1344" s="6">
        <f>'Sales Data'!D1344</f>
        <v>45065</v>
      </c>
      <c r="E1344" s="10">
        <f>'Sales Data'!E1344</f>
        <v>868</v>
      </c>
      <c r="F1344" s="5">
        <f>'Sales Data'!F1344</f>
        <v>351</v>
      </c>
      <c r="G1344" s="5">
        <f>'Sales Data'!G1344</f>
        <v>33</v>
      </c>
      <c r="H1344" s="5" t="str">
        <f>VLOOKUP($C1344,'Product Data'!$A$2:$E$23,COLUMNS('Product Data'!$B$2:C1344),0)</f>
        <v>Monin</v>
      </c>
      <c r="I1344" s="5" t="str">
        <f>VLOOKUP($C1344,'Product Data'!$A$2:$E$23,COLUMNS('Product Data'!$B$2:D1344),0)</f>
        <v>Other</v>
      </c>
      <c r="J1344" s="5" t="str">
        <f>VLOOKUP($C1344,'Product Data'!$A$2:$E$23,COLUMNS('Product Data'!$B$2:E1344),0)</f>
        <v>Small</v>
      </c>
      <c r="K1344" s="9">
        <f>VLOOKUP($C1344,'Product Data'!$A$2:$E$23,COLUMNS('Product Data'!$B$2:F1344),0)</f>
        <v>1.7625</v>
      </c>
      <c r="L1344" s="10">
        <f>Table1[[#This Row],[Cost per Box]]*Table1[[#This Row],[Boxes]]</f>
        <v>58.162500000000001</v>
      </c>
    </row>
    <row r="1345" spans="1:12" x14ac:dyDescent="0.25">
      <c r="A1345" s="5" t="str">
        <f>'Sales Data'!A1345</f>
        <v>Ches Bonnell</v>
      </c>
      <c r="B1345" s="5" t="str">
        <f>'Sales Data'!B1345</f>
        <v>UK</v>
      </c>
      <c r="C1345" s="5" t="str">
        <f>'Sales Data'!C1345</f>
        <v>Manuka Honey Choco</v>
      </c>
      <c r="D1345" s="6">
        <f>'Sales Data'!D1345</f>
        <v>45065</v>
      </c>
      <c r="E1345" s="10">
        <f>'Sales Data'!E1345</f>
        <v>2338</v>
      </c>
      <c r="F1345" s="5">
        <f>'Sales Data'!F1345</f>
        <v>183</v>
      </c>
      <c r="G1345" s="5">
        <f>'Sales Data'!G1345</f>
        <v>74</v>
      </c>
      <c r="H1345" s="5" t="str">
        <f>VLOOKUP($C1345,'Product Data'!$A$2:$E$23,COLUMNS('Product Data'!$B$2:C1345),0)</f>
        <v xml:space="preserve">Whittaker's </v>
      </c>
      <c r="I1345" s="5" t="str">
        <f>VLOOKUP($C1345,'Product Data'!$A$2:$E$23,COLUMNS('Product Data'!$B$2:D1345),0)</f>
        <v>Other</v>
      </c>
      <c r="J1345" s="5" t="str">
        <f>VLOOKUP($C1345,'Product Data'!$A$2:$E$23,COLUMNS('Product Data'!$B$2:E1345),0)</f>
        <v>Small</v>
      </c>
      <c r="K1345" s="9">
        <f>VLOOKUP($C1345,'Product Data'!$A$2:$E$23,COLUMNS('Product Data'!$B$2:F1345),0)</f>
        <v>7.8910999999999998</v>
      </c>
      <c r="L1345" s="10">
        <f>Table1[[#This Row],[Cost per Box]]*Table1[[#This Row],[Boxes]]</f>
        <v>583.94139999999993</v>
      </c>
    </row>
    <row r="1346" spans="1:12" x14ac:dyDescent="0.25">
      <c r="A1346" s="5" t="str">
        <f>'Sales Data'!A1346</f>
        <v>Kaine Padly</v>
      </c>
      <c r="B1346" s="5" t="str">
        <f>'Sales Data'!B1346</f>
        <v>Australia</v>
      </c>
      <c r="C1346" s="5" t="str">
        <f>'Sales Data'!C1346</f>
        <v>Fruit &amp; Nut Bars</v>
      </c>
      <c r="D1346" s="6">
        <f>'Sales Data'!D1346</f>
        <v>45065</v>
      </c>
      <c r="E1346" s="10">
        <f>'Sales Data'!E1346</f>
        <v>12754</v>
      </c>
      <c r="F1346" s="5">
        <f>'Sales Data'!F1346</f>
        <v>151</v>
      </c>
      <c r="G1346" s="5">
        <f>'Sales Data'!G1346</f>
        <v>751</v>
      </c>
      <c r="H1346" s="5" t="str">
        <f>VLOOKUP($C1346,'Product Data'!$A$2:$E$23,COLUMNS('Product Data'!$B$2:C1346),0)</f>
        <v>Cadbury</v>
      </c>
      <c r="I1346" s="5" t="str">
        <f>VLOOKUP($C1346,'Product Data'!$A$2:$E$23,COLUMNS('Product Data'!$B$2:D1346),0)</f>
        <v>Bars</v>
      </c>
      <c r="J1346" s="5" t="str">
        <f>VLOOKUP($C1346,'Product Data'!$A$2:$E$23,COLUMNS('Product Data'!$B$2:E1346),0)</f>
        <v>Large</v>
      </c>
      <c r="K1346" s="9">
        <f>VLOOKUP($C1346,'Product Data'!$A$2:$E$23,COLUMNS('Product Data'!$B$2:F1346),0)</f>
        <v>1.5934999999999999</v>
      </c>
      <c r="L1346" s="10">
        <f>Table1[[#This Row],[Cost per Box]]*Table1[[#This Row],[Boxes]]</f>
        <v>1196.7184999999999</v>
      </c>
    </row>
    <row r="1347" spans="1:12" x14ac:dyDescent="0.25">
      <c r="A1347" s="5" t="str">
        <f>'Sales Data'!A1347</f>
        <v>Gigi Bohling</v>
      </c>
      <c r="B1347" s="5" t="str">
        <f>'Sales Data'!B1347</f>
        <v>USA</v>
      </c>
      <c r="C1347" s="5" t="str">
        <f>'Sales Data'!C1347</f>
        <v>After Eight</v>
      </c>
      <c r="D1347" s="6">
        <f>'Sales Data'!D1347</f>
        <v>45065</v>
      </c>
      <c r="E1347" s="10">
        <f>'Sales Data'!E1347</f>
        <v>15148</v>
      </c>
      <c r="F1347" s="5">
        <f>'Sales Data'!F1347</f>
        <v>5</v>
      </c>
      <c r="G1347" s="5">
        <f>'Sales Data'!G1347</f>
        <v>489</v>
      </c>
      <c r="H1347" s="5" t="str">
        <f>VLOOKUP($C1347,'Product Data'!$A$2:$E$23,COLUMNS('Product Data'!$B$2:C1347),0)</f>
        <v>Nestle</v>
      </c>
      <c r="I1347" s="5" t="str">
        <f>VLOOKUP($C1347,'Product Data'!$A$2:$E$23,COLUMNS('Product Data'!$B$2:D1347),0)</f>
        <v>Bites</v>
      </c>
      <c r="J1347" s="5" t="str">
        <f>VLOOKUP($C1347,'Product Data'!$A$2:$E$23,COLUMNS('Product Data'!$B$2:E1347),0)</f>
        <v>Large</v>
      </c>
      <c r="K1347" s="9">
        <f>VLOOKUP($C1347,'Product Data'!$A$2:$E$23,COLUMNS('Product Data'!$B$2:F1347),0)</f>
        <v>6.3415999999999997</v>
      </c>
      <c r="L1347" s="10">
        <f>Table1[[#This Row],[Cost per Box]]*Table1[[#This Row],[Boxes]]</f>
        <v>3101.0423999999998</v>
      </c>
    </row>
    <row r="1348" spans="1:12" x14ac:dyDescent="0.25">
      <c r="A1348" s="5" t="str">
        <f>'Sales Data'!A1348</f>
        <v>Oby Sorrel</v>
      </c>
      <c r="B1348" s="5" t="str">
        <f>'Sales Data'!B1348</f>
        <v>Canada</v>
      </c>
      <c r="C1348" s="5" t="str">
        <f>'Sales Data'!C1348</f>
        <v>85% Dark Bars</v>
      </c>
      <c r="D1348" s="6">
        <f>'Sales Data'!D1348</f>
        <v>45065</v>
      </c>
      <c r="E1348" s="10">
        <f>'Sales Data'!E1348</f>
        <v>1666</v>
      </c>
      <c r="F1348" s="5">
        <f>'Sales Data'!F1348</f>
        <v>12</v>
      </c>
      <c r="G1348" s="5">
        <f>'Sales Data'!G1348</f>
        <v>98</v>
      </c>
      <c r="H1348" s="5" t="str">
        <f>VLOOKUP($C1348,'Product Data'!$A$2:$E$23,COLUMNS('Product Data'!$B$2:C1348),0)</f>
        <v>Lindt Excellence</v>
      </c>
      <c r="I1348" s="5" t="str">
        <f>VLOOKUP($C1348,'Product Data'!$A$2:$E$23,COLUMNS('Product Data'!$B$2:D1348),0)</f>
        <v>Bars</v>
      </c>
      <c r="J1348" s="5" t="str">
        <f>VLOOKUP($C1348,'Product Data'!$A$2:$E$23,COLUMNS('Product Data'!$B$2:E1348),0)</f>
        <v>Small</v>
      </c>
      <c r="K1348" s="9">
        <f>VLOOKUP($C1348,'Product Data'!$A$2:$E$23,COLUMNS('Product Data'!$B$2:F1348),0)</f>
        <v>0.69579999999999997</v>
      </c>
      <c r="L1348" s="10">
        <f>Table1[[#This Row],[Cost per Box]]*Table1[[#This Row],[Boxes]]</f>
        <v>68.188400000000001</v>
      </c>
    </row>
    <row r="1349" spans="1:12" x14ac:dyDescent="0.25">
      <c r="A1349" s="5" t="str">
        <f>'Sales Data'!A1349</f>
        <v>Ches Bonnell</v>
      </c>
      <c r="B1349" s="5" t="str">
        <f>'Sales Data'!B1349</f>
        <v>Canada</v>
      </c>
      <c r="C1349" s="5" t="str">
        <f>'Sales Data'!C1349</f>
        <v>Baker's Choco Chips</v>
      </c>
      <c r="D1349" s="6">
        <f>'Sales Data'!D1349</f>
        <v>45065</v>
      </c>
      <c r="E1349" s="10">
        <f>'Sales Data'!E1349</f>
        <v>595</v>
      </c>
      <c r="F1349" s="5">
        <f>'Sales Data'!F1349</f>
        <v>43</v>
      </c>
      <c r="G1349" s="5">
        <f>'Sales Data'!G1349</f>
        <v>55</v>
      </c>
      <c r="H1349" s="5" t="str">
        <f>VLOOKUP($C1349,'Product Data'!$A$2:$E$23,COLUMNS('Product Data'!$B$2:C1349),0)</f>
        <v>Baker's Chocolate</v>
      </c>
      <c r="I1349" s="5" t="str">
        <f>VLOOKUP($C1349,'Product Data'!$A$2:$E$23,COLUMNS('Product Data'!$B$2:D1349),0)</f>
        <v>Bars</v>
      </c>
      <c r="J1349" s="5" t="str">
        <f>VLOOKUP($C1349,'Product Data'!$A$2:$E$23,COLUMNS('Product Data'!$B$2:E1349),0)</f>
        <v>Small</v>
      </c>
      <c r="K1349" s="9">
        <f>VLOOKUP($C1349,'Product Data'!$A$2:$E$23,COLUMNS('Product Data'!$B$2:F1349),0)</f>
        <v>6.0811000000000002</v>
      </c>
      <c r="L1349" s="10">
        <f>Table1[[#This Row],[Cost per Box]]*Table1[[#This Row],[Boxes]]</f>
        <v>334.46050000000002</v>
      </c>
    </row>
    <row r="1350" spans="1:12" x14ac:dyDescent="0.25">
      <c r="A1350" s="5" t="str">
        <f>'Sales Data'!A1350</f>
        <v>Karlen McCaffrey</v>
      </c>
      <c r="B1350" s="5" t="str">
        <f>'Sales Data'!B1350</f>
        <v>Australia</v>
      </c>
      <c r="C1350" s="5" t="str">
        <f>'Sales Data'!C1350</f>
        <v>Manuka Honey Choco</v>
      </c>
      <c r="D1350" s="6">
        <f>'Sales Data'!D1350</f>
        <v>45065</v>
      </c>
      <c r="E1350" s="10">
        <f>'Sales Data'!E1350</f>
        <v>10486</v>
      </c>
      <c r="F1350" s="5">
        <f>'Sales Data'!F1350</f>
        <v>175</v>
      </c>
      <c r="G1350" s="5">
        <f>'Sales Data'!G1350</f>
        <v>328</v>
      </c>
      <c r="H1350" s="5" t="str">
        <f>VLOOKUP($C1350,'Product Data'!$A$2:$E$23,COLUMNS('Product Data'!$B$2:C1350),0)</f>
        <v xml:space="preserve">Whittaker's </v>
      </c>
      <c r="I1350" s="5" t="str">
        <f>VLOOKUP($C1350,'Product Data'!$A$2:$E$23,COLUMNS('Product Data'!$B$2:D1350),0)</f>
        <v>Other</v>
      </c>
      <c r="J1350" s="5" t="str">
        <f>VLOOKUP($C1350,'Product Data'!$A$2:$E$23,COLUMNS('Product Data'!$B$2:E1350),0)</f>
        <v>Small</v>
      </c>
      <c r="K1350" s="9">
        <f>VLOOKUP($C1350,'Product Data'!$A$2:$E$23,COLUMNS('Product Data'!$B$2:F1350),0)</f>
        <v>7.8910999999999998</v>
      </c>
      <c r="L1350" s="10">
        <f>Table1[[#This Row],[Cost per Box]]*Table1[[#This Row],[Boxes]]</f>
        <v>2588.2808</v>
      </c>
    </row>
    <row r="1351" spans="1:12" x14ac:dyDescent="0.25">
      <c r="A1351" s="5" t="str">
        <f>'Sales Data'!A1351</f>
        <v>Marney O'Breen</v>
      </c>
      <c r="B1351" s="5" t="str">
        <f>'Sales Data'!B1351</f>
        <v>Canada</v>
      </c>
      <c r="C1351" s="5" t="str">
        <f>'Sales Data'!C1351</f>
        <v>White Choc</v>
      </c>
      <c r="D1351" s="6">
        <f>'Sales Data'!D1351</f>
        <v>45065</v>
      </c>
      <c r="E1351" s="10">
        <f>'Sales Data'!E1351</f>
        <v>6860</v>
      </c>
      <c r="F1351" s="5">
        <f>'Sales Data'!F1351</f>
        <v>132</v>
      </c>
      <c r="G1351" s="5">
        <f>'Sales Data'!G1351</f>
        <v>490</v>
      </c>
      <c r="H1351" s="5" t="str">
        <f>VLOOKUP($C1351,'Product Data'!$A$2:$E$23,COLUMNS('Product Data'!$B$2:C1351),0)</f>
        <v>Belgian</v>
      </c>
      <c r="I1351" s="5" t="str">
        <f>VLOOKUP($C1351,'Product Data'!$A$2:$E$23,COLUMNS('Product Data'!$B$2:D1351),0)</f>
        <v>Other</v>
      </c>
      <c r="J1351" s="5" t="str">
        <f>VLOOKUP($C1351,'Product Data'!$A$2:$E$23,COLUMNS('Product Data'!$B$2:E1351),0)</f>
        <v>Small</v>
      </c>
      <c r="K1351" s="9">
        <f>VLOOKUP($C1351,'Product Data'!$A$2:$E$23,COLUMNS('Product Data'!$B$2:F1351),0)</f>
        <v>0.24049999999999999</v>
      </c>
      <c r="L1351" s="10">
        <f>Table1[[#This Row],[Cost per Box]]*Table1[[#This Row],[Boxes]]</f>
        <v>117.845</v>
      </c>
    </row>
    <row r="1352" spans="1:12" x14ac:dyDescent="0.25">
      <c r="A1352" s="5" t="str">
        <f>'Sales Data'!A1352</f>
        <v>Dotty Strutley</v>
      </c>
      <c r="B1352" s="5" t="str">
        <f>'Sales Data'!B1352</f>
        <v>UK</v>
      </c>
      <c r="C1352" s="5" t="str">
        <f>'Sales Data'!C1352</f>
        <v>70% Dark Bites</v>
      </c>
      <c r="D1352" s="6">
        <f>'Sales Data'!D1352</f>
        <v>45065</v>
      </c>
      <c r="E1352" s="10">
        <f>'Sales Data'!E1352</f>
        <v>9639</v>
      </c>
      <c r="F1352" s="5">
        <f>'Sales Data'!F1352</f>
        <v>130</v>
      </c>
      <c r="G1352" s="5">
        <f>'Sales Data'!G1352</f>
        <v>964</v>
      </c>
      <c r="H1352" s="5" t="str">
        <f>VLOOKUP($C1352,'Product Data'!$A$2:$E$23,COLUMNS('Product Data'!$B$2:C1352),0)</f>
        <v>Binge Bites</v>
      </c>
      <c r="I1352" s="5" t="str">
        <f>VLOOKUP($C1352,'Product Data'!$A$2:$E$23,COLUMNS('Product Data'!$B$2:D1352),0)</f>
        <v>Bites</v>
      </c>
      <c r="J1352" s="5" t="str">
        <f>VLOOKUP($C1352,'Product Data'!$A$2:$E$23,COLUMNS('Product Data'!$B$2:E1352),0)</f>
        <v>Small</v>
      </c>
      <c r="K1352" s="9">
        <f>VLOOKUP($C1352,'Product Data'!$A$2:$E$23,COLUMNS('Product Data'!$B$2:F1352),0)</f>
        <v>8.2429000000000006</v>
      </c>
      <c r="L1352" s="10">
        <f>Table1[[#This Row],[Cost per Box]]*Table1[[#This Row],[Boxes]]</f>
        <v>7946.155600000001</v>
      </c>
    </row>
    <row r="1353" spans="1:12" x14ac:dyDescent="0.25">
      <c r="A1353" s="5" t="str">
        <f>'Sales Data'!A1353</f>
        <v>Curtice Advani</v>
      </c>
      <c r="B1353" s="5" t="str">
        <f>'Sales Data'!B1353</f>
        <v>Canada</v>
      </c>
      <c r="C1353" s="5" t="str">
        <f>'Sales Data'!C1353</f>
        <v>Organic Choco Syrup</v>
      </c>
      <c r="D1353" s="6">
        <f>'Sales Data'!D1353</f>
        <v>45065</v>
      </c>
      <c r="E1353" s="10">
        <f>'Sales Data'!E1353</f>
        <v>4557</v>
      </c>
      <c r="F1353" s="5">
        <f>'Sales Data'!F1353</f>
        <v>9</v>
      </c>
      <c r="G1353" s="5">
        <f>'Sales Data'!G1353</f>
        <v>176</v>
      </c>
      <c r="H1353" s="5" t="str">
        <f>VLOOKUP($C1353,'Product Data'!$A$2:$E$23,COLUMNS('Product Data'!$B$2:C1353),0)</f>
        <v>Monin</v>
      </c>
      <c r="I1353" s="5" t="str">
        <f>VLOOKUP($C1353,'Product Data'!$A$2:$E$23,COLUMNS('Product Data'!$B$2:D1353),0)</f>
        <v>Other</v>
      </c>
      <c r="J1353" s="5" t="str">
        <f>VLOOKUP($C1353,'Product Data'!$A$2:$E$23,COLUMNS('Product Data'!$B$2:E1353),0)</f>
        <v>Small</v>
      </c>
      <c r="K1353" s="9">
        <f>VLOOKUP($C1353,'Product Data'!$A$2:$E$23,COLUMNS('Product Data'!$B$2:F1353),0)</f>
        <v>1.7625</v>
      </c>
      <c r="L1353" s="10">
        <f>Table1[[#This Row],[Cost per Box]]*Table1[[#This Row],[Boxes]]</f>
        <v>310.2</v>
      </c>
    </row>
    <row r="1354" spans="1:12" x14ac:dyDescent="0.25">
      <c r="A1354" s="5" t="str">
        <f>'Sales Data'!A1354</f>
        <v>Rafaelita Blaksland</v>
      </c>
      <c r="B1354" s="5" t="str">
        <f>'Sales Data'!B1354</f>
        <v>India</v>
      </c>
      <c r="C1354" s="5" t="str">
        <f>'Sales Data'!C1354</f>
        <v>Smooth Sliky Salty</v>
      </c>
      <c r="D1354" s="6">
        <f>'Sales Data'!D1354</f>
        <v>45065</v>
      </c>
      <c r="E1354" s="10">
        <f>'Sales Data'!E1354</f>
        <v>9786</v>
      </c>
      <c r="F1354" s="5">
        <f>'Sales Data'!F1354</f>
        <v>251</v>
      </c>
      <c r="G1354" s="5">
        <f>'Sales Data'!G1354</f>
        <v>576</v>
      </c>
      <c r="H1354" s="5" t="str">
        <f>VLOOKUP($C1354,'Product Data'!$A$2:$E$23,COLUMNS('Product Data'!$B$2:C1354),0)</f>
        <v>Galaxy</v>
      </c>
      <c r="I1354" s="5" t="str">
        <f>VLOOKUP($C1354,'Product Data'!$A$2:$E$23,COLUMNS('Product Data'!$B$2:D1354),0)</f>
        <v>Bars</v>
      </c>
      <c r="J1354" s="5" t="str">
        <f>VLOOKUP($C1354,'Product Data'!$A$2:$E$23,COLUMNS('Product Data'!$B$2:E1354),0)</f>
        <v>Small</v>
      </c>
      <c r="K1354" s="9">
        <f>VLOOKUP($C1354,'Product Data'!$A$2:$E$23,COLUMNS('Product Data'!$B$2:F1354),0)</f>
        <v>5.0198</v>
      </c>
      <c r="L1354" s="10">
        <f>Table1[[#This Row],[Cost per Box]]*Table1[[#This Row],[Boxes]]</f>
        <v>2891.4048000000003</v>
      </c>
    </row>
    <row r="1355" spans="1:12" x14ac:dyDescent="0.25">
      <c r="A1355" s="5" t="str">
        <f>'Sales Data'!A1355</f>
        <v>Beverie Moffet</v>
      </c>
      <c r="B1355" s="5" t="str">
        <f>'Sales Data'!B1355</f>
        <v>India</v>
      </c>
      <c r="C1355" s="5" t="str">
        <f>'Sales Data'!C1355</f>
        <v>50% Dark Bites</v>
      </c>
      <c r="D1355" s="6">
        <f>'Sales Data'!D1355</f>
        <v>45065</v>
      </c>
      <c r="E1355" s="10">
        <f>'Sales Data'!E1355</f>
        <v>3948</v>
      </c>
      <c r="F1355" s="5">
        <f>'Sales Data'!F1355</f>
        <v>137</v>
      </c>
      <c r="G1355" s="5">
        <f>'Sales Data'!G1355</f>
        <v>359</v>
      </c>
      <c r="H1355" s="5" t="str">
        <f>VLOOKUP($C1355,'Product Data'!$A$2:$E$23,COLUMNS('Product Data'!$B$2:C1355),0)</f>
        <v>Cadbury</v>
      </c>
      <c r="I1355" s="5" t="str">
        <f>VLOOKUP($C1355,'Product Data'!$A$2:$E$23,COLUMNS('Product Data'!$B$2:D1355),0)</f>
        <v>Bites</v>
      </c>
      <c r="J1355" s="5" t="str">
        <f>VLOOKUP($C1355,'Product Data'!$A$2:$E$23,COLUMNS('Product Data'!$B$2:E1355),0)</f>
        <v>Large</v>
      </c>
      <c r="K1355" s="9">
        <f>VLOOKUP($C1355,'Product Data'!$A$2:$E$23,COLUMNS('Product Data'!$B$2:F1355),0)</f>
        <v>2.8</v>
      </c>
      <c r="L1355" s="10">
        <f>Table1[[#This Row],[Cost per Box]]*Table1[[#This Row],[Boxes]]</f>
        <v>1005.1999999999999</v>
      </c>
    </row>
    <row r="1356" spans="1:12" x14ac:dyDescent="0.25">
      <c r="A1356" s="5" t="str">
        <f>'Sales Data'!A1356</f>
        <v>Jan Morforth</v>
      </c>
      <c r="B1356" s="5" t="str">
        <f>'Sales Data'!B1356</f>
        <v>UK</v>
      </c>
      <c r="C1356" s="5" t="str">
        <f>'Sales Data'!C1356</f>
        <v>White Choc</v>
      </c>
      <c r="D1356" s="6">
        <f>'Sales Data'!D1356</f>
        <v>45065</v>
      </c>
      <c r="E1356" s="10">
        <f>'Sales Data'!E1356</f>
        <v>4893</v>
      </c>
      <c r="F1356" s="5">
        <f>'Sales Data'!F1356</f>
        <v>253</v>
      </c>
      <c r="G1356" s="5">
        <f>'Sales Data'!G1356</f>
        <v>377</v>
      </c>
      <c r="H1356" s="5" t="str">
        <f>VLOOKUP($C1356,'Product Data'!$A$2:$E$23,COLUMNS('Product Data'!$B$2:C1356),0)</f>
        <v>Belgian</v>
      </c>
      <c r="I1356" s="5" t="str">
        <f>VLOOKUP($C1356,'Product Data'!$A$2:$E$23,COLUMNS('Product Data'!$B$2:D1356),0)</f>
        <v>Other</v>
      </c>
      <c r="J1356" s="5" t="str">
        <f>VLOOKUP($C1356,'Product Data'!$A$2:$E$23,COLUMNS('Product Data'!$B$2:E1356),0)</f>
        <v>Small</v>
      </c>
      <c r="K1356" s="9">
        <f>VLOOKUP($C1356,'Product Data'!$A$2:$E$23,COLUMNS('Product Data'!$B$2:F1356),0)</f>
        <v>0.24049999999999999</v>
      </c>
      <c r="L1356" s="10">
        <f>Table1[[#This Row],[Cost per Box]]*Table1[[#This Row],[Boxes]]</f>
        <v>90.668499999999995</v>
      </c>
    </row>
    <row r="1357" spans="1:12" x14ac:dyDescent="0.25">
      <c r="A1357" s="5" t="str">
        <f>'Sales Data'!A1357</f>
        <v>Camilla Castle</v>
      </c>
      <c r="B1357" s="5" t="str">
        <f>'Sales Data'!B1357</f>
        <v>New Zealand</v>
      </c>
      <c r="C1357" s="5" t="str">
        <f>'Sales Data'!C1357</f>
        <v>99% Dark &amp; Pure</v>
      </c>
      <c r="D1357" s="6">
        <f>'Sales Data'!D1357</f>
        <v>45066</v>
      </c>
      <c r="E1357" s="10">
        <f>'Sales Data'!E1357</f>
        <v>7441</v>
      </c>
      <c r="F1357" s="5">
        <f>'Sales Data'!F1357</f>
        <v>74</v>
      </c>
      <c r="G1357" s="5">
        <f>'Sales Data'!G1357</f>
        <v>414</v>
      </c>
      <c r="H1357" s="5" t="str">
        <f>VLOOKUP($C1357,'Product Data'!$A$2:$E$23,COLUMNS('Product Data'!$B$2:C1357),0)</f>
        <v>Amul</v>
      </c>
      <c r="I1357" s="5" t="str">
        <f>VLOOKUP($C1357,'Product Data'!$A$2:$E$23,COLUMNS('Product Data'!$B$2:D1357),0)</f>
        <v>Bars</v>
      </c>
      <c r="J1357" s="5" t="str">
        <f>VLOOKUP($C1357,'Product Data'!$A$2:$E$23,COLUMNS('Product Data'!$B$2:E1357),0)</f>
        <v>Large</v>
      </c>
      <c r="K1357" s="9">
        <f>VLOOKUP($C1357,'Product Data'!$A$2:$E$23,COLUMNS('Product Data'!$B$2:F1357),0)</f>
        <v>4.6592000000000002</v>
      </c>
      <c r="L1357" s="10">
        <f>Table1[[#This Row],[Cost per Box]]*Table1[[#This Row],[Boxes]]</f>
        <v>1928.9088000000002</v>
      </c>
    </row>
    <row r="1358" spans="1:12" x14ac:dyDescent="0.25">
      <c r="A1358" s="5" t="str">
        <f>'Sales Data'!A1358</f>
        <v>Oby Sorrel</v>
      </c>
      <c r="B1358" s="5" t="str">
        <f>'Sales Data'!B1358</f>
        <v>Australia</v>
      </c>
      <c r="C1358" s="5" t="str">
        <f>'Sales Data'!C1358</f>
        <v>White Choc</v>
      </c>
      <c r="D1358" s="6">
        <f>'Sales Data'!D1358</f>
        <v>45066</v>
      </c>
      <c r="E1358" s="10">
        <f>'Sales Data'!E1358</f>
        <v>9079</v>
      </c>
      <c r="F1358" s="5">
        <f>'Sales Data'!F1358</f>
        <v>167</v>
      </c>
      <c r="G1358" s="5">
        <f>'Sales Data'!G1358</f>
        <v>535</v>
      </c>
      <c r="H1358" s="5" t="str">
        <f>VLOOKUP($C1358,'Product Data'!$A$2:$E$23,COLUMNS('Product Data'!$B$2:C1358),0)</f>
        <v>Belgian</v>
      </c>
      <c r="I1358" s="5" t="str">
        <f>VLOOKUP($C1358,'Product Data'!$A$2:$E$23,COLUMNS('Product Data'!$B$2:D1358),0)</f>
        <v>Other</v>
      </c>
      <c r="J1358" s="5" t="str">
        <f>VLOOKUP($C1358,'Product Data'!$A$2:$E$23,COLUMNS('Product Data'!$B$2:E1358),0)</f>
        <v>Small</v>
      </c>
      <c r="K1358" s="9">
        <f>VLOOKUP($C1358,'Product Data'!$A$2:$E$23,COLUMNS('Product Data'!$B$2:F1358),0)</f>
        <v>0.24049999999999999</v>
      </c>
      <c r="L1358" s="10">
        <f>Table1[[#This Row],[Cost per Box]]*Table1[[#This Row],[Boxes]]</f>
        <v>128.66749999999999</v>
      </c>
    </row>
    <row r="1359" spans="1:12" x14ac:dyDescent="0.25">
      <c r="A1359" s="5" t="str">
        <f>'Sales Data'!A1359</f>
        <v>Curtice Advani</v>
      </c>
      <c r="B1359" s="5" t="str">
        <f>'Sales Data'!B1359</f>
        <v>Australia</v>
      </c>
      <c r="C1359" s="5" t="str">
        <f>'Sales Data'!C1359</f>
        <v>After Eight</v>
      </c>
      <c r="D1359" s="6">
        <f>'Sales Data'!D1359</f>
        <v>45067</v>
      </c>
      <c r="E1359" s="10">
        <f>'Sales Data'!E1359</f>
        <v>3962</v>
      </c>
      <c r="F1359" s="5">
        <f>'Sales Data'!F1359</f>
        <v>198</v>
      </c>
      <c r="G1359" s="5">
        <f>'Sales Data'!G1359</f>
        <v>133</v>
      </c>
      <c r="H1359" s="5" t="str">
        <f>VLOOKUP($C1359,'Product Data'!$A$2:$E$23,COLUMNS('Product Data'!$B$2:C1359),0)</f>
        <v>Nestle</v>
      </c>
      <c r="I1359" s="5" t="str">
        <f>VLOOKUP($C1359,'Product Data'!$A$2:$E$23,COLUMNS('Product Data'!$B$2:D1359),0)</f>
        <v>Bites</v>
      </c>
      <c r="J1359" s="5" t="str">
        <f>VLOOKUP($C1359,'Product Data'!$A$2:$E$23,COLUMNS('Product Data'!$B$2:E1359),0)</f>
        <v>Large</v>
      </c>
      <c r="K1359" s="9">
        <f>VLOOKUP($C1359,'Product Data'!$A$2:$E$23,COLUMNS('Product Data'!$B$2:F1359),0)</f>
        <v>6.3415999999999997</v>
      </c>
      <c r="L1359" s="10">
        <f>Table1[[#This Row],[Cost per Box]]*Table1[[#This Row],[Boxes]]</f>
        <v>843.43279999999993</v>
      </c>
    </row>
    <row r="1360" spans="1:12" x14ac:dyDescent="0.25">
      <c r="A1360" s="5" t="str">
        <f>'Sales Data'!A1360</f>
        <v>Dotty Strutley</v>
      </c>
      <c r="B1360" s="5" t="str">
        <f>'Sales Data'!B1360</f>
        <v>India</v>
      </c>
      <c r="C1360" s="5" t="str">
        <f>'Sales Data'!C1360</f>
        <v>99% Dark &amp; Pure</v>
      </c>
      <c r="D1360" s="6">
        <f>'Sales Data'!D1360</f>
        <v>45067</v>
      </c>
      <c r="E1360" s="10">
        <f>'Sales Data'!E1360</f>
        <v>6111</v>
      </c>
      <c r="F1360" s="5">
        <f>'Sales Data'!F1360</f>
        <v>57</v>
      </c>
      <c r="G1360" s="5">
        <f>'Sales Data'!G1360</f>
        <v>382</v>
      </c>
      <c r="H1360" s="5" t="str">
        <f>VLOOKUP($C1360,'Product Data'!$A$2:$E$23,COLUMNS('Product Data'!$B$2:C1360),0)</f>
        <v>Amul</v>
      </c>
      <c r="I1360" s="5" t="str">
        <f>VLOOKUP($C1360,'Product Data'!$A$2:$E$23,COLUMNS('Product Data'!$B$2:D1360),0)</f>
        <v>Bars</v>
      </c>
      <c r="J1360" s="5" t="str">
        <f>VLOOKUP($C1360,'Product Data'!$A$2:$E$23,COLUMNS('Product Data'!$B$2:E1360),0)</f>
        <v>Large</v>
      </c>
      <c r="K1360" s="9">
        <f>VLOOKUP($C1360,'Product Data'!$A$2:$E$23,COLUMNS('Product Data'!$B$2:F1360),0)</f>
        <v>4.6592000000000002</v>
      </c>
      <c r="L1360" s="10">
        <f>Table1[[#This Row],[Cost per Box]]*Table1[[#This Row],[Boxes]]</f>
        <v>1779.8144</v>
      </c>
    </row>
    <row r="1361" spans="1:12" x14ac:dyDescent="0.25">
      <c r="A1361" s="5" t="str">
        <f>'Sales Data'!A1361</f>
        <v>Barr Faughny</v>
      </c>
      <c r="B1361" s="5" t="str">
        <f>'Sales Data'!B1361</f>
        <v>USA</v>
      </c>
      <c r="C1361" s="5" t="str">
        <f>'Sales Data'!C1361</f>
        <v>Drinking Coco</v>
      </c>
      <c r="D1361" s="6">
        <f>'Sales Data'!D1361</f>
        <v>45067</v>
      </c>
      <c r="E1361" s="10">
        <f>'Sales Data'!E1361</f>
        <v>1414</v>
      </c>
      <c r="F1361" s="5">
        <f>'Sales Data'!F1361</f>
        <v>122</v>
      </c>
      <c r="G1361" s="5">
        <f>'Sales Data'!G1361</f>
        <v>49</v>
      </c>
      <c r="H1361" s="5" t="str">
        <f>VLOOKUP($C1361,'Product Data'!$A$2:$E$23,COLUMNS('Product Data'!$B$2:C1361),0)</f>
        <v>Weikfield</v>
      </c>
      <c r="I1361" s="5" t="str">
        <f>VLOOKUP($C1361,'Product Data'!$A$2:$E$23,COLUMNS('Product Data'!$B$2:D1361),0)</f>
        <v>Other</v>
      </c>
      <c r="J1361" s="5" t="str">
        <f>VLOOKUP($C1361,'Product Data'!$A$2:$E$23,COLUMNS('Product Data'!$B$2:E1361),0)</f>
        <v>Large</v>
      </c>
      <c r="K1361" s="9">
        <f>VLOOKUP($C1361,'Product Data'!$A$2:$E$23,COLUMNS('Product Data'!$B$2:F1361),0)</f>
        <v>2.4773999999999998</v>
      </c>
      <c r="L1361" s="10">
        <f>Table1[[#This Row],[Cost per Box]]*Table1[[#This Row],[Boxes]]</f>
        <v>121.39259999999999</v>
      </c>
    </row>
    <row r="1362" spans="1:12" x14ac:dyDescent="0.25">
      <c r="A1362" s="5" t="str">
        <f>'Sales Data'!A1362</f>
        <v>Dennison Crosswaite</v>
      </c>
      <c r="B1362" s="5" t="str">
        <f>'Sales Data'!B1362</f>
        <v>Canada</v>
      </c>
      <c r="C1362" s="5" t="str">
        <f>'Sales Data'!C1362</f>
        <v>Fruit &amp; Nut Bars</v>
      </c>
      <c r="D1362" s="6">
        <f>'Sales Data'!D1362</f>
        <v>45067</v>
      </c>
      <c r="E1362" s="10">
        <f>'Sales Data'!E1362</f>
        <v>812</v>
      </c>
      <c r="F1362" s="5">
        <f>'Sales Data'!F1362</f>
        <v>20</v>
      </c>
      <c r="G1362" s="5">
        <f>'Sales Data'!G1362</f>
        <v>51</v>
      </c>
      <c r="H1362" s="5" t="str">
        <f>VLOOKUP($C1362,'Product Data'!$A$2:$E$23,COLUMNS('Product Data'!$B$2:C1362),0)</f>
        <v>Cadbury</v>
      </c>
      <c r="I1362" s="5" t="str">
        <f>VLOOKUP($C1362,'Product Data'!$A$2:$E$23,COLUMNS('Product Data'!$B$2:D1362),0)</f>
        <v>Bars</v>
      </c>
      <c r="J1362" s="5" t="str">
        <f>VLOOKUP($C1362,'Product Data'!$A$2:$E$23,COLUMNS('Product Data'!$B$2:E1362),0)</f>
        <v>Large</v>
      </c>
      <c r="K1362" s="9">
        <f>VLOOKUP($C1362,'Product Data'!$A$2:$E$23,COLUMNS('Product Data'!$B$2:F1362),0)</f>
        <v>1.5934999999999999</v>
      </c>
      <c r="L1362" s="10">
        <f>Table1[[#This Row],[Cost per Box]]*Table1[[#This Row],[Boxes]]</f>
        <v>81.268499999999989</v>
      </c>
    </row>
    <row r="1363" spans="1:12" x14ac:dyDescent="0.25">
      <c r="A1363" s="5" t="str">
        <f>'Sales Data'!A1363</f>
        <v>Camilla Castle</v>
      </c>
      <c r="B1363" s="5" t="str">
        <f>'Sales Data'!B1363</f>
        <v>Australia</v>
      </c>
      <c r="C1363" s="5" t="str">
        <f>'Sales Data'!C1363</f>
        <v>99% Dark &amp; Pure</v>
      </c>
      <c r="D1363" s="6">
        <f>'Sales Data'!D1363</f>
        <v>45067</v>
      </c>
      <c r="E1363" s="10">
        <f>'Sales Data'!E1363</f>
        <v>7084</v>
      </c>
      <c r="F1363" s="5">
        <f>'Sales Data'!F1363</f>
        <v>4</v>
      </c>
      <c r="G1363" s="5">
        <f>'Sales Data'!G1363</f>
        <v>394</v>
      </c>
      <c r="H1363" s="5" t="str">
        <f>VLOOKUP($C1363,'Product Data'!$A$2:$E$23,COLUMNS('Product Data'!$B$2:C1363),0)</f>
        <v>Amul</v>
      </c>
      <c r="I1363" s="5" t="str">
        <f>VLOOKUP($C1363,'Product Data'!$A$2:$E$23,COLUMNS('Product Data'!$B$2:D1363),0)</f>
        <v>Bars</v>
      </c>
      <c r="J1363" s="5" t="str">
        <f>VLOOKUP($C1363,'Product Data'!$A$2:$E$23,COLUMNS('Product Data'!$B$2:E1363),0)</f>
        <v>Large</v>
      </c>
      <c r="K1363" s="9">
        <f>VLOOKUP($C1363,'Product Data'!$A$2:$E$23,COLUMNS('Product Data'!$B$2:F1363),0)</f>
        <v>4.6592000000000002</v>
      </c>
      <c r="L1363" s="10">
        <f>Table1[[#This Row],[Cost per Box]]*Table1[[#This Row],[Boxes]]</f>
        <v>1835.7248000000002</v>
      </c>
    </row>
    <row r="1364" spans="1:12" x14ac:dyDescent="0.25">
      <c r="A1364" s="5" t="str">
        <f>'Sales Data'!A1364</f>
        <v>Van Tuxwell</v>
      </c>
      <c r="B1364" s="5" t="str">
        <f>'Sales Data'!B1364</f>
        <v>Australia</v>
      </c>
      <c r="C1364" s="5" t="str">
        <f>'Sales Data'!C1364</f>
        <v>Manuka Honey Choco</v>
      </c>
      <c r="D1364" s="6">
        <f>'Sales Data'!D1364</f>
        <v>45067</v>
      </c>
      <c r="E1364" s="10">
        <f>'Sales Data'!E1364</f>
        <v>18942</v>
      </c>
      <c r="F1364" s="5">
        <f>'Sales Data'!F1364</f>
        <v>357</v>
      </c>
      <c r="G1364" s="5">
        <f>'Sales Data'!G1364</f>
        <v>702</v>
      </c>
      <c r="H1364" s="5" t="str">
        <f>VLOOKUP($C1364,'Product Data'!$A$2:$E$23,COLUMNS('Product Data'!$B$2:C1364),0)</f>
        <v xml:space="preserve">Whittaker's </v>
      </c>
      <c r="I1364" s="5" t="str">
        <f>VLOOKUP($C1364,'Product Data'!$A$2:$E$23,COLUMNS('Product Data'!$B$2:D1364),0)</f>
        <v>Other</v>
      </c>
      <c r="J1364" s="5" t="str">
        <f>VLOOKUP($C1364,'Product Data'!$A$2:$E$23,COLUMNS('Product Data'!$B$2:E1364),0)</f>
        <v>Small</v>
      </c>
      <c r="K1364" s="9">
        <f>VLOOKUP($C1364,'Product Data'!$A$2:$E$23,COLUMNS('Product Data'!$B$2:F1364),0)</f>
        <v>7.8910999999999998</v>
      </c>
      <c r="L1364" s="10">
        <f>Table1[[#This Row],[Cost per Box]]*Table1[[#This Row],[Boxes]]</f>
        <v>5539.5522000000001</v>
      </c>
    </row>
    <row r="1365" spans="1:12" x14ac:dyDescent="0.25">
      <c r="A1365" s="5" t="str">
        <f>'Sales Data'!A1365</f>
        <v>Curtice Advani</v>
      </c>
      <c r="B1365" s="5" t="str">
        <f>'Sales Data'!B1365</f>
        <v>New Zealand</v>
      </c>
      <c r="C1365" s="5" t="str">
        <f>'Sales Data'!C1365</f>
        <v>Mint Chip Choco</v>
      </c>
      <c r="D1365" s="6">
        <f>'Sales Data'!D1365</f>
        <v>45067</v>
      </c>
      <c r="E1365" s="10">
        <f>'Sales Data'!E1365</f>
        <v>7154</v>
      </c>
      <c r="F1365" s="5">
        <f>'Sales Data'!F1365</f>
        <v>124</v>
      </c>
      <c r="G1365" s="5">
        <f>'Sales Data'!G1365</f>
        <v>421</v>
      </c>
      <c r="H1365" s="5" t="str">
        <f>VLOOKUP($C1365,'Product Data'!$A$2:$E$23,COLUMNS('Product Data'!$B$2:C1365),0)</f>
        <v>Cadbury</v>
      </c>
      <c r="I1365" s="5" t="str">
        <f>VLOOKUP($C1365,'Product Data'!$A$2:$E$23,COLUMNS('Product Data'!$B$2:D1365),0)</f>
        <v>Bars</v>
      </c>
      <c r="J1365" s="5" t="str">
        <f>VLOOKUP($C1365,'Product Data'!$A$2:$E$23,COLUMNS('Product Data'!$B$2:E1365),0)</f>
        <v>Large</v>
      </c>
      <c r="K1365" s="9">
        <f>VLOOKUP($C1365,'Product Data'!$A$2:$E$23,COLUMNS('Product Data'!$B$2:F1365),0)</f>
        <v>2.2656000000000001</v>
      </c>
      <c r="L1365" s="10">
        <f>Table1[[#This Row],[Cost per Box]]*Table1[[#This Row],[Boxes]]</f>
        <v>953.81759999999997</v>
      </c>
    </row>
    <row r="1366" spans="1:12" x14ac:dyDescent="0.25">
      <c r="A1366" s="5" t="str">
        <f>'Sales Data'!A1366</f>
        <v>Van Tuxwell</v>
      </c>
      <c r="B1366" s="5" t="str">
        <f>'Sales Data'!B1366</f>
        <v>India</v>
      </c>
      <c r="C1366" s="5" t="str">
        <f>'Sales Data'!C1366</f>
        <v>50% Dark Bites</v>
      </c>
      <c r="D1366" s="6">
        <f>'Sales Data'!D1366</f>
        <v>45067</v>
      </c>
      <c r="E1366" s="10">
        <f>'Sales Data'!E1366</f>
        <v>1225</v>
      </c>
      <c r="F1366" s="5">
        <f>'Sales Data'!F1366</f>
        <v>131</v>
      </c>
      <c r="G1366" s="5">
        <f>'Sales Data'!G1366</f>
        <v>103</v>
      </c>
      <c r="H1366" s="5" t="str">
        <f>VLOOKUP($C1366,'Product Data'!$A$2:$E$23,COLUMNS('Product Data'!$B$2:C1366),0)</f>
        <v>Cadbury</v>
      </c>
      <c r="I1366" s="5" t="str">
        <f>VLOOKUP($C1366,'Product Data'!$A$2:$E$23,COLUMNS('Product Data'!$B$2:D1366),0)</f>
        <v>Bites</v>
      </c>
      <c r="J1366" s="5" t="str">
        <f>VLOOKUP($C1366,'Product Data'!$A$2:$E$23,COLUMNS('Product Data'!$B$2:E1366),0)</f>
        <v>Large</v>
      </c>
      <c r="K1366" s="9">
        <f>VLOOKUP($C1366,'Product Data'!$A$2:$E$23,COLUMNS('Product Data'!$B$2:F1366),0)</f>
        <v>2.8</v>
      </c>
      <c r="L1366" s="10">
        <f>Table1[[#This Row],[Cost per Box]]*Table1[[#This Row],[Boxes]]</f>
        <v>288.39999999999998</v>
      </c>
    </row>
    <row r="1367" spans="1:12" x14ac:dyDescent="0.25">
      <c r="A1367" s="5" t="str">
        <f>'Sales Data'!A1367</f>
        <v>Kelci Walkden</v>
      </c>
      <c r="B1367" s="5" t="str">
        <f>'Sales Data'!B1367</f>
        <v>New Zealand</v>
      </c>
      <c r="C1367" s="5" t="str">
        <f>'Sales Data'!C1367</f>
        <v>Baker's Choco Chips</v>
      </c>
      <c r="D1367" s="6">
        <f>'Sales Data'!D1367</f>
        <v>45067</v>
      </c>
      <c r="E1367" s="10">
        <f>'Sales Data'!E1367</f>
        <v>8211</v>
      </c>
      <c r="F1367" s="5">
        <f>'Sales Data'!F1367</f>
        <v>136</v>
      </c>
      <c r="G1367" s="5">
        <f>'Sales Data'!G1367</f>
        <v>747</v>
      </c>
      <c r="H1367" s="5" t="str">
        <f>VLOOKUP($C1367,'Product Data'!$A$2:$E$23,COLUMNS('Product Data'!$B$2:C1367),0)</f>
        <v>Baker's Chocolate</v>
      </c>
      <c r="I1367" s="5" t="str">
        <f>VLOOKUP($C1367,'Product Data'!$A$2:$E$23,COLUMNS('Product Data'!$B$2:D1367),0)</f>
        <v>Bars</v>
      </c>
      <c r="J1367" s="5" t="str">
        <f>VLOOKUP($C1367,'Product Data'!$A$2:$E$23,COLUMNS('Product Data'!$B$2:E1367),0)</f>
        <v>Small</v>
      </c>
      <c r="K1367" s="9">
        <f>VLOOKUP($C1367,'Product Data'!$A$2:$E$23,COLUMNS('Product Data'!$B$2:F1367),0)</f>
        <v>6.0811000000000002</v>
      </c>
      <c r="L1367" s="10">
        <f>Table1[[#This Row],[Cost per Box]]*Table1[[#This Row],[Boxes]]</f>
        <v>4542.5816999999997</v>
      </c>
    </row>
    <row r="1368" spans="1:12" x14ac:dyDescent="0.25">
      <c r="A1368" s="5" t="str">
        <f>'Sales Data'!A1368</f>
        <v>Ches Bonnell</v>
      </c>
      <c r="B1368" s="5" t="str">
        <f>'Sales Data'!B1368</f>
        <v>Australia</v>
      </c>
      <c r="C1368" s="5" t="str">
        <f>'Sales Data'!C1368</f>
        <v>Mint Chip Choco</v>
      </c>
      <c r="D1368" s="6">
        <f>'Sales Data'!D1368</f>
        <v>45067</v>
      </c>
      <c r="E1368" s="10">
        <f>'Sales Data'!E1368</f>
        <v>10465</v>
      </c>
      <c r="F1368" s="5">
        <f>'Sales Data'!F1368</f>
        <v>185</v>
      </c>
      <c r="G1368" s="5">
        <f>'Sales Data'!G1368</f>
        <v>524</v>
      </c>
      <c r="H1368" s="5" t="str">
        <f>VLOOKUP($C1368,'Product Data'!$A$2:$E$23,COLUMNS('Product Data'!$B$2:C1368),0)</f>
        <v>Cadbury</v>
      </c>
      <c r="I1368" s="5" t="str">
        <f>VLOOKUP($C1368,'Product Data'!$A$2:$E$23,COLUMNS('Product Data'!$B$2:D1368),0)</f>
        <v>Bars</v>
      </c>
      <c r="J1368" s="5" t="str">
        <f>VLOOKUP($C1368,'Product Data'!$A$2:$E$23,COLUMNS('Product Data'!$B$2:E1368),0)</f>
        <v>Large</v>
      </c>
      <c r="K1368" s="9">
        <f>VLOOKUP($C1368,'Product Data'!$A$2:$E$23,COLUMNS('Product Data'!$B$2:F1368),0)</f>
        <v>2.2656000000000001</v>
      </c>
      <c r="L1368" s="10">
        <f>Table1[[#This Row],[Cost per Box]]*Table1[[#This Row],[Boxes]]</f>
        <v>1187.1744000000001</v>
      </c>
    </row>
    <row r="1369" spans="1:12" x14ac:dyDescent="0.25">
      <c r="A1369" s="5" t="str">
        <f>'Sales Data'!A1369</f>
        <v>Gigi Bohling</v>
      </c>
      <c r="B1369" s="5" t="str">
        <f>'Sales Data'!B1369</f>
        <v>USA</v>
      </c>
      <c r="C1369" s="5" t="str">
        <f>'Sales Data'!C1369</f>
        <v>Fruit &amp; Nut Bars</v>
      </c>
      <c r="D1369" s="6">
        <f>'Sales Data'!D1369</f>
        <v>45067</v>
      </c>
      <c r="E1369" s="10">
        <f>'Sales Data'!E1369</f>
        <v>6181</v>
      </c>
      <c r="F1369" s="5">
        <f>'Sales Data'!F1369</f>
        <v>334</v>
      </c>
      <c r="G1369" s="5">
        <f>'Sales Data'!G1369</f>
        <v>619</v>
      </c>
      <c r="H1369" s="5" t="str">
        <f>VLOOKUP($C1369,'Product Data'!$A$2:$E$23,COLUMNS('Product Data'!$B$2:C1369),0)</f>
        <v>Cadbury</v>
      </c>
      <c r="I1369" s="5" t="str">
        <f>VLOOKUP($C1369,'Product Data'!$A$2:$E$23,COLUMNS('Product Data'!$B$2:D1369),0)</f>
        <v>Bars</v>
      </c>
      <c r="J1369" s="5" t="str">
        <f>VLOOKUP($C1369,'Product Data'!$A$2:$E$23,COLUMNS('Product Data'!$B$2:E1369),0)</f>
        <v>Large</v>
      </c>
      <c r="K1369" s="9">
        <f>VLOOKUP($C1369,'Product Data'!$A$2:$E$23,COLUMNS('Product Data'!$B$2:F1369),0)</f>
        <v>1.5934999999999999</v>
      </c>
      <c r="L1369" s="10">
        <f>Table1[[#This Row],[Cost per Box]]*Table1[[#This Row],[Boxes]]</f>
        <v>986.37649999999996</v>
      </c>
    </row>
    <row r="1370" spans="1:12" x14ac:dyDescent="0.25">
      <c r="A1370" s="5" t="str">
        <f>'Sales Data'!A1370</f>
        <v>Ches Bonnell</v>
      </c>
      <c r="B1370" s="5" t="str">
        <f>'Sales Data'!B1370</f>
        <v>USA</v>
      </c>
      <c r="C1370" s="5" t="str">
        <f>'Sales Data'!C1370</f>
        <v>50% Dark Bites</v>
      </c>
      <c r="D1370" s="6">
        <f>'Sales Data'!D1370</f>
        <v>45067</v>
      </c>
      <c r="E1370" s="10">
        <f>'Sales Data'!E1370</f>
        <v>2695</v>
      </c>
      <c r="F1370" s="5">
        <f>'Sales Data'!F1370</f>
        <v>232</v>
      </c>
      <c r="G1370" s="5">
        <f>'Sales Data'!G1370</f>
        <v>193</v>
      </c>
      <c r="H1370" s="5" t="str">
        <f>VLOOKUP($C1370,'Product Data'!$A$2:$E$23,COLUMNS('Product Data'!$B$2:C1370),0)</f>
        <v>Cadbury</v>
      </c>
      <c r="I1370" s="5" t="str">
        <f>VLOOKUP($C1370,'Product Data'!$A$2:$E$23,COLUMNS('Product Data'!$B$2:D1370),0)</f>
        <v>Bites</v>
      </c>
      <c r="J1370" s="5" t="str">
        <f>VLOOKUP($C1370,'Product Data'!$A$2:$E$23,COLUMNS('Product Data'!$B$2:E1370),0)</f>
        <v>Large</v>
      </c>
      <c r="K1370" s="9">
        <f>VLOOKUP($C1370,'Product Data'!$A$2:$E$23,COLUMNS('Product Data'!$B$2:F1370),0)</f>
        <v>2.8</v>
      </c>
      <c r="L1370" s="10">
        <f>Table1[[#This Row],[Cost per Box]]*Table1[[#This Row],[Boxes]]</f>
        <v>540.4</v>
      </c>
    </row>
    <row r="1371" spans="1:12" x14ac:dyDescent="0.25">
      <c r="A1371" s="5" t="str">
        <f>'Sales Data'!A1371</f>
        <v>Curtice Advani</v>
      </c>
      <c r="B1371" s="5" t="str">
        <f>'Sales Data'!B1371</f>
        <v>India</v>
      </c>
      <c r="C1371" s="5" t="str">
        <f>'Sales Data'!C1371</f>
        <v>Orange Choco</v>
      </c>
      <c r="D1371" s="6">
        <f>'Sales Data'!D1371</f>
        <v>45067</v>
      </c>
      <c r="E1371" s="10">
        <f>'Sales Data'!E1371</f>
        <v>17451</v>
      </c>
      <c r="F1371" s="5">
        <f>'Sales Data'!F1371</f>
        <v>135</v>
      </c>
      <c r="G1371" s="5">
        <f>'Sales Data'!G1371</f>
        <v>2909</v>
      </c>
      <c r="H1371" s="5" t="str">
        <f>VLOOKUP($C1371,'Product Data'!$A$2:$E$23,COLUMNS('Product Data'!$B$2:C1371),0)</f>
        <v>Amul</v>
      </c>
      <c r="I1371" s="5" t="str">
        <f>VLOOKUP($C1371,'Product Data'!$A$2:$E$23,COLUMNS('Product Data'!$B$2:D1371),0)</f>
        <v>Bars</v>
      </c>
      <c r="J1371" s="5" t="str">
        <f>VLOOKUP($C1371,'Product Data'!$A$2:$E$23,COLUMNS('Product Data'!$B$2:E1371),0)</f>
        <v>Large</v>
      </c>
      <c r="K1371" s="9">
        <f>VLOOKUP($C1371,'Product Data'!$A$2:$E$23,COLUMNS('Product Data'!$B$2:F1371),0)</f>
        <v>8.7870000000000008</v>
      </c>
      <c r="L1371" s="10">
        <f>Table1[[#This Row],[Cost per Box]]*Table1[[#This Row],[Boxes]]</f>
        <v>25561.383000000002</v>
      </c>
    </row>
    <row r="1372" spans="1:12" x14ac:dyDescent="0.25">
      <c r="A1372" s="5" t="str">
        <f>'Sales Data'!A1372</f>
        <v>Andria Kimpton</v>
      </c>
      <c r="B1372" s="5" t="str">
        <f>'Sales Data'!B1372</f>
        <v>UK</v>
      </c>
      <c r="C1372" s="5" t="str">
        <f>'Sales Data'!C1372</f>
        <v>Eclairs</v>
      </c>
      <c r="D1372" s="6">
        <f>'Sales Data'!D1372</f>
        <v>45067</v>
      </c>
      <c r="E1372" s="10">
        <f>'Sales Data'!E1372</f>
        <v>6790</v>
      </c>
      <c r="F1372" s="5">
        <f>'Sales Data'!F1372</f>
        <v>131</v>
      </c>
      <c r="G1372" s="5">
        <f>'Sales Data'!G1372</f>
        <v>425</v>
      </c>
      <c r="H1372" s="5" t="str">
        <f>VLOOKUP($C1372,'Product Data'!$A$2:$E$23,COLUMNS('Product Data'!$B$2:C1372),0)</f>
        <v>Cadbury</v>
      </c>
      <c r="I1372" s="5" t="str">
        <f>VLOOKUP($C1372,'Product Data'!$A$2:$E$23,COLUMNS('Product Data'!$B$2:D1372),0)</f>
        <v>Bites</v>
      </c>
      <c r="J1372" s="5" t="str">
        <f>VLOOKUP($C1372,'Product Data'!$A$2:$E$23,COLUMNS('Product Data'!$B$2:E1372),0)</f>
        <v>Large</v>
      </c>
      <c r="K1372" s="9">
        <f>VLOOKUP($C1372,'Product Data'!$A$2:$E$23,COLUMNS('Product Data'!$B$2:F1372),0)</f>
        <v>2.8195000000000001</v>
      </c>
      <c r="L1372" s="10">
        <f>Table1[[#This Row],[Cost per Box]]*Table1[[#This Row],[Boxes]]</f>
        <v>1198.2875000000001</v>
      </c>
    </row>
    <row r="1373" spans="1:12" x14ac:dyDescent="0.25">
      <c r="A1373" s="5" t="str">
        <f>'Sales Data'!A1373</f>
        <v>Dotty Strutley</v>
      </c>
      <c r="B1373" s="5" t="str">
        <f>'Sales Data'!B1373</f>
        <v>Australia</v>
      </c>
      <c r="C1373" s="5" t="str">
        <f>'Sales Data'!C1373</f>
        <v>Spicy Special Slims</v>
      </c>
      <c r="D1373" s="6">
        <f>'Sales Data'!D1373</f>
        <v>45070</v>
      </c>
      <c r="E1373" s="10">
        <f>'Sales Data'!E1373</f>
        <v>9226</v>
      </c>
      <c r="F1373" s="5">
        <f>'Sales Data'!F1373</f>
        <v>541</v>
      </c>
      <c r="G1373" s="5">
        <f>'Sales Data'!G1373</f>
        <v>330</v>
      </c>
      <c r="H1373" s="5" t="str">
        <f>VLOOKUP($C1373,'Product Data'!$A$2:$E$23,COLUMNS('Product Data'!$B$2:C1373),0)</f>
        <v>Alpenliebe</v>
      </c>
      <c r="I1373" s="5" t="str">
        <f>VLOOKUP($C1373,'Product Data'!$A$2:$E$23,COLUMNS('Product Data'!$B$2:D1373),0)</f>
        <v>Bites</v>
      </c>
      <c r="J1373" s="5" t="str">
        <f>VLOOKUP($C1373,'Product Data'!$A$2:$E$23,COLUMNS('Product Data'!$B$2:E1373),0)</f>
        <v>Large</v>
      </c>
      <c r="K1373" s="9">
        <f>VLOOKUP($C1373,'Product Data'!$A$2:$E$23,COLUMNS('Product Data'!$B$2:F1373),0)</f>
        <v>9.2086000000000006</v>
      </c>
      <c r="L1373" s="10">
        <f>Table1[[#This Row],[Cost per Box]]*Table1[[#This Row],[Boxes]]</f>
        <v>3038.8380000000002</v>
      </c>
    </row>
    <row r="1374" spans="1:12" x14ac:dyDescent="0.25">
      <c r="A1374" s="5" t="str">
        <f>'Sales Data'!A1374</f>
        <v>Oby Sorrel</v>
      </c>
      <c r="B1374" s="5" t="str">
        <f>'Sales Data'!B1374</f>
        <v>USA</v>
      </c>
      <c r="C1374" s="5" t="str">
        <f>'Sales Data'!C1374</f>
        <v>White Choc</v>
      </c>
      <c r="D1374" s="6">
        <f>'Sales Data'!D1374</f>
        <v>45070</v>
      </c>
      <c r="E1374" s="10">
        <f>'Sales Data'!E1374</f>
        <v>9884</v>
      </c>
      <c r="F1374" s="5">
        <f>'Sales Data'!F1374</f>
        <v>104</v>
      </c>
      <c r="G1374" s="5">
        <f>'Sales Data'!G1374</f>
        <v>899</v>
      </c>
      <c r="H1374" s="5" t="str">
        <f>VLOOKUP($C1374,'Product Data'!$A$2:$E$23,COLUMNS('Product Data'!$B$2:C1374),0)</f>
        <v>Belgian</v>
      </c>
      <c r="I1374" s="5" t="str">
        <f>VLOOKUP($C1374,'Product Data'!$A$2:$E$23,COLUMNS('Product Data'!$B$2:D1374),0)</f>
        <v>Other</v>
      </c>
      <c r="J1374" s="5" t="str">
        <f>VLOOKUP($C1374,'Product Data'!$A$2:$E$23,COLUMNS('Product Data'!$B$2:E1374),0)</f>
        <v>Small</v>
      </c>
      <c r="K1374" s="9">
        <f>VLOOKUP($C1374,'Product Data'!$A$2:$E$23,COLUMNS('Product Data'!$B$2:F1374),0)</f>
        <v>0.24049999999999999</v>
      </c>
      <c r="L1374" s="10">
        <f>Table1[[#This Row],[Cost per Box]]*Table1[[#This Row],[Boxes]]</f>
        <v>216.20949999999999</v>
      </c>
    </row>
    <row r="1375" spans="1:12" x14ac:dyDescent="0.25">
      <c r="A1375" s="5" t="str">
        <f>'Sales Data'!A1375</f>
        <v>Brien Boise</v>
      </c>
      <c r="B1375" s="5" t="str">
        <f>'Sales Data'!B1375</f>
        <v>UK</v>
      </c>
      <c r="C1375" s="5" t="str">
        <f>'Sales Data'!C1375</f>
        <v>Smooth Sliky Salty</v>
      </c>
      <c r="D1375" s="6">
        <f>'Sales Data'!D1375</f>
        <v>45070</v>
      </c>
      <c r="E1375" s="10">
        <f>'Sales Data'!E1375</f>
        <v>2821</v>
      </c>
      <c r="F1375" s="5">
        <f>'Sales Data'!F1375</f>
        <v>70</v>
      </c>
      <c r="G1375" s="5">
        <f>'Sales Data'!G1375</f>
        <v>202</v>
      </c>
      <c r="H1375" s="5" t="str">
        <f>VLOOKUP($C1375,'Product Data'!$A$2:$E$23,COLUMNS('Product Data'!$B$2:C1375),0)</f>
        <v>Galaxy</v>
      </c>
      <c r="I1375" s="5" t="str">
        <f>VLOOKUP($C1375,'Product Data'!$A$2:$E$23,COLUMNS('Product Data'!$B$2:D1375),0)</f>
        <v>Bars</v>
      </c>
      <c r="J1375" s="5" t="str">
        <f>VLOOKUP($C1375,'Product Data'!$A$2:$E$23,COLUMNS('Product Data'!$B$2:E1375),0)</f>
        <v>Small</v>
      </c>
      <c r="K1375" s="9">
        <f>VLOOKUP($C1375,'Product Data'!$A$2:$E$23,COLUMNS('Product Data'!$B$2:F1375),0)</f>
        <v>5.0198</v>
      </c>
      <c r="L1375" s="10">
        <f>Table1[[#This Row],[Cost per Box]]*Table1[[#This Row],[Boxes]]</f>
        <v>1013.9996</v>
      </c>
    </row>
    <row r="1376" spans="1:12" x14ac:dyDescent="0.25">
      <c r="A1376" s="5" t="str">
        <f>'Sales Data'!A1376</f>
        <v>Gunar Cockshoot</v>
      </c>
      <c r="B1376" s="5" t="str">
        <f>'Sales Data'!B1376</f>
        <v>New Zealand</v>
      </c>
      <c r="C1376" s="5" t="str">
        <f>'Sales Data'!C1376</f>
        <v>Baker's Choco Chips</v>
      </c>
      <c r="D1376" s="6">
        <f>'Sales Data'!D1376</f>
        <v>45070</v>
      </c>
      <c r="E1376" s="10">
        <f>'Sales Data'!E1376</f>
        <v>665</v>
      </c>
      <c r="F1376" s="5">
        <f>'Sales Data'!F1376</f>
        <v>243</v>
      </c>
      <c r="G1376" s="5">
        <f>'Sales Data'!G1376</f>
        <v>84</v>
      </c>
      <c r="H1376" s="5" t="str">
        <f>VLOOKUP($C1376,'Product Data'!$A$2:$E$23,COLUMNS('Product Data'!$B$2:C1376),0)</f>
        <v>Baker's Chocolate</v>
      </c>
      <c r="I1376" s="5" t="str">
        <f>VLOOKUP($C1376,'Product Data'!$A$2:$E$23,COLUMNS('Product Data'!$B$2:D1376),0)</f>
        <v>Bars</v>
      </c>
      <c r="J1376" s="5" t="str">
        <f>VLOOKUP($C1376,'Product Data'!$A$2:$E$23,COLUMNS('Product Data'!$B$2:E1376),0)</f>
        <v>Small</v>
      </c>
      <c r="K1376" s="9">
        <f>VLOOKUP($C1376,'Product Data'!$A$2:$E$23,COLUMNS('Product Data'!$B$2:F1376),0)</f>
        <v>6.0811000000000002</v>
      </c>
      <c r="L1376" s="10">
        <f>Table1[[#This Row],[Cost per Box]]*Table1[[#This Row],[Boxes]]</f>
        <v>510.81240000000003</v>
      </c>
    </row>
    <row r="1377" spans="1:12" x14ac:dyDescent="0.25">
      <c r="A1377" s="5" t="str">
        <f>'Sales Data'!A1377</f>
        <v>Karlen McCaffrey</v>
      </c>
      <c r="B1377" s="5" t="str">
        <f>'Sales Data'!B1377</f>
        <v>USA</v>
      </c>
      <c r="C1377" s="5" t="str">
        <f>'Sales Data'!C1377</f>
        <v>70% Dark Bites</v>
      </c>
      <c r="D1377" s="6">
        <f>'Sales Data'!D1377</f>
        <v>45070</v>
      </c>
      <c r="E1377" s="10">
        <f>'Sales Data'!E1377</f>
        <v>8526</v>
      </c>
      <c r="F1377" s="5">
        <f>'Sales Data'!F1377</f>
        <v>209</v>
      </c>
      <c r="G1377" s="5">
        <f>'Sales Data'!G1377</f>
        <v>609</v>
      </c>
      <c r="H1377" s="5" t="str">
        <f>VLOOKUP($C1377,'Product Data'!$A$2:$E$23,COLUMNS('Product Data'!$B$2:C1377),0)</f>
        <v>Binge Bites</v>
      </c>
      <c r="I1377" s="5" t="str">
        <f>VLOOKUP($C1377,'Product Data'!$A$2:$E$23,COLUMNS('Product Data'!$B$2:D1377),0)</f>
        <v>Bites</v>
      </c>
      <c r="J1377" s="5" t="str">
        <f>VLOOKUP($C1377,'Product Data'!$A$2:$E$23,COLUMNS('Product Data'!$B$2:E1377),0)</f>
        <v>Small</v>
      </c>
      <c r="K1377" s="9">
        <f>VLOOKUP($C1377,'Product Data'!$A$2:$E$23,COLUMNS('Product Data'!$B$2:F1377),0)</f>
        <v>8.2429000000000006</v>
      </c>
      <c r="L1377" s="10">
        <f>Table1[[#This Row],[Cost per Box]]*Table1[[#This Row],[Boxes]]</f>
        <v>5019.9261000000006</v>
      </c>
    </row>
    <row r="1378" spans="1:12" x14ac:dyDescent="0.25">
      <c r="A1378" s="5" t="str">
        <f>'Sales Data'!A1378</f>
        <v>Roddy Speechley</v>
      </c>
      <c r="B1378" s="5" t="str">
        <f>'Sales Data'!B1378</f>
        <v>UK</v>
      </c>
      <c r="C1378" s="5" t="str">
        <f>'Sales Data'!C1378</f>
        <v>70% Dark Bites</v>
      </c>
      <c r="D1378" s="6">
        <f>'Sales Data'!D1378</f>
        <v>45070</v>
      </c>
      <c r="E1378" s="10">
        <f>'Sales Data'!E1378</f>
        <v>9436</v>
      </c>
      <c r="F1378" s="5">
        <f>'Sales Data'!F1378</f>
        <v>247</v>
      </c>
      <c r="G1378" s="5">
        <f>'Sales Data'!G1378</f>
        <v>787</v>
      </c>
      <c r="H1378" s="5" t="str">
        <f>VLOOKUP($C1378,'Product Data'!$A$2:$E$23,COLUMNS('Product Data'!$B$2:C1378),0)</f>
        <v>Binge Bites</v>
      </c>
      <c r="I1378" s="5" t="str">
        <f>VLOOKUP($C1378,'Product Data'!$A$2:$E$23,COLUMNS('Product Data'!$B$2:D1378),0)</f>
        <v>Bites</v>
      </c>
      <c r="J1378" s="5" t="str">
        <f>VLOOKUP($C1378,'Product Data'!$A$2:$E$23,COLUMNS('Product Data'!$B$2:E1378),0)</f>
        <v>Small</v>
      </c>
      <c r="K1378" s="9">
        <f>VLOOKUP($C1378,'Product Data'!$A$2:$E$23,COLUMNS('Product Data'!$B$2:F1378),0)</f>
        <v>8.2429000000000006</v>
      </c>
      <c r="L1378" s="10">
        <f>Table1[[#This Row],[Cost per Box]]*Table1[[#This Row],[Boxes]]</f>
        <v>6487.1623000000009</v>
      </c>
    </row>
    <row r="1379" spans="1:12" x14ac:dyDescent="0.25">
      <c r="A1379" s="5" t="str">
        <f>'Sales Data'!A1379</f>
        <v>Mallorie Waber</v>
      </c>
      <c r="B1379" s="5" t="str">
        <f>'Sales Data'!B1379</f>
        <v>USA</v>
      </c>
      <c r="C1379" s="5" t="str">
        <f>'Sales Data'!C1379</f>
        <v>Spicy Special Slims</v>
      </c>
      <c r="D1379" s="6">
        <f>'Sales Data'!D1379</f>
        <v>45070</v>
      </c>
      <c r="E1379" s="10">
        <f>'Sales Data'!E1379</f>
        <v>217</v>
      </c>
      <c r="F1379" s="5">
        <f>'Sales Data'!F1379</f>
        <v>81</v>
      </c>
      <c r="G1379" s="5">
        <f>'Sales Data'!G1379</f>
        <v>11</v>
      </c>
      <c r="H1379" s="5" t="str">
        <f>VLOOKUP($C1379,'Product Data'!$A$2:$E$23,COLUMNS('Product Data'!$B$2:C1379),0)</f>
        <v>Alpenliebe</v>
      </c>
      <c r="I1379" s="5" t="str">
        <f>VLOOKUP($C1379,'Product Data'!$A$2:$E$23,COLUMNS('Product Data'!$B$2:D1379),0)</f>
        <v>Bites</v>
      </c>
      <c r="J1379" s="5" t="str">
        <f>VLOOKUP($C1379,'Product Data'!$A$2:$E$23,COLUMNS('Product Data'!$B$2:E1379),0)</f>
        <v>Large</v>
      </c>
      <c r="K1379" s="9">
        <f>VLOOKUP($C1379,'Product Data'!$A$2:$E$23,COLUMNS('Product Data'!$B$2:F1379),0)</f>
        <v>9.2086000000000006</v>
      </c>
      <c r="L1379" s="10">
        <f>Table1[[#This Row],[Cost per Box]]*Table1[[#This Row],[Boxes]]</f>
        <v>101.2946</v>
      </c>
    </row>
    <row r="1380" spans="1:12" x14ac:dyDescent="0.25">
      <c r="A1380" s="5" t="str">
        <f>'Sales Data'!A1380</f>
        <v>Kaine Padly</v>
      </c>
      <c r="B1380" s="5" t="str">
        <f>'Sales Data'!B1380</f>
        <v>New Zealand</v>
      </c>
      <c r="C1380" s="5" t="str">
        <f>'Sales Data'!C1380</f>
        <v>50% Dark Bites</v>
      </c>
      <c r="D1380" s="6">
        <f>'Sales Data'!D1380</f>
        <v>45070</v>
      </c>
      <c r="E1380" s="10">
        <f>'Sales Data'!E1380</f>
        <v>4865</v>
      </c>
      <c r="F1380" s="5">
        <f>'Sales Data'!F1380</f>
        <v>46</v>
      </c>
      <c r="G1380" s="5">
        <f>'Sales Data'!G1380</f>
        <v>487</v>
      </c>
      <c r="H1380" s="5" t="str">
        <f>VLOOKUP($C1380,'Product Data'!$A$2:$E$23,COLUMNS('Product Data'!$B$2:C1380),0)</f>
        <v>Cadbury</v>
      </c>
      <c r="I1380" s="5" t="str">
        <f>VLOOKUP($C1380,'Product Data'!$A$2:$E$23,COLUMNS('Product Data'!$B$2:D1380),0)</f>
        <v>Bites</v>
      </c>
      <c r="J1380" s="5" t="str">
        <f>VLOOKUP($C1380,'Product Data'!$A$2:$E$23,COLUMNS('Product Data'!$B$2:E1380),0)</f>
        <v>Large</v>
      </c>
      <c r="K1380" s="9">
        <f>VLOOKUP($C1380,'Product Data'!$A$2:$E$23,COLUMNS('Product Data'!$B$2:F1380),0)</f>
        <v>2.8</v>
      </c>
      <c r="L1380" s="10">
        <f>Table1[[#This Row],[Cost per Box]]*Table1[[#This Row],[Boxes]]</f>
        <v>1363.6</v>
      </c>
    </row>
    <row r="1381" spans="1:12" x14ac:dyDescent="0.25">
      <c r="A1381" s="5" t="str">
        <f>'Sales Data'!A1381</f>
        <v>Oby Sorrel</v>
      </c>
      <c r="B1381" s="5" t="str">
        <f>'Sales Data'!B1381</f>
        <v>New Zealand</v>
      </c>
      <c r="C1381" s="5" t="str">
        <f>'Sales Data'!C1381</f>
        <v>Mint Chip Choco</v>
      </c>
      <c r="D1381" s="6">
        <f>'Sales Data'!D1381</f>
        <v>45070</v>
      </c>
      <c r="E1381" s="10">
        <f>'Sales Data'!E1381</f>
        <v>10451</v>
      </c>
      <c r="F1381" s="5">
        <f>'Sales Data'!F1381</f>
        <v>105</v>
      </c>
      <c r="G1381" s="5">
        <f>'Sales Data'!G1381</f>
        <v>551</v>
      </c>
      <c r="H1381" s="5" t="str">
        <f>VLOOKUP($C1381,'Product Data'!$A$2:$E$23,COLUMNS('Product Data'!$B$2:C1381),0)</f>
        <v>Cadbury</v>
      </c>
      <c r="I1381" s="5" t="str">
        <f>VLOOKUP($C1381,'Product Data'!$A$2:$E$23,COLUMNS('Product Data'!$B$2:D1381),0)</f>
        <v>Bars</v>
      </c>
      <c r="J1381" s="5" t="str">
        <f>VLOOKUP($C1381,'Product Data'!$A$2:$E$23,COLUMNS('Product Data'!$B$2:E1381),0)</f>
        <v>Large</v>
      </c>
      <c r="K1381" s="9">
        <f>VLOOKUP($C1381,'Product Data'!$A$2:$E$23,COLUMNS('Product Data'!$B$2:F1381),0)</f>
        <v>2.2656000000000001</v>
      </c>
      <c r="L1381" s="10">
        <f>Table1[[#This Row],[Cost per Box]]*Table1[[#This Row],[Boxes]]</f>
        <v>1248.3456000000001</v>
      </c>
    </row>
    <row r="1382" spans="1:12" x14ac:dyDescent="0.25">
      <c r="A1382" s="5" t="str">
        <f>'Sales Data'!A1382</f>
        <v>Curtice Advani</v>
      </c>
      <c r="B1382" s="5" t="str">
        <f>'Sales Data'!B1382</f>
        <v>Canada</v>
      </c>
      <c r="C1382" s="5" t="str">
        <f>'Sales Data'!C1382</f>
        <v>Milk Bars</v>
      </c>
      <c r="D1382" s="6">
        <f>'Sales Data'!D1382</f>
        <v>45070</v>
      </c>
      <c r="E1382" s="10">
        <f>'Sales Data'!E1382</f>
        <v>9093</v>
      </c>
      <c r="F1382" s="5">
        <f>'Sales Data'!F1382</f>
        <v>28</v>
      </c>
      <c r="G1382" s="5">
        <f>'Sales Data'!G1382</f>
        <v>304</v>
      </c>
      <c r="H1382" s="5" t="str">
        <f>VLOOKUP($C1382,'Product Data'!$A$2:$E$23,COLUMNS('Product Data'!$B$2:C1382),0)</f>
        <v>Nestle</v>
      </c>
      <c r="I1382" s="5" t="str">
        <f>VLOOKUP($C1382,'Product Data'!$A$2:$E$23,COLUMNS('Product Data'!$B$2:D1382),0)</f>
        <v>Bars</v>
      </c>
      <c r="J1382" s="5" t="str">
        <f>VLOOKUP($C1382,'Product Data'!$A$2:$E$23,COLUMNS('Product Data'!$B$2:E1382),0)</f>
        <v>Large</v>
      </c>
      <c r="K1382" s="9">
        <f>VLOOKUP($C1382,'Product Data'!$A$2:$E$23,COLUMNS('Product Data'!$B$2:F1382),0)</f>
        <v>1.8652</v>
      </c>
      <c r="L1382" s="10">
        <f>Table1[[#This Row],[Cost per Box]]*Table1[[#This Row],[Boxes]]</f>
        <v>567.02080000000001</v>
      </c>
    </row>
    <row r="1383" spans="1:12" x14ac:dyDescent="0.25">
      <c r="A1383" s="5" t="str">
        <f>'Sales Data'!A1383</f>
        <v>Mallorie Waber</v>
      </c>
      <c r="B1383" s="5" t="str">
        <f>'Sales Data'!B1383</f>
        <v>Australia</v>
      </c>
      <c r="C1383" s="5" t="str">
        <f>'Sales Data'!C1383</f>
        <v>50% Dark Bites</v>
      </c>
      <c r="D1383" s="6">
        <f>'Sales Data'!D1383</f>
        <v>45070</v>
      </c>
      <c r="E1383" s="10">
        <f>'Sales Data'!E1383</f>
        <v>1638</v>
      </c>
      <c r="F1383" s="5">
        <f>'Sales Data'!F1383</f>
        <v>282</v>
      </c>
      <c r="G1383" s="5">
        <f>'Sales Data'!G1383</f>
        <v>103</v>
      </c>
      <c r="H1383" s="5" t="str">
        <f>VLOOKUP($C1383,'Product Data'!$A$2:$E$23,COLUMNS('Product Data'!$B$2:C1383),0)</f>
        <v>Cadbury</v>
      </c>
      <c r="I1383" s="5" t="str">
        <f>VLOOKUP($C1383,'Product Data'!$A$2:$E$23,COLUMNS('Product Data'!$B$2:D1383),0)</f>
        <v>Bites</v>
      </c>
      <c r="J1383" s="5" t="str">
        <f>VLOOKUP($C1383,'Product Data'!$A$2:$E$23,COLUMNS('Product Data'!$B$2:E1383),0)</f>
        <v>Large</v>
      </c>
      <c r="K1383" s="9">
        <f>VLOOKUP($C1383,'Product Data'!$A$2:$E$23,COLUMNS('Product Data'!$B$2:F1383),0)</f>
        <v>2.8</v>
      </c>
      <c r="L1383" s="10">
        <f>Table1[[#This Row],[Cost per Box]]*Table1[[#This Row],[Boxes]]</f>
        <v>288.39999999999998</v>
      </c>
    </row>
    <row r="1384" spans="1:12" x14ac:dyDescent="0.25">
      <c r="A1384" s="5" t="str">
        <f>'Sales Data'!A1384</f>
        <v>Dennison Crosswaite</v>
      </c>
      <c r="B1384" s="5" t="str">
        <f>'Sales Data'!B1384</f>
        <v>Canada</v>
      </c>
      <c r="C1384" s="5" t="str">
        <f>'Sales Data'!C1384</f>
        <v>Milk Bars</v>
      </c>
      <c r="D1384" s="6">
        <f>'Sales Data'!D1384</f>
        <v>45070</v>
      </c>
      <c r="E1384" s="10">
        <f>'Sales Data'!E1384</f>
        <v>8610</v>
      </c>
      <c r="F1384" s="5">
        <f>'Sales Data'!F1384</f>
        <v>47</v>
      </c>
      <c r="G1384" s="5">
        <f>'Sales Data'!G1384</f>
        <v>278</v>
      </c>
      <c r="H1384" s="5" t="str">
        <f>VLOOKUP($C1384,'Product Data'!$A$2:$E$23,COLUMNS('Product Data'!$B$2:C1384),0)</f>
        <v>Nestle</v>
      </c>
      <c r="I1384" s="5" t="str">
        <f>VLOOKUP($C1384,'Product Data'!$A$2:$E$23,COLUMNS('Product Data'!$B$2:D1384),0)</f>
        <v>Bars</v>
      </c>
      <c r="J1384" s="5" t="str">
        <f>VLOOKUP($C1384,'Product Data'!$A$2:$E$23,COLUMNS('Product Data'!$B$2:E1384),0)</f>
        <v>Large</v>
      </c>
      <c r="K1384" s="9">
        <f>VLOOKUP($C1384,'Product Data'!$A$2:$E$23,COLUMNS('Product Data'!$B$2:F1384),0)</f>
        <v>1.8652</v>
      </c>
      <c r="L1384" s="10">
        <f>Table1[[#This Row],[Cost per Box]]*Table1[[#This Row],[Boxes]]</f>
        <v>518.52559999999994</v>
      </c>
    </row>
    <row r="1385" spans="1:12" x14ac:dyDescent="0.25">
      <c r="A1385" s="5" t="str">
        <f>'Sales Data'!A1385</f>
        <v>Barr Faughny</v>
      </c>
      <c r="B1385" s="5" t="str">
        <f>'Sales Data'!B1385</f>
        <v>Canada</v>
      </c>
      <c r="C1385" s="5" t="str">
        <f>'Sales Data'!C1385</f>
        <v>Eclairs</v>
      </c>
      <c r="D1385" s="6">
        <f>'Sales Data'!D1385</f>
        <v>45070</v>
      </c>
      <c r="E1385" s="10">
        <f>'Sales Data'!E1385</f>
        <v>1351</v>
      </c>
      <c r="F1385" s="5">
        <f>'Sales Data'!F1385</f>
        <v>58</v>
      </c>
      <c r="G1385" s="5">
        <f>'Sales Data'!G1385</f>
        <v>72</v>
      </c>
      <c r="H1385" s="5" t="str">
        <f>VLOOKUP($C1385,'Product Data'!$A$2:$E$23,COLUMNS('Product Data'!$B$2:C1385),0)</f>
        <v>Cadbury</v>
      </c>
      <c r="I1385" s="5" t="str">
        <f>VLOOKUP($C1385,'Product Data'!$A$2:$E$23,COLUMNS('Product Data'!$B$2:D1385),0)</f>
        <v>Bites</v>
      </c>
      <c r="J1385" s="5" t="str">
        <f>VLOOKUP($C1385,'Product Data'!$A$2:$E$23,COLUMNS('Product Data'!$B$2:E1385),0)</f>
        <v>Large</v>
      </c>
      <c r="K1385" s="9">
        <f>VLOOKUP($C1385,'Product Data'!$A$2:$E$23,COLUMNS('Product Data'!$B$2:F1385),0)</f>
        <v>2.8195000000000001</v>
      </c>
      <c r="L1385" s="10">
        <f>Table1[[#This Row],[Cost per Box]]*Table1[[#This Row],[Boxes]]</f>
        <v>203.00400000000002</v>
      </c>
    </row>
    <row r="1386" spans="1:12" x14ac:dyDescent="0.25">
      <c r="A1386" s="5" t="str">
        <f>'Sales Data'!A1386</f>
        <v>Gigi Bohling</v>
      </c>
      <c r="B1386" s="5" t="str">
        <f>'Sales Data'!B1386</f>
        <v>India</v>
      </c>
      <c r="C1386" s="5" t="str">
        <f>'Sales Data'!C1386</f>
        <v>Almond Choco</v>
      </c>
      <c r="D1386" s="6">
        <f>'Sales Data'!D1386</f>
        <v>45070</v>
      </c>
      <c r="E1386" s="10">
        <f>'Sales Data'!E1386</f>
        <v>11102</v>
      </c>
      <c r="F1386" s="5">
        <f>'Sales Data'!F1386</f>
        <v>50</v>
      </c>
      <c r="G1386" s="5">
        <f>'Sales Data'!G1386</f>
        <v>505</v>
      </c>
      <c r="H1386" s="5" t="str">
        <f>VLOOKUP($C1386,'Product Data'!$A$2:$E$23,COLUMNS('Product Data'!$B$2:C1386),0)</f>
        <v>Amul</v>
      </c>
      <c r="I1386" s="5" t="str">
        <f>VLOOKUP($C1386,'Product Data'!$A$2:$E$23,COLUMNS('Product Data'!$B$2:D1386),0)</f>
        <v>Bars</v>
      </c>
      <c r="J1386" s="5" t="str">
        <f>VLOOKUP($C1386,'Product Data'!$A$2:$E$23,COLUMNS('Product Data'!$B$2:E1386),0)</f>
        <v>Large</v>
      </c>
      <c r="K1386" s="9">
        <f>VLOOKUP($C1386,'Product Data'!$A$2:$E$23,COLUMNS('Product Data'!$B$2:F1386),0)</f>
        <v>13.3485</v>
      </c>
      <c r="L1386" s="10">
        <f>Table1[[#This Row],[Cost per Box]]*Table1[[#This Row],[Boxes]]</f>
        <v>6740.9924999999994</v>
      </c>
    </row>
    <row r="1387" spans="1:12" x14ac:dyDescent="0.25">
      <c r="A1387" s="5" t="str">
        <f>'Sales Data'!A1387</f>
        <v>Marney O'Breen</v>
      </c>
      <c r="B1387" s="5" t="str">
        <f>'Sales Data'!B1387</f>
        <v>India</v>
      </c>
      <c r="C1387" s="5" t="str">
        <f>'Sales Data'!C1387</f>
        <v>70% Dark Bites</v>
      </c>
      <c r="D1387" s="6">
        <f>'Sales Data'!D1387</f>
        <v>45070</v>
      </c>
      <c r="E1387" s="10">
        <f>'Sales Data'!E1387</f>
        <v>4711</v>
      </c>
      <c r="F1387" s="5">
        <f>'Sales Data'!F1387</f>
        <v>29</v>
      </c>
      <c r="G1387" s="5">
        <f>'Sales Data'!G1387</f>
        <v>429</v>
      </c>
      <c r="H1387" s="5" t="str">
        <f>VLOOKUP($C1387,'Product Data'!$A$2:$E$23,COLUMNS('Product Data'!$B$2:C1387),0)</f>
        <v>Binge Bites</v>
      </c>
      <c r="I1387" s="5" t="str">
        <f>VLOOKUP($C1387,'Product Data'!$A$2:$E$23,COLUMNS('Product Data'!$B$2:D1387),0)</f>
        <v>Bites</v>
      </c>
      <c r="J1387" s="5" t="str">
        <f>VLOOKUP($C1387,'Product Data'!$A$2:$E$23,COLUMNS('Product Data'!$B$2:E1387),0)</f>
        <v>Small</v>
      </c>
      <c r="K1387" s="9">
        <f>VLOOKUP($C1387,'Product Data'!$A$2:$E$23,COLUMNS('Product Data'!$B$2:F1387),0)</f>
        <v>8.2429000000000006</v>
      </c>
      <c r="L1387" s="10">
        <f>Table1[[#This Row],[Cost per Box]]*Table1[[#This Row],[Boxes]]</f>
        <v>3536.2041000000004</v>
      </c>
    </row>
    <row r="1388" spans="1:12" x14ac:dyDescent="0.25">
      <c r="A1388" s="5" t="str">
        <f>'Sales Data'!A1388</f>
        <v>Curtice Advani</v>
      </c>
      <c r="B1388" s="5" t="str">
        <f>'Sales Data'!B1388</f>
        <v>Australia</v>
      </c>
      <c r="C1388" s="5" t="str">
        <f>'Sales Data'!C1388</f>
        <v>85% Dark Bars</v>
      </c>
      <c r="D1388" s="6">
        <f>'Sales Data'!D1388</f>
        <v>45070</v>
      </c>
      <c r="E1388" s="10">
        <f>'Sales Data'!E1388</f>
        <v>903</v>
      </c>
      <c r="F1388" s="5">
        <f>'Sales Data'!F1388</f>
        <v>49</v>
      </c>
      <c r="G1388" s="5">
        <f>'Sales Data'!G1388</f>
        <v>43</v>
      </c>
      <c r="H1388" s="5" t="str">
        <f>VLOOKUP($C1388,'Product Data'!$A$2:$E$23,COLUMNS('Product Data'!$B$2:C1388),0)</f>
        <v>Lindt Excellence</v>
      </c>
      <c r="I1388" s="5" t="str">
        <f>VLOOKUP($C1388,'Product Data'!$A$2:$E$23,COLUMNS('Product Data'!$B$2:D1388),0)</f>
        <v>Bars</v>
      </c>
      <c r="J1388" s="5" t="str">
        <f>VLOOKUP($C1388,'Product Data'!$A$2:$E$23,COLUMNS('Product Data'!$B$2:E1388),0)</f>
        <v>Small</v>
      </c>
      <c r="K1388" s="9">
        <f>VLOOKUP($C1388,'Product Data'!$A$2:$E$23,COLUMNS('Product Data'!$B$2:F1388),0)</f>
        <v>0.69579999999999997</v>
      </c>
      <c r="L1388" s="10">
        <f>Table1[[#This Row],[Cost per Box]]*Table1[[#This Row],[Boxes]]</f>
        <v>29.9194</v>
      </c>
    </row>
    <row r="1389" spans="1:12" x14ac:dyDescent="0.25">
      <c r="A1389" s="5" t="str">
        <f>'Sales Data'!A1389</f>
        <v>Curtice Advani</v>
      </c>
      <c r="B1389" s="5" t="str">
        <f>'Sales Data'!B1389</f>
        <v>Canada</v>
      </c>
      <c r="C1389" s="5" t="str">
        <f>'Sales Data'!C1389</f>
        <v>Mint Chip Choco</v>
      </c>
      <c r="D1389" s="6">
        <f>'Sales Data'!D1389</f>
        <v>45070</v>
      </c>
      <c r="E1389" s="10">
        <f>'Sales Data'!E1389</f>
        <v>1295</v>
      </c>
      <c r="F1389" s="5">
        <f>'Sales Data'!F1389</f>
        <v>112</v>
      </c>
      <c r="G1389" s="5">
        <f>'Sales Data'!G1389</f>
        <v>81</v>
      </c>
      <c r="H1389" s="5" t="str">
        <f>VLOOKUP($C1389,'Product Data'!$A$2:$E$23,COLUMNS('Product Data'!$B$2:C1389),0)</f>
        <v>Cadbury</v>
      </c>
      <c r="I1389" s="5" t="str">
        <f>VLOOKUP($C1389,'Product Data'!$A$2:$E$23,COLUMNS('Product Data'!$B$2:D1389),0)</f>
        <v>Bars</v>
      </c>
      <c r="J1389" s="5" t="str">
        <f>VLOOKUP($C1389,'Product Data'!$A$2:$E$23,COLUMNS('Product Data'!$B$2:E1389),0)</f>
        <v>Large</v>
      </c>
      <c r="K1389" s="9">
        <f>VLOOKUP($C1389,'Product Data'!$A$2:$E$23,COLUMNS('Product Data'!$B$2:F1389),0)</f>
        <v>2.2656000000000001</v>
      </c>
      <c r="L1389" s="10">
        <f>Table1[[#This Row],[Cost per Box]]*Table1[[#This Row],[Boxes]]</f>
        <v>183.5136</v>
      </c>
    </row>
    <row r="1390" spans="1:12" x14ac:dyDescent="0.25">
      <c r="A1390" s="5" t="str">
        <f>'Sales Data'!A1390</f>
        <v>Roddy Speechley</v>
      </c>
      <c r="B1390" s="5" t="str">
        <f>'Sales Data'!B1390</f>
        <v>UK</v>
      </c>
      <c r="C1390" s="5" t="str">
        <f>'Sales Data'!C1390</f>
        <v>After Eight</v>
      </c>
      <c r="D1390" s="6">
        <f>'Sales Data'!D1390</f>
        <v>45070</v>
      </c>
      <c r="E1390" s="10">
        <f>'Sales Data'!E1390</f>
        <v>14574</v>
      </c>
      <c r="F1390" s="5">
        <f>'Sales Data'!F1390</f>
        <v>118</v>
      </c>
      <c r="G1390" s="5">
        <f>'Sales Data'!G1390</f>
        <v>561</v>
      </c>
      <c r="H1390" s="5" t="str">
        <f>VLOOKUP($C1390,'Product Data'!$A$2:$E$23,COLUMNS('Product Data'!$B$2:C1390),0)</f>
        <v>Nestle</v>
      </c>
      <c r="I1390" s="5" t="str">
        <f>VLOOKUP($C1390,'Product Data'!$A$2:$E$23,COLUMNS('Product Data'!$B$2:D1390),0)</f>
        <v>Bites</v>
      </c>
      <c r="J1390" s="5" t="str">
        <f>VLOOKUP($C1390,'Product Data'!$A$2:$E$23,COLUMNS('Product Data'!$B$2:E1390),0)</f>
        <v>Large</v>
      </c>
      <c r="K1390" s="9">
        <f>VLOOKUP($C1390,'Product Data'!$A$2:$E$23,COLUMNS('Product Data'!$B$2:F1390),0)</f>
        <v>6.3415999999999997</v>
      </c>
      <c r="L1390" s="10">
        <f>Table1[[#This Row],[Cost per Box]]*Table1[[#This Row],[Boxes]]</f>
        <v>3557.6376</v>
      </c>
    </row>
    <row r="1391" spans="1:12" x14ac:dyDescent="0.25">
      <c r="A1391" s="5" t="str">
        <f>'Sales Data'!A1391</f>
        <v>Karlen McCaffrey</v>
      </c>
      <c r="B1391" s="5" t="str">
        <f>'Sales Data'!B1391</f>
        <v>India</v>
      </c>
      <c r="C1391" s="5" t="str">
        <f>'Sales Data'!C1391</f>
        <v>Baker's Choco Chips</v>
      </c>
      <c r="D1391" s="6">
        <f>'Sales Data'!D1391</f>
        <v>45070</v>
      </c>
      <c r="E1391" s="10">
        <f>'Sales Data'!E1391</f>
        <v>3318</v>
      </c>
      <c r="F1391" s="5">
        <f>'Sales Data'!F1391</f>
        <v>34</v>
      </c>
      <c r="G1391" s="5">
        <f>'Sales Data'!G1391</f>
        <v>277</v>
      </c>
      <c r="H1391" s="5" t="str">
        <f>VLOOKUP($C1391,'Product Data'!$A$2:$E$23,COLUMNS('Product Data'!$B$2:C1391),0)</f>
        <v>Baker's Chocolate</v>
      </c>
      <c r="I1391" s="5" t="str">
        <f>VLOOKUP($C1391,'Product Data'!$A$2:$E$23,COLUMNS('Product Data'!$B$2:D1391),0)</f>
        <v>Bars</v>
      </c>
      <c r="J1391" s="5" t="str">
        <f>VLOOKUP($C1391,'Product Data'!$A$2:$E$23,COLUMNS('Product Data'!$B$2:E1391),0)</f>
        <v>Small</v>
      </c>
      <c r="K1391" s="9">
        <f>VLOOKUP($C1391,'Product Data'!$A$2:$E$23,COLUMNS('Product Data'!$B$2:F1391),0)</f>
        <v>6.0811000000000002</v>
      </c>
      <c r="L1391" s="10">
        <f>Table1[[#This Row],[Cost per Box]]*Table1[[#This Row],[Boxes]]</f>
        <v>1684.4647</v>
      </c>
    </row>
    <row r="1392" spans="1:12" x14ac:dyDescent="0.25">
      <c r="A1392" s="5" t="str">
        <f>'Sales Data'!A1392</f>
        <v>Oby Sorrel</v>
      </c>
      <c r="B1392" s="5" t="str">
        <f>'Sales Data'!B1392</f>
        <v>Canada</v>
      </c>
      <c r="C1392" s="5" t="str">
        <f>'Sales Data'!C1392</f>
        <v>Fruit &amp; Nut Bars</v>
      </c>
      <c r="D1392" s="6">
        <f>'Sales Data'!D1392</f>
        <v>45070</v>
      </c>
      <c r="E1392" s="10">
        <f>'Sales Data'!E1392</f>
        <v>3262</v>
      </c>
      <c r="F1392" s="5">
        <f>'Sales Data'!F1392</f>
        <v>487</v>
      </c>
      <c r="G1392" s="5">
        <f>'Sales Data'!G1392</f>
        <v>297</v>
      </c>
      <c r="H1392" s="5" t="str">
        <f>VLOOKUP($C1392,'Product Data'!$A$2:$E$23,COLUMNS('Product Data'!$B$2:C1392),0)</f>
        <v>Cadbury</v>
      </c>
      <c r="I1392" s="5" t="str">
        <f>VLOOKUP($C1392,'Product Data'!$A$2:$E$23,COLUMNS('Product Data'!$B$2:D1392),0)</f>
        <v>Bars</v>
      </c>
      <c r="J1392" s="5" t="str">
        <f>VLOOKUP($C1392,'Product Data'!$A$2:$E$23,COLUMNS('Product Data'!$B$2:E1392),0)</f>
        <v>Large</v>
      </c>
      <c r="K1392" s="9">
        <f>VLOOKUP($C1392,'Product Data'!$A$2:$E$23,COLUMNS('Product Data'!$B$2:F1392),0)</f>
        <v>1.5934999999999999</v>
      </c>
      <c r="L1392" s="10">
        <f>Table1[[#This Row],[Cost per Box]]*Table1[[#This Row],[Boxes]]</f>
        <v>473.26949999999999</v>
      </c>
    </row>
    <row r="1393" spans="1:12" x14ac:dyDescent="0.25">
      <c r="A1393" s="5" t="str">
        <f>'Sales Data'!A1393</f>
        <v>Dennison Crosswaite</v>
      </c>
      <c r="B1393" s="5" t="str">
        <f>'Sales Data'!B1393</f>
        <v>USA</v>
      </c>
      <c r="C1393" s="5" t="str">
        <f>'Sales Data'!C1393</f>
        <v>Mint Chip Choco</v>
      </c>
      <c r="D1393" s="6">
        <f>'Sales Data'!D1393</f>
        <v>45070</v>
      </c>
      <c r="E1393" s="10">
        <f>'Sales Data'!E1393</f>
        <v>1036</v>
      </c>
      <c r="F1393" s="5">
        <f>'Sales Data'!F1393</f>
        <v>59</v>
      </c>
      <c r="G1393" s="5">
        <f>'Sales Data'!G1393</f>
        <v>55</v>
      </c>
      <c r="H1393" s="5" t="str">
        <f>VLOOKUP($C1393,'Product Data'!$A$2:$E$23,COLUMNS('Product Data'!$B$2:C1393),0)</f>
        <v>Cadbury</v>
      </c>
      <c r="I1393" s="5" t="str">
        <f>VLOOKUP($C1393,'Product Data'!$A$2:$E$23,COLUMNS('Product Data'!$B$2:D1393),0)</f>
        <v>Bars</v>
      </c>
      <c r="J1393" s="5" t="str">
        <f>VLOOKUP($C1393,'Product Data'!$A$2:$E$23,COLUMNS('Product Data'!$B$2:E1393),0)</f>
        <v>Large</v>
      </c>
      <c r="K1393" s="9">
        <f>VLOOKUP($C1393,'Product Data'!$A$2:$E$23,COLUMNS('Product Data'!$B$2:F1393),0)</f>
        <v>2.2656000000000001</v>
      </c>
      <c r="L1393" s="10">
        <f>Table1[[#This Row],[Cost per Box]]*Table1[[#This Row],[Boxes]]</f>
        <v>124.608</v>
      </c>
    </row>
    <row r="1394" spans="1:12" x14ac:dyDescent="0.25">
      <c r="A1394" s="5" t="str">
        <f>'Sales Data'!A1394</f>
        <v>Karlen McCaffrey</v>
      </c>
      <c r="B1394" s="5" t="str">
        <f>'Sales Data'!B1394</f>
        <v>India</v>
      </c>
      <c r="C1394" s="5" t="str">
        <f>'Sales Data'!C1394</f>
        <v>Raspberry Choco</v>
      </c>
      <c r="D1394" s="6">
        <f>'Sales Data'!D1394</f>
        <v>45070</v>
      </c>
      <c r="E1394" s="10">
        <f>'Sales Data'!E1394</f>
        <v>5285</v>
      </c>
      <c r="F1394" s="5">
        <f>'Sales Data'!F1394</f>
        <v>213</v>
      </c>
      <c r="G1394" s="5">
        <f>'Sales Data'!G1394</f>
        <v>378</v>
      </c>
      <c r="H1394" s="5" t="str">
        <f>VLOOKUP($C1394,'Product Data'!$A$2:$E$23,COLUMNS('Product Data'!$B$2:C1394),0)</f>
        <v>Hershey</v>
      </c>
      <c r="I1394" s="5" t="str">
        <f>VLOOKUP($C1394,'Product Data'!$A$2:$E$23,COLUMNS('Product Data'!$B$2:D1394),0)</f>
        <v>Bars</v>
      </c>
      <c r="J1394" s="5" t="str">
        <f>VLOOKUP($C1394,'Product Data'!$A$2:$E$23,COLUMNS('Product Data'!$B$2:E1394),0)</f>
        <v>Large</v>
      </c>
      <c r="K1394" s="9">
        <f>VLOOKUP($C1394,'Product Data'!$A$2:$E$23,COLUMNS('Product Data'!$B$2:F1394),0)</f>
        <v>6.0983000000000001</v>
      </c>
      <c r="L1394" s="10">
        <f>Table1[[#This Row],[Cost per Box]]*Table1[[#This Row],[Boxes]]</f>
        <v>2305.1574000000001</v>
      </c>
    </row>
    <row r="1395" spans="1:12" x14ac:dyDescent="0.25">
      <c r="A1395" s="5" t="str">
        <f>'Sales Data'!A1395</f>
        <v>Wilone O'Kielt</v>
      </c>
      <c r="B1395" s="5" t="str">
        <f>'Sales Data'!B1395</f>
        <v>USA</v>
      </c>
      <c r="C1395" s="5" t="str">
        <f>'Sales Data'!C1395</f>
        <v>50% Dark Bites</v>
      </c>
      <c r="D1395" s="6">
        <f>'Sales Data'!D1395</f>
        <v>45070</v>
      </c>
      <c r="E1395" s="10">
        <f>'Sales Data'!E1395</f>
        <v>2667</v>
      </c>
      <c r="F1395" s="5">
        <f>'Sales Data'!F1395</f>
        <v>428</v>
      </c>
      <c r="G1395" s="5">
        <f>'Sales Data'!G1395</f>
        <v>267</v>
      </c>
      <c r="H1395" s="5" t="str">
        <f>VLOOKUP($C1395,'Product Data'!$A$2:$E$23,COLUMNS('Product Data'!$B$2:C1395),0)</f>
        <v>Cadbury</v>
      </c>
      <c r="I1395" s="5" t="str">
        <f>VLOOKUP($C1395,'Product Data'!$A$2:$E$23,COLUMNS('Product Data'!$B$2:D1395),0)</f>
        <v>Bites</v>
      </c>
      <c r="J1395" s="5" t="str">
        <f>VLOOKUP($C1395,'Product Data'!$A$2:$E$23,COLUMNS('Product Data'!$B$2:E1395),0)</f>
        <v>Large</v>
      </c>
      <c r="K1395" s="9">
        <f>VLOOKUP($C1395,'Product Data'!$A$2:$E$23,COLUMNS('Product Data'!$B$2:F1395),0)</f>
        <v>2.8</v>
      </c>
      <c r="L1395" s="10">
        <f>Table1[[#This Row],[Cost per Box]]*Table1[[#This Row],[Boxes]]</f>
        <v>747.59999999999991</v>
      </c>
    </row>
    <row r="1396" spans="1:12" x14ac:dyDescent="0.25">
      <c r="A1396" s="5" t="str">
        <f>'Sales Data'!A1396</f>
        <v>Roddy Speechley</v>
      </c>
      <c r="B1396" s="5" t="str">
        <f>'Sales Data'!B1396</f>
        <v>USA</v>
      </c>
      <c r="C1396" s="5" t="str">
        <f>'Sales Data'!C1396</f>
        <v>Peanut Butter Cubes</v>
      </c>
      <c r="D1396" s="6">
        <f>'Sales Data'!D1396</f>
        <v>45070</v>
      </c>
      <c r="E1396" s="10">
        <f>'Sales Data'!E1396</f>
        <v>6097</v>
      </c>
      <c r="F1396" s="5">
        <f>'Sales Data'!F1396</f>
        <v>84</v>
      </c>
      <c r="G1396" s="5">
        <f>'Sales Data'!G1396</f>
        <v>244</v>
      </c>
      <c r="H1396" s="5" t="str">
        <f>VLOOKUP($C1396,'Product Data'!$A$2:$E$23,COLUMNS('Product Data'!$B$2:C1396),0)</f>
        <v>Hershey</v>
      </c>
      <c r="I1396" s="5" t="str">
        <f>VLOOKUP($C1396,'Product Data'!$A$2:$E$23,COLUMNS('Product Data'!$B$2:D1396),0)</f>
        <v>Bites</v>
      </c>
      <c r="J1396" s="5" t="str">
        <f>VLOOKUP($C1396,'Product Data'!$A$2:$E$23,COLUMNS('Product Data'!$B$2:E1396),0)</f>
        <v>Small</v>
      </c>
      <c r="K1396" s="9">
        <f>VLOOKUP($C1396,'Product Data'!$A$2:$E$23,COLUMNS('Product Data'!$B$2:F1396),0)</f>
        <v>4.7065000000000001</v>
      </c>
      <c r="L1396" s="10">
        <f>Table1[[#This Row],[Cost per Box]]*Table1[[#This Row],[Boxes]]</f>
        <v>1148.386</v>
      </c>
    </row>
    <row r="1397" spans="1:12" x14ac:dyDescent="0.25">
      <c r="A1397" s="5" t="str">
        <f>'Sales Data'!A1397</f>
        <v>Gunar Cockshoot</v>
      </c>
      <c r="B1397" s="5" t="str">
        <f>'Sales Data'!B1397</f>
        <v>USA</v>
      </c>
      <c r="C1397" s="5" t="str">
        <f>'Sales Data'!C1397</f>
        <v>50% Dark Bites</v>
      </c>
      <c r="D1397" s="6">
        <f>'Sales Data'!D1397</f>
        <v>45070</v>
      </c>
      <c r="E1397" s="10">
        <f>'Sales Data'!E1397</f>
        <v>11550</v>
      </c>
      <c r="F1397" s="5">
        <f>'Sales Data'!F1397</f>
        <v>93</v>
      </c>
      <c r="G1397" s="5">
        <f>'Sales Data'!G1397</f>
        <v>770</v>
      </c>
      <c r="H1397" s="5" t="str">
        <f>VLOOKUP($C1397,'Product Data'!$A$2:$E$23,COLUMNS('Product Data'!$B$2:C1397),0)</f>
        <v>Cadbury</v>
      </c>
      <c r="I1397" s="5" t="str">
        <f>VLOOKUP($C1397,'Product Data'!$A$2:$E$23,COLUMNS('Product Data'!$B$2:D1397),0)</f>
        <v>Bites</v>
      </c>
      <c r="J1397" s="5" t="str">
        <f>VLOOKUP($C1397,'Product Data'!$A$2:$E$23,COLUMNS('Product Data'!$B$2:E1397),0)</f>
        <v>Large</v>
      </c>
      <c r="K1397" s="9">
        <f>VLOOKUP($C1397,'Product Data'!$A$2:$E$23,COLUMNS('Product Data'!$B$2:F1397),0)</f>
        <v>2.8</v>
      </c>
      <c r="L1397" s="10">
        <f>Table1[[#This Row],[Cost per Box]]*Table1[[#This Row],[Boxes]]</f>
        <v>2156</v>
      </c>
    </row>
    <row r="1398" spans="1:12" x14ac:dyDescent="0.25">
      <c r="A1398" s="5" t="str">
        <f>'Sales Data'!A1398</f>
        <v>Kelci Walkden</v>
      </c>
      <c r="B1398" s="5" t="str">
        <f>'Sales Data'!B1398</f>
        <v>USA</v>
      </c>
      <c r="C1398" s="5" t="str">
        <f>'Sales Data'!C1398</f>
        <v>Orange Choco</v>
      </c>
      <c r="D1398" s="6">
        <f>'Sales Data'!D1398</f>
        <v>45070</v>
      </c>
      <c r="E1398" s="10">
        <f>'Sales Data'!E1398</f>
        <v>1589</v>
      </c>
      <c r="F1398" s="5">
        <f>'Sales Data'!F1398</f>
        <v>62</v>
      </c>
      <c r="G1398" s="5">
        <f>'Sales Data'!G1398</f>
        <v>159</v>
      </c>
      <c r="H1398" s="5" t="str">
        <f>VLOOKUP($C1398,'Product Data'!$A$2:$E$23,COLUMNS('Product Data'!$B$2:C1398),0)</f>
        <v>Amul</v>
      </c>
      <c r="I1398" s="5" t="str">
        <f>VLOOKUP($C1398,'Product Data'!$A$2:$E$23,COLUMNS('Product Data'!$B$2:D1398),0)</f>
        <v>Bars</v>
      </c>
      <c r="J1398" s="5" t="str">
        <f>VLOOKUP($C1398,'Product Data'!$A$2:$E$23,COLUMNS('Product Data'!$B$2:E1398),0)</f>
        <v>Large</v>
      </c>
      <c r="K1398" s="9">
        <f>VLOOKUP($C1398,'Product Data'!$A$2:$E$23,COLUMNS('Product Data'!$B$2:F1398),0)</f>
        <v>8.7870000000000008</v>
      </c>
      <c r="L1398" s="10">
        <f>Table1[[#This Row],[Cost per Box]]*Table1[[#This Row],[Boxes]]</f>
        <v>1397.133</v>
      </c>
    </row>
    <row r="1399" spans="1:12" x14ac:dyDescent="0.25">
      <c r="A1399" s="5" t="str">
        <f>'Sales Data'!A1399</f>
        <v>Curtice Advani</v>
      </c>
      <c r="B1399" s="5" t="str">
        <f>'Sales Data'!B1399</f>
        <v>USA</v>
      </c>
      <c r="C1399" s="5" t="str">
        <f>'Sales Data'!C1399</f>
        <v>White Choc</v>
      </c>
      <c r="D1399" s="6">
        <f>'Sales Data'!D1399</f>
        <v>45071</v>
      </c>
      <c r="E1399" s="10">
        <f>'Sales Data'!E1399</f>
        <v>4375</v>
      </c>
      <c r="F1399" s="5">
        <f>'Sales Data'!F1399</f>
        <v>11</v>
      </c>
      <c r="G1399" s="5">
        <f>'Sales Data'!G1399</f>
        <v>274</v>
      </c>
      <c r="H1399" s="5" t="str">
        <f>VLOOKUP($C1399,'Product Data'!$A$2:$E$23,COLUMNS('Product Data'!$B$2:C1399),0)</f>
        <v>Belgian</v>
      </c>
      <c r="I1399" s="5" t="str">
        <f>VLOOKUP($C1399,'Product Data'!$A$2:$E$23,COLUMNS('Product Data'!$B$2:D1399),0)</f>
        <v>Other</v>
      </c>
      <c r="J1399" s="5" t="str">
        <f>VLOOKUP($C1399,'Product Data'!$A$2:$E$23,COLUMNS('Product Data'!$B$2:E1399),0)</f>
        <v>Small</v>
      </c>
      <c r="K1399" s="9">
        <f>VLOOKUP($C1399,'Product Data'!$A$2:$E$23,COLUMNS('Product Data'!$B$2:F1399),0)</f>
        <v>0.24049999999999999</v>
      </c>
      <c r="L1399" s="10">
        <f>Table1[[#This Row],[Cost per Box]]*Table1[[#This Row],[Boxes]]</f>
        <v>65.896999999999991</v>
      </c>
    </row>
    <row r="1400" spans="1:12" x14ac:dyDescent="0.25">
      <c r="A1400" s="5" t="str">
        <f>'Sales Data'!A1400</f>
        <v>Karlen McCaffrey</v>
      </c>
      <c r="B1400" s="5" t="str">
        <f>'Sales Data'!B1400</f>
        <v>Canada</v>
      </c>
      <c r="C1400" s="5" t="str">
        <f>'Sales Data'!C1400</f>
        <v>Fruit &amp; Nut Bars</v>
      </c>
      <c r="D1400" s="6">
        <f>'Sales Data'!D1400</f>
        <v>45071</v>
      </c>
      <c r="E1400" s="10">
        <f>'Sales Data'!E1400</f>
        <v>7966</v>
      </c>
      <c r="F1400" s="5">
        <f>'Sales Data'!F1400</f>
        <v>123</v>
      </c>
      <c r="G1400" s="5">
        <f>'Sales Data'!G1400</f>
        <v>725</v>
      </c>
      <c r="H1400" s="5" t="str">
        <f>VLOOKUP($C1400,'Product Data'!$A$2:$E$23,COLUMNS('Product Data'!$B$2:C1400),0)</f>
        <v>Cadbury</v>
      </c>
      <c r="I1400" s="5" t="str">
        <f>VLOOKUP($C1400,'Product Data'!$A$2:$E$23,COLUMNS('Product Data'!$B$2:D1400),0)</f>
        <v>Bars</v>
      </c>
      <c r="J1400" s="5" t="str">
        <f>VLOOKUP($C1400,'Product Data'!$A$2:$E$23,COLUMNS('Product Data'!$B$2:E1400),0)</f>
        <v>Large</v>
      </c>
      <c r="K1400" s="9">
        <f>VLOOKUP($C1400,'Product Data'!$A$2:$E$23,COLUMNS('Product Data'!$B$2:F1400),0)</f>
        <v>1.5934999999999999</v>
      </c>
      <c r="L1400" s="10">
        <f>Table1[[#This Row],[Cost per Box]]*Table1[[#This Row],[Boxes]]</f>
        <v>1155.2874999999999</v>
      </c>
    </row>
    <row r="1401" spans="1:12" x14ac:dyDescent="0.25">
      <c r="A1401" s="5" t="str">
        <f>'Sales Data'!A1401</f>
        <v>Brien Boise</v>
      </c>
      <c r="B1401" s="5" t="str">
        <f>'Sales Data'!B1401</f>
        <v>India</v>
      </c>
      <c r="C1401" s="5" t="str">
        <f>'Sales Data'!C1401</f>
        <v>Almond Choco</v>
      </c>
      <c r="D1401" s="6">
        <f>'Sales Data'!D1401</f>
        <v>45071</v>
      </c>
      <c r="E1401" s="10">
        <f>'Sales Data'!E1401</f>
        <v>10829</v>
      </c>
      <c r="F1401" s="5">
        <f>'Sales Data'!F1401</f>
        <v>86</v>
      </c>
      <c r="G1401" s="5">
        <f>'Sales Data'!G1401</f>
        <v>516</v>
      </c>
      <c r="H1401" s="5" t="str">
        <f>VLOOKUP($C1401,'Product Data'!$A$2:$E$23,COLUMNS('Product Data'!$B$2:C1401),0)</f>
        <v>Amul</v>
      </c>
      <c r="I1401" s="5" t="str">
        <f>VLOOKUP($C1401,'Product Data'!$A$2:$E$23,COLUMNS('Product Data'!$B$2:D1401),0)</f>
        <v>Bars</v>
      </c>
      <c r="J1401" s="5" t="str">
        <f>VLOOKUP($C1401,'Product Data'!$A$2:$E$23,COLUMNS('Product Data'!$B$2:E1401),0)</f>
        <v>Large</v>
      </c>
      <c r="K1401" s="9">
        <f>VLOOKUP($C1401,'Product Data'!$A$2:$E$23,COLUMNS('Product Data'!$B$2:F1401),0)</f>
        <v>13.3485</v>
      </c>
      <c r="L1401" s="10">
        <f>Table1[[#This Row],[Cost per Box]]*Table1[[#This Row],[Boxes]]</f>
        <v>6887.826</v>
      </c>
    </row>
    <row r="1402" spans="1:12" x14ac:dyDescent="0.25">
      <c r="A1402" s="5" t="str">
        <f>'Sales Data'!A1402</f>
        <v>Camilla Castle</v>
      </c>
      <c r="B1402" s="5" t="str">
        <f>'Sales Data'!B1402</f>
        <v>USA</v>
      </c>
      <c r="C1402" s="5" t="str">
        <f>'Sales Data'!C1402</f>
        <v>50% Dark Bites</v>
      </c>
      <c r="D1402" s="6">
        <f>'Sales Data'!D1402</f>
        <v>45071</v>
      </c>
      <c r="E1402" s="10">
        <f>'Sales Data'!E1402</f>
        <v>22652</v>
      </c>
      <c r="F1402" s="5">
        <f>'Sales Data'!F1402</f>
        <v>46</v>
      </c>
      <c r="G1402" s="5">
        <f>'Sales Data'!G1402</f>
        <v>2060</v>
      </c>
      <c r="H1402" s="5" t="str">
        <f>VLOOKUP($C1402,'Product Data'!$A$2:$E$23,COLUMNS('Product Data'!$B$2:C1402),0)</f>
        <v>Cadbury</v>
      </c>
      <c r="I1402" s="5" t="str">
        <f>VLOOKUP($C1402,'Product Data'!$A$2:$E$23,COLUMNS('Product Data'!$B$2:D1402),0)</f>
        <v>Bites</v>
      </c>
      <c r="J1402" s="5" t="str">
        <f>VLOOKUP($C1402,'Product Data'!$A$2:$E$23,COLUMNS('Product Data'!$B$2:E1402),0)</f>
        <v>Large</v>
      </c>
      <c r="K1402" s="9">
        <f>VLOOKUP($C1402,'Product Data'!$A$2:$E$23,COLUMNS('Product Data'!$B$2:F1402),0)</f>
        <v>2.8</v>
      </c>
      <c r="L1402" s="10">
        <f>Table1[[#This Row],[Cost per Box]]*Table1[[#This Row],[Boxes]]</f>
        <v>5768</v>
      </c>
    </row>
    <row r="1403" spans="1:12" x14ac:dyDescent="0.25">
      <c r="A1403" s="5" t="str">
        <f>'Sales Data'!A1403</f>
        <v>Karlen McCaffrey</v>
      </c>
      <c r="B1403" s="5" t="str">
        <f>'Sales Data'!B1403</f>
        <v>New Zealand</v>
      </c>
      <c r="C1403" s="5" t="str">
        <f>'Sales Data'!C1403</f>
        <v>Organic Choco Syrup</v>
      </c>
      <c r="D1403" s="6">
        <f>'Sales Data'!D1403</f>
        <v>45071</v>
      </c>
      <c r="E1403" s="10">
        <f>'Sales Data'!E1403</f>
        <v>5257</v>
      </c>
      <c r="F1403" s="5">
        <f>'Sales Data'!F1403</f>
        <v>95</v>
      </c>
      <c r="G1403" s="5">
        <f>'Sales Data'!G1403</f>
        <v>182</v>
      </c>
      <c r="H1403" s="5" t="str">
        <f>VLOOKUP($C1403,'Product Data'!$A$2:$E$23,COLUMNS('Product Data'!$B$2:C1403),0)</f>
        <v>Monin</v>
      </c>
      <c r="I1403" s="5" t="str">
        <f>VLOOKUP($C1403,'Product Data'!$A$2:$E$23,COLUMNS('Product Data'!$B$2:D1403),0)</f>
        <v>Other</v>
      </c>
      <c r="J1403" s="5" t="str">
        <f>VLOOKUP($C1403,'Product Data'!$A$2:$E$23,COLUMNS('Product Data'!$B$2:E1403),0)</f>
        <v>Small</v>
      </c>
      <c r="K1403" s="9">
        <f>VLOOKUP($C1403,'Product Data'!$A$2:$E$23,COLUMNS('Product Data'!$B$2:F1403),0)</f>
        <v>1.7625</v>
      </c>
      <c r="L1403" s="10">
        <f>Table1[[#This Row],[Cost per Box]]*Table1[[#This Row],[Boxes]]</f>
        <v>320.77499999999998</v>
      </c>
    </row>
    <row r="1404" spans="1:12" x14ac:dyDescent="0.25">
      <c r="A1404" s="5" t="str">
        <f>'Sales Data'!A1404</f>
        <v>Van Tuxwell</v>
      </c>
      <c r="B1404" s="5" t="str">
        <f>'Sales Data'!B1404</f>
        <v>Canada</v>
      </c>
      <c r="C1404" s="5" t="str">
        <f>'Sales Data'!C1404</f>
        <v>Raspberry Choco</v>
      </c>
      <c r="D1404" s="6">
        <f>'Sales Data'!D1404</f>
        <v>45071</v>
      </c>
      <c r="E1404" s="10">
        <f>'Sales Data'!E1404</f>
        <v>5817</v>
      </c>
      <c r="F1404" s="5">
        <f>'Sales Data'!F1404</f>
        <v>396</v>
      </c>
      <c r="G1404" s="5">
        <f>'Sales Data'!G1404</f>
        <v>277</v>
      </c>
      <c r="H1404" s="5" t="str">
        <f>VLOOKUP($C1404,'Product Data'!$A$2:$E$23,COLUMNS('Product Data'!$B$2:C1404),0)</f>
        <v>Hershey</v>
      </c>
      <c r="I1404" s="5" t="str">
        <f>VLOOKUP($C1404,'Product Data'!$A$2:$E$23,COLUMNS('Product Data'!$B$2:D1404),0)</f>
        <v>Bars</v>
      </c>
      <c r="J1404" s="5" t="str">
        <f>VLOOKUP($C1404,'Product Data'!$A$2:$E$23,COLUMNS('Product Data'!$B$2:E1404),0)</f>
        <v>Large</v>
      </c>
      <c r="K1404" s="9">
        <f>VLOOKUP($C1404,'Product Data'!$A$2:$E$23,COLUMNS('Product Data'!$B$2:F1404),0)</f>
        <v>6.0983000000000001</v>
      </c>
      <c r="L1404" s="10">
        <f>Table1[[#This Row],[Cost per Box]]*Table1[[#This Row],[Boxes]]</f>
        <v>1689.2291</v>
      </c>
    </row>
    <row r="1405" spans="1:12" x14ac:dyDescent="0.25">
      <c r="A1405" s="5" t="str">
        <f>'Sales Data'!A1405</f>
        <v>Karlen McCaffrey</v>
      </c>
      <c r="B1405" s="5" t="str">
        <f>'Sales Data'!B1405</f>
        <v>USA</v>
      </c>
      <c r="C1405" s="5" t="str">
        <f>'Sales Data'!C1405</f>
        <v>Smooth Sliky Salty</v>
      </c>
      <c r="D1405" s="6">
        <f>'Sales Data'!D1405</f>
        <v>45071</v>
      </c>
      <c r="E1405" s="10">
        <f>'Sales Data'!E1405</f>
        <v>987</v>
      </c>
      <c r="F1405" s="5">
        <f>'Sales Data'!F1405</f>
        <v>427</v>
      </c>
      <c r="G1405" s="5">
        <f>'Sales Data'!G1405</f>
        <v>52</v>
      </c>
      <c r="H1405" s="5" t="str">
        <f>VLOOKUP($C1405,'Product Data'!$A$2:$E$23,COLUMNS('Product Data'!$B$2:C1405),0)</f>
        <v>Galaxy</v>
      </c>
      <c r="I1405" s="5" t="str">
        <f>VLOOKUP($C1405,'Product Data'!$A$2:$E$23,COLUMNS('Product Data'!$B$2:D1405),0)</f>
        <v>Bars</v>
      </c>
      <c r="J1405" s="5" t="str">
        <f>VLOOKUP($C1405,'Product Data'!$A$2:$E$23,COLUMNS('Product Data'!$B$2:E1405),0)</f>
        <v>Small</v>
      </c>
      <c r="K1405" s="9">
        <f>VLOOKUP($C1405,'Product Data'!$A$2:$E$23,COLUMNS('Product Data'!$B$2:F1405),0)</f>
        <v>5.0198</v>
      </c>
      <c r="L1405" s="10">
        <f>Table1[[#This Row],[Cost per Box]]*Table1[[#This Row],[Boxes]]</f>
        <v>261.02960000000002</v>
      </c>
    </row>
    <row r="1406" spans="1:12" x14ac:dyDescent="0.25">
      <c r="A1406" s="5" t="str">
        <f>'Sales Data'!A1406</f>
        <v>Kaine Padly</v>
      </c>
      <c r="B1406" s="5" t="str">
        <f>'Sales Data'!B1406</f>
        <v>India</v>
      </c>
      <c r="C1406" s="5" t="str">
        <f>'Sales Data'!C1406</f>
        <v>Caramel Stuffed Bars</v>
      </c>
      <c r="D1406" s="6">
        <f>'Sales Data'!D1406</f>
        <v>45071</v>
      </c>
      <c r="E1406" s="10">
        <f>'Sales Data'!E1406</f>
        <v>2723</v>
      </c>
      <c r="F1406" s="5">
        <f>'Sales Data'!F1406</f>
        <v>21</v>
      </c>
      <c r="G1406" s="5">
        <f>'Sales Data'!G1406</f>
        <v>101</v>
      </c>
      <c r="H1406" s="5" t="str">
        <f>VLOOKUP($C1406,'Product Data'!$A$2:$E$23,COLUMNS('Product Data'!$B$2:C1406),0)</f>
        <v>Snicker</v>
      </c>
      <c r="I1406" s="5" t="str">
        <f>VLOOKUP($C1406,'Product Data'!$A$2:$E$23,COLUMNS('Product Data'!$B$2:D1406),0)</f>
        <v>Bars</v>
      </c>
      <c r="J1406" s="5" t="str">
        <f>VLOOKUP($C1406,'Product Data'!$A$2:$E$23,COLUMNS('Product Data'!$B$2:E1406),0)</f>
        <v>Small</v>
      </c>
      <c r="K1406" s="9">
        <f>VLOOKUP($C1406,'Product Data'!$A$2:$E$23,COLUMNS('Product Data'!$B$2:F1406),0)</f>
        <v>0.89900000000000002</v>
      </c>
      <c r="L1406" s="10">
        <f>Table1[[#This Row],[Cost per Box]]*Table1[[#This Row],[Boxes]]</f>
        <v>90.799000000000007</v>
      </c>
    </row>
    <row r="1407" spans="1:12" x14ac:dyDescent="0.25">
      <c r="A1407" s="5" t="str">
        <f>'Sales Data'!A1407</f>
        <v>Brien Boise</v>
      </c>
      <c r="B1407" s="5" t="str">
        <f>'Sales Data'!B1407</f>
        <v>Australia</v>
      </c>
      <c r="C1407" s="5" t="str">
        <f>'Sales Data'!C1407</f>
        <v>Smooth Sliky Salty</v>
      </c>
      <c r="D1407" s="6">
        <f>'Sales Data'!D1407</f>
        <v>45071</v>
      </c>
      <c r="E1407" s="10">
        <f>'Sales Data'!E1407</f>
        <v>6944</v>
      </c>
      <c r="F1407" s="5">
        <f>'Sales Data'!F1407</f>
        <v>178</v>
      </c>
      <c r="G1407" s="5">
        <f>'Sales Data'!G1407</f>
        <v>366</v>
      </c>
      <c r="H1407" s="5" t="str">
        <f>VLOOKUP($C1407,'Product Data'!$A$2:$E$23,COLUMNS('Product Data'!$B$2:C1407),0)</f>
        <v>Galaxy</v>
      </c>
      <c r="I1407" s="5" t="str">
        <f>VLOOKUP($C1407,'Product Data'!$A$2:$E$23,COLUMNS('Product Data'!$B$2:D1407),0)</f>
        <v>Bars</v>
      </c>
      <c r="J1407" s="5" t="str">
        <f>VLOOKUP($C1407,'Product Data'!$A$2:$E$23,COLUMNS('Product Data'!$B$2:E1407),0)</f>
        <v>Small</v>
      </c>
      <c r="K1407" s="9">
        <f>VLOOKUP($C1407,'Product Data'!$A$2:$E$23,COLUMNS('Product Data'!$B$2:F1407),0)</f>
        <v>5.0198</v>
      </c>
      <c r="L1407" s="10">
        <f>Table1[[#This Row],[Cost per Box]]*Table1[[#This Row],[Boxes]]</f>
        <v>1837.2468000000001</v>
      </c>
    </row>
    <row r="1408" spans="1:12" x14ac:dyDescent="0.25">
      <c r="A1408" s="5" t="str">
        <f>'Sales Data'!A1408</f>
        <v>Beverie Moffet</v>
      </c>
      <c r="B1408" s="5" t="str">
        <f>'Sales Data'!B1408</f>
        <v>USA</v>
      </c>
      <c r="C1408" s="5" t="str">
        <f>'Sales Data'!C1408</f>
        <v>Caramel Stuffed Bars</v>
      </c>
      <c r="D1408" s="6">
        <f>'Sales Data'!D1408</f>
        <v>45071</v>
      </c>
      <c r="E1408" s="10">
        <f>'Sales Data'!E1408</f>
        <v>7896</v>
      </c>
      <c r="F1408" s="5">
        <f>'Sales Data'!F1408</f>
        <v>435</v>
      </c>
      <c r="G1408" s="5">
        <f>'Sales Data'!G1408</f>
        <v>329</v>
      </c>
      <c r="H1408" s="5" t="str">
        <f>VLOOKUP($C1408,'Product Data'!$A$2:$E$23,COLUMNS('Product Data'!$B$2:C1408),0)</f>
        <v>Snicker</v>
      </c>
      <c r="I1408" s="5" t="str">
        <f>VLOOKUP($C1408,'Product Data'!$A$2:$E$23,COLUMNS('Product Data'!$B$2:D1408),0)</f>
        <v>Bars</v>
      </c>
      <c r="J1408" s="5" t="str">
        <f>VLOOKUP($C1408,'Product Data'!$A$2:$E$23,COLUMNS('Product Data'!$B$2:E1408),0)</f>
        <v>Small</v>
      </c>
      <c r="K1408" s="9">
        <f>VLOOKUP($C1408,'Product Data'!$A$2:$E$23,COLUMNS('Product Data'!$B$2:F1408),0)</f>
        <v>0.89900000000000002</v>
      </c>
      <c r="L1408" s="10">
        <f>Table1[[#This Row],[Cost per Box]]*Table1[[#This Row],[Boxes]]</f>
        <v>295.77100000000002</v>
      </c>
    </row>
    <row r="1409" spans="1:12" x14ac:dyDescent="0.25">
      <c r="A1409" s="5" t="str">
        <f>'Sales Data'!A1409</f>
        <v>Andria Kimpton</v>
      </c>
      <c r="B1409" s="5" t="str">
        <f>'Sales Data'!B1409</f>
        <v>UK</v>
      </c>
      <c r="C1409" s="5" t="str">
        <f>'Sales Data'!C1409</f>
        <v>Peanut Butter Cubes</v>
      </c>
      <c r="D1409" s="6">
        <f>'Sales Data'!D1409</f>
        <v>45071</v>
      </c>
      <c r="E1409" s="10">
        <f>'Sales Data'!E1409</f>
        <v>13573</v>
      </c>
      <c r="F1409" s="5">
        <f>'Sales Data'!F1409</f>
        <v>88</v>
      </c>
      <c r="G1409" s="5">
        <f>'Sales Data'!G1409</f>
        <v>543</v>
      </c>
      <c r="H1409" s="5" t="str">
        <f>VLOOKUP($C1409,'Product Data'!$A$2:$E$23,COLUMNS('Product Data'!$B$2:C1409),0)</f>
        <v>Hershey</v>
      </c>
      <c r="I1409" s="5" t="str">
        <f>VLOOKUP($C1409,'Product Data'!$A$2:$E$23,COLUMNS('Product Data'!$B$2:D1409),0)</f>
        <v>Bites</v>
      </c>
      <c r="J1409" s="5" t="str">
        <f>VLOOKUP($C1409,'Product Data'!$A$2:$E$23,COLUMNS('Product Data'!$B$2:E1409),0)</f>
        <v>Small</v>
      </c>
      <c r="K1409" s="9">
        <f>VLOOKUP($C1409,'Product Data'!$A$2:$E$23,COLUMNS('Product Data'!$B$2:F1409),0)</f>
        <v>4.7065000000000001</v>
      </c>
      <c r="L1409" s="10">
        <f>Table1[[#This Row],[Cost per Box]]*Table1[[#This Row],[Boxes]]</f>
        <v>2555.6295</v>
      </c>
    </row>
    <row r="1410" spans="1:12" x14ac:dyDescent="0.25">
      <c r="A1410" s="5" t="str">
        <f>'Sales Data'!A1410</f>
        <v>Marney O'Breen</v>
      </c>
      <c r="B1410" s="5" t="str">
        <f>'Sales Data'!B1410</f>
        <v>USA</v>
      </c>
      <c r="C1410" s="5" t="str">
        <f>'Sales Data'!C1410</f>
        <v>After Eight</v>
      </c>
      <c r="D1410" s="6">
        <f>'Sales Data'!D1410</f>
        <v>45071</v>
      </c>
      <c r="E1410" s="10">
        <f>'Sales Data'!E1410</f>
        <v>9856</v>
      </c>
      <c r="F1410" s="5">
        <f>'Sales Data'!F1410</f>
        <v>12</v>
      </c>
      <c r="G1410" s="5">
        <f>'Sales Data'!G1410</f>
        <v>329</v>
      </c>
      <c r="H1410" s="5" t="str">
        <f>VLOOKUP($C1410,'Product Data'!$A$2:$E$23,COLUMNS('Product Data'!$B$2:C1410),0)</f>
        <v>Nestle</v>
      </c>
      <c r="I1410" s="5" t="str">
        <f>VLOOKUP($C1410,'Product Data'!$A$2:$E$23,COLUMNS('Product Data'!$B$2:D1410),0)</f>
        <v>Bites</v>
      </c>
      <c r="J1410" s="5" t="str">
        <f>VLOOKUP($C1410,'Product Data'!$A$2:$E$23,COLUMNS('Product Data'!$B$2:E1410),0)</f>
        <v>Large</v>
      </c>
      <c r="K1410" s="9">
        <f>VLOOKUP($C1410,'Product Data'!$A$2:$E$23,COLUMNS('Product Data'!$B$2:F1410),0)</f>
        <v>6.3415999999999997</v>
      </c>
      <c r="L1410" s="10">
        <f>Table1[[#This Row],[Cost per Box]]*Table1[[#This Row],[Boxes]]</f>
        <v>2086.3863999999999</v>
      </c>
    </row>
    <row r="1411" spans="1:12" x14ac:dyDescent="0.25">
      <c r="A1411" s="5" t="str">
        <f>'Sales Data'!A1411</f>
        <v>Beverie Moffet</v>
      </c>
      <c r="B1411" s="5" t="str">
        <f>'Sales Data'!B1411</f>
        <v>UK</v>
      </c>
      <c r="C1411" s="5" t="str">
        <f>'Sales Data'!C1411</f>
        <v>Mint Chip Choco</v>
      </c>
      <c r="D1411" s="6">
        <f>'Sales Data'!D1411</f>
        <v>45071</v>
      </c>
      <c r="E1411" s="10">
        <f>'Sales Data'!E1411</f>
        <v>14938</v>
      </c>
      <c r="F1411" s="5">
        <f>'Sales Data'!F1411</f>
        <v>261</v>
      </c>
      <c r="G1411" s="5">
        <f>'Sales Data'!G1411</f>
        <v>879</v>
      </c>
      <c r="H1411" s="5" t="str">
        <f>VLOOKUP($C1411,'Product Data'!$A$2:$E$23,COLUMNS('Product Data'!$B$2:C1411),0)</f>
        <v>Cadbury</v>
      </c>
      <c r="I1411" s="5" t="str">
        <f>VLOOKUP($C1411,'Product Data'!$A$2:$E$23,COLUMNS('Product Data'!$B$2:D1411),0)</f>
        <v>Bars</v>
      </c>
      <c r="J1411" s="5" t="str">
        <f>VLOOKUP($C1411,'Product Data'!$A$2:$E$23,COLUMNS('Product Data'!$B$2:E1411),0)</f>
        <v>Large</v>
      </c>
      <c r="K1411" s="9">
        <f>VLOOKUP($C1411,'Product Data'!$A$2:$E$23,COLUMNS('Product Data'!$B$2:F1411),0)</f>
        <v>2.2656000000000001</v>
      </c>
      <c r="L1411" s="10">
        <f>Table1[[#This Row],[Cost per Box]]*Table1[[#This Row],[Boxes]]</f>
        <v>1991.4624000000001</v>
      </c>
    </row>
    <row r="1412" spans="1:12" x14ac:dyDescent="0.25">
      <c r="A1412" s="5" t="str">
        <f>'Sales Data'!A1412</f>
        <v>Barr Faughny</v>
      </c>
      <c r="B1412" s="5" t="str">
        <f>'Sales Data'!B1412</f>
        <v>India</v>
      </c>
      <c r="C1412" s="5" t="str">
        <f>'Sales Data'!C1412</f>
        <v>Milk Bars</v>
      </c>
      <c r="D1412" s="6">
        <f>'Sales Data'!D1412</f>
        <v>45071</v>
      </c>
      <c r="E1412" s="10">
        <f>'Sales Data'!E1412</f>
        <v>1358</v>
      </c>
      <c r="F1412" s="5">
        <f>'Sales Data'!F1412</f>
        <v>268</v>
      </c>
      <c r="G1412" s="5">
        <f>'Sales Data'!G1412</f>
        <v>60</v>
      </c>
      <c r="H1412" s="5" t="str">
        <f>VLOOKUP($C1412,'Product Data'!$A$2:$E$23,COLUMNS('Product Data'!$B$2:C1412),0)</f>
        <v>Nestle</v>
      </c>
      <c r="I1412" s="5" t="str">
        <f>VLOOKUP($C1412,'Product Data'!$A$2:$E$23,COLUMNS('Product Data'!$B$2:D1412),0)</f>
        <v>Bars</v>
      </c>
      <c r="J1412" s="5" t="str">
        <f>VLOOKUP($C1412,'Product Data'!$A$2:$E$23,COLUMNS('Product Data'!$B$2:E1412),0)</f>
        <v>Large</v>
      </c>
      <c r="K1412" s="9">
        <f>VLOOKUP($C1412,'Product Data'!$A$2:$E$23,COLUMNS('Product Data'!$B$2:F1412),0)</f>
        <v>1.8652</v>
      </c>
      <c r="L1412" s="10">
        <f>Table1[[#This Row],[Cost per Box]]*Table1[[#This Row],[Boxes]]</f>
        <v>111.91199999999999</v>
      </c>
    </row>
    <row r="1413" spans="1:12" x14ac:dyDescent="0.25">
      <c r="A1413" s="5" t="str">
        <f>'Sales Data'!A1413</f>
        <v>Andria Kimpton</v>
      </c>
      <c r="B1413" s="5" t="str">
        <f>'Sales Data'!B1413</f>
        <v>India</v>
      </c>
      <c r="C1413" s="5" t="str">
        <f>'Sales Data'!C1413</f>
        <v>Baker's Choco Chips</v>
      </c>
      <c r="D1413" s="6">
        <f>'Sales Data'!D1413</f>
        <v>45071</v>
      </c>
      <c r="E1413" s="10">
        <f>'Sales Data'!E1413</f>
        <v>3696</v>
      </c>
      <c r="F1413" s="5">
        <f>'Sales Data'!F1413</f>
        <v>118</v>
      </c>
      <c r="G1413" s="5">
        <f>'Sales Data'!G1413</f>
        <v>247</v>
      </c>
      <c r="H1413" s="5" t="str">
        <f>VLOOKUP($C1413,'Product Data'!$A$2:$E$23,COLUMNS('Product Data'!$B$2:C1413),0)</f>
        <v>Baker's Chocolate</v>
      </c>
      <c r="I1413" s="5" t="str">
        <f>VLOOKUP($C1413,'Product Data'!$A$2:$E$23,COLUMNS('Product Data'!$B$2:D1413),0)</f>
        <v>Bars</v>
      </c>
      <c r="J1413" s="5" t="str">
        <f>VLOOKUP($C1413,'Product Data'!$A$2:$E$23,COLUMNS('Product Data'!$B$2:E1413),0)</f>
        <v>Small</v>
      </c>
      <c r="K1413" s="9">
        <f>VLOOKUP($C1413,'Product Data'!$A$2:$E$23,COLUMNS('Product Data'!$B$2:F1413),0)</f>
        <v>6.0811000000000002</v>
      </c>
      <c r="L1413" s="10">
        <f>Table1[[#This Row],[Cost per Box]]*Table1[[#This Row],[Boxes]]</f>
        <v>1502.0317</v>
      </c>
    </row>
    <row r="1414" spans="1:12" x14ac:dyDescent="0.25">
      <c r="A1414" s="5" t="str">
        <f>'Sales Data'!A1414</f>
        <v>Karlen McCaffrey</v>
      </c>
      <c r="B1414" s="5" t="str">
        <f>'Sales Data'!B1414</f>
        <v>India</v>
      </c>
      <c r="C1414" s="5" t="str">
        <f>'Sales Data'!C1414</f>
        <v>50% Dark Bites</v>
      </c>
      <c r="D1414" s="6">
        <f>'Sales Data'!D1414</f>
        <v>45071</v>
      </c>
      <c r="E1414" s="10">
        <f>'Sales Data'!E1414</f>
        <v>2737</v>
      </c>
      <c r="F1414" s="5">
        <f>'Sales Data'!F1414</f>
        <v>193</v>
      </c>
      <c r="G1414" s="5">
        <f>'Sales Data'!G1414</f>
        <v>343</v>
      </c>
      <c r="H1414" s="5" t="str">
        <f>VLOOKUP($C1414,'Product Data'!$A$2:$E$23,COLUMNS('Product Data'!$B$2:C1414),0)</f>
        <v>Cadbury</v>
      </c>
      <c r="I1414" s="5" t="str">
        <f>VLOOKUP($C1414,'Product Data'!$A$2:$E$23,COLUMNS('Product Data'!$B$2:D1414),0)</f>
        <v>Bites</v>
      </c>
      <c r="J1414" s="5" t="str">
        <f>VLOOKUP($C1414,'Product Data'!$A$2:$E$23,COLUMNS('Product Data'!$B$2:E1414),0)</f>
        <v>Large</v>
      </c>
      <c r="K1414" s="9">
        <f>VLOOKUP($C1414,'Product Data'!$A$2:$E$23,COLUMNS('Product Data'!$B$2:F1414),0)</f>
        <v>2.8</v>
      </c>
      <c r="L1414" s="10">
        <f>Table1[[#This Row],[Cost per Box]]*Table1[[#This Row],[Boxes]]</f>
        <v>960.4</v>
      </c>
    </row>
    <row r="1415" spans="1:12" x14ac:dyDescent="0.25">
      <c r="A1415" s="5" t="str">
        <f>'Sales Data'!A1415</f>
        <v>Roddy Speechley</v>
      </c>
      <c r="B1415" s="5" t="str">
        <f>'Sales Data'!B1415</f>
        <v>UK</v>
      </c>
      <c r="C1415" s="5" t="str">
        <f>'Sales Data'!C1415</f>
        <v>Manuka Honey Choco</v>
      </c>
      <c r="D1415" s="6">
        <f>'Sales Data'!D1415</f>
        <v>45071</v>
      </c>
      <c r="E1415" s="10">
        <f>'Sales Data'!E1415</f>
        <v>6797</v>
      </c>
      <c r="F1415" s="5">
        <f>'Sales Data'!F1415</f>
        <v>27</v>
      </c>
      <c r="G1415" s="5">
        <f>'Sales Data'!G1415</f>
        <v>252</v>
      </c>
      <c r="H1415" s="5" t="str">
        <f>VLOOKUP($C1415,'Product Data'!$A$2:$E$23,COLUMNS('Product Data'!$B$2:C1415),0)</f>
        <v xml:space="preserve">Whittaker's </v>
      </c>
      <c r="I1415" s="5" t="str">
        <f>VLOOKUP($C1415,'Product Data'!$A$2:$E$23,COLUMNS('Product Data'!$B$2:D1415),0)</f>
        <v>Other</v>
      </c>
      <c r="J1415" s="5" t="str">
        <f>VLOOKUP($C1415,'Product Data'!$A$2:$E$23,COLUMNS('Product Data'!$B$2:E1415),0)</f>
        <v>Small</v>
      </c>
      <c r="K1415" s="9">
        <f>VLOOKUP($C1415,'Product Data'!$A$2:$E$23,COLUMNS('Product Data'!$B$2:F1415),0)</f>
        <v>7.8910999999999998</v>
      </c>
      <c r="L1415" s="10">
        <f>Table1[[#This Row],[Cost per Box]]*Table1[[#This Row],[Boxes]]</f>
        <v>1988.5572</v>
      </c>
    </row>
    <row r="1416" spans="1:12" x14ac:dyDescent="0.25">
      <c r="A1416" s="5" t="str">
        <f>'Sales Data'!A1416</f>
        <v>Rafaelita Blaksland</v>
      </c>
      <c r="B1416" s="5" t="str">
        <f>'Sales Data'!B1416</f>
        <v>Canada</v>
      </c>
      <c r="C1416" s="5" t="str">
        <f>'Sales Data'!C1416</f>
        <v>50% Dark Bites</v>
      </c>
      <c r="D1416" s="6">
        <f>'Sales Data'!D1416</f>
        <v>45071</v>
      </c>
      <c r="E1416" s="10">
        <f>'Sales Data'!E1416</f>
        <v>2527</v>
      </c>
      <c r="F1416" s="5">
        <f>'Sales Data'!F1416</f>
        <v>30</v>
      </c>
      <c r="G1416" s="5">
        <f>'Sales Data'!G1416</f>
        <v>158</v>
      </c>
      <c r="H1416" s="5" t="str">
        <f>VLOOKUP($C1416,'Product Data'!$A$2:$E$23,COLUMNS('Product Data'!$B$2:C1416),0)</f>
        <v>Cadbury</v>
      </c>
      <c r="I1416" s="5" t="str">
        <f>VLOOKUP($C1416,'Product Data'!$A$2:$E$23,COLUMNS('Product Data'!$B$2:D1416),0)</f>
        <v>Bites</v>
      </c>
      <c r="J1416" s="5" t="str">
        <f>VLOOKUP($C1416,'Product Data'!$A$2:$E$23,COLUMNS('Product Data'!$B$2:E1416),0)</f>
        <v>Large</v>
      </c>
      <c r="K1416" s="9">
        <f>VLOOKUP($C1416,'Product Data'!$A$2:$E$23,COLUMNS('Product Data'!$B$2:F1416),0)</f>
        <v>2.8</v>
      </c>
      <c r="L1416" s="10">
        <f>Table1[[#This Row],[Cost per Box]]*Table1[[#This Row],[Boxes]]</f>
        <v>442.4</v>
      </c>
    </row>
    <row r="1417" spans="1:12" x14ac:dyDescent="0.25">
      <c r="A1417" s="5" t="str">
        <f>'Sales Data'!A1417</f>
        <v>Jehu Rudeforth</v>
      </c>
      <c r="B1417" s="5" t="str">
        <f>'Sales Data'!B1417</f>
        <v>New Zealand</v>
      </c>
      <c r="C1417" s="5" t="str">
        <f>'Sales Data'!C1417</f>
        <v>Spicy Special Slims</v>
      </c>
      <c r="D1417" s="6">
        <f>'Sales Data'!D1417</f>
        <v>45071</v>
      </c>
      <c r="E1417" s="10">
        <f>'Sales Data'!E1417</f>
        <v>392</v>
      </c>
      <c r="F1417" s="5">
        <f>'Sales Data'!F1417</f>
        <v>43</v>
      </c>
      <c r="G1417" s="5">
        <f>'Sales Data'!G1417</f>
        <v>20</v>
      </c>
      <c r="H1417" s="5" t="str">
        <f>VLOOKUP($C1417,'Product Data'!$A$2:$E$23,COLUMNS('Product Data'!$B$2:C1417),0)</f>
        <v>Alpenliebe</v>
      </c>
      <c r="I1417" s="5" t="str">
        <f>VLOOKUP($C1417,'Product Data'!$A$2:$E$23,COLUMNS('Product Data'!$B$2:D1417),0)</f>
        <v>Bites</v>
      </c>
      <c r="J1417" s="5" t="str">
        <f>VLOOKUP($C1417,'Product Data'!$A$2:$E$23,COLUMNS('Product Data'!$B$2:E1417),0)</f>
        <v>Large</v>
      </c>
      <c r="K1417" s="9">
        <f>VLOOKUP($C1417,'Product Data'!$A$2:$E$23,COLUMNS('Product Data'!$B$2:F1417),0)</f>
        <v>9.2086000000000006</v>
      </c>
      <c r="L1417" s="10">
        <f>Table1[[#This Row],[Cost per Box]]*Table1[[#This Row],[Boxes]]</f>
        <v>184.17200000000003</v>
      </c>
    </row>
    <row r="1418" spans="1:12" x14ac:dyDescent="0.25">
      <c r="A1418" s="5" t="str">
        <f>'Sales Data'!A1418</f>
        <v>Dennison Crosswaite</v>
      </c>
      <c r="B1418" s="5" t="str">
        <f>'Sales Data'!B1418</f>
        <v>Canada</v>
      </c>
      <c r="C1418" s="5" t="str">
        <f>'Sales Data'!C1418</f>
        <v>Organic Choco Syrup</v>
      </c>
      <c r="D1418" s="6">
        <f>'Sales Data'!D1418</f>
        <v>45071</v>
      </c>
      <c r="E1418" s="10">
        <f>'Sales Data'!E1418</f>
        <v>126</v>
      </c>
      <c r="F1418" s="5">
        <f>'Sales Data'!F1418</f>
        <v>242</v>
      </c>
      <c r="G1418" s="5">
        <f>'Sales Data'!G1418</f>
        <v>6</v>
      </c>
      <c r="H1418" s="5" t="str">
        <f>VLOOKUP($C1418,'Product Data'!$A$2:$E$23,COLUMNS('Product Data'!$B$2:C1418),0)</f>
        <v>Monin</v>
      </c>
      <c r="I1418" s="5" t="str">
        <f>VLOOKUP($C1418,'Product Data'!$A$2:$E$23,COLUMNS('Product Data'!$B$2:D1418),0)</f>
        <v>Other</v>
      </c>
      <c r="J1418" s="5" t="str">
        <f>VLOOKUP($C1418,'Product Data'!$A$2:$E$23,COLUMNS('Product Data'!$B$2:E1418),0)</f>
        <v>Small</v>
      </c>
      <c r="K1418" s="9">
        <f>VLOOKUP($C1418,'Product Data'!$A$2:$E$23,COLUMNS('Product Data'!$B$2:F1418),0)</f>
        <v>1.7625</v>
      </c>
      <c r="L1418" s="10">
        <f>Table1[[#This Row],[Cost per Box]]*Table1[[#This Row],[Boxes]]</f>
        <v>10.574999999999999</v>
      </c>
    </row>
    <row r="1419" spans="1:12" x14ac:dyDescent="0.25">
      <c r="A1419" s="5" t="str">
        <f>'Sales Data'!A1419</f>
        <v>Karlen McCaffrey</v>
      </c>
      <c r="B1419" s="5" t="str">
        <f>'Sales Data'!B1419</f>
        <v>Canada</v>
      </c>
      <c r="C1419" s="5" t="str">
        <f>'Sales Data'!C1419</f>
        <v>Mint Chip Choco</v>
      </c>
      <c r="D1419" s="6">
        <f>'Sales Data'!D1419</f>
        <v>45071</v>
      </c>
      <c r="E1419" s="10">
        <f>'Sales Data'!E1419</f>
        <v>11522</v>
      </c>
      <c r="F1419" s="5">
        <f>'Sales Data'!F1419</f>
        <v>235</v>
      </c>
      <c r="G1419" s="5">
        <f>'Sales Data'!G1419</f>
        <v>721</v>
      </c>
      <c r="H1419" s="5" t="str">
        <f>VLOOKUP($C1419,'Product Data'!$A$2:$E$23,COLUMNS('Product Data'!$B$2:C1419),0)</f>
        <v>Cadbury</v>
      </c>
      <c r="I1419" s="5" t="str">
        <f>VLOOKUP($C1419,'Product Data'!$A$2:$E$23,COLUMNS('Product Data'!$B$2:D1419),0)</f>
        <v>Bars</v>
      </c>
      <c r="J1419" s="5" t="str">
        <f>VLOOKUP($C1419,'Product Data'!$A$2:$E$23,COLUMNS('Product Data'!$B$2:E1419),0)</f>
        <v>Large</v>
      </c>
      <c r="K1419" s="9">
        <f>VLOOKUP($C1419,'Product Data'!$A$2:$E$23,COLUMNS('Product Data'!$B$2:F1419),0)</f>
        <v>2.2656000000000001</v>
      </c>
      <c r="L1419" s="10">
        <f>Table1[[#This Row],[Cost per Box]]*Table1[[#This Row],[Boxes]]</f>
        <v>1633.4976000000001</v>
      </c>
    </row>
    <row r="1420" spans="1:12" x14ac:dyDescent="0.25">
      <c r="A1420" s="5" t="str">
        <f>'Sales Data'!A1420</f>
        <v>Beverie Moffet</v>
      </c>
      <c r="B1420" s="5" t="str">
        <f>'Sales Data'!B1420</f>
        <v>Canada</v>
      </c>
      <c r="C1420" s="5" t="str">
        <f>'Sales Data'!C1420</f>
        <v>Smooth Sliky Salty</v>
      </c>
      <c r="D1420" s="6">
        <f>'Sales Data'!D1420</f>
        <v>45072</v>
      </c>
      <c r="E1420" s="10">
        <f>'Sales Data'!E1420</f>
        <v>8498</v>
      </c>
      <c r="F1420" s="5">
        <f>'Sales Data'!F1420</f>
        <v>182</v>
      </c>
      <c r="G1420" s="5">
        <f>'Sales Data'!G1420</f>
        <v>532</v>
      </c>
      <c r="H1420" s="5" t="str">
        <f>VLOOKUP($C1420,'Product Data'!$A$2:$E$23,COLUMNS('Product Data'!$B$2:C1420),0)</f>
        <v>Galaxy</v>
      </c>
      <c r="I1420" s="5" t="str">
        <f>VLOOKUP($C1420,'Product Data'!$A$2:$E$23,COLUMNS('Product Data'!$B$2:D1420),0)</f>
        <v>Bars</v>
      </c>
      <c r="J1420" s="5" t="str">
        <f>VLOOKUP($C1420,'Product Data'!$A$2:$E$23,COLUMNS('Product Data'!$B$2:E1420),0)</f>
        <v>Small</v>
      </c>
      <c r="K1420" s="9">
        <f>VLOOKUP($C1420,'Product Data'!$A$2:$E$23,COLUMNS('Product Data'!$B$2:F1420),0)</f>
        <v>5.0198</v>
      </c>
      <c r="L1420" s="10">
        <f>Table1[[#This Row],[Cost per Box]]*Table1[[#This Row],[Boxes]]</f>
        <v>2670.5336000000002</v>
      </c>
    </row>
    <row r="1421" spans="1:12" x14ac:dyDescent="0.25">
      <c r="A1421" s="5" t="str">
        <f>'Sales Data'!A1421</f>
        <v>Madelene Upcott</v>
      </c>
      <c r="B1421" s="5" t="str">
        <f>'Sales Data'!B1421</f>
        <v>Canada</v>
      </c>
      <c r="C1421" s="5" t="str">
        <f>'Sales Data'!C1421</f>
        <v>Peanut Butter Cubes</v>
      </c>
      <c r="D1421" s="6">
        <f>'Sales Data'!D1421</f>
        <v>45072</v>
      </c>
      <c r="E1421" s="10">
        <f>'Sales Data'!E1421</f>
        <v>1113</v>
      </c>
      <c r="F1421" s="5">
        <f>'Sales Data'!F1421</f>
        <v>33</v>
      </c>
      <c r="G1421" s="5">
        <f>'Sales Data'!G1421</f>
        <v>53</v>
      </c>
      <c r="H1421" s="5" t="str">
        <f>VLOOKUP($C1421,'Product Data'!$A$2:$E$23,COLUMNS('Product Data'!$B$2:C1421),0)</f>
        <v>Hershey</v>
      </c>
      <c r="I1421" s="5" t="str">
        <f>VLOOKUP($C1421,'Product Data'!$A$2:$E$23,COLUMNS('Product Data'!$B$2:D1421),0)</f>
        <v>Bites</v>
      </c>
      <c r="J1421" s="5" t="str">
        <f>VLOOKUP($C1421,'Product Data'!$A$2:$E$23,COLUMNS('Product Data'!$B$2:E1421),0)</f>
        <v>Small</v>
      </c>
      <c r="K1421" s="9">
        <f>VLOOKUP($C1421,'Product Data'!$A$2:$E$23,COLUMNS('Product Data'!$B$2:F1421),0)</f>
        <v>4.7065000000000001</v>
      </c>
      <c r="L1421" s="10">
        <f>Table1[[#This Row],[Cost per Box]]*Table1[[#This Row],[Boxes]]</f>
        <v>249.44450000000001</v>
      </c>
    </row>
    <row r="1422" spans="1:12" x14ac:dyDescent="0.25">
      <c r="A1422" s="5" t="str">
        <f>'Sales Data'!A1422</f>
        <v>Kelci Walkden</v>
      </c>
      <c r="B1422" s="5" t="str">
        <f>'Sales Data'!B1422</f>
        <v>India</v>
      </c>
      <c r="C1422" s="5" t="str">
        <f>'Sales Data'!C1422</f>
        <v>Spicy Special Slims</v>
      </c>
      <c r="D1422" s="6">
        <f>'Sales Data'!D1422</f>
        <v>45072</v>
      </c>
      <c r="E1422" s="10">
        <f>'Sales Data'!E1422</f>
        <v>5614</v>
      </c>
      <c r="F1422" s="5">
        <f>'Sales Data'!F1422</f>
        <v>223</v>
      </c>
      <c r="G1422" s="5">
        <f>'Sales Data'!G1422</f>
        <v>216</v>
      </c>
      <c r="H1422" s="5" t="str">
        <f>VLOOKUP($C1422,'Product Data'!$A$2:$E$23,COLUMNS('Product Data'!$B$2:C1422),0)</f>
        <v>Alpenliebe</v>
      </c>
      <c r="I1422" s="5" t="str">
        <f>VLOOKUP($C1422,'Product Data'!$A$2:$E$23,COLUMNS('Product Data'!$B$2:D1422),0)</f>
        <v>Bites</v>
      </c>
      <c r="J1422" s="5" t="str">
        <f>VLOOKUP($C1422,'Product Data'!$A$2:$E$23,COLUMNS('Product Data'!$B$2:E1422),0)</f>
        <v>Large</v>
      </c>
      <c r="K1422" s="9">
        <f>VLOOKUP($C1422,'Product Data'!$A$2:$E$23,COLUMNS('Product Data'!$B$2:F1422),0)</f>
        <v>9.2086000000000006</v>
      </c>
      <c r="L1422" s="10">
        <f>Table1[[#This Row],[Cost per Box]]*Table1[[#This Row],[Boxes]]</f>
        <v>1989.0576000000001</v>
      </c>
    </row>
    <row r="1423" spans="1:12" x14ac:dyDescent="0.25">
      <c r="A1423" s="5" t="str">
        <f>'Sales Data'!A1423</f>
        <v>Madelene Upcott</v>
      </c>
      <c r="B1423" s="5" t="str">
        <f>'Sales Data'!B1423</f>
        <v>India</v>
      </c>
      <c r="C1423" s="5" t="str">
        <f>'Sales Data'!C1423</f>
        <v>Caramel Stuffed Bars</v>
      </c>
      <c r="D1423" s="6">
        <f>'Sales Data'!D1423</f>
        <v>45072</v>
      </c>
      <c r="E1423" s="10">
        <f>'Sales Data'!E1423</f>
        <v>4410</v>
      </c>
      <c r="F1423" s="5">
        <f>'Sales Data'!F1423</f>
        <v>156</v>
      </c>
      <c r="G1423" s="5">
        <f>'Sales Data'!G1423</f>
        <v>153</v>
      </c>
      <c r="H1423" s="5" t="str">
        <f>VLOOKUP($C1423,'Product Data'!$A$2:$E$23,COLUMNS('Product Data'!$B$2:C1423),0)</f>
        <v>Snicker</v>
      </c>
      <c r="I1423" s="5" t="str">
        <f>VLOOKUP($C1423,'Product Data'!$A$2:$E$23,COLUMNS('Product Data'!$B$2:D1423),0)</f>
        <v>Bars</v>
      </c>
      <c r="J1423" s="5" t="str">
        <f>VLOOKUP($C1423,'Product Data'!$A$2:$E$23,COLUMNS('Product Data'!$B$2:E1423),0)</f>
        <v>Small</v>
      </c>
      <c r="K1423" s="9">
        <f>VLOOKUP($C1423,'Product Data'!$A$2:$E$23,COLUMNS('Product Data'!$B$2:F1423),0)</f>
        <v>0.89900000000000002</v>
      </c>
      <c r="L1423" s="10">
        <f>Table1[[#This Row],[Cost per Box]]*Table1[[#This Row],[Boxes]]</f>
        <v>137.547</v>
      </c>
    </row>
    <row r="1424" spans="1:12" x14ac:dyDescent="0.25">
      <c r="A1424" s="5" t="str">
        <f>'Sales Data'!A1424</f>
        <v>Kaine Padly</v>
      </c>
      <c r="B1424" s="5" t="str">
        <f>'Sales Data'!B1424</f>
        <v>USA</v>
      </c>
      <c r="C1424" s="5" t="str">
        <f>'Sales Data'!C1424</f>
        <v>Organic Choco Syrup</v>
      </c>
      <c r="D1424" s="6">
        <f>'Sales Data'!D1424</f>
        <v>45072</v>
      </c>
      <c r="E1424" s="10">
        <f>'Sales Data'!E1424</f>
        <v>9163</v>
      </c>
      <c r="F1424" s="5">
        <f>'Sales Data'!F1424</f>
        <v>151</v>
      </c>
      <c r="G1424" s="5">
        <f>'Sales Data'!G1424</f>
        <v>340</v>
      </c>
      <c r="H1424" s="5" t="str">
        <f>VLOOKUP($C1424,'Product Data'!$A$2:$E$23,COLUMNS('Product Data'!$B$2:C1424),0)</f>
        <v>Monin</v>
      </c>
      <c r="I1424" s="5" t="str">
        <f>VLOOKUP($C1424,'Product Data'!$A$2:$E$23,COLUMNS('Product Data'!$B$2:D1424),0)</f>
        <v>Other</v>
      </c>
      <c r="J1424" s="5" t="str">
        <f>VLOOKUP($C1424,'Product Data'!$A$2:$E$23,COLUMNS('Product Data'!$B$2:E1424),0)</f>
        <v>Small</v>
      </c>
      <c r="K1424" s="9">
        <f>VLOOKUP($C1424,'Product Data'!$A$2:$E$23,COLUMNS('Product Data'!$B$2:F1424),0)</f>
        <v>1.7625</v>
      </c>
      <c r="L1424" s="10">
        <f>Table1[[#This Row],[Cost per Box]]*Table1[[#This Row],[Boxes]]</f>
        <v>599.25</v>
      </c>
    </row>
    <row r="1425" spans="1:12" x14ac:dyDescent="0.25">
      <c r="A1425" s="5" t="str">
        <f>'Sales Data'!A1425</f>
        <v>Oby Sorrel</v>
      </c>
      <c r="B1425" s="5" t="str">
        <f>'Sales Data'!B1425</f>
        <v>USA</v>
      </c>
      <c r="C1425" s="5" t="str">
        <f>'Sales Data'!C1425</f>
        <v>Manuka Honey Choco</v>
      </c>
      <c r="D1425" s="6">
        <f>'Sales Data'!D1425</f>
        <v>45073</v>
      </c>
      <c r="E1425" s="10">
        <f>'Sales Data'!E1425</f>
        <v>2590</v>
      </c>
      <c r="F1425" s="5">
        <f>'Sales Data'!F1425</f>
        <v>202</v>
      </c>
      <c r="G1425" s="5">
        <f>'Sales Data'!G1425</f>
        <v>84</v>
      </c>
      <c r="H1425" s="5" t="str">
        <f>VLOOKUP($C1425,'Product Data'!$A$2:$E$23,COLUMNS('Product Data'!$B$2:C1425),0)</f>
        <v xml:space="preserve">Whittaker's </v>
      </c>
      <c r="I1425" s="5" t="str">
        <f>VLOOKUP($C1425,'Product Data'!$A$2:$E$23,COLUMNS('Product Data'!$B$2:D1425),0)</f>
        <v>Other</v>
      </c>
      <c r="J1425" s="5" t="str">
        <f>VLOOKUP($C1425,'Product Data'!$A$2:$E$23,COLUMNS('Product Data'!$B$2:E1425),0)</f>
        <v>Small</v>
      </c>
      <c r="K1425" s="9">
        <f>VLOOKUP($C1425,'Product Data'!$A$2:$E$23,COLUMNS('Product Data'!$B$2:F1425),0)</f>
        <v>7.8910999999999998</v>
      </c>
      <c r="L1425" s="10">
        <f>Table1[[#This Row],[Cost per Box]]*Table1[[#This Row],[Boxes]]</f>
        <v>662.85239999999999</v>
      </c>
    </row>
    <row r="1426" spans="1:12" x14ac:dyDescent="0.25">
      <c r="A1426" s="5" t="str">
        <f>'Sales Data'!A1426</f>
        <v>Camilla Castle</v>
      </c>
      <c r="B1426" s="5" t="str">
        <f>'Sales Data'!B1426</f>
        <v>USA</v>
      </c>
      <c r="C1426" s="5" t="str">
        <f>'Sales Data'!C1426</f>
        <v>85% Dark Bars</v>
      </c>
      <c r="D1426" s="6">
        <f>'Sales Data'!D1426</f>
        <v>45073</v>
      </c>
      <c r="E1426" s="10">
        <f>'Sales Data'!E1426</f>
        <v>3745</v>
      </c>
      <c r="F1426" s="5">
        <f>'Sales Data'!F1426</f>
        <v>127</v>
      </c>
      <c r="G1426" s="5">
        <f>'Sales Data'!G1426</f>
        <v>198</v>
      </c>
      <c r="H1426" s="5" t="str">
        <f>VLOOKUP($C1426,'Product Data'!$A$2:$E$23,COLUMNS('Product Data'!$B$2:C1426),0)</f>
        <v>Lindt Excellence</v>
      </c>
      <c r="I1426" s="5" t="str">
        <f>VLOOKUP($C1426,'Product Data'!$A$2:$E$23,COLUMNS('Product Data'!$B$2:D1426),0)</f>
        <v>Bars</v>
      </c>
      <c r="J1426" s="5" t="str">
        <f>VLOOKUP($C1426,'Product Data'!$A$2:$E$23,COLUMNS('Product Data'!$B$2:E1426),0)</f>
        <v>Small</v>
      </c>
      <c r="K1426" s="9">
        <f>VLOOKUP($C1426,'Product Data'!$A$2:$E$23,COLUMNS('Product Data'!$B$2:F1426),0)</f>
        <v>0.69579999999999997</v>
      </c>
      <c r="L1426" s="10">
        <f>Table1[[#This Row],[Cost per Box]]*Table1[[#This Row],[Boxes]]</f>
        <v>137.76839999999999</v>
      </c>
    </row>
    <row r="1427" spans="1:12" x14ac:dyDescent="0.25">
      <c r="A1427" s="5" t="str">
        <f>'Sales Data'!A1427</f>
        <v>Brien Boise</v>
      </c>
      <c r="B1427" s="5" t="str">
        <f>'Sales Data'!B1427</f>
        <v>Australia</v>
      </c>
      <c r="C1427" s="5" t="str">
        <f>'Sales Data'!C1427</f>
        <v>Organic Choco Syrup</v>
      </c>
      <c r="D1427" s="6">
        <f>'Sales Data'!D1427</f>
        <v>45073</v>
      </c>
      <c r="E1427" s="10">
        <f>'Sales Data'!E1427</f>
        <v>8337</v>
      </c>
      <c r="F1427" s="5">
        <f>'Sales Data'!F1427</f>
        <v>14</v>
      </c>
      <c r="G1427" s="5">
        <f>'Sales Data'!G1427</f>
        <v>288</v>
      </c>
      <c r="H1427" s="5" t="str">
        <f>VLOOKUP($C1427,'Product Data'!$A$2:$E$23,COLUMNS('Product Data'!$B$2:C1427),0)</f>
        <v>Monin</v>
      </c>
      <c r="I1427" s="5" t="str">
        <f>VLOOKUP($C1427,'Product Data'!$A$2:$E$23,COLUMNS('Product Data'!$B$2:D1427),0)</f>
        <v>Other</v>
      </c>
      <c r="J1427" s="5" t="str">
        <f>VLOOKUP($C1427,'Product Data'!$A$2:$E$23,COLUMNS('Product Data'!$B$2:E1427),0)</f>
        <v>Small</v>
      </c>
      <c r="K1427" s="9">
        <f>VLOOKUP($C1427,'Product Data'!$A$2:$E$23,COLUMNS('Product Data'!$B$2:F1427),0)</f>
        <v>1.7625</v>
      </c>
      <c r="L1427" s="10">
        <f>Table1[[#This Row],[Cost per Box]]*Table1[[#This Row],[Boxes]]</f>
        <v>507.59999999999997</v>
      </c>
    </row>
    <row r="1428" spans="1:12" x14ac:dyDescent="0.25">
      <c r="A1428" s="5" t="str">
        <f>'Sales Data'!A1428</f>
        <v>Roddy Speechley</v>
      </c>
      <c r="B1428" s="5" t="str">
        <f>'Sales Data'!B1428</f>
        <v>Australia</v>
      </c>
      <c r="C1428" s="5" t="str">
        <f>'Sales Data'!C1428</f>
        <v>Orange Choco</v>
      </c>
      <c r="D1428" s="6">
        <f>'Sales Data'!D1428</f>
        <v>45073</v>
      </c>
      <c r="E1428" s="10">
        <f>'Sales Data'!E1428</f>
        <v>4522</v>
      </c>
      <c r="F1428" s="5">
        <f>'Sales Data'!F1428</f>
        <v>42</v>
      </c>
      <c r="G1428" s="5">
        <f>'Sales Data'!G1428</f>
        <v>566</v>
      </c>
      <c r="H1428" s="5" t="str">
        <f>VLOOKUP($C1428,'Product Data'!$A$2:$E$23,COLUMNS('Product Data'!$B$2:C1428),0)</f>
        <v>Amul</v>
      </c>
      <c r="I1428" s="5" t="str">
        <f>VLOOKUP($C1428,'Product Data'!$A$2:$E$23,COLUMNS('Product Data'!$B$2:D1428),0)</f>
        <v>Bars</v>
      </c>
      <c r="J1428" s="5" t="str">
        <f>VLOOKUP($C1428,'Product Data'!$A$2:$E$23,COLUMNS('Product Data'!$B$2:E1428),0)</f>
        <v>Large</v>
      </c>
      <c r="K1428" s="9">
        <f>VLOOKUP($C1428,'Product Data'!$A$2:$E$23,COLUMNS('Product Data'!$B$2:F1428),0)</f>
        <v>8.7870000000000008</v>
      </c>
      <c r="L1428" s="10">
        <f>Table1[[#This Row],[Cost per Box]]*Table1[[#This Row],[Boxes]]</f>
        <v>4973.442</v>
      </c>
    </row>
    <row r="1429" spans="1:12" x14ac:dyDescent="0.25">
      <c r="A1429" s="5" t="str">
        <f>'Sales Data'!A1429</f>
        <v>Dennison Crosswaite</v>
      </c>
      <c r="B1429" s="5" t="str">
        <f>'Sales Data'!B1429</f>
        <v>UK</v>
      </c>
      <c r="C1429" s="5" t="str">
        <f>'Sales Data'!C1429</f>
        <v>Drinking Coco</v>
      </c>
      <c r="D1429" s="6">
        <f>'Sales Data'!D1429</f>
        <v>45073</v>
      </c>
      <c r="E1429" s="10">
        <f>'Sales Data'!E1429</f>
        <v>2625</v>
      </c>
      <c r="F1429" s="5">
        <f>'Sales Data'!F1429</f>
        <v>580</v>
      </c>
      <c r="G1429" s="5">
        <f>'Sales Data'!G1429</f>
        <v>120</v>
      </c>
      <c r="H1429" s="5" t="str">
        <f>VLOOKUP($C1429,'Product Data'!$A$2:$E$23,COLUMNS('Product Data'!$B$2:C1429),0)</f>
        <v>Weikfield</v>
      </c>
      <c r="I1429" s="5" t="str">
        <f>VLOOKUP($C1429,'Product Data'!$A$2:$E$23,COLUMNS('Product Data'!$B$2:D1429),0)</f>
        <v>Other</v>
      </c>
      <c r="J1429" s="5" t="str">
        <f>VLOOKUP($C1429,'Product Data'!$A$2:$E$23,COLUMNS('Product Data'!$B$2:E1429),0)</f>
        <v>Large</v>
      </c>
      <c r="K1429" s="9">
        <f>VLOOKUP($C1429,'Product Data'!$A$2:$E$23,COLUMNS('Product Data'!$B$2:F1429),0)</f>
        <v>2.4773999999999998</v>
      </c>
      <c r="L1429" s="10">
        <f>Table1[[#This Row],[Cost per Box]]*Table1[[#This Row],[Boxes]]</f>
        <v>297.28799999999995</v>
      </c>
    </row>
    <row r="1430" spans="1:12" x14ac:dyDescent="0.25">
      <c r="A1430" s="5" t="str">
        <f>'Sales Data'!A1430</f>
        <v>Gigi Bohling</v>
      </c>
      <c r="B1430" s="5" t="str">
        <f>'Sales Data'!B1430</f>
        <v>Canada</v>
      </c>
      <c r="C1430" s="5" t="str">
        <f>'Sales Data'!C1430</f>
        <v>Manuka Honey Choco</v>
      </c>
      <c r="D1430" s="6">
        <f>'Sales Data'!D1430</f>
        <v>45074</v>
      </c>
      <c r="E1430" s="10">
        <f>'Sales Data'!E1430</f>
        <v>441</v>
      </c>
      <c r="F1430" s="5">
        <f>'Sales Data'!F1430</f>
        <v>171</v>
      </c>
      <c r="G1430" s="5">
        <f>'Sales Data'!G1430</f>
        <v>16</v>
      </c>
      <c r="H1430" s="5" t="str">
        <f>VLOOKUP($C1430,'Product Data'!$A$2:$E$23,COLUMNS('Product Data'!$B$2:C1430),0)</f>
        <v xml:space="preserve">Whittaker's </v>
      </c>
      <c r="I1430" s="5" t="str">
        <f>VLOOKUP($C1430,'Product Data'!$A$2:$E$23,COLUMNS('Product Data'!$B$2:D1430),0)</f>
        <v>Other</v>
      </c>
      <c r="J1430" s="5" t="str">
        <f>VLOOKUP($C1430,'Product Data'!$A$2:$E$23,COLUMNS('Product Data'!$B$2:E1430),0)</f>
        <v>Small</v>
      </c>
      <c r="K1430" s="9">
        <f>VLOOKUP($C1430,'Product Data'!$A$2:$E$23,COLUMNS('Product Data'!$B$2:F1430),0)</f>
        <v>7.8910999999999998</v>
      </c>
      <c r="L1430" s="10">
        <f>Table1[[#This Row],[Cost per Box]]*Table1[[#This Row],[Boxes]]</f>
        <v>126.2576</v>
      </c>
    </row>
    <row r="1431" spans="1:12" x14ac:dyDescent="0.25">
      <c r="A1431" s="5" t="str">
        <f>'Sales Data'!A1431</f>
        <v>Van Tuxwell</v>
      </c>
      <c r="B1431" s="5" t="str">
        <f>'Sales Data'!B1431</f>
        <v>Australia</v>
      </c>
      <c r="C1431" s="5" t="str">
        <f>'Sales Data'!C1431</f>
        <v>Caramel Stuffed Bars</v>
      </c>
      <c r="D1431" s="6">
        <f>'Sales Data'!D1431</f>
        <v>45074</v>
      </c>
      <c r="E1431" s="10">
        <f>'Sales Data'!E1431</f>
        <v>3311</v>
      </c>
      <c r="F1431" s="5">
        <f>'Sales Data'!F1431</f>
        <v>92</v>
      </c>
      <c r="G1431" s="5">
        <f>'Sales Data'!G1431</f>
        <v>128</v>
      </c>
      <c r="H1431" s="5" t="str">
        <f>VLOOKUP($C1431,'Product Data'!$A$2:$E$23,COLUMNS('Product Data'!$B$2:C1431),0)</f>
        <v>Snicker</v>
      </c>
      <c r="I1431" s="5" t="str">
        <f>VLOOKUP($C1431,'Product Data'!$A$2:$E$23,COLUMNS('Product Data'!$B$2:D1431),0)</f>
        <v>Bars</v>
      </c>
      <c r="J1431" s="5" t="str">
        <f>VLOOKUP($C1431,'Product Data'!$A$2:$E$23,COLUMNS('Product Data'!$B$2:E1431),0)</f>
        <v>Small</v>
      </c>
      <c r="K1431" s="9">
        <f>VLOOKUP($C1431,'Product Data'!$A$2:$E$23,COLUMNS('Product Data'!$B$2:F1431),0)</f>
        <v>0.89900000000000002</v>
      </c>
      <c r="L1431" s="10">
        <f>Table1[[#This Row],[Cost per Box]]*Table1[[#This Row],[Boxes]]</f>
        <v>115.072</v>
      </c>
    </row>
    <row r="1432" spans="1:12" x14ac:dyDescent="0.25">
      <c r="A1432" s="5" t="str">
        <f>'Sales Data'!A1432</f>
        <v>Roddy Speechley</v>
      </c>
      <c r="B1432" s="5" t="str">
        <f>'Sales Data'!B1432</f>
        <v>Canada</v>
      </c>
      <c r="C1432" s="5" t="str">
        <f>'Sales Data'!C1432</f>
        <v>Organic Choco Syrup</v>
      </c>
      <c r="D1432" s="6">
        <f>'Sales Data'!D1432</f>
        <v>45074</v>
      </c>
      <c r="E1432" s="10">
        <f>'Sales Data'!E1432</f>
        <v>6650</v>
      </c>
      <c r="F1432" s="5">
        <f>'Sales Data'!F1432</f>
        <v>22</v>
      </c>
      <c r="G1432" s="5">
        <f>'Sales Data'!G1432</f>
        <v>266</v>
      </c>
      <c r="H1432" s="5" t="str">
        <f>VLOOKUP($C1432,'Product Data'!$A$2:$E$23,COLUMNS('Product Data'!$B$2:C1432),0)</f>
        <v>Monin</v>
      </c>
      <c r="I1432" s="5" t="str">
        <f>VLOOKUP($C1432,'Product Data'!$A$2:$E$23,COLUMNS('Product Data'!$B$2:D1432),0)</f>
        <v>Other</v>
      </c>
      <c r="J1432" s="5" t="str">
        <f>VLOOKUP($C1432,'Product Data'!$A$2:$E$23,COLUMNS('Product Data'!$B$2:E1432),0)</f>
        <v>Small</v>
      </c>
      <c r="K1432" s="9">
        <f>VLOOKUP($C1432,'Product Data'!$A$2:$E$23,COLUMNS('Product Data'!$B$2:F1432),0)</f>
        <v>1.7625</v>
      </c>
      <c r="L1432" s="10">
        <f>Table1[[#This Row],[Cost per Box]]*Table1[[#This Row],[Boxes]]</f>
        <v>468.82499999999999</v>
      </c>
    </row>
    <row r="1433" spans="1:12" x14ac:dyDescent="0.25">
      <c r="A1433" s="5" t="str">
        <f>'Sales Data'!A1433</f>
        <v>Camilla Castle</v>
      </c>
      <c r="B1433" s="5" t="str">
        <f>'Sales Data'!B1433</f>
        <v>India</v>
      </c>
      <c r="C1433" s="5" t="str">
        <f>'Sales Data'!C1433</f>
        <v>Baker's Choco Chips</v>
      </c>
      <c r="D1433" s="6">
        <f>'Sales Data'!D1433</f>
        <v>45074</v>
      </c>
      <c r="E1433" s="10">
        <f>'Sales Data'!E1433</f>
        <v>3871</v>
      </c>
      <c r="F1433" s="5">
        <f>'Sales Data'!F1433</f>
        <v>503</v>
      </c>
      <c r="G1433" s="5">
        <f>'Sales Data'!G1433</f>
        <v>352</v>
      </c>
      <c r="H1433" s="5" t="str">
        <f>VLOOKUP($C1433,'Product Data'!$A$2:$E$23,COLUMNS('Product Data'!$B$2:C1433),0)</f>
        <v>Baker's Chocolate</v>
      </c>
      <c r="I1433" s="5" t="str">
        <f>VLOOKUP($C1433,'Product Data'!$A$2:$E$23,COLUMNS('Product Data'!$B$2:D1433),0)</f>
        <v>Bars</v>
      </c>
      <c r="J1433" s="5" t="str">
        <f>VLOOKUP($C1433,'Product Data'!$A$2:$E$23,COLUMNS('Product Data'!$B$2:E1433),0)</f>
        <v>Small</v>
      </c>
      <c r="K1433" s="9">
        <f>VLOOKUP($C1433,'Product Data'!$A$2:$E$23,COLUMNS('Product Data'!$B$2:F1433),0)</f>
        <v>6.0811000000000002</v>
      </c>
      <c r="L1433" s="10">
        <f>Table1[[#This Row],[Cost per Box]]*Table1[[#This Row],[Boxes]]</f>
        <v>2140.5472</v>
      </c>
    </row>
    <row r="1434" spans="1:12" x14ac:dyDescent="0.25">
      <c r="A1434" s="5" t="str">
        <f>'Sales Data'!A1434</f>
        <v>Rafaelita Blaksland</v>
      </c>
      <c r="B1434" s="5" t="str">
        <f>'Sales Data'!B1434</f>
        <v>USA</v>
      </c>
      <c r="C1434" s="5" t="str">
        <f>'Sales Data'!C1434</f>
        <v>Baker's Choco Chips</v>
      </c>
      <c r="D1434" s="6">
        <f>'Sales Data'!D1434</f>
        <v>45074</v>
      </c>
      <c r="E1434" s="10">
        <f>'Sales Data'!E1434</f>
        <v>637</v>
      </c>
      <c r="F1434" s="5">
        <f>'Sales Data'!F1434</f>
        <v>61</v>
      </c>
      <c r="G1434" s="5">
        <f>'Sales Data'!G1434</f>
        <v>49</v>
      </c>
      <c r="H1434" s="5" t="str">
        <f>VLOOKUP($C1434,'Product Data'!$A$2:$E$23,COLUMNS('Product Data'!$B$2:C1434),0)</f>
        <v>Baker's Chocolate</v>
      </c>
      <c r="I1434" s="5" t="str">
        <f>VLOOKUP($C1434,'Product Data'!$A$2:$E$23,COLUMNS('Product Data'!$B$2:D1434),0)</f>
        <v>Bars</v>
      </c>
      <c r="J1434" s="5" t="str">
        <f>VLOOKUP($C1434,'Product Data'!$A$2:$E$23,COLUMNS('Product Data'!$B$2:E1434),0)</f>
        <v>Small</v>
      </c>
      <c r="K1434" s="9">
        <f>VLOOKUP($C1434,'Product Data'!$A$2:$E$23,COLUMNS('Product Data'!$B$2:F1434),0)</f>
        <v>6.0811000000000002</v>
      </c>
      <c r="L1434" s="10">
        <f>Table1[[#This Row],[Cost per Box]]*Table1[[#This Row],[Boxes]]</f>
        <v>297.97390000000001</v>
      </c>
    </row>
    <row r="1435" spans="1:12" x14ac:dyDescent="0.25">
      <c r="A1435" s="5" t="str">
        <f>'Sales Data'!A1435</f>
        <v>Kaine Padly</v>
      </c>
      <c r="B1435" s="5" t="str">
        <f>'Sales Data'!B1435</f>
        <v>India</v>
      </c>
      <c r="C1435" s="5" t="str">
        <f>'Sales Data'!C1435</f>
        <v>Mint Chip Choco</v>
      </c>
      <c r="D1435" s="6">
        <f>'Sales Data'!D1435</f>
        <v>45074</v>
      </c>
      <c r="E1435" s="10">
        <f>'Sales Data'!E1435</f>
        <v>10696</v>
      </c>
      <c r="F1435" s="5">
        <f>'Sales Data'!F1435</f>
        <v>47</v>
      </c>
      <c r="G1435" s="5">
        <f>'Sales Data'!G1435</f>
        <v>823</v>
      </c>
      <c r="H1435" s="5" t="str">
        <f>VLOOKUP($C1435,'Product Data'!$A$2:$E$23,COLUMNS('Product Data'!$B$2:C1435),0)</f>
        <v>Cadbury</v>
      </c>
      <c r="I1435" s="5" t="str">
        <f>VLOOKUP($C1435,'Product Data'!$A$2:$E$23,COLUMNS('Product Data'!$B$2:D1435),0)</f>
        <v>Bars</v>
      </c>
      <c r="J1435" s="5" t="str">
        <f>VLOOKUP($C1435,'Product Data'!$A$2:$E$23,COLUMNS('Product Data'!$B$2:E1435),0)</f>
        <v>Large</v>
      </c>
      <c r="K1435" s="9">
        <f>VLOOKUP($C1435,'Product Data'!$A$2:$E$23,COLUMNS('Product Data'!$B$2:F1435),0)</f>
        <v>2.2656000000000001</v>
      </c>
      <c r="L1435" s="10">
        <f>Table1[[#This Row],[Cost per Box]]*Table1[[#This Row],[Boxes]]</f>
        <v>1864.5888</v>
      </c>
    </row>
    <row r="1436" spans="1:12" x14ac:dyDescent="0.25">
      <c r="A1436" s="5" t="str">
        <f>'Sales Data'!A1436</f>
        <v>Camilla Castle</v>
      </c>
      <c r="B1436" s="5" t="str">
        <f>'Sales Data'!B1436</f>
        <v>New Zealand</v>
      </c>
      <c r="C1436" s="5" t="str">
        <f>'Sales Data'!C1436</f>
        <v>Organic Choco Syrup</v>
      </c>
      <c r="D1436" s="6">
        <f>'Sales Data'!D1436</f>
        <v>45074</v>
      </c>
      <c r="E1436" s="10">
        <f>'Sales Data'!E1436</f>
        <v>8701</v>
      </c>
      <c r="F1436" s="5">
        <f>'Sales Data'!F1436</f>
        <v>12</v>
      </c>
      <c r="G1436" s="5">
        <f>'Sales Data'!G1436</f>
        <v>349</v>
      </c>
      <c r="H1436" s="5" t="str">
        <f>VLOOKUP($C1436,'Product Data'!$A$2:$E$23,COLUMNS('Product Data'!$B$2:C1436),0)</f>
        <v>Monin</v>
      </c>
      <c r="I1436" s="5" t="str">
        <f>VLOOKUP($C1436,'Product Data'!$A$2:$E$23,COLUMNS('Product Data'!$B$2:D1436),0)</f>
        <v>Other</v>
      </c>
      <c r="J1436" s="5" t="str">
        <f>VLOOKUP($C1436,'Product Data'!$A$2:$E$23,COLUMNS('Product Data'!$B$2:E1436),0)</f>
        <v>Small</v>
      </c>
      <c r="K1436" s="9">
        <f>VLOOKUP($C1436,'Product Data'!$A$2:$E$23,COLUMNS('Product Data'!$B$2:F1436),0)</f>
        <v>1.7625</v>
      </c>
      <c r="L1436" s="10">
        <f>Table1[[#This Row],[Cost per Box]]*Table1[[#This Row],[Boxes]]</f>
        <v>615.11249999999995</v>
      </c>
    </row>
    <row r="1437" spans="1:12" x14ac:dyDescent="0.25">
      <c r="A1437" s="5" t="str">
        <f>'Sales Data'!A1437</f>
        <v>Rafaelita Blaksland</v>
      </c>
      <c r="B1437" s="5" t="str">
        <f>'Sales Data'!B1437</f>
        <v>India</v>
      </c>
      <c r="C1437" s="5" t="str">
        <f>'Sales Data'!C1437</f>
        <v>Eclairs</v>
      </c>
      <c r="D1437" s="6">
        <f>'Sales Data'!D1437</f>
        <v>45074</v>
      </c>
      <c r="E1437" s="10">
        <f>'Sales Data'!E1437</f>
        <v>2590</v>
      </c>
      <c r="F1437" s="5">
        <f>'Sales Data'!F1437</f>
        <v>120</v>
      </c>
      <c r="G1437" s="5">
        <f>'Sales Data'!G1437</f>
        <v>162</v>
      </c>
      <c r="H1437" s="5" t="str">
        <f>VLOOKUP($C1437,'Product Data'!$A$2:$E$23,COLUMNS('Product Data'!$B$2:C1437),0)</f>
        <v>Cadbury</v>
      </c>
      <c r="I1437" s="5" t="str">
        <f>VLOOKUP($C1437,'Product Data'!$A$2:$E$23,COLUMNS('Product Data'!$B$2:D1437),0)</f>
        <v>Bites</v>
      </c>
      <c r="J1437" s="5" t="str">
        <f>VLOOKUP($C1437,'Product Data'!$A$2:$E$23,COLUMNS('Product Data'!$B$2:E1437),0)</f>
        <v>Large</v>
      </c>
      <c r="K1437" s="9">
        <f>VLOOKUP($C1437,'Product Data'!$A$2:$E$23,COLUMNS('Product Data'!$B$2:F1437),0)</f>
        <v>2.8195000000000001</v>
      </c>
      <c r="L1437" s="10">
        <f>Table1[[#This Row],[Cost per Box]]*Table1[[#This Row],[Boxes]]</f>
        <v>456.75900000000001</v>
      </c>
    </row>
    <row r="1438" spans="1:12" x14ac:dyDescent="0.25">
      <c r="A1438" s="5" t="str">
        <f>'Sales Data'!A1438</f>
        <v>Ches Bonnell</v>
      </c>
      <c r="B1438" s="5" t="str">
        <f>'Sales Data'!B1438</f>
        <v>Australia</v>
      </c>
      <c r="C1438" s="5" t="str">
        <f>'Sales Data'!C1438</f>
        <v>After Eight</v>
      </c>
      <c r="D1438" s="6">
        <f>'Sales Data'!D1438</f>
        <v>45074</v>
      </c>
      <c r="E1438" s="10">
        <f>'Sales Data'!E1438</f>
        <v>10850</v>
      </c>
      <c r="F1438" s="5">
        <f>'Sales Data'!F1438</f>
        <v>226</v>
      </c>
      <c r="G1438" s="5">
        <f>'Sales Data'!G1438</f>
        <v>402</v>
      </c>
      <c r="H1438" s="5" t="str">
        <f>VLOOKUP($C1438,'Product Data'!$A$2:$E$23,COLUMNS('Product Data'!$B$2:C1438),0)</f>
        <v>Nestle</v>
      </c>
      <c r="I1438" s="5" t="str">
        <f>VLOOKUP($C1438,'Product Data'!$A$2:$E$23,COLUMNS('Product Data'!$B$2:D1438),0)</f>
        <v>Bites</v>
      </c>
      <c r="J1438" s="5" t="str">
        <f>VLOOKUP($C1438,'Product Data'!$A$2:$E$23,COLUMNS('Product Data'!$B$2:E1438),0)</f>
        <v>Large</v>
      </c>
      <c r="K1438" s="9">
        <f>VLOOKUP($C1438,'Product Data'!$A$2:$E$23,COLUMNS('Product Data'!$B$2:F1438),0)</f>
        <v>6.3415999999999997</v>
      </c>
      <c r="L1438" s="10">
        <f>Table1[[#This Row],[Cost per Box]]*Table1[[#This Row],[Boxes]]</f>
        <v>2549.3231999999998</v>
      </c>
    </row>
    <row r="1439" spans="1:12" x14ac:dyDescent="0.25">
      <c r="A1439" s="5" t="str">
        <f>'Sales Data'!A1439</f>
        <v>Ches Bonnell</v>
      </c>
      <c r="B1439" s="5" t="str">
        <f>'Sales Data'!B1439</f>
        <v>Canada</v>
      </c>
      <c r="C1439" s="5" t="str">
        <f>'Sales Data'!C1439</f>
        <v>Choco Coated Almonds</v>
      </c>
      <c r="D1439" s="6">
        <f>'Sales Data'!D1439</f>
        <v>45074</v>
      </c>
      <c r="E1439" s="10">
        <f>'Sales Data'!E1439</f>
        <v>2870</v>
      </c>
      <c r="F1439" s="5">
        <f>'Sales Data'!F1439</f>
        <v>290</v>
      </c>
      <c r="G1439" s="5">
        <f>'Sales Data'!G1439</f>
        <v>152</v>
      </c>
      <c r="H1439" s="5" t="str">
        <f>VLOOKUP($C1439,'Product Data'!$A$2:$E$23,COLUMNS('Product Data'!$B$2:C1439),0)</f>
        <v>Effete</v>
      </c>
      <c r="I1439" s="5" t="str">
        <f>VLOOKUP($C1439,'Product Data'!$A$2:$E$23,COLUMNS('Product Data'!$B$2:D1439),0)</f>
        <v>Bites</v>
      </c>
      <c r="J1439" s="5" t="str">
        <f>VLOOKUP($C1439,'Product Data'!$A$2:$E$23,COLUMNS('Product Data'!$B$2:E1439),0)</f>
        <v>Small</v>
      </c>
      <c r="K1439" s="9">
        <f>VLOOKUP($C1439,'Product Data'!$A$2:$E$23,COLUMNS('Product Data'!$B$2:F1439),0)</f>
        <v>11.4688</v>
      </c>
      <c r="L1439" s="10">
        <f>Table1[[#This Row],[Cost per Box]]*Table1[[#This Row],[Boxes]]</f>
        <v>1743.2575999999999</v>
      </c>
    </row>
    <row r="1440" spans="1:12" x14ac:dyDescent="0.25">
      <c r="A1440" s="5" t="str">
        <f>'Sales Data'!A1440</f>
        <v>Karlen McCaffrey</v>
      </c>
      <c r="B1440" s="5" t="str">
        <f>'Sales Data'!B1440</f>
        <v>New Zealand</v>
      </c>
      <c r="C1440" s="5" t="str">
        <f>'Sales Data'!C1440</f>
        <v>Peanut Butter Cubes</v>
      </c>
      <c r="D1440" s="6">
        <f>'Sales Data'!D1440</f>
        <v>45074</v>
      </c>
      <c r="E1440" s="10">
        <f>'Sales Data'!E1440</f>
        <v>13650</v>
      </c>
      <c r="F1440" s="5">
        <f>'Sales Data'!F1440</f>
        <v>256</v>
      </c>
      <c r="G1440" s="5">
        <f>'Sales Data'!G1440</f>
        <v>719</v>
      </c>
      <c r="H1440" s="5" t="str">
        <f>VLOOKUP($C1440,'Product Data'!$A$2:$E$23,COLUMNS('Product Data'!$B$2:C1440),0)</f>
        <v>Hershey</v>
      </c>
      <c r="I1440" s="5" t="str">
        <f>VLOOKUP($C1440,'Product Data'!$A$2:$E$23,COLUMNS('Product Data'!$B$2:D1440),0)</f>
        <v>Bites</v>
      </c>
      <c r="J1440" s="5" t="str">
        <f>VLOOKUP($C1440,'Product Data'!$A$2:$E$23,COLUMNS('Product Data'!$B$2:E1440),0)</f>
        <v>Small</v>
      </c>
      <c r="K1440" s="9">
        <f>VLOOKUP($C1440,'Product Data'!$A$2:$E$23,COLUMNS('Product Data'!$B$2:F1440),0)</f>
        <v>4.7065000000000001</v>
      </c>
      <c r="L1440" s="10">
        <f>Table1[[#This Row],[Cost per Box]]*Table1[[#This Row],[Boxes]]</f>
        <v>3383.9735000000001</v>
      </c>
    </row>
    <row r="1441" spans="1:12" x14ac:dyDescent="0.25">
      <c r="A1441" s="5" t="str">
        <f>'Sales Data'!A1441</f>
        <v>Rafaelita Blaksland</v>
      </c>
      <c r="B1441" s="5" t="str">
        <f>'Sales Data'!B1441</f>
        <v>New Zealand</v>
      </c>
      <c r="C1441" s="5" t="str">
        <f>'Sales Data'!C1441</f>
        <v>After Eight</v>
      </c>
      <c r="D1441" s="6">
        <f>'Sales Data'!D1441</f>
        <v>45074</v>
      </c>
      <c r="E1441" s="10">
        <f>'Sales Data'!E1441</f>
        <v>12425</v>
      </c>
      <c r="F1441" s="5">
        <f>'Sales Data'!F1441</f>
        <v>230</v>
      </c>
      <c r="G1441" s="5">
        <f>'Sales Data'!G1441</f>
        <v>429</v>
      </c>
      <c r="H1441" s="5" t="str">
        <f>VLOOKUP($C1441,'Product Data'!$A$2:$E$23,COLUMNS('Product Data'!$B$2:C1441),0)</f>
        <v>Nestle</v>
      </c>
      <c r="I1441" s="5" t="str">
        <f>VLOOKUP($C1441,'Product Data'!$A$2:$E$23,COLUMNS('Product Data'!$B$2:D1441),0)</f>
        <v>Bites</v>
      </c>
      <c r="J1441" s="5" t="str">
        <f>VLOOKUP($C1441,'Product Data'!$A$2:$E$23,COLUMNS('Product Data'!$B$2:E1441),0)</f>
        <v>Large</v>
      </c>
      <c r="K1441" s="9">
        <f>VLOOKUP($C1441,'Product Data'!$A$2:$E$23,COLUMNS('Product Data'!$B$2:F1441),0)</f>
        <v>6.3415999999999997</v>
      </c>
      <c r="L1441" s="10">
        <f>Table1[[#This Row],[Cost per Box]]*Table1[[#This Row],[Boxes]]</f>
        <v>2720.5463999999997</v>
      </c>
    </row>
    <row r="1442" spans="1:12" x14ac:dyDescent="0.25">
      <c r="A1442" s="5" t="str">
        <f>'Sales Data'!A1442</f>
        <v>Kelci Walkden</v>
      </c>
      <c r="B1442" s="5" t="str">
        <f>'Sales Data'!B1442</f>
        <v>India</v>
      </c>
      <c r="C1442" s="5" t="str">
        <f>'Sales Data'!C1442</f>
        <v>Milk Bars</v>
      </c>
      <c r="D1442" s="6">
        <f>'Sales Data'!D1442</f>
        <v>45077</v>
      </c>
      <c r="E1442" s="10">
        <f>'Sales Data'!E1442</f>
        <v>2114</v>
      </c>
      <c r="F1442" s="5">
        <f>'Sales Data'!F1442</f>
        <v>80</v>
      </c>
      <c r="G1442" s="5">
        <f>'Sales Data'!G1442</f>
        <v>89</v>
      </c>
      <c r="H1442" s="5" t="str">
        <f>VLOOKUP($C1442,'Product Data'!$A$2:$E$23,COLUMNS('Product Data'!$B$2:C1442),0)</f>
        <v>Nestle</v>
      </c>
      <c r="I1442" s="5" t="str">
        <f>VLOOKUP($C1442,'Product Data'!$A$2:$E$23,COLUMNS('Product Data'!$B$2:D1442),0)</f>
        <v>Bars</v>
      </c>
      <c r="J1442" s="5" t="str">
        <f>VLOOKUP($C1442,'Product Data'!$A$2:$E$23,COLUMNS('Product Data'!$B$2:E1442),0)</f>
        <v>Large</v>
      </c>
      <c r="K1442" s="9">
        <f>VLOOKUP($C1442,'Product Data'!$A$2:$E$23,COLUMNS('Product Data'!$B$2:F1442),0)</f>
        <v>1.8652</v>
      </c>
      <c r="L1442" s="10">
        <f>Table1[[#This Row],[Cost per Box]]*Table1[[#This Row],[Boxes]]</f>
        <v>166.00280000000001</v>
      </c>
    </row>
    <row r="1443" spans="1:12" x14ac:dyDescent="0.25">
      <c r="A1443" s="5" t="str">
        <f>'Sales Data'!A1443</f>
        <v>Gigi Bohling</v>
      </c>
      <c r="B1443" s="5" t="str">
        <f>'Sales Data'!B1443</f>
        <v>USA</v>
      </c>
      <c r="C1443" s="5" t="str">
        <f>'Sales Data'!C1443</f>
        <v>Organic Choco Syrup</v>
      </c>
      <c r="D1443" s="6">
        <f>'Sales Data'!D1443</f>
        <v>45077</v>
      </c>
      <c r="E1443" s="10">
        <f>'Sales Data'!E1443</f>
        <v>3290</v>
      </c>
      <c r="F1443" s="5">
        <f>'Sales Data'!F1443</f>
        <v>16</v>
      </c>
      <c r="G1443" s="5">
        <f>'Sales Data'!G1443</f>
        <v>118</v>
      </c>
      <c r="H1443" s="5" t="str">
        <f>VLOOKUP($C1443,'Product Data'!$A$2:$E$23,COLUMNS('Product Data'!$B$2:C1443),0)</f>
        <v>Monin</v>
      </c>
      <c r="I1443" s="5" t="str">
        <f>VLOOKUP($C1443,'Product Data'!$A$2:$E$23,COLUMNS('Product Data'!$B$2:D1443),0)</f>
        <v>Other</v>
      </c>
      <c r="J1443" s="5" t="str">
        <f>VLOOKUP($C1443,'Product Data'!$A$2:$E$23,COLUMNS('Product Data'!$B$2:E1443),0)</f>
        <v>Small</v>
      </c>
      <c r="K1443" s="9">
        <f>VLOOKUP($C1443,'Product Data'!$A$2:$E$23,COLUMNS('Product Data'!$B$2:F1443),0)</f>
        <v>1.7625</v>
      </c>
      <c r="L1443" s="10">
        <f>Table1[[#This Row],[Cost per Box]]*Table1[[#This Row],[Boxes]]</f>
        <v>207.97499999999999</v>
      </c>
    </row>
    <row r="1444" spans="1:12" x14ac:dyDescent="0.25">
      <c r="A1444" s="5" t="str">
        <f>'Sales Data'!A1444</f>
        <v>Jan Morforth</v>
      </c>
      <c r="B1444" s="5" t="str">
        <f>'Sales Data'!B1444</f>
        <v>USA</v>
      </c>
      <c r="C1444" s="5" t="str">
        <f>'Sales Data'!C1444</f>
        <v>Mint Chip Choco</v>
      </c>
      <c r="D1444" s="6">
        <f>'Sales Data'!D1444</f>
        <v>45077</v>
      </c>
      <c r="E1444" s="10">
        <f>'Sales Data'!E1444</f>
        <v>1463</v>
      </c>
      <c r="F1444" s="5">
        <f>'Sales Data'!F1444</f>
        <v>51</v>
      </c>
      <c r="G1444" s="5">
        <f>'Sales Data'!G1444</f>
        <v>77</v>
      </c>
      <c r="H1444" s="5" t="str">
        <f>VLOOKUP($C1444,'Product Data'!$A$2:$E$23,COLUMNS('Product Data'!$B$2:C1444),0)</f>
        <v>Cadbury</v>
      </c>
      <c r="I1444" s="5" t="str">
        <f>VLOOKUP($C1444,'Product Data'!$A$2:$E$23,COLUMNS('Product Data'!$B$2:D1444),0)</f>
        <v>Bars</v>
      </c>
      <c r="J1444" s="5" t="str">
        <f>VLOOKUP($C1444,'Product Data'!$A$2:$E$23,COLUMNS('Product Data'!$B$2:E1444),0)</f>
        <v>Large</v>
      </c>
      <c r="K1444" s="9">
        <f>VLOOKUP($C1444,'Product Data'!$A$2:$E$23,COLUMNS('Product Data'!$B$2:F1444),0)</f>
        <v>2.2656000000000001</v>
      </c>
      <c r="L1444" s="10">
        <f>Table1[[#This Row],[Cost per Box]]*Table1[[#This Row],[Boxes]]</f>
        <v>174.4512</v>
      </c>
    </row>
    <row r="1445" spans="1:12" x14ac:dyDescent="0.25">
      <c r="A1445" s="5" t="str">
        <f>'Sales Data'!A1445</f>
        <v>Wilone O'Kielt</v>
      </c>
      <c r="B1445" s="5" t="str">
        <f>'Sales Data'!B1445</f>
        <v>Australia</v>
      </c>
      <c r="C1445" s="5" t="str">
        <f>'Sales Data'!C1445</f>
        <v>Spicy Special Slims</v>
      </c>
      <c r="D1445" s="6">
        <f>'Sales Data'!D1445</f>
        <v>45077</v>
      </c>
      <c r="E1445" s="10">
        <f>'Sales Data'!E1445</f>
        <v>9436</v>
      </c>
      <c r="F1445" s="5">
        <f>'Sales Data'!F1445</f>
        <v>64</v>
      </c>
      <c r="G1445" s="5">
        <f>'Sales Data'!G1445</f>
        <v>350</v>
      </c>
      <c r="H1445" s="5" t="str">
        <f>VLOOKUP($C1445,'Product Data'!$A$2:$E$23,COLUMNS('Product Data'!$B$2:C1445),0)</f>
        <v>Alpenliebe</v>
      </c>
      <c r="I1445" s="5" t="str">
        <f>VLOOKUP($C1445,'Product Data'!$A$2:$E$23,COLUMNS('Product Data'!$B$2:D1445),0)</f>
        <v>Bites</v>
      </c>
      <c r="J1445" s="5" t="str">
        <f>VLOOKUP($C1445,'Product Data'!$A$2:$E$23,COLUMNS('Product Data'!$B$2:E1445),0)</f>
        <v>Large</v>
      </c>
      <c r="K1445" s="9">
        <f>VLOOKUP($C1445,'Product Data'!$A$2:$E$23,COLUMNS('Product Data'!$B$2:F1445),0)</f>
        <v>9.2086000000000006</v>
      </c>
      <c r="L1445" s="10">
        <f>Table1[[#This Row],[Cost per Box]]*Table1[[#This Row],[Boxes]]</f>
        <v>3223.01</v>
      </c>
    </row>
    <row r="1446" spans="1:12" x14ac:dyDescent="0.25">
      <c r="A1446" s="5" t="str">
        <f>'Sales Data'!A1446</f>
        <v>Marney O'Breen</v>
      </c>
      <c r="B1446" s="5" t="str">
        <f>'Sales Data'!B1446</f>
        <v>UK</v>
      </c>
      <c r="C1446" s="5" t="str">
        <f>'Sales Data'!C1446</f>
        <v>Manuka Honey Choco</v>
      </c>
      <c r="D1446" s="6">
        <f>'Sales Data'!D1446</f>
        <v>45077</v>
      </c>
      <c r="E1446" s="10">
        <f>'Sales Data'!E1446</f>
        <v>8162</v>
      </c>
      <c r="F1446" s="5">
        <f>'Sales Data'!F1446</f>
        <v>69</v>
      </c>
      <c r="G1446" s="5">
        <f>'Sales Data'!G1446</f>
        <v>327</v>
      </c>
      <c r="H1446" s="5" t="str">
        <f>VLOOKUP($C1446,'Product Data'!$A$2:$E$23,COLUMNS('Product Data'!$B$2:C1446),0)</f>
        <v xml:space="preserve">Whittaker's </v>
      </c>
      <c r="I1446" s="5" t="str">
        <f>VLOOKUP($C1446,'Product Data'!$A$2:$E$23,COLUMNS('Product Data'!$B$2:D1446),0)</f>
        <v>Other</v>
      </c>
      <c r="J1446" s="5" t="str">
        <f>VLOOKUP($C1446,'Product Data'!$A$2:$E$23,COLUMNS('Product Data'!$B$2:E1446),0)</f>
        <v>Small</v>
      </c>
      <c r="K1446" s="9">
        <f>VLOOKUP($C1446,'Product Data'!$A$2:$E$23,COLUMNS('Product Data'!$B$2:F1446),0)</f>
        <v>7.8910999999999998</v>
      </c>
      <c r="L1446" s="10">
        <f>Table1[[#This Row],[Cost per Box]]*Table1[[#This Row],[Boxes]]</f>
        <v>2580.3896999999997</v>
      </c>
    </row>
    <row r="1447" spans="1:12" x14ac:dyDescent="0.25">
      <c r="A1447" s="5" t="str">
        <f>'Sales Data'!A1447</f>
        <v>Rafaelita Blaksland</v>
      </c>
      <c r="B1447" s="5" t="str">
        <f>'Sales Data'!B1447</f>
        <v>Canada</v>
      </c>
      <c r="C1447" s="5" t="str">
        <f>'Sales Data'!C1447</f>
        <v>Caramel Stuffed Bars</v>
      </c>
      <c r="D1447" s="6">
        <f>'Sales Data'!D1447</f>
        <v>45077</v>
      </c>
      <c r="E1447" s="10">
        <f>'Sales Data'!E1447</f>
        <v>9310</v>
      </c>
      <c r="F1447" s="5">
        <f>'Sales Data'!F1447</f>
        <v>351</v>
      </c>
      <c r="G1447" s="5">
        <f>'Sales Data'!G1447</f>
        <v>333</v>
      </c>
      <c r="H1447" s="5" t="str">
        <f>VLOOKUP($C1447,'Product Data'!$A$2:$E$23,COLUMNS('Product Data'!$B$2:C1447),0)</f>
        <v>Snicker</v>
      </c>
      <c r="I1447" s="5" t="str">
        <f>VLOOKUP($C1447,'Product Data'!$A$2:$E$23,COLUMNS('Product Data'!$B$2:D1447),0)</f>
        <v>Bars</v>
      </c>
      <c r="J1447" s="5" t="str">
        <f>VLOOKUP($C1447,'Product Data'!$A$2:$E$23,COLUMNS('Product Data'!$B$2:E1447),0)</f>
        <v>Small</v>
      </c>
      <c r="K1447" s="9">
        <f>VLOOKUP($C1447,'Product Data'!$A$2:$E$23,COLUMNS('Product Data'!$B$2:F1447),0)</f>
        <v>0.89900000000000002</v>
      </c>
      <c r="L1447" s="10">
        <f>Table1[[#This Row],[Cost per Box]]*Table1[[#This Row],[Boxes]]</f>
        <v>299.36700000000002</v>
      </c>
    </row>
    <row r="1448" spans="1:12" x14ac:dyDescent="0.25">
      <c r="A1448" s="5" t="str">
        <f>'Sales Data'!A1448</f>
        <v>Brien Boise</v>
      </c>
      <c r="B1448" s="5" t="str">
        <f>'Sales Data'!B1448</f>
        <v>USA</v>
      </c>
      <c r="C1448" s="5" t="str">
        <f>'Sales Data'!C1448</f>
        <v>Raspberry Choco</v>
      </c>
      <c r="D1448" s="6">
        <f>'Sales Data'!D1448</f>
        <v>45077</v>
      </c>
      <c r="E1448" s="10">
        <f>'Sales Data'!E1448</f>
        <v>8155</v>
      </c>
      <c r="F1448" s="5">
        <f>'Sales Data'!F1448</f>
        <v>17</v>
      </c>
      <c r="G1448" s="5">
        <f>'Sales Data'!G1448</f>
        <v>389</v>
      </c>
      <c r="H1448" s="5" t="str">
        <f>VLOOKUP($C1448,'Product Data'!$A$2:$E$23,COLUMNS('Product Data'!$B$2:C1448),0)</f>
        <v>Hershey</v>
      </c>
      <c r="I1448" s="5" t="str">
        <f>VLOOKUP($C1448,'Product Data'!$A$2:$E$23,COLUMNS('Product Data'!$B$2:D1448),0)</f>
        <v>Bars</v>
      </c>
      <c r="J1448" s="5" t="str">
        <f>VLOOKUP($C1448,'Product Data'!$A$2:$E$23,COLUMNS('Product Data'!$B$2:E1448),0)</f>
        <v>Large</v>
      </c>
      <c r="K1448" s="9">
        <f>VLOOKUP($C1448,'Product Data'!$A$2:$E$23,COLUMNS('Product Data'!$B$2:F1448),0)</f>
        <v>6.0983000000000001</v>
      </c>
      <c r="L1448" s="10">
        <f>Table1[[#This Row],[Cost per Box]]*Table1[[#This Row],[Boxes]]</f>
        <v>2372.2386999999999</v>
      </c>
    </row>
    <row r="1449" spans="1:12" x14ac:dyDescent="0.25">
      <c r="A1449" s="5" t="str">
        <f>'Sales Data'!A1449</f>
        <v>Rafaelita Blaksland</v>
      </c>
      <c r="B1449" s="5" t="str">
        <f>'Sales Data'!B1449</f>
        <v>Australia</v>
      </c>
      <c r="C1449" s="5" t="str">
        <f>'Sales Data'!C1449</f>
        <v>Almond Choco</v>
      </c>
      <c r="D1449" s="6">
        <f>'Sales Data'!D1449</f>
        <v>45077</v>
      </c>
      <c r="E1449" s="10">
        <f>'Sales Data'!E1449</f>
        <v>7588</v>
      </c>
      <c r="F1449" s="5">
        <f>'Sales Data'!F1449</f>
        <v>68</v>
      </c>
      <c r="G1449" s="5">
        <f>'Sales Data'!G1449</f>
        <v>330</v>
      </c>
      <c r="H1449" s="5" t="str">
        <f>VLOOKUP($C1449,'Product Data'!$A$2:$E$23,COLUMNS('Product Data'!$B$2:C1449),0)</f>
        <v>Amul</v>
      </c>
      <c r="I1449" s="5" t="str">
        <f>VLOOKUP($C1449,'Product Data'!$A$2:$E$23,COLUMNS('Product Data'!$B$2:D1449),0)</f>
        <v>Bars</v>
      </c>
      <c r="J1449" s="5" t="str">
        <f>VLOOKUP($C1449,'Product Data'!$A$2:$E$23,COLUMNS('Product Data'!$B$2:E1449),0)</f>
        <v>Large</v>
      </c>
      <c r="K1449" s="9">
        <f>VLOOKUP($C1449,'Product Data'!$A$2:$E$23,COLUMNS('Product Data'!$B$2:F1449),0)</f>
        <v>13.3485</v>
      </c>
      <c r="L1449" s="10">
        <f>Table1[[#This Row],[Cost per Box]]*Table1[[#This Row],[Boxes]]</f>
        <v>4405.0050000000001</v>
      </c>
    </row>
    <row r="1450" spans="1:12" x14ac:dyDescent="0.25">
      <c r="A1450" s="5" t="str">
        <f>'Sales Data'!A1450</f>
        <v>Curtice Advani</v>
      </c>
      <c r="B1450" s="5" t="str">
        <f>'Sales Data'!B1450</f>
        <v>Canada</v>
      </c>
      <c r="C1450" s="5" t="str">
        <f>'Sales Data'!C1450</f>
        <v>Eclairs</v>
      </c>
      <c r="D1450" s="6">
        <f>'Sales Data'!D1450</f>
        <v>45077</v>
      </c>
      <c r="E1450" s="10">
        <f>'Sales Data'!E1450</f>
        <v>4879</v>
      </c>
      <c r="F1450" s="5">
        <f>'Sales Data'!F1450</f>
        <v>50</v>
      </c>
      <c r="G1450" s="5">
        <f>'Sales Data'!G1450</f>
        <v>244</v>
      </c>
      <c r="H1450" s="5" t="str">
        <f>VLOOKUP($C1450,'Product Data'!$A$2:$E$23,COLUMNS('Product Data'!$B$2:C1450),0)</f>
        <v>Cadbury</v>
      </c>
      <c r="I1450" s="5" t="str">
        <f>VLOOKUP($C1450,'Product Data'!$A$2:$E$23,COLUMNS('Product Data'!$B$2:D1450),0)</f>
        <v>Bites</v>
      </c>
      <c r="J1450" s="5" t="str">
        <f>VLOOKUP($C1450,'Product Data'!$A$2:$E$23,COLUMNS('Product Data'!$B$2:E1450),0)</f>
        <v>Large</v>
      </c>
      <c r="K1450" s="9">
        <f>VLOOKUP($C1450,'Product Data'!$A$2:$E$23,COLUMNS('Product Data'!$B$2:F1450),0)</f>
        <v>2.8195000000000001</v>
      </c>
      <c r="L1450" s="10">
        <f>Table1[[#This Row],[Cost per Box]]*Table1[[#This Row],[Boxes]]</f>
        <v>687.95800000000008</v>
      </c>
    </row>
    <row r="1451" spans="1:12" x14ac:dyDescent="0.25">
      <c r="A1451" s="5" t="str">
        <f>'Sales Data'!A1451</f>
        <v>Van Tuxwell</v>
      </c>
      <c r="B1451" s="5" t="str">
        <f>'Sales Data'!B1451</f>
        <v>Australia</v>
      </c>
      <c r="C1451" s="5" t="str">
        <f>'Sales Data'!C1451</f>
        <v>Raspberry Choco</v>
      </c>
      <c r="D1451" s="6">
        <f>'Sales Data'!D1451</f>
        <v>45077</v>
      </c>
      <c r="E1451" s="10">
        <f>'Sales Data'!E1451</f>
        <v>602</v>
      </c>
      <c r="F1451" s="5">
        <f>'Sales Data'!F1451</f>
        <v>118</v>
      </c>
      <c r="G1451" s="5">
        <f>'Sales Data'!G1451</f>
        <v>28</v>
      </c>
      <c r="H1451" s="5" t="str">
        <f>VLOOKUP($C1451,'Product Data'!$A$2:$E$23,COLUMNS('Product Data'!$B$2:C1451),0)</f>
        <v>Hershey</v>
      </c>
      <c r="I1451" s="5" t="str">
        <f>VLOOKUP($C1451,'Product Data'!$A$2:$E$23,COLUMNS('Product Data'!$B$2:D1451),0)</f>
        <v>Bars</v>
      </c>
      <c r="J1451" s="5" t="str">
        <f>VLOOKUP($C1451,'Product Data'!$A$2:$E$23,COLUMNS('Product Data'!$B$2:E1451),0)</f>
        <v>Large</v>
      </c>
      <c r="K1451" s="9">
        <f>VLOOKUP($C1451,'Product Data'!$A$2:$E$23,COLUMNS('Product Data'!$B$2:F1451),0)</f>
        <v>6.0983000000000001</v>
      </c>
      <c r="L1451" s="10">
        <f>Table1[[#This Row],[Cost per Box]]*Table1[[#This Row],[Boxes]]</f>
        <v>170.75239999999999</v>
      </c>
    </row>
    <row r="1452" spans="1:12" x14ac:dyDescent="0.25">
      <c r="A1452" s="5" t="str">
        <f>'Sales Data'!A1452</f>
        <v>Jehu Rudeforth</v>
      </c>
      <c r="B1452" s="5" t="str">
        <f>'Sales Data'!B1452</f>
        <v>USA</v>
      </c>
      <c r="C1452" s="5" t="str">
        <f>'Sales Data'!C1452</f>
        <v>50% Dark Bites</v>
      </c>
      <c r="D1452" s="6">
        <f>'Sales Data'!D1452</f>
        <v>45077</v>
      </c>
      <c r="E1452" s="10">
        <f>'Sales Data'!E1452</f>
        <v>2037</v>
      </c>
      <c r="F1452" s="5">
        <f>'Sales Data'!F1452</f>
        <v>61</v>
      </c>
      <c r="G1452" s="5">
        <f>'Sales Data'!G1452</f>
        <v>136</v>
      </c>
      <c r="H1452" s="5" t="str">
        <f>VLOOKUP($C1452,'Product Data'!$A$2:$E$23,COLUMNS('Product Data'!$B$2:C1452),0)</f>
        <v>Cadbury</v>
      </c>
      <c r="I1452" s="5" t="str">
        <f>VLOOKUP($C1452,'Product Data'!$A$2:$E$23,COLUMNS('Product Data'!$B$2:D1452),0)</f>
        <v>Bites</v>
      </c>
      <c r="J1452" s="5" t="str">
        <f>VLOOKUP($C1452,'Product Data'!$A$2:$E$23,COLUMNS('Product Data'!$B$2:E1452),0)</f>
        <v>Large</v>
      </c>
      <c r="K1452" s="9">
        <f>VLOOKUP($C1452,'Product Data'!$A$2:$E$23,COLUMNS('Product Data'!$B$2:F1452),0)</f>
        <v>2.8</v>
      </c>
      <c r="L1452" s="10">
        <f>Table1[[#This Row],[Cost per Box]]*Table1[[#This Row],[Boxes]]</f>
        <v>380.79999999999995</v>
      </c>
    </row>
    <row r="1453" spans="1:12" x14ac:dyDescent="0.25">
      <c r="A1453" s="5" t="str">
        <f>'Sales Data'!A1453</f>
        <v>Kelci Walkden</v>
      </c>
      <c r="B1453" s="5" t="str">
        <f>'Sales Data'!B1453</f>
        <v>UK</v>
      </c>
      <c r="C1453" s="5" t="str">
        <f>'Sales Data'!C1453</f>
        <v>Milk Bars</v>
      </c>
      <c r="D1453" s="6">
        <f>'Sales Data'!D1453</f>
        <v>45077</v>
      </c>
      <c r="E1453" s="10">
        <f>'Sales Data'!E1453</f>
        <v>15400</v>
      </c>
      <c r="F1453" s="5">
        <f>'Sales Data'!F1453</f>
        <v>387</v>
      </c>
      <c r="G1453" s="5">
        <f>'Sales Data'!G1453</f>
        <v>497</v>
      </c>
      <c r="H1453" s="5" t="str">
        <f>VLOOKUP($C1453,'Product Data'!$A$2:$E$23,COLUMNS('Product Data'!$B$2:C1453),0)</f>
        <v>Nestle</v>
      </c>
      <c r="I1453" s="5" t="str">
        <f>VLOOKUP($C1453,'Product Data'!$A$2:$E$23,COLUMNS('Product Data'!$B$2:D1453),0)</f>
        <v>Bars</v>
      </c>
      <c r="J1453" s="5" t="str">
        <f>VLOOKUP($C1453,'Product Data'!$A$2:$E$23,COLUMNS('Product Data'!$B$2:E1453),0)</f>
        <v>Large</v>
      </c>
      <c r="K1453" s="9">
        <f>VLOOKUP($C1453,'Product Data'!$A$2:$E$23,COLUMNS('Product Data'!$B$2:F1453),0)</f>
        <v>1.8652</v>
      </c>
      <c r="L1453" s="10">
        <f>Table1[[#This Row],[Cost per Box]]*Table1[[#This Row],[Boxes]]</f>
        <v>927.00440000000003</v>
      </c>
    </row>
    <row r="1454" spans="1:12" x14ac:dyDescent="0.25">
      <c r="A1454" s="5" t="str">
        <f>'Sales Data'!A1454</f>
        <v>Rafaelita Blaksland</v>
      </c>
      <c r="B1454" s="5" t="str">
        <f>'Sales Data'!B1454</f>
        <v>New Zealand</v>
      </c>
      <c r="C1454" s="5" t="str">
        <f>'Sales Data'!C1454</f>
        <v>85% Dark Bars</v>
      </c>
      <c r="D1454" s="6">
        <f>'Sales Data'!D1454</f>
        <v>45077</v>
      </c>
      <c r="E1454" s="10">
        <f>'Sales Data'!E1454</f>
        <v>2961</v>
      </c>
      <c r="F1454" s="5">
        <f>'Sales Data'!F1454</f>
        <v>12</v>
      </c>
      <c r="G1454" s="5">
        <f>'Sales Data'!G1454</f>
        <v>175</v>
      </c>
      <c r="H1454" s="5" t="str">
        <f>VLOOKUP($C1454,'Product Data'!$A$2:$E$23,COLUMNS('Product Data'!$B$2:C1454),0)</f>
        <v>Lindt Excellence</v>
      </c>
      <c r="I1454" s="5" t="str">
        <f>VLOOKUP($C1454,'Product Data'!$A$2:$E$23,COLUMNS('Product Data'!$B$2:D1454),0)</f>
        <v>Bars</v>
      </c>
      <c r="J1454" s="5" t="str">
        <f>VLOOKUP($C1454,'Product Data'!$A$2:$E$23,COLUMNS('Product Data'!$B$2:E1454),0)</f>
        <v>Small</v>
      </c>
      <c r="K1454" s="9">
        <f>VLOOKUP($C1454,'Product Data'!$A$2:$E$23,COLUMNS('Product Data'!$B$2:F1454),0)</f>
        <v>0.69579999999999997</v>
      </c>
      <c r="L1454" s="10">
        <f>Table1[[#This Row],[Cost per Box]]*Table1[[#This Row],[Boxes]]</f>
        <v>121.765</v>
      </c>
    </row>
    <row r="1455" spans="1:12" x14ac:dyDescent="0.25">
      <c r="A1455" s="5" t="str">
        <f>'Sales Data'!A1455</f>
        <v>Barr Faughny</v>
      </c>
      <c r="B1455" s="5" t="str">
        <f>'Sales Data'!B1455</f>
        <v>UK</v>
      </c>
      <c r="C1455" s="5" t="str">
        <f>'Sales Data'!C1455</f>
        <v>Organic Choco Syrup</v>
      </c>
      <c r="D1455" s="6">
        <f>'Sales Data'!D1455</f>
        <v>45077</v>
      </c>
      <c r="E1455" s="10">
        <f>'Sales Data'!E1455</f>
        <v>1225</v>
      </c>
      <c r="F1455" s="5">
        <f>'Sales Data'!F1455</f>
        <v>29</v>
      </c>
      <c r="G1455" s="5">
        <f>'Sales Data'!G1455</f>
        <v>41</v>
      </c>
      <c r="H1455" s="5" t="str">
        <f>VLOOKUP($C1455,'Product Data'!$A$2:$E$23,COLUMNS('Product Data'!$B$2:C1455),0)</f>
        <v>Monin</v>
      </c>
      <c r="I1455" s="5" t="str">
        <f>VLOOKUP($C1455,'Product Data'!$A$2:$E$23,COLUMNS('Product Data'!$B$2:D1455),0)</f>
        <v>Other</v>
      </c>
      <c r="J1455" s="5" t="str">
        <f>VLOOKUP($C1455,'Product Data'!$A$2:$E$23,COLUMNS('Product Data'!$B$2:E1455),0)</f>
        <v>Small</v>
      </c>
      <c r="K1455" s="9">
        <f>VLOOKUP($C1455,'Product Data'!$A$2:$E$23,COLUMNS('Product Data'!$B$2:F1455),0)</f>
        <v>1.7625</v>
      </c>
      <c r="L1455" s="10">
        <f>Table1[[#This Row],[Cost per Box]]*Table1[[#This Row],[Boxes]]</f>
        <v>72.262500000000003</v>
      </c>
    </row>
    <row r="1456" spans="1:12" x14ac:dyDescent="0.25">
      <c r="A1456" s="5" t="str">
        <f>'Sales Data'!A1456</f>
        <v>Barr Faughny</v>
      </c>
      <c r="B1456" s="5" t="str">
        <f>'Sales Data'!B1456</f>
        <v>Canada</v>
      </c>
      <c r="C1456" s="5" t="str">
        <f>'Sales Data'!C1456</f>
        <v>Mint Chip Choco</v>
      </c>
      <c r="D1456" s="6">
        <f>'Sales Data'!D1456</f>
        <v>45077</v>
      </c>
      <c r="E1456" s="10">
        <f>'Sales Data'!E1456</f>
        <v>6930</v>
      </c>
      <c r="F1456" s="5">
        <f>'Sales Data'!F1456</f>
        <v>254</v>
      </c>
      <c r="G1456" s="5">
        <f>'Sales Data'!G1456</f>
        <v>330</v>
      </c>
      <c r="H1456" s="5" t="str">
        <f>VLOOKUP($C1456,'Product Data'!$A$2:$E$23,COLUMNS('Product Data'!$B$2:C1456),0)</f>
        <v>Cadbury</v>
      </c>
      <c r="I1456" s="5" t="str">
        <f>VLOOKUP($C1456,'Product Data'!$A$2:$E$23,COLUMNS('Product Data'!$B$2:D1456),0)</f>
        <v>Bars</v>
      </c>
      <c r="J1456" s="5" t="str">
        <f>VLOOKUP($C1456,'Product Data'!$A$2:$E$23,COLUMNS('Product Data'!$B$2:E1456),0)</f>
        <v>Large</v>
      </c>
      <c r="K1456" s="9">
        <f>VLOOKUP($C1456,'Product Data'!$A$2:$E$23,COLUMNS('Product Data'!$B$2:F1456),0)</f>
        <v>2.2656000000000001</v>
      </c>
      <c r="L1456" s="10">
        <f>Table1[[#This Row],[Cost per Box]]*Table1[[#This Row],[Boxes]]</f>
        <v>747.64800000000002</v>
      </c>
    </row>
    <row r="1457" spans="1:12" x14ac:dyDescent="0.25">
      <c r="A1457" s="5" t="str">
        <f>'Sales Data'!A1457</f>
        <v>Husein Augar</v>
      </c>
      <c r="B1457" s="5" t="str">
        <f>'Sales Data'!B1457</f>
        <v>Canada</v>
      </c>
      <c r="C1457" s="5" t="str">
        <f>'Sales Data'!C1457</f>
        <v>After Eight</v>
      </c>
      <c r="D1457" s="6">
        <f>'Sales Data'!D1457</f>
        <v>45077</v>
      </c>
      <c r="E1457" s="10">
        <f>'Sales Data'!E1457</f>
        <v>12684</v>
      </c>
      <c r="F1457" s="5">
        <f>'Sales Data'!F1457</f>
        <v>297</v>
      </c>
      <c r="G1457" s="5">
        <f>'Sales Data'!G1457</f>
        <v>453</v>
      </c>
      <c r="H1457" s="5" t="str">
        <f>VLOOKUP($C1457,'Product Data'!$A$2:$E$23,COLUMNS('Product Data'!$B$2:C1457),0)</f>
        <v>Nestle</v>
      </c>
      <c r="I1457" s="5" t="str">
        <f>VLOOKUP($C1457,'Product Data'!$A$2:$E$23,COLUMNS('Product Data'!$B$2:D1457),0)</f>
        <v>Bites</v>
      </c>
      <c r="J1457" s="5" t="str">
        <f>VLOOKUP($C1457,'Product Data'!$A$2:$E$23,COLUMNS('Product Data'!$B$2:E1457),0)</f>
        <v>Large</v>
      </c>
      <c r="K1457" s="9">
        <f>VLOOKUP($C1457,'Product Data'!$A$2:$E$23,COLUMNS('Product Data'!$B$2:F1457),0)</f>
        <v>6.3415999999999997</v>
      </c>
      <c r="L1457" s="10">
        <f>Table1[[#This Row],[Cost per Box]]*Table1[[#This Row],[Boxes]]</f>
        <v>2872.7447999999999</v>
      </c>
    </row>
    <row r="1458" spans="1:12" x14ac:dyDescent="0.25">
      <c r="A1458" s="5" t="str">
        <f>'Sales Data'!A1458</f>
        <v>Jan Morforth</v>
      </c>
      <c r="B1458" s="5" t="str">
        <f>'Sales Data'!B1458</f>
        <v>India</v>
      </c>
      <c r="C1458" s="5" t="str">
        <f>'Sales Data'!C1458</f>
        <v>Drinking Coco</v>
      </c>
      <c r="D1458" s="6">
        <f>'Sales Data'!D1458</f>
        <v>45077</v>
      </c>
      <c r="E1458" s="10">
        <f>'Sales Data'!E1458</f>
        <v>8512</v>
      </c>
      <c r="F1458" s="5">
        <f>'Sales Data'!F1458</f>
        <v>549</v>
      </c>
      <c r="G1458" s="5">
        <f>'Sales Data'!G1458</f>
        <v>294</v>
      </c>
      <c r="H1458" s="5" t="str">
        <f>VLOOKUP($C1458,'Product Data'!$A$2:$E$23,COLUMNS('Product Data'!$B$2:C1458),0)</f>
        <v>Weikfield</v>
      </c>
      <c r="I1458" s="5" t="str">
        <f>VLOOKUP($C1458,'Product Data'!$A$2:$E$23,COLUMNS('Product Data'!$B$2:D1458),0)</f>
        <v>Other</v>
      </c>
      <c r="J1458" s="5" t="str">
        <f>VLOOKUP($C1458,'Product Data'!$A$2:$E$23,COLUMNS('Product Data'!$B$2:E1458),0)</f>
        <v>Large</v>
      </c>
      <c r="K1458" s="9">
        <f>VLOOKUP($C1458,'Product Data'!$A$2:$E$23,COLUMNS('Product Data'!$B$2:F1458),0)</f>
        <v>2.4773999999999998</v>
      </c>
      <c r="L1458" s="10">
        <f>Table1[[#This Row],[Cost per Box]]*Table1[[#This Row],[Boxes]]</f>
        <v>728.35559999999998</v>
      </c>
    </row>
    <row r="1459" spans="1:12" x14ac:dyDescent="0.25">
      <c r="A1459" s="5" t="str">
        <f>'Sales Data'!A1459</f>
        <v>Roddy Speechley</v>
      </c>
      <c r="B1459" s="5" t="str">
        <f>'Sales Data'!B1459</f>
        <v>New Zealand</v>
      </c>
      <c r="C1459" s="5" t="str">
        <f>'Sales Data'!C1459</f>
        <v>Fruit &amp; Nut Bars</v>
      </c>
      <c r="D1459" s="6">
        <f>'Sales Data'!D1459</f>
        <v>45077</v>
      </c>
      <c r="E1459" s="10">
        <f>'Sales Data'!E1459</f>
        <v>9646</v>
      </c>
      <c r="F1459" s="5">
        <f>'Sales Data'!F1459</f>
        <v>178</v>
      </c>
      <c r="G1459" s="5">
        <f>'Sales Data'!G1459</f>
        <v>877</v>
      </c>
      <c r="H1459" s="5" t="str">
        <f>VLOOKUP($C1459,'Product Data'!$A$2:$E$23,COLUMNS('Product Data'!$B$2:C1459),0)</f>
        <v>Cadbury</v>
      </c>
      <c r="I1459" s="5" t="str">
        <f>VLOOKUP($C1459,'Product Data'!$A$2:$E$23,COLUMNS('Product Data'!$B$2:D1459),0)</f>
        <v>Bars</v>
      </c>
      <c r="J1459" s="5" t="str">
        <f>VLOOKUP($C1459,'Product Data'!$A$2:$E$23,COLUMNS('Product Data'!$B$2:E1459),0)</f>
        <v>Large</v>
      </c>
      <c r="K1459" s="9">
        <f>VLOOKUP($C1459,'Product Data'!$A$2:$E$23,COLUMNS('Product Data'!$B$2:F1459),0)</f>
        <v>1.5934999999999999</v>
      </c>
      <c r="L1459" s="10">
        <f>Table1[[#This Row],[Cost per Box]]*Table1[[#This Row],[Boxes]]</f>
        <v>1397.4994999999999</v>
      </c>
    </row>
    <row r="1460" spans="1:12" x14ac:dyDescent="0.25">
      <c r="A1460" s="5" t="str">
        <f>'Sales Data'!A1460</f>
        <v>Husein Augar</v>
      </c>
      <c r="B1460" s="5" t="str">
        <f>'Sales Data'!B1460</f>
        <v>New Zealand</v>
      </c>
      <c r="C1460" s="5" t="str">
        <f>'Sales Data'!C1460</f>
        <v>70% Dark Bites</v>
      </c>
      <c r="D1460" s="6">
        <f>'Sales Data'!D1460</f>
        <v>45077</v>
      </c>
      <c r="E1460" s="10">
        <f>'Sales Data'!E1460</f>
        <v>5586</v>
      </c>
      <c r="F1460" s="5">
        <f>'Sales Data'!F1460</f>
        <v>76</v>
      </c>
      <c r="G1460" s="5">
        <f>'Sales Data'!G1460</f>
        <v>430</v>
      </c>
      <c r="H1460" s="5" t="str">
        <f>VLOOKUP($C1460,'Product Data'!$A$2:$E$23,COLUMNS('Product Data'!$B$2:C1460),0)</f>
        <v>Binge Bites</v>
      </c>
      <c r="I1460" s="5" t="str">
        <f>VLOOKUP($C1460,'Product Data'!$A$2:$E$23,COLUMNS('Product Data'!$B$2:D1460),0)</f>
        <v>Bites</v>
      </c>
      <c r="J1460" s="5" t="str">
        <f>VLOOKUP($C1460,'Product Data'!$A$2:$E$23,COLUMNS('Product Data'!$B$2:E1460),0)</f>
        <v>Small</v>
      </c>
      <c r="K1460" s="9">
        <f>VLOOKUP($C1460,'Product Data'!$A$2:$E$23,COLUMNS('Product Data'!$B$2:F1460),0)</f>
        <v>8.2429000000000006</v>
      </c>
      <c r="L1460" s="10">
        <f>Table1[[#This Row],[Cost per Box]]*Table1[[#This Row],[Boxes]]</f>
        <v>3544.4470000000001</v>
      </c>
    </row>
    <row r="1461" spans="1:12" x14ac:dyDescent="0.25">
      <c r="A1461" s="5" t="str">
        <f>'Sales Data'!A1461</f>
        <v>Madelene Upcott</v>
      </c>
      <c r="B1461" s="5" t="str">
        <f>'Sales Data'!B1461</f>
        <v>Australia</v>
      </c>
      <c r="C1461" s="5" t="str">
        <f>'Sales Data'!C1461</f>
        <v>Almond Choco</v>
      </c>
      <c r="D1461" s="6">
        <f>'Sales Data'!D1461</f>
        <v>45077</v>
      </c>
      <c r="E1461" s="10">
        <f>'Sales Data'!E1461</f>
        <v>3528</v>
      </c>
      <c r="F1461" s="5">
        <f>'Sales Data'!F1461</f>
        <v>267</v>
      </c>
      <c r="G1461" s="5">
        <f>'Sales Data'!G1461</f>
        <v>221</v>
      </c>
      <c r="H1461" s="5" t="str">
        <f>VLOOKUP($C1461,'Product Data'!$A$2:$E$23,COLUMNS('Product Data'!$B$2:C1461),0)</f>
        <v>Amul</v>
      </c>
      <c r="I1461" s="5" t="str">
        <f>VLOOKUP($C1461,'Product Data'!$A$2:$E$23,COLUMNS('Product Data'!$B$2:D1461),0)</f>
        <v>Bars</v>
      </c>
      <c r="J1461" s="5" t="str">
        <f>VLOOKUP($C1461,'Product Data'!$A$2:$E$23,COLUMNS('Product Data'!$B$2:E1461),0)</f>
        <v>Large</v>
      </c>
      <c r="K1461" s="9">
        <f>VLOOKUP($C1461,'Product Data'!$A$2:$E$23,COLUMNS('Product Data'!$B$2:F1461),0)</f>
        <v>13.3485</v>
      </c>
      <c r="L1461" s="10">
        <f>Table1[[#This Row],[Cost per Box]]*Table1[[#This Row],[Boxes]]</f>
        <v>2950.0185000000001</v>
      </c>
    </row>
    <row r="1462" spans="1:12" x14ac:dyDescent="0.25">
      <c r="A1462" s="5" t="str">
        <f>'Sales Data'!A1462</f>
        <v>Dennison Crosswaite</v>
      </c>
      <c r="B1462" s="5" t="str">
        <f>'Sales Data'!B1462</f>
        <v>New Zealand</v>
      </c>
      <c r="C1462" s="5" t="str">
        <f>'Sales Data'!C1462</f>
        <v>White Choc</v>
      </c>
      <c r="D1462" s="6">
        <f>'Sales Data'!D1462</f>
        <v>45077</v>
      </c>
      <c r="E1462" s="10">
        <f>'Sales Data'!E1462</f>
        <v>3143</v>
      </c>
      <c r="F1462" s="5">
        <f>'Sales Data'!F1462</f>
        <v>109</v>
      </c>
      <c r="G1462" s="5">
        <f>'Sales Data'!G1462</f>
        <v>225</v>
      </c>
      <c r="H1462" s="5" t="str">
        <f>VLOOKUP($C1462,'Product Data'!$A$2:$E$23,COLUMNS('Product Data'!$B$2:C1462),0)</f>
        <v>Belgian</v>
      </c>
      <c r="I1462" s="5" t="str">
        <f>VLOOKUP($C1462,'Product Data'!$A$2:$E$23,COLUMNS('Product Data'!$B$2:D1462),0)</f>
        <v>Other</v>
      </c>
      <c r="J1462" s="5" t="str">
        <f>VLOOKUP($C1462,'Product Data'!$A$2:$E$23,COLUMNS('Product Data'!$B$2:E1462),0)</f>
        <v>Small</v>
      </c>
      <c r="K1462" s="9">
        <f>VLOOKUP($C1462,'Product Data'!$A$2:$E$23,COLUMNS('Product Data'!$B$2:F1462),0)</f>
        <v>0.24049999999999999</v>
      </c>
      <c r="L1462" s="10">
        <f>Table1[[#This Row],[Cost per Box]]*Table1[[#This Row],[Boxes]]</f>
        <v>54.112499999999997</v>
      </c>
    </row>
    <row r="1463" spans="1:12" x14ac:dyDescent="0.25">
      <c r="A1463" s="5" t="str">
        <f>'Sales Data'!A1463</f>
        <v>Brien Boise</v>
      </c>
      <c r="B1463" s="5" t="str">
        <f>'Sales Data'!B1463</f>
        <v>New Zealand</v>
      </c>
      <c r="C1463" s="5" t="str">
        <f>'Sales Data'!C1463</f>
        <v>Caramel Stuffed Bars</v>
      </c>
      <c r="D1463" s="6">
        <f>'Sales Data'!D1463</f>
        <v>45078</v>
      </c>
      <c r="E1463" s="10">
        <f>'Sales Data'!E1463</f>
        <v>9135</v>
      </c>
      <c r="F1463" s="5">
        <f>'Sales Data'!F1463</f>
        <v>194</v>
      </c>
      <c r="G1463" s="5">
        <f>'Sales Data'!G1463</f>
        <v>398</v>
      </c>
      <c r="H1463" s="5" t="str">
        <f>VLOOKUP($C1463,'Product Data'!$A$2:$E$23,COLUMNS('Product Data'!$B$2:C1463),0)</f>
        <v>Snicker</v>
      </c>
      <c r="I1463" s="5" t="str">
        <f>VLOOKUP($C1463,'Product Data'!$A$2:$E$23,COLUMNS('Product Data'!$B$2:D1463),0)</f>
        <v>Bars</v>
      </c>
      <c r="J1463" s="5" t="str">
        <f>VLOOKUP($C1463,'Product Data'!$A$2:$E$23,COLUMNS('Product Data'!$B$2:E1463),0)</f>
        <v>Small</v>
      </c>
      <c r="K1463" s="9">
        <f>VLOOKUP($C1463,'Product Data'!$A$2:$E$23,COLUMNS('Product Data'!$B$2:F1463),0)</f>
        <v>0.89900000000000002</v>
      </c>
      <c r="L1463" s="10">
        <f>Table1[[#This Row],[Cost per Box]]*Table1[[#This Row],[Boxes]]</f>
        <v>357.80200000000002</v>
      </c>
    </row>
    <row r="1464" spans="1:12" x14ac:dyDescent="0.25">
      <c r="A1464" s="5" t="str">
        <f>'Sales Data'!A1464</f>
        <v>Gunar Cockshoot</v>
      </c>
      <c r="B1464" s="5" t="str">
        <f>'Sales Data'!B1464</f>
        <v>UK</v>
      </c>
      <c r="C1464" s="5" t="str">
        <f>'Sales Data'!C1464</f>
        <v>Baker's Choco Chips</v>
      </c>
      <c r="D1464" s="6">
        <f>'Sales Data'!D1464</f>
        <v>45078</v>
      </c>
      <c r="E1464" s="10">
        <f>'Sales Data'!E1464</f>
        <v>1218</v>
      </c>
      <c r="F1464" s="5">
        <f>'Sales Data'!F1464</f>
        <v>315</v>
      </c>
      <c r="G1464" s="5">
        <f>'Sales Data'!G1464</f>
        <v>153</v>
      </c>
      <c r="H1464" s="5" t="str">
        <f>VLOOKUP($C1464,'Product Data'!$A$2:$E$23,COLUMNS('Product Data'!$B$2:C1464),0)</f>
        <v>Baker's Chocolate</v>
      </c>
      <c r="I1464" s="5" t="str">
        <f>VLOOKUP($C1464,'Product Data'!$A$2:$E$23,COLUMNS('Product Data'!$B$2:D1464),0)</f>
        <v>Bars</v>
      </c>
      <c r="J1464" s="5" t="str">
        <f>VLOOKUP($C1464,'Product Data'!$A$2:$E$23,COLUMNS('Product Data'!$B$2:E1464),0)</f>
        <v>Small</v>
      </c>
      <c r="K1464" s="9">
        <f>VLOOKUP($C1464,'Product Data'!$A$2:$E$23,COLUMNS('Product Data'!$B$2:F1464),0)</f>
        <v>6.0811000000000002</v>
      </c>
      <c r="L1464" s="10">
        <f>Table1[[#This Row],[Cost per Box]]*Table1[[#This Row],[Boxes]]</f>
        <v>930.40830000000005</v>
      </c>
    </row>
    <row r="1465" spans="1:12" x14ac:dyDescent="0.25">
      <c r="A1465" s="5" t="str">
        <f>'Sales Data'!A1465</f>
        <v>Gunar Cockshoot</v>
      </c>
      <c r="B1465" s="5" t="str">
        <f>'Sales Data'!B1465</f>
        <v>UK</v>
      </c>
      <c r="C1465" s="5" t="str">
        <f>'Sales Data'!C1465</f>
        <v>Manuka Honey Choco</v>
      </c>
      <c r="D1465" s="6">
        <f>'Sales Data'!D1465</f>
        <v>45078</v>
      </c>
      <c r="E1465" s="10">
        <f>'Sales Data'!E1465</f>
        <v>4760</v>
      </c>
      <c r="F1465" s="5">
        <f>'Sales Data'!F1465</f>
        <v>138</v>
      </c>
      <c r="G1465" s="5">
        <f>'Sales Data'!G1465</f>
        <v>145</v>
      </c>
      <c r="H1465" s="5" t="str">
        <f>VLOOKUP($C1465,'Product Data'!$A$2:$E$23,COLUMNS('Product Data'!$B$2:C1465),0)</f>
        <v xml:space="preserve">Whittaker's </v>
      </c>
      <c r="I1465" s="5" t="str">
        <f>VLOOKUP($C1465,'Product Data'!$A$2:$E$23,COLUMNS('Product Data'!$B$2:D1465),0)</f>
        <v>Other</v>
      </c>
      <c r="J1465" s="5" t="str">
        <f>VLOOKUP($C1465,'Product Data'!$A$2:$E$23,COLUMNS('Product Data'!$B$2:E1465),0)</f>
        <v>Small</v>
      </c>
      <c r="K1465" s="9">
        <f>VLOOKUP($C1465,'Product Data'!$A$2:$E$23,COLUMNS('Product Data'!$B$2:F1465),0)</f>
        <v>7.8910999999999998</v>
      </c>
      <c r="L1465" s="10">
        <f>Table1[[#This Row],[Cost per Box]]*Table1[[#This Row],[Boxes]]</f>
        <v>1144.2094999999999</v>
      </c>
    </row>
    <row r="1466" spans="1:12" x14ac:dyDescent="0.25">
      <c r="A1466" s="5" t="str">
        <f>'Sales Data'!A1466</f>
        <v>Jan Morforth</v>
      </c>
      <c r="B1466" s="5" t="str">
        <f>'Sales Data'!B1466</f>
        <v>New Zealand</v>
      </c>
      <c r="C1466" s="5" t="str">
        <f>'Sales Data'!C1466</f>
        <v>Almond Choco</v>
      </c>
      <c r="D1466" s="6">
        <f>'Sales Data'!D1466</f>
        <v>45078</v>
      </c>
      <c r="E1466" s="10">
        <f>'Sales Data'!E1466</f>
        <v>8582</v>
      </c>
      <c r="F1466" s="5">
        <f>'Sales Data'!F1466</f>
        <v>290</v>
      </c>
      <c r="G1466" s="5">
        <f>'Sales Data'!G1466</f>
        <v>477</v>
      </c>
      <c r="H1466" s="5" t="str">
        <f>VLOOKUP($C1466,'Product Data'!$A$2:$E$23,COLUMNS('Product Data'!$B$2:C1466),0)</f>
        <v>Amul</v>
      </c>
      <c r="I1466" s="5" t="str">
        <f>VLOOKUP($C1466,'Product Data'!$A$2:$E$23,COLUMNS('Product Data'!$B$2:D1466),0)</f>
        <v>Bars</v>
      </c>
      <c r="J1466" s="5" t="str">
        <f>VLOOKUP($C1466,'Product Data'!$A$2:$E$23,COLUMNS('Product Data'!$B$2:E1466),0)</f>
        <v>Large</v>
      </c>
      <c r="K1466" s="9">
        <f>VLOOKUP($C1466,'Product Data'!$A$2:$E$23,COLUMNS('Product Data'!$B$2:F1466),0)</f>
        <v>13.3485</v>
      </c>
      <c r="L1466" s="10">
        <f>Table1[[#This Row],[Cost per Box]]*Table1[[#This Row],[Boxes]]</f>
        <v>6367.2344999999996</v>
      </c>
    </row>
    <row r="1467" spans="1:12" x14ac:dyDescent="0.25">
      <c r="A1467" s="5" t="str">
        <f>'Sales Data'!A1467</f>
        <v>Beverie Moffet</v>
      </c>
      <c r="B1467" s="5" t="str">
        <f>'Sales Data'!B1467</f>
        <v>India</v>
      </c>
      <c r="C1467" s="5" t="str">
        <f>'Sales Data'!C1467</f>
        <v>Orange Choco</v>
      </c>
      <c r="D1467" s="6">
        <f>'Sales Data'!D1467</f>
        <v>45078</v>
      </c>
      <c r="E1467" s="10">
        <f>'Sales Data'!E1467</f>
        <v>2401</v>
      </c>
      <c r="F1467" s="5">
        <f>'Sales Data'!F1467</f>
        <v>109</v>
      </c>
      <c r="G1467" s="5">
        <f>'Sales Data'!G1467</f>
        <v>185</v>
      </c>
      <c r="H1467" s="5" t="str">
        <f>VLOOKUP($C1467,'Product Data'!$A$2:$E$23,COLUMNS('Product Data'!$B$2:C1467),0)</f>
        <v>Amul</v>
      </c>
      <c r="I1467" s="5" t="str">
        <f>VLOOKUP($C1467,'Product Data'!$A$2:$E$23,COLUMNS('Product Data'!$B$2:D1467),0)</f>
        <v>Bars</v>
      </c>
      <c r="J1467" s="5" t="str">
        <f>VLOOKUP($C1467,'Product Data'!$A$2:$E$23,COLUMNS('Product Data'!$B$2:E1467),0)</f>
        <v>Large</v>
      </c>
      <c r="K1467" s="9">
        <f>VLOOKUP($C1467,'Product Data'!$A$2:$E$23,COLUMNS('Product Data'!$B$2:F1467),0)</f>
        <v>8.7870000000000008</v>
      </c>
      <c r="L1467" s="10">
        <f>Table1[[#This Row],[Cost per Box]]*Table1[[#This Row],[Boxes]]</f>
        <v>1625.5950000000003</v>
      </c>
    </row>
    <row r="1468" spans="1:12" x14ac:dyDescent="0.25">
      <c r="A1468" s="5" t="str">
        <f>'Sales Data'!A1468</f>
        <v>Kaine Padly</v>
      </c>
      <c r="B1468" s="5" t="str">
        <f>'Sales Data'!B1468</f>
        <v>Canada</v>
      </c>
      <c r="C1468" s="5" t="str">
        <f>'Sales Data'!C1468</f>
        <v>Almond Choco</v>
      </c>
      <c r="D1468" s="6">
        <f>'Sales Data'!D1468</f>
        <v>45078</v>
      </c>
      <c r="E1468" s="10">
        <f>'Sales Data'!E1468</f>
        <v>11886</v>
      </c>
      <c r="F1468" s="5">
        <f>'Sales Data'!F1468</f>
        <v>415</v>
      </c>
      <c r="G1468" s="5">
        <f>'Sales Data'!G1468</f>
        <v>566</v>
      </c>
      <c r="H1468" s="5" t="str">
        <f>VLOOKUP($C1468,'Product Data'!$A$2:$E$23,COLUMNS('Product Data'!$B$2:C1468),0)</f>
        <v>Amul</v>
      </c>
      <c r="I1468" s="5" t="str">
        <f>VLOOKUP($C1468,'Product Data'!$A$2:$E$23,COLUMNS('Product Data'!$B$2:D1468),0)</f>
        <v>Bars</v>
      </c>
      <c r="J1468" s="5" t="str">
        <f>VLOOKUP($C1468,'Product Data'!$A$2:$E$23,COLUMNS('Product Data'!$B$2:E1468),0)</f>
        <v>Large</v>
      </c>
      <c r="K1468" s="9">
        <f>VLOOKUP($C1468,'Product Data'!$A$2:$E$23,COLUMNS('Product Data'!$B$2:F1468),0)</f>
        <v>13.3485</v>
      </c>
      <c r="L1468" s="10">
        <f>Table1[[#This Row],[Cost per Box]]*Table1[[#This Row],[Boxes]]</f>
        <v>7555.2510000000002</v>
      </c>
    </row>
    <row r="1469" spans="1:12" x14ac:dyDescent="0.25">
      <c r="A1469" s="5" t="str">
        <f>'Sales Data'!A1469</f>
        <v>Gigi Bohling</v>
      </c>
      <c r="B1469" s="5" t="str">
        <f>'Sales Data'!B1469</f>
        <v>UK</v>
      </c>
      <c r="C1469" s="5" t="str">
        <f>'Sales Data'!C1469</f>
        <v>Raspberry Choco</v>
      </c>
      <c r="D1469" s="6">
        <f>'Sales Data'!D1469</f>
        <v>45078</v>
      </c>
      <c r="E1469" s="10">
        <f>'Sales Data'!E1469</f>
        <v>8582</v>
      </c>
      <c r="F1469" s="5">
        <f>'Sales Data'!F1469</f>
        <v>45</v>
      </c>
      <c r="G1469" s="5">
        <f>'Sales Data'!G1469</f>
        <v>391</v>
      </c>
      <c r="H1469" s="5" t="str">
        <f>VLOOKUP($C1469,'Product Data'!$A$2:$E$23,COLUMNS('Product Data'!$B$2:C1469),0)</f>
        <v>Hershey</v>
      </c>
      <c r="I1469" s="5" t="str">
        <f>VLOOKUP($C1469,'Product Data'!$A$2:$E$23,COLUMNS('Product Data'!$B$2:D1469),0)</f>
        <v>Bars</v>
      </c>
      <c r="J1469" s="5" t="str">
        <f>VLOOKUP($C1469,'Product Data'!$A$2:$E$23,COLUMNS('Product Data'!$B$2:E1469),0)</f>
        <v>Large</v>
      </c>
      <c r="K1469" s="9">
        <f>VLOOKUP($C1469,'Product Data'!$A$2:$E$23,COLUMNS('Product Data'!$B$2:F1469),0)</f>
        <v>6.0983000000000001</v>
      </c>
      <c r="L1469" s="10">
        <f>Table1[[#This Row],[Cost per Box]]*Table1[[#This Row],[Boxes]]</f>
        <v>2384.4353000000001</v>
      </c>
    </row>
    <row r="1470" spans="1:12" x14ac:dyDescent="0.25">
      <c r="A1470" s="5" t="str">
        <f>'Sales Data'!A1470</f>
        <v>Barr Faughny</v>
      </c>
      <c r="B1470" s="5" t="str">
        <f>'Sales Data'!B1470</f>
        <v>India</v>
      </c>
      <c r="C1470" s="5" t="str">
        <f>'Sales Data'!C1470</f>
        <v>Raspberry Choco</v>
      </c>
      <c r="D1470" s="6">
        <f>'Sales Data'!D1470</f>
        <v>45078</v>
      </c>
      <c r="E1470" s="10">
        <f>'Sales Data'!E1470</f>
        <v>6825</v>
      </c>
      <c r="F1470" s="5">
        <f>'Sales Data'!F1470</f>
        <v>4</v>
      </c>
      <c r="G1470" s="5">
        <f>'Sales Data'!G1470</f>
        <v>402</v>
      </c>
      <c r="H1470" s="5" t="str">
        <f>VLOOKUP($C1470,'Product Data'!$A$2:$E$23,COLUMNS('Product Data'!$B$2:C1470),0)</f>
        <v>Hershey</v>
      </c>
      <c r="I1470" s="5" t="str">
        <f>VLOOKUP($C1470,'Product Data'!$A$2:$E$23,COLUMNS('Product Data'!$B$2:D1470),0)</f>
        <v>Bars</v>
      </c>
      <c r="J1470" s="5" t="str">
        <f>VLOOKUP($C1470,'Product Data'!$A$2:$E$23,COLUMNS('Product Data'!$B$2:E1470),0)</f>
        <v>Large</v>
      </c>
      <c r="K1470" s="9">
        <f>VLOOKUP($C1470,'Product Data'!$A$2:$E$23,COLUMNS('Product Data'!$B$2:F1470),0)</f>
        <v>6.0983000000000001</v>
      </c>
      <c r="L1470" s="10">
        <f>Table1[[#This Row],[Cost per Box]]*Table1[[#This Row],[Boxes]]</f>
        <v>2451.5165999999999</v>
      </c>
    </row>
    <row r="1471" spans="1:12" x14ac:dyDescent="0.25">
      <c r="A1471" s="5" t="str">
        <f>'Sales Data'!A1471</f>
        <v>Curtice Advani</v>
      </c>
      <c r="B1471" s="5" t="str">
        <f>'Sales Data'!B1471</f>
        <v>UK</v>
      </c>
      <c r="C1471" s="5" t="str">
        <f>'Sales Data'!C1471</f>
        <v>Spicy Special Slims</v>
      </c>
      <c r="D1471" s="6">
        <f>'Sales Data'!D1471</f>
        <v>45078</v>
      </c>
      <c r="E1471" s="10">
        <f>'Sales Data'!E1471</f>
        <v>3661</v>
      </c>
      <c r="F1471" s="5">
        <f>'Sales Data'!F1471</f>
        <v>13</v>
      </c>
      <c r="G1471" s="5">
        <f>'Sales Data'!G1471</f>
        <v>167</v>
      </c>
      <c r="H1471" s="5" t="str">
        <f>VLOOKUP($C1471,'Product Data'!$A$2:$E$23,COLUMNS('Product Data'!$B$2:C1471),0)</f>
        <v>Alpenliebe</v>
      </c>
      <c r="I1471" s="5" t="str">
        <f>VLOOKUP($C1471,'Product Data'!$A$2:$E$23,COLUMNS('Product Data'!$B$2:D1471),0)</f>
        <v>Bites</v>
      </c>
      <c r="J1471" s="5" t="str">
        <f>VLOOKUP($C1471,'Product Data'!$A$2:$E$23,COLUMNS('Product Data'!$B$2:E1471),0)</f>
        <v>Large</v>
      </c>
      <c r="K1471" s="9">
        <f>VLOOKUP($C1471,'Product Data'!$A$2:$E$23,COLUMNS('Product Data'!$B$2:F1471),0)</f>
        <v>9.2086000000000006</v>
      </c>
      <c r="L1471" s="10">
        <f>Table1[[#This Row],[Cost per Box]]*Table1[[#This Row],[Boxes]]</f>
        <v>1537.8362000000002</v>
      </c>
    </row>
    <row r="1472" spans="1:12" x14ac:dyDescent="0.25">
      <c r="A1472" s="5" t="str">
        <f>'Sales Data'!A1472</f>
        <v>Van Tuxwell</v>
      </c>
      <c r="B1472" s="5" t="str">
        <f>'Sales Data'!B1472</f>
        <v>Canada</v>
      </c>
      <c r="C1472" s="5" t="str">
        <f>'Sales Data'!C1472</f>
        <v>Milk Bars</v>
      </c>
      <c r="D1472" s="6">
        <f>'Sales Data'!D1472</f>
        <v>45078</v>
      </c>
      <c r="E1472" s="10">
        <f>'Sales Data'!E1472</f>
        <v>10248</v>
      </c>
      <c r="F1472" s="5">
        <f>'Sales Data'!F1472</f>
        <v>65</v>
      </c>
      <c r="G1472" s="5">
        <f>'Sales Data'!G1472</f>
        <v>380</v>
      </c>
      <c r="H1472" s="5" t="str">
        <f>VLOOKUP($C1472,'Product Data'!$A$2:$E$23,COLUMNS('Product Data'!$B$2:C1472),0)</f>
        <v>Nestle</v>
      </c>
      <c r="I1472" s="5" t="str">
        <f>VLOOKUP($C1472,'Product Data'!$A$2:$E$23,COLUMNS('Product Data'!$B$2:D1472),0)</f>
        <v>Bars</v>
      </c>
      <c r="J1472" s="5" t="str">
        <f>VLOOKUP($C1472,'Product Data'!$A$2:$E$23,COLUMNS('Product Data'!$B$2:E1472),0)</f>
        <v>Large</v>
      </c>
      <c r="K1472" s="9">
        <f>VLOOKUP($C1472,'Product Data'!$A$2:$E$23,COLUMNS('Product Data'!$B$2:F1472),0)</f>
        <v>1.8652</v>
      </c>
      <c r="L1472" s="10">
        <f>Table1[[#This Row],[Cost per Box]]*Table1[[#This Row],[Boxes]]</f>
        <v>708.77599999999995</v>
      </c>
    </row>
    <row r="1473" spans="1:12" x14ac:dyDescent="0.25">
      <c r="A1473" s="5" t="str">
        <f>'Sales Data'!A1473</f>
        <v>Rafaelita Blaksland</v>
      </c>
      <c r="B1473" s="5" t="str">
        <f>'Sales Data'!B1473</f>
        <v>USA</v>
      </c>
      <c r="C1473" s="5" t="str">
        <f>'Sales Data'!C1473</f>
        <v>Caramel Stuffed Bars</v>
      </c>
      <c r="D1473" s="6">
        <f>'Sales Data'!D1473</f>
        <v>45078</v>
      </c>
      <c r="E1473" s="10">
        <f>'Sales Data'!E1473</f>
        <v>9996</v>
      </c>
      <c r="F1473" s="5">
        <f>'Sales Data'!F1473</f>
        <v>441</v>
      </c>
      <c r="G1473" s="5">
        <f>'Sales Data'!G1473</f>
        <v>385</v>
      </c>
      <c r="H1473" s="5" t="str">
        <f>VLOOKUP($C1473,'Product Data'!$A$2:$E$23,COLUMNS('Product Data'!$B$2:C1473),0)</f>
        <v>Snicker</v>
      </c>
      <c r="I1473" s="5" t="str">
        <f>VLOOKUP($C1473,'Product Data'!$A$2:$E$23,COLUMNS('Product Data'!$B$2:D1473),0)</f>
        <v>Bars</v>
      </c>
      <c r="J1473" s="5" t="str">
        <f>VLOOKUP($C1473,'Product Data'!$A$2:$E$23,COLUMNS('Product Data'!$B$2:E1473),0)</f>
        <v>Small</v>
      </c>
      <c r="K1473" s="9">
        <f>VLOOKUP($C1473,'Product Data'!$A$2:$E$23,COLUMNS('Product Data'!$B$2:F1473),0)</f>
        <v>0.89900000000000002</v>
      </c>
      <c r="L1473" s="10">
        <f>Table1[[#This Row],[Cost per Box]]*Table1[[#This Row],[Boxes]]</f>
        <v>346.11500000000001</v>
      </c>
    </row>
    <row r="1474" spans="1:12" x14ac:dyDescent="0.25">
      <c r="A1474" s="5" t="str">
        <f>'Sales Data'!A1474</f>
        <v>Ches Bonnell</v>
      </c>
      <c r="B1474" s="5" t="str">
        <f>'Sales Data'!B1474</f>
        <v>Australia</v>
      </c>
      <c r="C1474" s="5" t="str">
        <f>'Sales Data'!C1474</f>
        <v>Choco Coated Almonds</v>
      </c>
      <c r="D1474" s="6">
        <f>'Sales Data'!D1474</f>
        <v>45079</v>
      </c>
      <c r="E1474" s="10">
        <f>'Sales Data'!E1474</f>
        <v>13545</v>
      </c>
      <c r="F1474" s="5">
        <f>'Sales Data'!F1474</f>
        <v>293</v>
      </c>
      <c r="G1474" s="5">
        <f>'Sales Data'!G1474</f>
        <v>903</v>
      </c>
      <c r="H1474" s="5" t="str">
        <f>VLOOKUP($C1474,'Product Data'!$A$2:$E$23,COLUMNS('Product Data'!$B$2:C1474),0)</f>
        <v>Effete</v>
      </c>
      <c r="I1474" s="5" t="str">
        <f>VLOOKUP($C1474,'Product Data'!$A$2:$E$23,COLUMNS('Product Data'!$B$2:D1474),0)</f>
        <v>Bites</v>
      </c>
      <c r="J1474" s="5" t="str">
        <f>VLOOKUP($C1474,'Product Data'!$A$2:$E$23,COLUMNS('Product Data'!$B$2:E1474),0)</f>
        <v>Small</v>
      </c>
      <c r="K1474" s="9">
        <f>VLOOKUP($C1474,'Product Data'!$A$2:$E$23,COLUMNS('Product Data'!$B$2:F1474),0)</f>
        <v>11.4688</v>
      </c>
      <c r="L1474" s="10">
        <f>Table1[[#This Row],[Cost per Box]]*Table1[[#This Row],[Boxes]]</f>
        <v>10356.3264</v>
      </c>
    </row>
    <row r="1475" spans="1:12" x14ac:dyDescent="0.25">
      <c r="A1475" s="5" t="str">
        <f>'Sales Data'!A1475</f>
        <v>Curtice Advani</v>
      </c>
      <c r="B1475" s="5" t="str">
        <f>'Sales Data'!B1475</f>
        <v>New Zealand</v>
      </c>
      <c r="C1475" s="5" t="str">
        <f>'Sales Data'!C1475</f>
        <v>50% Dark Bites</v>
      </c>
      <c r="D1475" s="6">
        <f>'Sales Data'!D1475</f>
        <v>45079</v>
      </c>
      <c r="E1475" s="10">
        <f>'Sales Data'!E1475</f>
        <v>1386</v>
      </c>
      <c r="F1475" s="5">
        <f>'Sales Data'!F1475</f>
        <v>347</v>
      </c>
      <c r="G1475" s="5">
        <f>'Sales Data'!G1475</f>
        <v>99</v>
      </c>
      <c r="H1475" s="5" t="str">
        <f>VLOOKUP($C1475,'Product Data'!$A$2:$E$23,COLUMNS('Product Data'!$B$2:C1475),0)</f>
        <v>Cadbury</v>
      </c>
      <c r="I1475" s="5" t="str">
        <f>VLOOKUP($C1475,'Product Data'!$A$2:$E$23,COLUMNS('Product Data'!$B$2:D1475),0)</f>
        <v>Bites</v>
      </c>
      <c r="J1475" s="5" t="str">
        <f>VLOOKUP($C1475,'Product Data'!$A$2:$E$23,COLUMNS('Product Data'!$B$2:E1475),0)</f>
        <v>Large</v>
      </c>
      <c r="K1475" s="9">
        <f>VLOOKUP($C1475,'Product Data'!$A$2:$E$23,COLUMNS('Product Data'!$B$2:F1475),0)</f>
        <v>2.8</v>
      </c>
      <c r="L1475" s="10">
        <f>Table1[[#This Row],[Cost per Box]]*Table1[[#This Row],[Boxes]]</f>
        <v>277.2</v>
      </c>
    </row>
    <row r="1476" spans="1:12" x14ac:dyDescent="0.25">
      <c r="A1476" s="5" t="str">
        <f>'Sales Data'!A1476</f>
        <v>Gigi Bohling</v>
      </c>
      <c r="B1476" s="5" t="str">
        <f>'Sales Data'!B1476</f>
        <v>Canada</v>
      </c>
      <c r="C1476" s="5" t="str">
        <f>'Sales Data'!C1476</f>
        <v>Almond Choco</v>
      </c>
      <c r="D1476" s="6">
        <f>'Sales Data'!D1476</f>
        <v>45079</v>
      </c>
      <c r="E1476" s="10">
        <f>'Sales Data'!E1476</f>
        <v>5481</v>
      </c>
      <c r="F1476" s="5">
        <f>'Sales Data'!F1476</f>
        <v>142</v>
      </c>
      <c r="G1476" s="5">
        <f>'Sales Data'!G1476</f>
        <v>289</v>
      </c>
      <c r="H1476" s="5" t="str">
        <f>VLOOKUP($C1476,'Product Data'!$A$2:$E$23,COLUMNS('Product Data'!$B$2:C1476),0)</f>
        <v>Amul</v>
      </c>
      <c r="I1476" s="5" t="str">
        <f>VLOOKUP($C1476,'Product Data'!$A$2:$E$23,COLUMNS('Product Data'!$B$2:D1476),0)</f>
        <v>Bars</v>
      </c>
      <c r="J1476" s="5" t="str">
        <f>VLOOKUP($C1476,'Product Data'!$A$2:$E$23,COLUMNS('Product Data'!$B$2:E1476),0)</f>
        <v>Large</v>
      </c>
      <c r="K1476" s="9">
        <f>VLOOKUP($C1476,'Product Data'!$A$2:$E$23,COLUMNS('Product Data'!$B$2:F1476),0)</f>
        <v>13.3485</v>
      </c>
      <c r="L1476" s="10">
        <f>Table1[[#This Row],[Cost per Box]]*Table1[[#This Row],[Boxes]]</f>
        <v>3857.7165</v>
      </c>
    </row>
    <row r="1477" spans="1:12" x14ac:dyDescent="0.25">
      <c r="A1477" s="5" t="str">
        <f>'Sales Data'!A1477</f>
        <v>Husein Augar</v>
      </c>
      <c r="B1477" s="5" t="str">
        <f>'Sales Data'!B1477</f>
        <v>India</v>
      </c>
      <c r="C1477" s="5" t="str">
        <f>'Sales Data'!C1477</f>
        <v>Baker's Choco Chips</v>
      </c>
      <c r="D1477" s="6">
        <f>'Sales Data'!D1477</f>
        <v>45079</v>
      </c>
      <c r="E1477" s="10">
        <f>'Sales Data'!E1477</f>
        <v>10031</v>
      </c>
      <c r="F1477" s="5">
        <f>'Sales Data'!F1477</f>
        <v>5</v>
      </c>
      <c r="G1477" s="5">
        <f>'Sales Data'!G1477</f>
        <v>912</v>
      </c>
      <c r="H1477" s="5" t="str">
        <f>VLOOKUP($C1477,'Product Data'!$A$2:$E$23,COLUMNS('Product Data'!$B$2:C1477),0)</f>
        <v>Baker's Chocolate</v>
      </c>
      <c r="I1477" s="5" t="str">
        <f>VLOOKUP($C1477,'Product Data'!$A$2:$E$23,COLUMNS('Product Data'!$B$2:D1477),0)</f>
        <v>Bars</v>
      </c>
      <c r="J1477" s="5" t="str">
        <f>VLOOKUP($C1477,'Product Data'!$A$2:$E$23,COLUMNS('Product Data'!$B$2:E1477),0)</f>
        <v>Small</v>
      </c>
      <c r="K1477" s="9">
        <f>VLOOKUP($C1477,'Product Data'!$A$2:$E$23,COLUMNS('Product Data'!$B$2:F1477),0)</f>
        <v>6.0811000000000002</v>
      </c>
      <c r="L1477" s="10">
        <f>Table1[[#This Row],[Cost per Box]]*Table1[[#This Row],[Boxes]]</f>
        <v>5545.9632000000001</v>
      </c>
    </row>
    <row r="1478" spans="1:12" x14ac:dyDescent="0.25">
      <c r="A1478" s="5" t="str">
        <f>'Sales Data'!A1478</f>
        <v>Barr Faughny</v>
      </c>
      <c r="B1478" s="5" t="str">
        <f>'Sales Data'!B1478</f>
        <v>UK</v>
      </c>
      <c r="C1478" s="5" t="str">
        <f>'Sales Data'!C1478</f>
        <v>Baker's Choco Chips</v>
      </c>
      <c r="D1478" s="6">
        <f>'Sales Data'!D1478</f>
        <v>45079</v>
      </c>
      <c r="E1478" s="10">
        <f>'Sales Data'!E1478</f>
        <v>3493</v>
      </c>
      <c r="F1478" s="5">
        <f>'Sales Data'!F1478</f>
        <v>3</v>
      </c>
      <c r="G1478" s="5">
        <f>'Sales Data'!G1478</f>
        <v>437</v>
      </c>
      <c r="H1478" s="5" t="str">
        <f>VLOOKUP($C1478,'Product Data'!$A$2:$E$23,COLUMNS('Product Data'!$B$2:C1478),0)</f>
        <v>Baker's Chocolate</v>
      </c>
      <c r="I1478" s="5" t="str">
        <f>VLOOKUP($C1478,'Product Data'!$A$2:$E$23,COLUMNS('Product Data'!$B$2:D1478),0)</f>
        <v>Bars</v>
      </c>
      <c r="J1478" s="5" t="str">
        <f>VLOOKUP($C1478,'Product Data'!$A$2:$E$23,COLUMNS('Product Data'!$B$2:E1478),0)</f>
        <v>Small</v>
      </c>
      <c r="K1478" s="9">
        <f>VLOOKUP($C1478,'Product Data'!$A$2:$E$23,COLUMNS('Product Data'!$B$2:F1478),0)</f>
        <v>6.0811000000000002</v>
      </c>
      <c r="L1478" s="10">
        <f>Table1[[#This Row],[Cost per Box]]*Table1[[#This Row],[Boxes]]</f>
        <v>2657.4407000000001</v>
      </c>
    </row>
    <row r="1479" spans="1:12" x14ac:dyDescent="0.25">
      <c r="A1479" s="5" t="str">
        <f>'Sales Data'!A1479</f>
        <v>Husein Augar</v>
      </c>
      <c r="B1479" s="5" t="str">
        <f>'Sales Data'!B1479</f>
        <v>Australia</v>
      </c>
      <c r="C1479" s="5" t="str">
        <f>'Sales Data'!C1479</f>
        <v>Orange Choco</v>
      </c>
      <c r="D1479" s="6">
        <f>'Sales Data'!D1479</f>
        <v>45079</v>
      </c>
      <c r="E1479" s="10">
        <f>'Sales Data'!E1479</f>
        <v>4081</v>
      </c>
      <c r="F1479" s="5">
        <f>'Sales Data'!F1479</f>
        <v>717</v>
      </c>
      <c r="G1479" s="5">
        <f>'Sales Data'!G1479</f>
        <v>511</v>
      </c>
      <c r="H1479" s="5" t="str">
        <f>VLOOKUP($C1479,'Product Data'!$A$2:$E$23,COLUMNS('Product Data'!$B$2:C1479),0)</f>
        <v>Amul</v>
      </c>
      <c r="I1479" s="5" t="str">
        <f>VLOOKUP($C1479,'Product Data'!$A$2:$E$23,COLUMNS('Product Data'!$B$2:D1479),0)</f>
        <v>Bars</v>
      </c>
      <c r="J1479" s="5" t="str">
        <f>VLOOKUP($C1479,'Product Data'!$A$2:$E$23,COLUMNS('Product Data'!$B$2:E1479),0)</f>
        <v>Large</v>
      </c>
      <c r="K1479" s="9">
        <f>VLOOKUP($C1479,'Product Data'!$A$2:$E$23,COLUMNS('Product Data'!$B$2:F1479),0)</f>
        <v>8.7870000000000008</v>
      </c>
      <c r="L1479" s="10">
        <f>Table1[[#This Row],[Cost per Box]]*Table1[[#This Row],[Boxes]]</f>
        <v>4490.1570000000002</v>
      </c>
    </row>
    <row r="1480" spans="1:12" x14ac:dyDescent="0.25">
      <c r="A1480" s="5" t="str">
        <f>'Sales Data'!A1480</f>
        <v>Roddy Speechley</v>
      </c>
      <c r="B1480" s="5" t="str">
        <f>'Sales Data'!B1480</f>
        <v>Australia</v>
      </c>
      <c r="C1480" s="5" t="str">
        <f>'Sales Data'!C1480</f>
        <v>Drinking Coco</v>
      </c>
      <c r="D1480" s="6">
        <f>'Sales Data'!D1480</f>
        <v>45079</v>
      </c>
      <c r="E1480" s="10">
        <f>'Sales Data'!E1480</f>
        <v>511</v>
      </c>
      <c r="F1480" s="5">
        <f>'Sales Data'!F1480</f>
        <v>88</v>
      </c>
      <c r="G1480" s="5">
        <f>'Sales Data'!G1480</f>
        <v>18</v>
      </c>
      <c r="H1480" s="5" t="str">
        <f>VLOOKUP($C1480,'Product Data'!$A$2:$E$23,COLUMNS('Product Data'!$B$2:C1480),0)</f>
        <v>Weikfield</v>
      </c>
      <c r="I1480" s="5" t="str">
        <f>VLOOKUP($C1480,'Product Data'!$A$2:$E$23,COLUMNS('Product Data'!$B$2:D1480),0)</f>
        <v>Other</v>
      </c>
      <c r="J1480" s="5" t="str">
        <f>VLOOKUP($C1480,'Product Data'!$A$2:$E$23,COLUMNS('Product Data'!$B$2:E1480),0)</f>
        <v>Large</v>
      </c>
      <c r="K1480" s="9">
        <f>VLOOKUP($C1480,'Product Data'!$A$2:$E$23,COLUMNS('Product Data'!$B$2:F1480),0)</f>
        <v>2.4773999999999998</v>
      </c>
      <c r="L1480" s="10">
        <f>Table1[[#This Row],[Cost per Box]]*Table1[[#This Row],[Boxes]]</f>
        <v>44.593199999999996</v>
      </c>
    </row>
    <row r="1481" spans="1:12" x14ac:dyDescent="0.25">
      <c r="A1481" s="5" t="str">
        <f>'Sales Data'!A1481</f>
        <v>Gunar Cockshoot</v>
      </c>
      <c r="B1481" s="5" t="str">
        <f>'Sales Data'!B1481</f>
        <v>USA</v>
      </c>
      <c r="C1481" s="5" t="str">
        <f>'Sales Data'!C1481</f>
        <v>Peanut Butter Cubes</v>
      </c>
      <c r="D1481" s="6">
        <f>'Sales Data'!D1481</f>
        <v>45079</v>
      </c>
      <c r="E1481" s="10">
        <f>'Sales Data'!E1481</f>
        <v>6909</v>
      </c>
      <c r="F1481" s="5">
        <f>'Sales Data'!F1481</f>
        <v>382</v>
      </c>
      <c r="G1481" s="5">
        <f>'Sales Data'!G1481</f>
        <v>315</v>
      </c>
      <c r="H1481" s="5" t="str">
        <f>VLOOKUP($C1481,'Product Data'!$A$2:$E$23,COLUMNS('Product Data'!$B$2:C1481),0)</f>
        <v>Hershey</v>
      </c>
      <c r="I1481" s="5" t="str">
        <f>VLOOKUP($C1481,'Product Data'!$A$2:$E$23,COLUMNS('Product Data'!$B$2:D1481),0)</f>
        <v>Bites</v>
      </c>
      <c r="J1481" s="5" t="str">
        <f>VLOOKUP($C1481,'Product Data'!$A$2:$E$23,COLUMNS('Product Data'!$B$2:E1481),0)</f>
        <v>Small</v>
      </c>
      <c r="K1481" s="9">
        <f>VLOOKUP($C1481,'Product Data'!$A$2:$E$23,COLUMNS('Product Data'!$B$2:F1481),0)</f>
        <v>4.7065000000000001</v>
      </c>
      <c r="L1481" s="10">
        <f>Table1[[#This Row],[Cost per Box]]*Table1[[#This Row],[Boxes]]</f>
        <v>1482.5475000000001</v>
      </c>
    </row>
    <row r="1482" spans="1:12" x14ac:dyDescent="0.25">
      <c r="A1482" s="5" t="str">
        <f>'Sales Data'!A1482</f>
        <v>Rafaelita Blaksland</v>
      </c>
      <c r="B1482" s="5" t="str">
        <f>'Sales Data'!B1482</f>
        <v>Australia</v>
      </c>
      <c r="C1482" s="5" t="str">
        <f>'Sales Data'!C1482</f>
        <v>Organic Choco Syrup</v>
      </c>
      <c r="D1482" s="6">
        <f>'Sales Data'!D1482</f>
        <v>45079</v>
      </c>
      <c r="E1482" s="10">
        <f>'Sales Data'!E1482</f>
        <v>9814</v>
      </c>
      <c r="F1482" s="5">
        <f>'Sales Data'!F1482</f>
        <v>138</v>
      </c>
      <c r="G1482" s="5">
        <f>'Sales Data'!G1482</f>
        <v>317</v>
      </c>
      <c r="H1482" s="5" t="str">
        <f>VLOOKUP($C1482,'Product Data'!$A$2:$E$23,COLUMNS('Product Data'!$B$2:C1482),0)</f>
        <v>Monin</v>
      </c>
      <c r="I1482" s="5" t="str">
        <f>VLOOKUP($C1482,'Product Data'!$A$2:$E$23,COLUMNS('Product Data'!$B$2:D1482),0)</f>
        <v>Other</v>
      </c>
      <c r="J1482" s="5" t="str">
        <f>VLOOKUP($C1482,'Product Data'!$A$2:$E$23,COLUMNS('Product Data'!$B$2:E1482),0)</f>
        <v>Small</v>
      </c>
      <c r="K1482" s="9">
        <f>VLOOKUP($C1482,'Product Data'!$A$2:$E$23,COLUMNS('Product Data'!$B$2:F1482),0)</f>
        <v>1.7625</v>
      </c>
      <c r="L1482" s="10">
        <f>Table1[[#This Row],[Cost per Box]]*Table1[[#This Row],[Boxes]]</f>
        <v>558.71249999999998</v>
      </c>
    </row>
    <row r="1483" spans="1:12" x14ac:dyDescent="0.25">
      <c r="A1483" s="5" t="str">
        <f>'Sales Data'!A1483</f>
        <v>Camilla Castle</v>
      </c>
      <c r="B1483" s="5" t="str">
        <f>'Sales Data'!B1483</f>
        <v>USA</v>
      </c>
      <c r="C1483" s="5" t="str">
        <f>'Sales Data'!C1483</f>
        <v>Smooth Sliky Salty</v>
      </c>
      <c r="D1483" s="6">
        <f>'Sales Data'!D1483</f>
        <v>45079</v>
      </c>
      <c r="E1483" s="10">
        <f>'Sales Data'!E1483</f>
        <v>6454</v>
      </c>
      <c r="F1483" s="5">
        <f>'Sales Data'!F1483</f>
        <v>47</v>
      </c>
      <c r="G1483" s="5">
        <f>'Sales Data'!G1483</f>
        <v>497</v>
      </c>
      <c r="H1483" s="5" t="str">
        <f>VLOOKUP($C1483,'Product Data'!$A$2:$E$23,COLUMNS('Product Data'!$B$2:C1483),0)</f>
        <v>Galaxy</v>
      </c>
      <c r="I1483" s="5" t="str">
        <f>VLOOKUP($C1483,'Product Data'!$A$2:$E$23,COLUMNS('Product Data'!$B$2:D1483),0)</f>
        <v>Bars</v>
      </c>
      <c r="J1483" s="5" t="str">
        <f>VLOOKUP($C1483,'Product Data'!$A$2:$E$23,COLUMNS('Product Data'!$B$2:E1483),0)</f>
        <v>Small</v>
      </c>
      <c r="K1483" s="9">
        <f>VLOOKUP($C1483,'Product Data'!$A$2:$E$23,COLUMNS('Product Data'!$B$2:F1483),0)</f>
        <v>5.0198</v>
      </c>
      <c r="L1483" s="10">
        <f>Table1[[#This Row],[Cost per Box]]*Table1[[#This Row],[Boxes]]</f>
        <v>2494.8406</v>
      </c>
    </row>
    <row r="1484" spans="1:12" x14ac:dyDescent="0.25">
      <c r="A1484" s="5" t="str">
        <f>'Sales Data'!A1484</f>
        <v>Roddy Speechley</v>
      </c>
      <c r="B1484" s="5" t="str">
        <f>'Sales Data'!B1484</f>
        <v>USA</v>
      </c>
      <c r="C1484" s="5" t="str">
        <f>'Sales Data'!C1484</f>
        <v>Fruit &amp; Nut Bars</v>
      </c>
      <c r="D1484" s="6">
        <f>'Sales Data'!D1484</f>
        <v>45079</v>
      </c>
      <c r="E1484" s="10">
        <f>'Sales Data'!E1484</f>
        <v>10668</v>
      </c>
      <c r="F1484" s="5">
        <f>'Sales Data'!F1484</f>
        <v>49</v>
      </c>
      <c r="G1484" s="5">
        <f>'Sales Data'!G1484</f>
        <v>889</v>
      </c>
      <c r="H1484" s="5" t="str">
        <f>VLOOKUP($C1484,'Product Data'!$A$2:$E$23,COLUMNS('Product Data'!$B$2:C1484),0)</f>
        <v>Cadbury</v>
      </c>
      <c r="I1484" s="5" t="str">
        <f>VLOOKUP($C1484,'Product Data'!$A$2:$E$23,COLUMNS('Product Data'!$B$2:D1484),0)</f>
        <v>Bars</v>
      </c>
      <c r="J1484" s="5" t="str">
        <f>VLOOKUP($C1484,'Product Data'!$A$2:$E$23,COLUMNS('Product Data'!$B$2:E1484),0)</f>
        <v>Large</v>
      </c>
      <c r="K1484" s="9">
        <f>VLOOKUP($C1484,'Product Data'!$A$2:$E$23,COLUMNS('Product Data'!$B$2:F1484),0)</f>
        <v>1.5934999999999999</v>
      </c>
      <c r="L1484" s="10">
        <f>Table1[[#This Row],[Cost per Box]]*Table1[[#This Row],[Boxes]]</f>
        <v>1416.6215</v>
      </c>
    </row>
    <row r="1485" spans="1:12" x14ac:dyDescent="0.25">
      <c r="A1485" s="5" t="str">
        <f>'Sales Data'!A1485</f>
        <v>Mallorie Waber</v>
      </c>
      <c r="B1485" s="5" t="str">
        <f>'Sales Data'!B1485</f>
        <v>Canada</v>
      </c>
      <c r="C1485" s="5" t="str">
        <f>'Sales Data'!C1485</f>
        <v>70% Dark Bites</v>
      </c>
      <c r="D1485" s="6">
        <f>'Sales Data'!D1485</f>
        <v>45079</v>
      </c>
      <c r="E1485" s="10">
        <f>'Sales Data'!E1485</f>
        <v>14868</v>
      </c>
      <c r="F1485" s="5">
        <f>'Sales Data'!F1485</f>
        <v>291</v>
      </c>
      <c r="G1485" s="5">
        <f>'Sales Data'!G1485</f>
        <v>1062</v>
      </c>
      <c r="H1485" s="5" t="str">
        <f>VLOOKUP($C1485,'Product Data'!$A$2:$E$23,COLUMNS('Product Data'!$B$2:C1485),0)</f>
        <v>Binge Bites</v>
      </c>
      <c r="I1485" s="5" t="str">
        <f>VLOOKUP($C1485,'Product Data'!$A$2:$E$23,COLUMNS('Product Data'!$B$2:D1485),0)</f>
        <v>Bites</v>
      </c>
      <c r="J1485" s="5" t="str">
        <f>VLOOKUP($C1485,'Product Data'!$A$2:$E$23,COLUMNS('Product Data'!$B$2:E1485),0)</f>
        <v>Small</v>
      </c>
      <c r="K1485" s="9">
        <f>VLOOKUP($C1485,'Product Data'!$A$2:$E$23,COLUMNS('Product Data'!$B$2:F1485),0)</f>
        <v>8.2429000000000006</v>
      </c>
      <c r="L1485" s="10">
        <f>Table1[[#This Row],[Cost per Box]]*Table1[[#This Row],[Boxes]]</f>
        <v>8753.9598000000005</v>
      </c>
    </row>
    <row r="1486" spans="1:12" x14ac:dyDescent="0.25">
      <c r="A1486" s="5" t="str">
        <f>'Sales Data'!A1486</f>
        <v>Jan Morforth</v>
      </c>
      <c r="B1486" s="5" t="str">
        <f>'Sales Data'!B1486</f>
        <v>India</v>
      </c>
      <c r="C1486" s="5" t="str">
        <f>'Sales Data'!C1486</f>
        <v>After Eight</v>
      </c>
      <c r="D1486" s="6">
        <f>'Sales Data'!D1486</f>
        <v>45079</v>
      </c>
      <c r="E1486" s="10">
        <f>'Sales Data'!E1486</f>
        <v>3878</v>
      </c>
      <c r="F1486" s="5">
        <f>'Sales Data'!F1486</f>
        <v>50</v>
      </c>
      <c r="G1486" s="5">
        <f>'Sales Data'!G1486</f>
        <v>144</v>
      </c>
      <c r="H1486" s="5" t="str">
        <f>VLOOKUP($C1486,'Product Data'!$A$2:$E$23,COLUMNS('Product Data'!$B$2:C1486),0)</f>
        <v>Nestle</v>
      </c>
      <c r="I1486" s="5" t="str">
        <f>VLOOKUP($C1486,'Product Data'!$A$2:$E$23,COLUMNS('Product Data'!$B$2:D1486),0)</f>
        <v>Bites</v>
      </c>
      <c r="J1486" s="5" t="str">
        <f>VLOOKUP($C1486,'Product Data'!$A$2:$E$23,COLUMNS('Product Data'!$B$2:E1486),0)</f>
        <v>Large</v>
      </c>
      <c r="K1486" s="9">
        <f>VLOOKUP($C1486,'Product Data'!$A$2:$E$23,COLUMNS('Product Data'!$B$2:F1486),0)</f>
        <v>6.3415999999999997</v>
      </c>
      <c r="L1486" s="10">
        <f>Table1[[#This Row],[Cost per Box]]*Table1[[#This Row],[Boxes]]</f>
        <v>913.19039999999995</v>
      </c>
    </row>
    <row r="1487" spans="1:12" x14ac:dyDescent="0.25">
      <c r="A1487" s="5" t="str">
        <f>'Sales Data'!A1487</f>
        <v>Gunar Cockshoot</v>
      </c>
      <c r="B1487" s="5" t="str">
        <f>'Sales Data'!B1487</f>
        <v>New Zealand</v>
      </c>
      <c r="C1487" s="5" t="str">
        <f>'Sales Data'!C1487</f>
        <v>Choco Coated Almonds</v>
      </c>
      <c r="D1487" s="6">
        <f>'Sales Data'!D1487</f>
        <v>45080</v>
      </c>
      <c r="E1487" s="10">
        <f>'Sales Data'!E1487</f>
        <v>8505</v>
      </c>
      <c r="F1487" s="5">
        <f>'Sales Data'!F1487</f>
        <v>74</v>
      </c>
      <c r="G1487" s="5">
        <f>'Sales Data'!G1487</f>
        <v>387</v>
      </c>
      <c r="H1487" s="5" t="str">
        <f>VLOOKUP($C1487,'Product Data'!$A$2:$E$23,COLUMNS('Product Data'!$B$2:C1487),0)</f>
        <v>Effete</v>
      </c>
      <c r="I1487" s="5" t="str">
        <f>VLOOKUP($C1487,'Product Data'!$A$2:$E$23,COLUMNS('Product Data'!$B$2:D1487),0)</f>
        <v>Bites</v>
      </c>
      <c r="J1487" s="5" t="str">
        <f>VLOOKUP($C1487,'Product Data'!$A$2:$E$23,COLUMNS('Product Data'!$B$2:E1487),0)</f>
        <v>Small</v>
      </c>
      <c r="K1487" s="9">
        <f>VLOOKUP($C1487,'Product Data'!$A$2:$E$23,COLUMNS('Product Data'!$B$2:F1487),0)</f>
        <v>11.4688</v>
      </c>
      <c r="L1487" s="10">
        <f>Table1[[#This Row],[Cost per Box]]*Table1[[#This Row],[Boxes]]</f>
        <v>4438.4255999999996</v>
      </c>
    </row>
    <row r="1488" spans="1:12" x14ac:dyDescent="0.25">
      <c r="A1488" s="5" t="str">
        <f>'Sales Data'!A1488</f>
        <v>Wilone O'Kielt</v>
      </c>
      <c r="B1488" s="5" t="str">
        <f>'Sales Data'!B1488</f>
        <v>UK</v>
      </c>
      <c r="C1488" s="5" t="str">
        <f>'Sales Data'!C1488</f>
        <v>Choco Coated Almonds</v>
      </c>
      <c r="D1488" s="6">
        <f>'Sales Data'!D1488</f>
        <v>45080</v>
      </c>
      <c r="E1488" s="10">
        <f>'Sales Data'!E1488</f>
        <v>126</v>
      </c>
      <c r="F1488" s="5">
        <f>'Sales Data'!F1488</f>
        <v>83</v>
      </c>
      <c r="G1488" s="5">
        <f>'Sales Data'!G1488</f>
        <v>9</v>
      </c>
      <c r="H1488" s="5" t="str">
        <f>VLOOKUP($C1488,'Product Data'!$A$2:$E$23,COLUMNS('Product Data'!$B$2:C1488),0)</f>
        <v>Effete</v>
      </c>
      <c r="I1488" s="5" t="str">
        <f>VLOOKUP($C1488,'Product Data'!$A$2:$E$23,COLUMNS('Product Data'!$B$2:D1488),0)</f>
        <v>Bites</v>
      </c>
      <c r="J1488" s="5" t="str">
        <f>VLOOKUP($C1488,'Product Data'!$A$2:$E$23,COLUMNS('Product Data'!$B$2:E1488),0)</f>
        <v>Small</v>
      </c>
      <c r="K1488" s="9">
        <f>VLOOKUP($C1488,'Product Data'!$A$2:$E$23,COLUMNS('Product Data'!$B$2:F1488),0)</f>
        <v>11.4688</v>
      </c>
      <c r="L1488" s="10">
        <f>Table1[[#This Row],[Cost per Box]]*Table1[[#This Row],[Boxes]]</f>
        <v>103.2192</v>
      </c>
    </row>
    <row r="1489" spans="1:12" x14ac:dyDescent="0.25">
      <c r="A1489" s="5" t="str">
        <f>'Sales Data'!A1489</f>
        <v>Gigi Bohling</v>
      </c>
      <c r="B1489" s="5" t="str">
        <f>'Sales Data'!B1489</f>
        <v>Australia</v>
      </c>
      <c r="C1489" s="5" t="str">
        <f>'Sales Data'!C1489</f>
        <v>Fruit &amp; Nut Bars</v>
      </c>
      <c r="D1489" s="6">
        <f>'Sales Data'!D1489</f>
        <v>45080</v>
      </c>
      <c r="E1489" s="10">
        <f>'Sales Data'!E1489</f>
        <v>10570</v>
      </c>
      <c r="F1489" s="5">
        <f>'Sales Data'!F1489</f>
        <v>82</v>
      </c>
      <c r="G1489" s="5">
        <f>'Sales Data'!G1489</f>
        <v>814</v>
      </c>
      <c r="H1489" s="5" t="str">
        <f>VLOOKUP($C1489,'Product Data'!$A$2:$E$23,COLUMNS('Product Data'!$B$2:C1489),0)</f>
        <v>Cadbury</v>
      </c>
      <c r="I1489" s="5" t="str">
        <f>VLOOKUP($C1489,'Product Data'!$A$2:$E$23,COLUMNS('Product Data'!$B$2:D1489),0)</f>
        <v>Bars</v>
      </c>
      <c r="J1489" s="5" t="str">
        <f>VLOOKUP($C1489,'Product Data'!$A$2:$E$23,COLUMNS('Product Data'!$B$2:E1489),0)</f>
        <v>Large</v>
      </c>
      <c r="K1489" s="9">
        <f>VLOOKUP($C1489,'Product Data'!$A$2:$E$23,COLUMNS('Product Data'!$B$2:F1489),0)</f>
        <v>1.5934999999999999</v>
      </c>
      <c r="L1489" s="10">
        <f>Table1[[#This Row],[Cost per Box]]*Table1[[#This Row],[Boxes]]</f>
        <v>1297.1089999999999</v>
      </c>
    </row>
    <row r="1490" spans="1:12" x14ac:dyDescent="0.25">
      <c r="A1490" s="5" t="str">
        <f>'Sales Data'!A1490</f>
        <v>Madelene Upcott</v>
      </c>
      <c r="B1490" s="5" t="str">
        <f>'Sales Data'!B1490</f>
        <v>UK</v>
      </c>
      <c r="C1490" s="5" t="str">
        <f>'Sales Data'!C1490</f>
        <v>Choco Coated Almonds</v>
      </c>
      <c r="D1490" s="6">
        <f>'Sales Data'!D1490</f>
        <v>45080</v>
      </c>
      <c r="E1490" s="10">
        <f>'Sales Data'!E1490</f>
        <v>1225</v>
      </c>
      <c r="F1490" s="5">
        <f>'Sales Data'!F1490</f>
        <v>159</v>
      </c>
      <c r="G1490" s="5">
        <f>'Sales Data'!G1490</f>
        <v>59</v>
      </c>
      <c r="H1490" s="5" t="str">
        <f>VLOOKUP($C1490,'Product Data'!$A$2:$E$23,COLUMNS('Product Data'!$B$2:C1490),0)</f>
        <v>Effete</v>
      </c>
      <c r="I1490" s="5" t="str">
        <f>VLOOKUP($C1490,'Product Data'!$A$2:$E$23,COLUMNS('Product Data'!$B$2:D1490),0)</f>
        <v>Bites</v>
      </c>
      <c r="J1490" s="5" t="str">
        <f>VLOOKUP($C1490,'Product Data'!$A$2:$E$23,COLUMNS('Product Data'!$B$2:E1490),0)</f>
        <v>Small</v>
      </c>
      <c r="K1490" s="9">
        <f>VLOOKUP($C1490,'Product Data'!$A$2:$E$23,COLUMNS('Product Data'!$B$2:F1490),0)</f>
        <v>11.4688</v>
      </c>
      <c r="L1490" s="10">
        <f>Table1[[#This Row],[Cost per Box]]*Table1[[#This Row],[Boxes]]</f>
        <v>676.65919999999994</v>
      </c>
    </row>
    <row r="1491" spans="1:12" x14ac:dyDescent="0.25">
      <c r="A1491" s="5" t="str">
        <f>'Sales Data'!A1491</f>
        <v>Karlen McCaffrey</v>
      </c>
      <c r="B1491" s="5" t="str">
        <f>'Sales Data'!B1491</f>
        <v>New Zealand</v>
      </c>
      <c r="C1491" s="5" t="str">
        <f>'Sales Data'!C1491</f>
        <v>99% Dark &amp; Pure</v>
      </c>
      <c r="D1491" s="6">
        <f>'Sales Data'!D1491</f>
        <v>45080</v>
      </c>
      <c r="E1491" s="10">
        <f>'Sales Data'!E1491</f>
        <v>3199</v>
      </c>
      <c r="F1491" s="5">
        <f>'Sales Data'!F1491</f>
        <v>89</v>
      </c>
      <c r="G1491" s="5">
        <f>'Sales Data'!G1491</f>
        <v>160</v>
      </c>
      <c r="H1491" s="5" t="str">
        <f>VLOOKUP($C1491,'Product Data'!$A$2:$E$23,COLUMNS('Product Data'!$B$2:C1491),0)</f>
        <v>Amul</v>
      </c>
      <c r="I1491" s="5" t="str">
        <f>VLOOKUP($C1491,'Product Data'!$A$2:$E$23,COLUMNS('Product Data'!$B$2:D1491),0)</f>
        <v>Bars</v>
      </c>
      <c r="J1491" s="5" t="str">
        <f>VLOOKUP($C1491,'Product Data'!$A$2:$E$23,COLUMNS('Product Data'!$B$2:E1491),0)</f>
        <v>Large</v>
      </c>
      <c r="K1491" s="9">
        <f>VLOOKUP($C1491,'Product Data'!$A$2:$E$23,COLUMNS('Product Data'!$B$2:F1491),0)</f>
        <v>4.6592000000000002</v>
      </c>
      <c r="L1491" s="10">
        <f>Table1[[#This Row],[Cost per Box]]*Table1[[#This Row],[Boxes]]</f>
        <v>745.47199999999998</v>
      </c>
    </row>
    <row r="1492" spans="1:12" x14ac:dyDescent="0.25">
      <c r="A1492" s="5" t="str">
        <f>'Sales Data'!A1492</f>
        <v>Wilone O'Kielt</v>
      </c>
      <c r="B1492" s="5" t="str">
        <f>'Sales Data'!B1492</f>
        <v>USA</v>
      </c>
      <c r="C1492" s="5" t="str">
        <f>'Sales Data'!C1492</f>
        <v>Baker's Choco Chips</v>
      </c>
      <c r="D1492" s="6">
        <f>'Sales Data'!D1492</f>
        <v>45080</v>
      </c>
      <c r="E1492" s="10">
        <f>'Sales Data'!E1492</f>
        <v>441</v>
      </c>
      <c r="F1492" s="5">
        <f>'Sales Data'!F1492</f>
        <v>9</v>
      </c>
      <c r="G1492" s="5">
        <f>'Sales Data'!G1492</f>
        <v>37</v>
      </c>
      <c r="H1492" s="5" t="str">
        <f>VLOOKUP($C1492,'Product Data'!$A$2:$E$23,COLUMNS('Product Data'!$B$2:C1492),0)</f>
        <v>Baker's Chocolate</v>
      </c>
      <c r="I1492" s="5" t="str">
        <f>VLOOKUP($C1492,'Product Data'!$A$2:$E$23,COLUMNS('Product Data'!$B$2:D1492),0)</f>
        <v>Bars</v>
      </c>
      <c r="J1492" s="5" t="str">
        <f>VLOOKUP($C1492,'Product Data'!$A$2:$E$23,COLUMNS('Product Data'!$B$2:E1492),0)</f>
        <v>Small</v>
      </c>
      <c r="K1492" s="9">
        <f>VLOOKUP($C1492,'Product Data'!$A$2:$E$23,COLUMNS('Product Data'!$B$2:F1492),0)</f>
        <v>6.0811000000000002</v>
      </c>
      <c r="L1492" s="10">
        <f>Table1[[#This Row],[Cost per Box]]*Table1[[#This Row],[Boxes]]</f>
        <v>225.00069999999999</v>
      </c>
    </row>
    <row r="1493" spans="1:12" x14ac:dyDescent="0.25">
      <c r="A1493" s="5" t="str">
        <f>'Sales Data'!A1493</f>
        <v>Jehu Rudeforth</v>
      </c>
      <c r="B1493" s="5" t="str">
        <f>'Sales Data'!B1493</f>
        <v>India</v>
      </c>
      <c r="C1493" s="5" t="str">
        <f>'Sales Data'!C1493</f>
        <v>Organic Choco Syrup</v>
      </c>
      <c r="D1493" s="6">
        <f>'Sales Data'!D1493</f>
        <v>45080</v>
      </c>
      <c r="E1493" s="10">
        <f>'Sales Data'!E1493</f>
        <v>9009</v>
      </c>
      <c r="F1493" s="5">
        <f>'Sales Data'!F1493</f>
        <v>83</v>
      </c>
      <c r="G1493" s="5">
        <f>'Sales Data'!G1493</f>
        <v>392</v>
      </c>
      <c r="H1493" s="5" t="str">
        <f>VLOOKUP($C1493,'Product Data'!$A$2:$E$23,COLUMNS('Product Data'!$B$2:C1493),0)</f>
        <v>Monin</v>
      </c>
      <c r="I1493" s="5" t="str">
        <f>VLOOKUP($C1493,'Product Data'!$A$2:$E$23,COLUMNS('Product Data'!$B$2:D1493),0)</f>
        <v>Other</v>
      </c>
      <c r="J1493" s="5" t="str">
        <f>VLOOKUP($C1493,'Product Data'!$A$2:$E$23,COLUMNS('Product Data'!$B$2:E1493),0)</f>
        <v>Small</v>
      </c>
      <c r="K1493" s="9">
        <f>VLOOKUP($C1493,'Product Data'!$A$2:$E$23,COLUMNS('Product Data'!$B$2:F1493),0)</f>
        <v>1.7625</v>
      </c>
      <c r="L1493" s="10">
        <f>Table1[[#This Row],[Cost per Box]]*Table1[[#This Row],[Boxes]]</f>
        <v>690.9</v>
      </c>
    </row>
    <row r="1494" spans="1:12" x14ac:dyDescent="0.25">
      <c r="A1494" s="5" t="str">
        <f>'Sales Data'!A1494</f>
        <v>Van Tuxwell</v>
      </c>
      <c r="B1494" s="5" t="str">
        <f>'Sales Data'!B1494</f>
        <v>New Zealand</v>
      </c>
      <c r="C1494" s="5" t="str">
        <f>'Sales Data'!C1494</f>
        <v>Manuka Honey Choco</v>
      </c>
      <c r="D1494" s="6">
        <f>'Sales Data'!D1494</f>
        <v>45080</v>
      </c>
      <c r="E1494" s="10">
        <f>'Sales Data'!E1494</f>
        <v>7595</v>
      </c>
      <c r="F1494" s="5">
        <f>'Sales Data'!F1494</f>
        <v>349</v>
      </c>
      <c r="G1494" s="5">
        <f>'Sales Data'!G1494</f>
        <v>238</v>
      </c>
      <c r="H1494" s="5" t="str">
        <f>VLOOKUP($C1494,'Product Data'!$A$2:$E$23,COLUMNS('Product Data'!$B$2:C1494),0)</f>
        <v xml:space="preserve">Whittaker's </v>
      </c>
      <c r="I1494" s="5" t="str">
        <f>VLOOKUP($C1494,'Product Data'!$A$2:$E$23,COLUMNS('Product Data'!$B$2:D1494),0)</f>
        <v>Other</v>
      </c>
      <c r="J1494" s="5" t="str">
        <f>VLOOKUP($C1494,'Product Data'!$A$2:$E$23,COLUMNS('Product Data'!$B$2:E1494),0)</f>
        <v>Small</v>
      </c>
      <c r="K1494" s="9">
        <f>VLOOKUP($C1494,'Product Data'!$A$2:$E$23,COLUMNS('Product Data'!$B$2:F1494),0)</f>
        <v>7.8910999999999998</v>
      </c>
      <c r="L1494" s="10">
        <f>Table1[[#This Row],[Cost per Box]]*Table1[[#This Row],[Boxes]]</f>
        <v>1878.0817999999999</v>
      </c>
    </row>
    <row r="1495" spans="1:12" x14ac:dyDescent="0.25">
      <c r="A1495" s="5" t="str">
        <f>'Sales Data'!A1495</f>
        <v>Wilone O'Kielt</v>
      </c>
      <c r="B1495" s="5" t="str">
        <f>'Sales Data'!B1495</f>
        <v>New Zealand</v>
      </c>
      <c r="C1495" s="5" t="str">
        <f>'Sales Data'!C1495</f>
        <v>Fruit &amp; Nut Bars</v>
      </c>
      <c r="D1495" s="6">
        <f>'Sales Data'!D1495</f>
        <v>45080</v>
      </c>
      <c r="E1495" s="10">
        <f>'Sales Data'!E1495</f>
        <v>378</v>
      </c>
      <c r="F1495" s="5">
        <f>'Sales Data'!F1495</f>
        <v>182</v>
      </c>
      <c r="G1495" s="5">
        <f>'Sales Data'!G1495</f>
        <v>30</v>
      </c>
      <c r="H1495" s="5" t="str">
        <f>VLOOKUP($C1495,'Product Data'!$A$2:$E$23,COLUMNS('Product Data'!$B$2:C1495),0)</f>
        <v>Cadbury</v>
      </c>
      <c r="I1495" s="5" t="str">
        <f>VLOOKUP($C1495,'Product Data'!$A$2:$E$23,COLUMNS('Product Data'!$B$2:D1495),0)</f>
        <v>Bars</v>
      </c>
      <c r="J1495" s="5" t="str">
        <f>VLOOKUP($C1495,'Product Data'!$A$2:$E$23,COLUMNS('Product Data'!$B$2:E1495),0)</f>
        <v>Large</v>
      </c>
      <c r="K1495" s="9">
        <f>VLOOKUP($C1495,'Product Data'!$A$2:$E$23,COLUMNS('Product Data'!$B$2:F1495),0)</f>
        <v>1.5934999999999999</v>
      </c>
      <c r="L1495" s="10">
        <f>Table1[[#This Row],[Cost per Box]]*Table1[[#This Row],[Boxes]]</f>
        <v>47.805</v>
      </c>
    </row>
    <row r="1496" spans="1:12" x14ac:dyDescent="0.25">
      <c r="A1496" s="5" t="str">
        <f>'Sales Data'!A1496</f>
        <v>Ches Bonnell</v>
      </c>
      <c r="B1496" s="5" t="str">
        <f>'Sales Data'!B1496</f>
        <v>New Zealand</v>
      </c>
      <c r="C1496" s="5" t="str">
        <f>'Sales Data'!C1496</f>
        <v>After Eight</v>
      </c>
      <c r="D1496" s="6">
        <f>'Sales Data'!D1496</f>
        <v>45080</v>
      </c>
      <c r="E1496" s="10">
        <f>'Sales Data'!E1496</f>
        <v>1344</v>
      </c>
      <c r="F1496" s="5">
        <f>'Sales Data'!F1496</f>
        <v>110</v>
      </c>
      <c r="G1496" s="5">
        <f>'Sales Data'!G1496</f>
        <v>56</v>
      </c>
      <c r="H1496" s="5" t="str">
        <f>VLOOKUP($C1496,'Product Data'!$A$2:$E$23,COLUMNS('Product Data'!$B$2:C1496),0)</f>
        <v>Nestle</v>
      </c>
      <c r="I1496" s="5" t="str">
        <f>VLOOKUP($C1496,'Product Data'!$A$2:$E$23,COLUMNS('Product Data'!$B$2:D1496),0)</f>
        <v>Bites</v>
      </c>
      <c r="J1496" s="5" t="str">
        <f>VLOOKUP($C1496,'Product Data'!$A$2:$E$23,COLUMNS('Product Data'!$B$2:E1496),0)</f>
        <v>Large</v>
      </c>
      <c r="K1496" s="9">
        <f>VLOOKUP($C1496,'Product Data'!$A$2:$E$23,COLUMNS('Product Data'!$B$2:F1496),0)</f>
        <v>6.3415999999999997</v>
      </c>
      <c r="L1496" s="10">
        <f>Table1[[#This Row],[Cost per Box]]*Table1[[#This Row],[Boxes]]</f>
        <v>355.12959999999998</v>
      </c>
    </row>
    <row r="1497" spans="1:12" x14ac:dyDescent="0.25">
      <c r="A1497" s="5" t="str">
        <f>'Sales Data'!A1497</f>
        <v>Jehu Rudeforth</v>
      </c>
      <c r="B1497" s="5" t="str">
        <f>'Sales Data'!B1497</f>
        <v>Canada</v>
      </c>
      <c r="C1497" s="5" t="str">
        <f>'Sales Data'!C1497</f>
        <v>Milk Bars</v>
      </c>
      <c r="D1497" s="6">
        <f>'Sales Data'!D1497</f>
        <v>45080</v>
      </c>
      <c r="E1497" s="10">
        <f>'Sales Data'!E1497</f>
        <v>5264</v>
      </c>
      <c r="F1497" s="5">
        <f>'Sales Data'!F1497</f>
        <v>594</v>
      </c>
      <c r="G1497" s="5">
        <f>'Sales Data'!G1497</f>
        <v>211</v>
      </c>
      <c r="H1497" s="5" t="str">
        <f>VLOOKUP($C1497,'Product Data'!$A$2:$E$23,COLUMNS('Product Data'!$B$2:C1497),0)</f>
        <v>Nestle</v>
      </c>
      <c r="I1497" s="5" t="str">
        <f>VLOOKUP($C1497,'Product Data'!$A$2:$E$23,COLUMNS('Product Data'!$B$2:D1497),0)</f>
        <v>Bars</v>
      </c>
      <c r="J1497" s="5" t="str">
        <f>VLOOKUP($C1497,'Product Data'!$A$2:$E$23,COLUMNS('Product Data'!$B$2:E1497),0)</f>
        <v>Large</v>
      </c>
      <c r="K1497" s="9">
        <f>VLOOKUP($C1497,'Product Data'!$A$2:$E$23,COLUMNS('Product Data'!$B$2:F1497),0)</f>
        <v>1.8652</v>
      </c>
      <c r="L1497" s="10">
        <f>Table1[[#This Row],[Cost per Box]]*Table1[[#This Row],[Boxes]]</f>
        <v>393.55719999999997</v>
      </c>
    </row>
    <row r="1498" spans="1:12" x14ac:dyDescent="0.25">
      <c r="A1498" s="5" t="str">
        <f>'Sales Data'!A1498</f>
        <v>Ches Bonnell</v>
      </c>
      <c r="B1498" s="5" t="str">
        <f>'Sales Data'!B1498</f>
        <v>New Zealand</v>
      </c>
      <c r="C1498" s="5" t="str">
        <f>'Sales Data'!C1498</f>
        <v>Fruit &amp; Nut Bars</v>
      </c>
      <c r="D1498" s="6">
        <f>'Sales Data'!D1498</f>
        <v>45080</v>
      </c>
      <c r="E1498" s="10">
        <f>'Sales Data'!E1498</f>
        <v>6748</v>
      </c>
      <c r="F1498" s="5">
        <f>'Sales Data'!F1498</f>
        <v>57</v>
      </c>
      <c r="G1498" s="5">
        <f>'Sales Data'!G1498</f>
        <v>450</v>
      </c>
      <c r="H1498" s="5" t="str">
        <f>VLOOKUP($C1498,'Product Data'!$A$2:$E$23,COLUMNS('Product Data'!$B$2:C1498),0)</f>
        <v>Cadbury</v>
      </c>
      <c r="I1498" s="5" t="str">
        <f>VLOOKUP($C1498,'Product Data'!$A$2:$E$23,COLUMNS('Product Data'!$B$2:D1498),0)</f>
        <v>Bars</v>
      </c>
      <c r="J1498" s="5" t="str">
        <f>VLOOKUP($C1498,'Product Data'!$A$2:$E$23,COLUMNS('Product Data'!$B$2:E1498),0)</f>
        <v>Large</v>
      </c>
      <c r="K1498" s="9">
        <f>VLOOKUP($C1498,'Product Data'!$A$2:$E$23,COLUMNS('Product Data'!$B$2:F1498),0)</f>
        <v>1.5934999999999999</v>
      </c>
      <c r="L1498" s="10">
        <f>Table1[[#This Row],[Cost per Box]]*Table1[[#This Row],[Boxes]]</f>
        <v>717.07499999999993</v>
      </c>
    </row>
    <row r="1499" spans="1:12" x14ac:dyDescent="0.25">
      <c r="A1499" s="5" t="str">
        <f>'Sales Data'!A1499</f>
        <v>Oby Sorrel</v>
      </c>
      <c r="B1499" s="5" t="str">
        <f>'Sales Data'!B1499</f>
        <v>India</v>
      </c>
      <c r="C1499" s="5" t="str">
        <f>'Sales Data'!C1499</f>
        <v>85% Dark Bars</v>
      </c>
      <c r="D1499" s="6">
        <f>'Sales Data'!D1499</f>
        <v>45080</v>
      </c>
      <c r="E1499" s="10">
        <f>'Sales Data'!E1499</f>
        <v>2128</v>
      </c>
      <c r="F1499" s="5">
        <f>'Sales Data'!F1499</f>
        <v>248</v>
      </c>
      <c r="G1499" s="5">
        <f>'Sales Data'!G1499</f>
        <v>97</v>
      </c>
      <c r="H1499" s="5" t="str">
        <f>VLOOKUP($C1499,'Product Data'!$A$2:$E$23,COLUMNS('Product Data'!$B$2:C1499),0)</f>
        <v>Lindt Excellence</v>
      </c>
      <c r="I1499" s="5" t="str">
        <f>VLOOKUP($C1499,'Product Data'!$A$2:$E$23,COLUMNS('Product Data'!$B$2:D1499),0)</f>
        <v>Bars</v>
      </c>
      <c r="J1499" s="5" t="str">
        <f>VLOOKUP($C1499,'Product Data'!$A$2:$E$23,COLUMNS('Product Data'!$B$2:E1499),0)</f>
        <v>Small</v>
      </c>
      <c r="K1499" s="9">
        <f>VLOOKUP($C1499,'Product Data'!$A$2:$E$23,COLUMNS('Product Data'!$B$2:F1499),0)</f>
        <v>0.69579999999999997</v>
      </c>
      <c r="L1499" s="10">
        <f>Table1[[#This Row],[Cost per Box]]*Table1[[#This Row],[Boxes]]</f>
        <v>67.492599999999996</v>
      </c>
    </row>
    <row r="1500" spans="1:12" x14ac:dyDescent="0.25">
      <c r="A1500" s="5" t="str">
        <f>'Sales Data'!A1500</f>
        <v>Oby Sorrel</v>
      </c>
      <c r="B1500" s="5" t="str">
        <f>'Sales Data'!B1500</f>
        <v>New Zealand</v>
      </c>
      <c r="C1500" s="5" t="str">
        <f>'Sales Data'!C1500</f>
        <v>Choco Coated Almonds</v>
      </c>
      <c r="D1500" s="6">
        <f>'Sales Data'!D1500</f>
        <v>45080</v>
      </c>
      <c r="E1500" s="10">
        <f>'Sales Data'!E1500</f>
        <v>7987</v>
      </c>
      <c r="F1500" s="5">
        <f>'Sales Data'!F1500</f>
        <v>140</v>
      </c>
      <c r="G1500" s="5">
        <f>'Sales Data'!G1500</f>
        <v>470</v>
      </c>
      <c r="H1500" s="5" t="str">
        <f>VLOOKUP($C1500,'Product Data'!$A$2:$E$23,COLUMNS('Product Data'!$B$2:C1500),0)</f>
        <v>Effete</v>
      </c>
      <c r="I1500" s="5" t="str">
        <f>VLOOKUP($C1500,'Product Data'!$A$2:$E$23,COLUMNS('Product Data'!$B$2:D1500),0)</f>
        <v>Bites</v>
      </c>
      <c r="J1500" s="5" t="str">
        <f>VLOOKUP($C1500,'Product Data'!$A$2:$E$23,COLUMNS('Product Data'!$B$2:E1500),0)</f>
        <v>Small</v>
      </c>
      <c r="K1500" s="9">
        <f>VLOOKUP($C1500,'Product Data'!$A$2:$E$23,COLUMNS('Product Data'!$B$2:F1500),0)</f>
        <v>11.4688</v>
      </c>
      <c r="L1500" s="10">
        <f>Table1[[#This Row],[Cost per Box]]*Table1[[#This Row],[Boxes]]</f>
        <v>5390.3360000000002</v>
      </c>
    </row>
    <row r="1501" spans="1:12" x14ac:dyDescent="0.25">
      <c r="A1501" s="5" t="str">
        <f>'Sales Data'!A1501</f>
        <v>Gunar Cockshoot</v>
      </c>
      <c r="B1501" s="5" t="str">
        <f>'Sales Data'!B1501</f>
        <v>Australia</v>
      </c>
      <c r="C1501" s="5" t="str">
        <f>'Sales Data'!C1501</f>
        <v>Peanut Butter Cubes</v>
      </c>
      <c r="D1501" s="6">
        <f>'Sales Data'!D1501</f>
        <v>45080</v>
      </c>
      <c r="E1501" s="10">
        <f>'Sales Data'!E1501</f>
        <v>13601</v>
      </c>
      <c r="F1501" s="5">
        <f>'Sales Data'!F1501</f>
        <v>78</v>
      </c>
      <c r="G1501" s="5">
        <f>'Sales Data'!G1501</f>
        <v>567</v>
      </c>
      <c r="H1501" s="5" t="str">
        <f>VLOOKUP($C1501,'Product Data'!$A$2:$E$23,COLUMNS('Product Data'!$B$2:C1501),0)</f>
        <v>Hershey</v>
      </c>
      <c r="I1501" s="5" t="str">
        <f>VLOOKUP($C1501,'Product Data'!$A$2:$E$23,COLUMNS('Product Data'!$B$2:D1501),0)</f>
        <v>Bites</v>
      </c>
      <c r="J1501" s="5" t="str">
        <f>VLOOKUP($C1501,'Product Data'!$A$2:$E$23,COLUMNS('Product Data'!$B$2:E1501),0)</f>
        <v>Small</v>
      </c>
      <c r="K1501" s="9">
        <f>VLOOKUP($C1501,'Product Data'!$A$2:$E$23,COLUMNS('Product Data'!$B$2:F1501),0)</f>
        <v>4.7065000000000001</v>
      </c>
      <c r="L1501" s="10">
        <f>Table1[[#This Row],[Cost per Box]]*Table1[[#This Row],[Boxes]]</f>
        <v>2668.5855000000001</v>
      </c>
    </row>
    <row r="1502" spans="1:12" x14ac:dyDescent="0.25">
      <c r="A1502" s="5" t="str">
        <f>'Sales Data'!A1502</f>
        <v>Kaine Padly</v>
      </c>
      <c r="B1502" s="5" t="str">
        <f>'Sales Data'!B1502</f>
        <v>Australia</v>
      </c>
      <c r="C1502" s="5" t="str">
        <f>'Sales Data'!C1502</f>
        <v>Almond Choco</v>
      </c>
      <c r="D1502" s="6">
        <f>'Sales Data'!D1502</f>
        <v>45080</v>
      </c>
      <c r="E1502" s="10">
        <f>'Sales Data'!E1502</f>
        <v>7154</v>
      </c>
      <c r="F1502" s="5">
        <f>'Sales Data'!F1502</f>
        <v>162</v>
      </c>
      <c r="G1502" s="5">
        <f>'Sales Data'!G1502</f>
        <v>398</v>
      </c>
      <c r="H1502" s="5" t="str">
        <f>VLOOKUP($C1502,'Product Data'!$A$2:$E$23,COLUMNS('Product Data'!$B$2:C1502),0)</f>
        <v>Amul</v>
      </c>
      <c r="I1502" s="5" t="str">
        <f>VLOOKUP($C1502,'Product Data'!$A$2:$E$23,COLUMNS('Product Data'!$B$2:D1502),0)</f>
        <v>Bars</v>
      </c>
      <c r="J1502" s="5" t="str">
        <f>VLOOKUP($C1502,'Product Data'!$A$2:$E$23,COLUMNS('Product Data'!$B$2:E1502),0)</f>
        <v>Large</v>
      </c>
      <c r="K1502" s="9">
        <f>VLOOKUP($C1502,'Product Data'!$A$2:$E$23,COLUMNS('Product Data'!$B$2:F1502),0)</f>
        <v>13.3485</v>
      </c>
      <c r="L1502" s="10">
        <f>Table1[[#This Row],[Cost per Box]]*Table1[[#This Row],[Boxes]]</f>
        <v>5312.7029999999995</v>
      </c>
    </row>
    <row r="1503" spans="1:12" x14ac:dyDescent="0.25">
      <c r="A1503" s="5" t="str">
        <f>'Sales Data'!A1503</f>
        <v>Dotty Strutley</v>
      </c>
      <c r="B1503" s="5" t="str">
        <f>'Sales Data'!B1503</f>
        <v>Canada</v>
      </c>
      <c r="C1503" s="5" t="str">
        <f>'Sales Data'!C1503</f>
        <v>After Eight</v>
      </c>
      <c r="D1503" s="6">
        <f>'Sales Data'!D1503</f>
        <v>45080</v>
      </c>
      <c r="E1503" s="10">
        <f>'Sales Data'!E1503</f>
        <v>2583</v>
      </c>
      <c r="F1503" s="5">
        <f>'Sales Data'!F1503</f>
        <v>353</v>
      </c>
      <c r="G1503" s="5">
        <f>'Sales Data'!G1503</f>
        <v>93</v>
      </c>
      <c r="H1503" s="5" t="str">
        <f>VLOOKUP($C1503,'Product Data'!$A$2:$E$23,COLUMNS('Product Data'!$B$2:C1503),0)</f>
        <v>Nestle</v>
      </c>
      <c r="I1503" s="5" t="str">
        <f>VLOOKUP($C1503,'Product Data'!$A$2:$E$23,COLUMNS('Product Data'!$B$2:D1503),0)</f>
        <v>Bites</v>
      </c>
      <c r="J1503" s="5" t="str">
        <f>VLOOKUP($C1503,'Product Data'!$A$2:$E$23,COLUMNS('Product Data'!$B$2:E1503),0)</f>
        <v>Large</v>
      </c>
      <c r="K1503" s="9">
        <f>VLOOKUP($C1503,'Product Data'!$A$2:$E$23,COLUMNS('Product Data'!$B$2:F1503),0)</f>
        <v>6.3415999999999997</v>
      </c>
      <c r="L1503" s="10">
        <f>Table1[[#This Row],[Cost per Box]]*Table1[[#This Row],[Boxes]]</f>
        <v>589.76879999999994</v>
      </c>
    </row>
    <row r="1504" spans="1:12" x14ac:dyDescent="0.25">
      <c r="A1504" s="5" t="str">
        <f>'Sales Data'!A1504</f>
        <v>Rafaelita Blaksland</v>
      </c>
      <c r="B1504" s="5" t="str">
        <f>'Sales Data'!B1504</f>
        <v>Australia</v>
      </c>
      <c r="C1504" s="5" t="str">
        <f>'Sales Data'!C1504</f>
        <v>Orange Choco</v>
      </c>
      <c r="D1504" s="6">
        <f>'Sales Data'!D1504</f>
        <v>45080</v>
      </c>
      <c r="E1504" s="10">
        <f>'Sales Data'!E1504</f>
        <v>532</v>
      </c>
      <c r="F1504" s="5">
        <f>'Sales Data'!F1504</f>
        <v>324</v>
      </c>
      <c r="G1504" s="5">
        <f>'Sales Data'!G1504</f>
        <v>67</v>
      </c>
      <c r="H1504" s="5" t="str">
        <f>VLOOKUP($C1504,'Product Data'!$A$2:$E$23,COLUMNS('Product Data'!$B$2:C1504),0)</f>
        <v>Amul</v>
      </c>
      <c r="I1504" s="5" t="str">
        <f>VLOOKUP($C1504,'Product Data'!$A$2:$E$23,COLUMNS('Product Data'!$B$2:D1504),0)</f>
        <v>Bars</v>
      </c>
      <c r="J1504" s="5" t="str">
        <f>VLOOKUP($C1504,'Product Data'!$A$2:$E$23,COLUMNS('Product Data'!$B$2:E1504),0)</f>
        <v>Large</v>
      </c>
      <c r="K1504" s="9">
        <f>VLOOKUP($C1504,'Product Data'!$A$2:$E$23,COLUMNS('Product Data'!$B$2:F1504),0)</f>
        <v>8.7870000000000008</v>
      </c>
      <c r="L1504" s="10">
        <f>Table1[[#This Row],[Cost per Box]]*Table1[[#This Row],[Boxes]]</f>
        <v>588.72900000000004</v>
      </c>
    </row>
    <row r="1505" spans="1:12" x14ac:dyDescent="0.25">
      <c r="A1505" s="5" t="str">
        <f>'Sales Data'!A1505</f>
        <v>Rafaelita Blaksland</v>
      </c>
      <c r="B1505" s="5" t="str">
        <f>'Sales Data'!B1505</f>
        <v>Canada</v>
      </c>
      <c r="C1505" s="5" t="str">
        <f>'Sales Data'!C1505</f>
        <v>70% Dark Bites</v>
      </c>
      <c r="D1505" s="6">
        <f>'Sales Data'!D1505</f>
        <v>45081</v>
      </c>
      <c r="E1505" s="10">
        <f>'Sales Data'!E1505</f>
        <v>2548</v>
      </c>
      <c r="F1505" s="5">
        <f>'Sales Data'!F1505</f>
        <v>170</v>
      </c>
      <c r="G1505" s="5">
        <f>'Sales Data'!G1505</f>
        <v>182</v>
      </c>
      <c r="H1505" s="5" t="str">
        <f>VLOOKUP($C1505,'Product Data'!$A$2:$E$23,COLUMNS('Product Data'!$B$2:C1505),0)</f>
        <v>Binge Bites</v>
      </c>
      <c r="I1505" s="5" t="str">
        <f>VLOOKUP($C1505,'Product Data'!$A$2:$E$23,COLUMNS('Product Data'!$B$2:D1505),0)</f>
        <v>Bites</v>
      </c>
      <c r="J1505" s="5" t="str">
        <f>VLOOKUP($C1505,'Product Data'!$A$2:$E$23,COLUMNS('Product Data'!$B$2:E1505),0)</f>
        <v>Small</v>
      </c>
      <c r="K1505" s="9">
        <f>VLOOKUP($C1505,'Product Data'!$A$2:$E$23,COLUMNS('Product Data'!$B$2:F1505),0)</f>
        <v>8.2429000000000006</v>
      </c>
      <c r="L1505" s="10">
        <f>Table1[[#This Row],[Cost per Box]]*Table1[[#This Row],[Boxes]]</f>
        <v>1500.2078000000001</v>
      </c>
    </row>
    <row r="1506" spans="1:12" x14ac:dyDescent="0.25">
      <c r="A1506" s="5" t="str">
        <f>'Sales Data'!A1506</f>
        <v>Dennison Crosswaite</v>
      </c>
      <c r="B1506" s="5" t="str">
        <f>'Sales Data'!B1506</f>
        <v>USA</v>
      </c>
      <c r="C1506" s="5" t="str">
        <f>'Sales Data'!C1506</f>
        <v>Organic Choco Syrup</v>
      </c>
      <c r="D1506" s="6">
        <f>'Sales Data'!D1506</f>
        <v>45081</v>
      </c>
      <c r="E1506" s="10">
        <f>'Sales Data'!E1506</f>
        <v>1092</v>
      </c>
      <c r="F1506" s="5">
        <f>'Sales Data'!F1506</f>
        <v>394</v>
      </c>
      <c r="G1506" s="5">
        <f>'Sales Data'!G1506</f>
        <v>36</v>
      </c>
      <c r="H1506" s="5" t="str">
        <f>VLOOKUP($C1506,'Product Data'!$A$2:$E$23,COLUMNS('Product Data'!$B$2:C1506),0)</f>
        <v>Monin</v>
      </c>
      <c r="I1506" s="5" t="str">
        <f>VLOOKUP($C1506,'Product Data'!$A$2:$E$23,COLUMNS('Product Data'!$B$2:D1506),0)</f>
        <v>Other</v>
      </c>
      <c r="J1506" s="5" t="str">
        <f>VLOOKUP($C1506,'Product Data'!$A$2:$E$23,COLUMNS('Product Data'!$B$2:E1506),0)</f>
        <v>Small</v>
      </c>
      <c r="K1506" s="9">
        <f>VLOOKUP($C1506,'Product Data'!$A$2:$E$23,COLUMNS('Product Data'!$B$2:F1506),0)</f>
        <v>1.7625</v>
      </c>
      <c r="L1506" s="10">
        <f>Table1[[#This Row],[Cost per Box]]*Table1[[#This Row],[Boxes]]</f>
        <v>63.449999999999996</v>
      </c>
    </row>
    <row r="1507" spans="1:12" x14ac:dyDescent="0.25">
      <c r="A1507" s="5" t="str">
        <f>'Sales Data'!A1507</f>
        <v>Gunar Cockshoot</v>
      </c>
      <c r="B1507" s="5" t="str">
        <f>'Sales Data'!B1507</f>
        <v>USA</v>
      </c>
      <c r="C1507" s="5" t="str">
        <f>'Sales Data'!C1507</f>
        <v>70% Dark Bites</v>
      </c>
      <c r="D1507" s="6">
        <f>'Sales Data'!D1507</f>
        <v>45081</v>
      </c>
      <c r="E1507" s="10">
        <f>'Sales Data'!E1507</f>
        <v>4011</v>
      </c>
      <c r="F1507" s="5">
        <f>'Sales Data'!F1507</f>
        <v>351</v>
      </c>
      <c r="G1507" s="5">
        <f>'Sales Data'!G1507</f>
        <v>287</v>
      </c>
      <c r="H1507" s="5" t="str">
        <f>VLOOKUP($C1507,'Product Data'!$A$2:$E$23,COLUMNS('Product Data'!$B$2:C1507),0)</f>
        <v>Binge Bites</v>
      </c>
      <c r="I1507" s="5" t="str">
        <f>VLOOKUP($C1507,'Product Data'!$A$2:$E$23,COLUMNS('Product Data'!$B$2:D1507),0)</f>
        <v>Bites</v>
      </c>
      <c r="J1507" s="5" t="str">
        <f>VLOOKUP($C1507,'Product Data'!$A$2:$E$23,COLUMNS('Product Data'!$B$2:E1507),0)</f>
        <v>Small</v>
      </c>
      <c r="K1507" s="9">
        <f>VLOOKUP($C1507,'Product Data'!$A$2:$E$23,COLUMNS('Product Data'!$B$2:F1507),0)</f>
        <v>8.2429000000000006</v>
      </c>
      <c r="L1507" s="10">
        <f>Table1[[#This Row],[Cost per Box]]*Table1[[#This Row],[Boxes]]</f>
        <v>2365.7123000000001</v>
      </c>
    </row>
    <row r="1508" spans="1:12" x14ac:dyDescent="0.25">
      <c r="A1508" s="5" t="str">
        <f>'Sales Data'!A1508</f>
        <v>Gigi Bohling</v>
      </c>
      <c r="B1508" s="5" t="str">
        <f>'Sales Data'!B1508</f>
        <v>India</v>
      </c>
      <c r="C1508" s="5" t="str">
        <f>'Sales Data'!C1508</f>
        <v>Choco Coated Almonds</v>
      </c>
      <c r="D1508" s="6">
        <f>'Sales Data'!D1508</f>
        <v>45081</v>
      </c>
      <c r="E1508" s="10">
        <f>'Sales Data'!E1508</f>
        <v>3766</v>
      </c>
      <c r="F1508" s="5">
        <f>'Sales Data'!F1508</f>
        <v>2</v>
      </c>
      <c r="G1508" s="5">
        <f>'Sales Data'!G1508</f>
        <v>180</v>
      </c>
      <c r="H1508" s="5" t="str">
        <f>VLOOKUP($C1508,'Product Data'!$A$2:$E$23,COLUMNS('Product Data'!$B$2:C1508),0)</f>
        <v>Effete</v>
      </c>
      <c r="I1508" s="5" t="str">
        <f>VLOOKUP($C1508,'Product Data'!$A$2:$E$23,COLUMNS('Product Data'!$B$2:D1508),0)</f>
        <v>Bites</v>
      </c>
      <c r="J1508" s="5" t="str">
        <f>VLOOKUP($C1508,'Product Data'!$A$2:$E$23,COLUMNS('Product Data'!$B$2:E1508),0)</f>
        <v>Small</v>
      </c>
      <c r="K1508" s="9">
        <f>VLOOKUP($C1508,'Product Data'!$A$2:$E$23,COLUMNS('Product Data'!$B$2:F1508),0)</f>
        <v>11.4688</v>
      </c>
      <c r="L1508" s="10">
        <f>Table1[[#This Row],[Cost per Box]]*Table1[[#This Row],[Boxes]]</f>
        <v>2064.384</v>
      </c>
    </row>
    <row r="1509" spans="1:12" x14ac:dyDescent="0.25">
      <c r="A1509" s="5" t="str">
        <f>'Sales Data'!A1509</f>
        <v>Jehu Rudeforth</v>
      </c>
      <c r="B1509" s="5" t="str">
        <f>'Sales Data'!B1509</f>
        <v>UK</v>
      </c>
      <c r="C1509" s="5" t="str">
        <f>'Sales Data'!C1509</f>
        <v>Fruit &amp; Nut Bars</v>
      </c>
      <c r="D1509" s="6">
        <f>'Sales Data'!D1509</f>
        <v>45081</v>
      </c>
      <c r="E1509" s="10">
        <f>'Sales Data'!E1509</f>
        <v>6405</v>
      </c>
      <c r="F1509" s="5">
        <f>'Sales Data'!F1509</f>
        <v>6</v>
      </c>
      <c r="G1509" s="5">
        <f>'Sales Data'!G1509</f>
        <v>458</v>
      </c>
      <c r="H1509" s="5" t="str">
        <f>VLOOKUP($C1509,'Product Data'!$A$2:$E$23,COLUMNS('Product Data'!$B$2:C1509),0)</f>
        <v>Cadbury</v>
      </c>
      <c r="I1509" s="5" t="str">
        <f>VLOOKUP($C1509,'Product Data'!$A$2:$E$23,COLUMNS('Product Data'!$B$2:D1509),0)</f>
        <v>Bars</v>
      </c>
      <c r="J1509" s="5" t="str">
        <f>VLOOKUP($C1509,'Product Data'!$A$2:$E$23,COLUMNS('Product Data'!$B$2:E1509),0)</f>
        <v>Large</v>
      </c>
      <c r="K1509" s="9">
        <f>VLOOKUP($C1509,'Product Data'!$A$2:$E$23,COLUMNS('Product Data'!$B$2:F1509),0)</f>
        <v>1.5934999999999999</v>
      </c>
      <c r="L1509" s="10">
        <f>Table1[[#This Row],[Cost per Box]]*Table1[[#This Row],[Boxes]]</f>
        <v>729.82299999999998</v>
      </c>
    </row>
    <row r="1510" spans="1:12" x14ac:dyDescent="0.25">
      <c r="A1510" s="5" t="str">
        <f>'Sales Data'!A1510</f>
        <v>Roddy Speechley</v>
      </c>
      <c r="B1510" s="5" t="str">
        <f>'Sales Data'!B1510</f>
        <v>India</v>
      </c>
      <c r="C1510" s="5" t="str">
        <f>'Sales Data'!C1510</f>
        <v>Mint Chip Choco</v>
      </c>
      <c r="D1510" s="6">
        <f>'Sales Data'!D1510</f>
        <v>45081</v>
      </c>
      <c r="E1510" s="10">
        <f>'Sales Data'!E1510</f>
        <v>4487</v>
      </c>
      <c r="F1510" s="5">
        <f>'Sales Data'!F1510</f>
        <v>201</v>
      </c>
      <c r="G1510" s="5">
        <f>'Sales Data'!G1510</f>
        <v>321</v>
      </c>
      <c r="H1510" s="5" t="str">
        <f>VLOOKUP($C1510,'Product Data'!$A$2:$E$23,COLUMNS('Product Data'!$B$2:C1510),0)</f>
        <v>Cadbury</v>
      </c>
      <c r="I1510" s="5" t="str">
        <f>VLOOKUP($C1510,'Product Data'!$A$2:$E$23,COLUMNS('Product Data'!$B$2:D1510),0)</f>
        <v>Bars</v>
      </c>
      <c r="J1510" s="5" t="str">
        <f>VLOOKUP($C1510,'Product Data'!$A$2:$E$23,COLUMNS('Product Data'!$B$2:E1510),0)</f>
        <v>Large</v>
      </c>
      <c r="K1510" s="9">
        <f>VLOOKUP($C1510,'Product Data'!$A$2:$E$23,COLUMNS('Product Data'!$B$2:F1510),0)</f>
        <v>2.2656000000000001</v>
      </c>
      <c r="L1510" s="10">
        <f>Table1[[#This Row],[Cost per Box]]*Table1[[#This Row],[Boxes]]</f>
        <v>727.25760000000002</v>
      </c>
    </row>
    <row r="1511" spans="1:12" x14ac:dyDescent="0.25">
      <c r="A1511" s="5" t="str">
        <f>'Sales Data'!A1511</f>
        <v>Brien Boise</v>
      </c>
      <c r="B1511" s="5" t="str">
        <f>'Sales Data'!B1511</f>
        <v>New Zealand</v>
      </c>
      <c r="C1511" s="5" t="str">
        <f>'Sales Data'!C1511</f>
        <v>Milk Bars</v>
      </c>
      <c r="D1511" s="6">
        <f>'Sales Data'!D1511</f>
        <v>45081</v>
      </c>
      <c r="E1511" s="10">
        <f>'Sales Data'!E1511</f>
        <v>5439</v>
      </c>
      <c r="F1511" s="5">
        <f>'Sales Data'!F1511</f>
        <v>244</v>
      </c>
      <c r="G1511" s="5">
        <f>'Sales Data'!G1511</f>
        <v>227</v>
      </c>
      <c r="H1511" s="5" t="str">
        <f>VLOOKUP($C1511,'Product Data'!$A$2:$E$23,COLUMNS('Product Data'!$B$2:C1511),0)</f>
        <v>Nestle</v>
      </c>
      <c r="I1511" s="5" t="str">
        <f>VLOOKUP($C1511,'Product Data'!$A$2:$E$23,COLUMNS('Product Data'!$B$2:D1511),0)</f>
        <v>Bars</v>
      </c>
      <c r="J1511" s="5" t="str">
        <f>VLOOKUP($C1511,'Product Data'!$A$2:$E$23,COLUMNS('Product Data'!$B$2:E1511),0)</f>
        <v>Large</v>
      </c>
      <c r="K1511" s="9">
        <f>VLOOKUP($C1511,'Product Data'!$A$2:$E$23,COLUMNS('Product Data'!$B$2:F1511),0)</f>
        <v>1.8652</v>
      </c>
      <c r="L1511" s="10">
        <f>Table1[[#This Row],[Cost per Box]]*Table1[[#This Row],[Boxes]]</f>
        <v>423.40039999999999</v>
      </c>
    </row>
    <row r="1512" spans="1:12" x14ac:dyDescent="0.25">
      <c r="A1512" s="5" t="str">
        <f>'Sales Data'!A1512</f>
        <v>Curtice Advani</v>
      </c>
      <c r="B1512" s="5" t="str">
        <f>'Sales Data'!B1512</f>
        <v>Canada</v>
      </c>
      <c r="C1512" s="5" t="str">
        <f>'Sales Data'!C1512</f>
        <v>Caramel Stuffed Bars</v>
      </c>
      <c r="D1512" s="6">
        <f>'Sales Data'!D1512</f>
        <v>45081</v>
      </c>
      <c r="E1512" s="10">
        <f>'Sales Data'!E1512</f>
        <v>8603</v>
      </c>
      <c r="F1512" s="5">
        <f>'Sales Data'!F1512</f>
        <v>47</v>
      </c>
      <c r="G1512" s="5">
        <f>'Sales Data'!G1512</f>
        <v>297</v>
      </c>
      <c r="H1512" s="5" t="str">
        <f>VLOOKUP($C1512,'Product Data'!$A$2:$E$23,COLUMNS('Product Data'!$B$2:C1512),0)</f>
        <v>Snicker</v>
      </c>
      <c r="I1512" s="5" t="str">
        <f>VLOOKUP($C1512,'Product Data'!$A$2:$E$23,COLUMNS('Product Data'!$B$2:D1512),0)</f>
        <v>Bars</v>
      </c>
      <c r="J1512" s="5" t="str">
        <f>VLOOKUP($C1512,'Product Data'!$A$2:$E$23,COLUMNS('Product Data'!$B$2:E1512),0)</f>
        <v>Small</v>
      </c>
      <c r="K1512" s="9">
        <f>VLOOKUP($C1512,'Product Data'!$A$2:$E$23,COLUMNS('Product Data'!$B$2:F1512),0)</f>
        <v>0.89900000000000002</v>
      </c>
      <c r="L1512" s="10">
        <f>Table1[[#This Row],[Cost per Box]]*Table1[[#This Row],[Boxes]]</f>
        <v>267.00299999999999</v>
      </c>
    </row>
    <row r="1513" spans="1:12" x14ac:dyDescent="0.25">
      <c r="A1513" s="5" t="str">
        <f>'Sales Data'!A1513</f>
        <v>Beverie Moffet</v>
      </c>
      <c r="B1513" s="5" t="str">
        <f>'Sales Data'!B1513</f>
        <v>Canada</v>
      </c>
      <c r="C1513" s="5" t="str">
        <f>'Sales Data'!C1513</f>
        <v>Manuka Honey Choco</v>
      </c>
      <c r="D1513" s="6">
        <f>'Sales Data'!D1513</f>
        <v>45081</v>
      </c>
      <c r="E1513" s="10">
        <f>'Sales Data'!E1513</f>
        <v>6454</v>
      </c>
      <c r="F1513" s="5">
        <f>'Sales Data'!F1513</f>
        <v>25</v>
      </c>
      <c r="G1513" s="5">
        <f>'Sales Data'!G1513</f>
        <v>259</v>
      </c>
      <c r="H1513" s="5" t="str">
        <f>VLOOKUP($C1513,'Product Data'!$A$2:$E$23,COLUMNS('Product Data'!$B$2:C1513),0)</f>
        <v xml:space="preserve">Whittaker's </v>
      </c>
      <c r="I1513" s="5" t="str">
        <f>VLOOKUP($C1513,'Product Data'!$A$2:$E$23,COLUMNS('Product Data'!$B$2:D1513),0)</f>
        <v>Other</v>
      </c>
      <c r="J1513" s="5" t="str">
        <f>VLOOKUP($C1513,'Product Data'!$A$2:$E$23,COLUMNS('Product Data'!$B$2:E1513),0)</f>
        <v>Small</v>
      </c>
      <c r="K1513" s="9">
        <f>VLOOKUP($C1513,'Product Data'!$A$2:$E$23,COLUMNS('Product Data'!$B$2:F1513),0)</f>
        <v>7.8910999999999998</v>
      </c>
      <c r="L1513" s="10">
        <f>Table1[[#This Row],[Cost per Box]]*Table1[[#This Row],[Boxes]]</f>
        <v>2043.7948999999999</v>
      </c>
    </row>
    <row r="1514" spans="1:12" x14ac:dyDescent="0.25">
      <c r="A1514" s="5" t="str">
        <f>'Sales Data'!A1514</f>
        <v>Andria Kimpton</v>
      </c>
      <c r="B1514" s="5" t="str">
        <f>'Sales Data'!B1514</f>
        <v>India</v>
      </c>
      <c r="C1514" s="5" t="str">
        <f>'Sales Data'!C1514</f>
        <v>After Eight</v>
      </c>
      <c r="D1514" s="6">
        <f>'Sales Data'!D1514</f>
        <v>45084</v>
      </c>
      <c r="E1514" s="10">
        <f>'Sales Data'!E1514</f>
        <v>14966</v>
      </c>
      <c r="F1514" s="5">
        <f>'Sales Data'!F1514</f>
        <v>79</v>
      </c>
      <c r="G1514" s="5">
        <f>'Sales Data'!G1514</f>
        <v>483</v>
      </c>
      <c r="H1514" s="5" t="str">
        <f>VLOOKUP($C1514,'Product Data'!$A$2:$E$23,COLUMNS('Product Data'!$B$2:C1514),0)</f>
        <v>Nestle</v>
      </c>
      <c r="I1514" s="5" t="str">
        <f>VLOOKUP($C1514,'Product Data'!$A$2:$E$23,COLUMNS('Product Data'!$B$2:D1514),0)</f>
        <v>Bites</v>
      </c>
      <c r="J1514" s="5" t="str">
        <f>VLOOKUP($C1514,'Product Data'!$A$2:$E$23,COLUMNS('Product Data'!$B$2:E1514),0)</f>
        <v>Large</v>
      </c>
      <c r="K1514" s="9">
        <f>VLOOKUP($C1514,'Product Data'!$A$2:$E$23,COLUMNS('Product Data'!$B$2:F1514),0)</f>
        <v>6.3415999999999997</v>
      </c>
      <c r="L1514" s="10">
        <f>Table1[[#This Row],[Cost per Box]]*Table1[[#This Row],[Boxes]]</f>
        <v>3062.9928</v>
      </c>
    </row>
    <row r="1515" spans="1:12" x14ac:dyDescent="0.25">
      <c r="A1515" s="5" t="str">
        <f>'Sales Data'!A1515</f>
        <v>Kelci Walkden</v>
      </c>
      <c r="B1515" s="5" t="str">
        <f>'Sales Data'!B1515</f>
        <v>UK</v>
      </c>
      <c r="C1515" s="5" t="str">
        <f>'Sales Data'!C1515</f>
        <v>Peanut Butter Cubes</v>
      </c>
      <c r="D1515" s="6">
        <f>'Sales Data'!D1515</f>
        <v>45084</v>
      </c>
      <c r="E1515" s="10">
        <f>'Sales Data'!E1515</f>
        <v>2044</v>
      </c>
      <c r="F1515" s="5">
        <f>'Sales Data'!F1515</f>
        <v>188</v>
      </c>
      <c r="G1515" s="5">
        <f>'Sales Data'!G1515</f>
        <v>86</v>
      </c>
      <c r="H1515" s="5" t="str">
        <f>VLOOKUP($C1515,'Product Data'!$A$2:$E$23,COLUMNS('Product Data'!$B$2:C1515),0)</f>
        <v>Hershey</v>
      </c>
      <c r="I1515" s="5" t="str">
        <f>VLOOKUP($C1515,'Product Data'!$A$2:$E$23,COLUMNS('Product Data'!$B$2:D1515),0)</f>
        <v>Bites</v>
      </c>
      <c r="J1515" s="5" t="str">
        <f>VLOOKUP($C1515,'Product Data'!$A$2:$E$23,COLUMNS('Product Data'!$B$2:E1515),0)</f>
        <v>Small</v>
      </c>
      <c r="K1515" s="9">
        <f>VLOOKUP($C1515,'Product Data'!$A$2:$E$23,COLUMNS('Product Data'!$B$2:F1515),0)</f>
        <v>4.7065000000000001</v>
      </c>
      <c r="L1515" s="10">
        <f>Table1[[#This Row],[Cost per Box]]*Table1[[#This Row],[Boxes]]</f>
        <v>404.75900000000001</v>
      </c>
    </row>
    <row r="1516" spans="1:12" x14ac:dyDescent="0.25">
      <c r="A1516" s="5" t="str">
        <f>'Sales Data'!A1516</f>
        <v>Madelene Upcott</v>
      </c>
      <c r="B1516" s="5" t="str">
        <f>'Sales Data'!B1516</f>
        <v>UK</v>
      </c>
      <c r="C1516" s="5" t="str">
        <f>'Sales Data'!C1516</f>
        <v>Manuka Honey Choco</v>
      </c>
      <c r="D1516" s="6">
        <f>'Sales Data'!D1516</f>
        <v>45084</v>
      </c>
      <c r="E1516" s="10">
        <f>'Sales Data'!E1516</f>
        <v>11186</v>
      </c>
      <c r="F1516" s="5">
        <f>'Sales Data'!F1516</f>
        <v>2</v>
      </c>
      <c r="G1516" s="5">
        <f>'Sales Data'!G1516</f>
        <v>350</v>
      </c>
      <c r="H1516" s="5" t="str">
        <f>VLOOKUP($C1516,'Product Data'!$A$2:$E$23,COLUMNS('Product Data'!$B$2:C1516),0)</f>
        <v xml:space="preserve">Whittaker's </v>
      </c>
      <c r="I1516" s="5" t="str">
        <f>VLOOKUP($C1516,'Product Data'!$A$2:$E$23,COLUMNS('Product Data'!$B$2:D1516),0)</f>
        <v>Other</v>
      </c>
      <c r="J1516" s="5" t="str">
        <f>VLOOKUP($C1516,'Product Data'!$A$2:$E$23,COLUMNS('Product Data'!$B$2:E1516),0)</f>
        <v>Small</v>
      </c>
      <c r="K1516" s="9">
        <f>VLOOKUP($C1516,'Product Data'!$A$2:$E$23,COLUMNS('Product Data'!$B$2:F1516),0)</f>
        <v>7.8910999999999998</v>
      </c>
      <c r="L1516" s="10">
        <f>Table1[[#This Row],[Cost per Box]]*Table1[[#This Row],[Boxes]]</f>
        <v>2761.8849999999998</v>
      </c>
    </row>
    <row r="1517" spans="1:12" x14ac:dyDescent="0.25">
      <c r="A1517" s="5" t="str">
        <f>'Sales Data'!A1517</f>
        <v>Camilla Castle</v>
      </c>
      <c r="B1517" s="5" t="str">
        <f>'Sales Data'!B1517</f>
        <v>India</v>
      </c>
      <c r="C1517" s="5" t="str">
        <f>'Sales Data'!C1517</f>
        <v>70% Dark Bites</v>
      </c>
      <c r="D1517" s="6">
        <f>'Sales Data'!D1517</f>
        <v>45084</v>
      </c>
      <c r="E1517" s="10">
        <f>'Sales Data'!E1517</f>
        <v>3906</v>
      </c>
      <c r="F1517" s="5">
        <f>'Sales Data'!F1517</f>
        <v>347</v>
      </c>
      <c r="G1517" s="5">
        <f>'Sales Data'!G1517</f>
        <v>489</v>
      </c>
      <c r="H1517" s="5" t="str">
        <f>VLOOKUP($C1517,'Product Data'!$A$2:$E$23,COLUMNS('Product Data'!$B$2:C1517),0)</f>
        <v>Binge Bites</v>
      </c>
      <c r="I1517" s="5" t="str">
        <f>VLOOKUP($C1517,'Product Data'!$A$2:$E$23,COLUMNS('Product Data'!$B$2:D1517),0)</f>
        <v>Bites</v>
      </c>
      <c r="J1517" s="5" t="str">
        <f>VLOOKUP($C1517,'Product Data'!$A$2:$E$23,COLUMNS('Product Data'!$B$2:E1517),0)</f>
        <v>Small</v>
      </c>
      <c r="K1517" s="9">
        <f>VLOOKUP($C1517,'Product Data'!$A$2:$E$23,COLUMNS('Product Data'!$B$2:F1517),0)</f>
        <v>8.2429000000000006</v>
      </c>
      <c r="L1517" s="10">
        <f>Table1[[#This Row],[Cost per Box]]*Table1[[#This Row],[Boxes]]</f>
        <v>4030.7781000000004</v>
      </c>
    </row>
    <row r="1518" spans="1:12" x14ac:dyDescent="0.25">
      <c r="A1518" s="5" t="str">
        <f>'Sales Data'!A1518</f>
        <v>Camilla Castle</v>
      </c>
      <c r="B1518" s="5" t="str">
        <f>'Sales Data'!B1518</f>
        <v>USA</v>
      </c>
      <c r="C1518" s="5" t="str">
        <f>'Sales Data'!C1518</f>
        <v>Baker's Choco Chips</v>
      </c>
      <c r="D1518" s="6">
        <f>'Sales Data'!D1518</f>
        <v>45084</v>
      </c>
      <c r="E1518" s="10">
        <f>'Sales Data'!E1518</f>
        <v>5705</v>
      </c>
      <c r="F1518" s="5">
        <f>'Sales Data'!F1518</f>
        <v>58</v>
      </c>
      <c r="G1518" s="5">
        <f>'Sales Data'!G1518</f>
        <v>519</v>
      </c>
      <c r="H1518" s="5" t="str">
        <f>VLOOKUP($C1518,'Product Data'!$A$2:$E$23,COLUMNS('Product Data'!$B$2:C1518),0)</f>
        <v>Baker's Chocolate</v>
      </c>
      <c r="I1518" s="5" t="str">
        <f>VLOOKUP($C1518,'Product Data'!$A$2:$E$23,COLUMNS('Product Data'!$B$2:D1518),0)</f>
        <v>Bars</v>
      </c>
      <c r="J1518" s="5" t="str">
        <f>VLOOKUP($C1518,'Product Data'!$A$2:$E$23,COLUMNS('Product Data'!$B$2:E1518),0)</f>
        <v>Small</v>
      </c>
      <c r="K1518" s="9">
        <f>VLOOKUP($C1518,'Product Data'!$A$2:$E$23,COLUMNS('Product Data'!$B$2:F1518),0)</f>
        <v>6.0811000000000002</v>
      </c>
      <c r="L1518" s="10">
        <f>Table1[[#This Row],[Cost per Box]]*Table1[[#This Row],[Boxes]]</f>
        <v>3156.0909000000001</v>
      </c>
    </row>
    <row r="1519" spans="1:12" x14ac:dyDescent="0.25">
      <c r="A1519" s="5" t="str">
        <f>'Sales Data'!A1519</f>
        <v>Oby Sorrel</v>
      </c>
      <c r="B1519" s="5" t="str">
        <f>'Sales Data'!B1519</f>
        <v>Canada</v>
      </c>
      <c r="C1519" s="5" t="str">
        <f>'Sales Data'!C1519</f>
        <v>Mint Chip Choco</v>
      </c>
      <c r="D1519" s="6">
        <f>'Sales Data'!D1519</f>
        <v>45084</v>
      </c>
      <c r="E1519" s="10">
        <f>'Sales Data'!E1519</f>
        <v>2674</v>
      </c>
      <c r="F1519" s="5">
        <f>'Sales Data'!F1519</f>
        <v>333</v>
      </c>
      <c r="G1519" s="5">
        <f>'Sales Data'!G1519</f>
        <v>149</v>
      </c>
      <c r="H1519" s="5" t="str">
        <f>VLOOKUP($C1519,'Product Data'!$A$2:$E$23,COLUMNS('Product Data'!$B$2:C1519),0)</f>
        <v>Cadbury</v>
      </c>
      <c r="I1519" s="5" t="str">
        <f>VLOOKUP($C1519,'Product Data'!$A$2:$E$23,COLUMNS('Product Data'!$B$2:D1519),0)</f>
        <v>Bars</v>
      </c>
      <c r="J1519" s="5" t="str">
        <f>VLOOKUP($C1519,'Product Data'!$A$2:$E$23,COLUMNS('Product Data'!$B$2:E1519),0)</f>
        <v>Large</v>
      </c>
      <c r="K1519" s="9">
        <f>VLOOKUP($C1519,'Product Data'!$A$2:$E$23,COLUMNS('Product Data'!$B$2:F1519),0)</f>
        <v>2.2656000000000001</v>
      </c>
      <c r="L1519" s="10">
        <f>Table1[[#This Row],[Cost per Box]]*Table1[[#This Row],[Boxes]]</f>
        <v>337.57440000000003</v>
      </c>
    </row>
    <row r="1520" spans="1:12" x14ac:dyDescent="0.25">
      <c r="A1520" s="5" t="str">
        <f>'Sales Data'!A1520</f>
        <v>Kaine Padly</v>
      </c>
      <c r="B1520" s="5" t="str">
        <f>'Sales Data'!B1520</f>
        <v>USA</v>
      </c>
      <c r="C1520" s="5" t="str">
        <f>'Sales Data'!C1520</f>
        <v>Almond Choco</v>
      </c>
      <c r="D1520" s="6">
        <f>'Sales Data'!D1520</f>
        <v>45084</v>
      </c>
      <c r="E1520" s="10">
        <f>'Sales Data'!E1520</f>
        <v>4221</v>
      </c>
      <c r="F1520" s="5">
        <f>'Sales Data'!F1520</f>
        <v>2</v>
      </c>
      <c r="G1520" s="5">
        <f>'Sales Data'!G1520</f>
        <v>184</v>
      </c>
      <c r="H1520" s="5" t="str">
        <f>VLOOKUP($C1520,'Product Data'!$A$2:$E$23,COLUMNS('Product Data'!$B$2:C1520),0)</f>
        <v>Amul</v>
      </c>
      <c r="I1520" s="5" t="str">
        <f>VLOOKUP($C1520,'Product Data'!$A$2:$E$23,COLUMNS('Product Data'!$B$2:D1520),0)</f>
        <v>Bars</v>
      </c>
      <c r="J1520" s="5" t="str">
        <f>VLOOKUP($C1520,'Product Data'!$A$2:$E$23,COLUMNS('Product Data'!$B$2:E1520),0)</f>
        <v>Large</v>
      </c>
      <c r="K1520" s="9">
        <f>VLOOKUP($C1520,'Product Data'!$A$2:$E$23,COLUMNS('Product Data'!$B$2:F1520),0)</f>
        <v>13.3485</v>
      </c>
      <c r="L1520" s="10">
        <f>Table1[[#This Row],[Cost per Box]]*Table1[[#This Row],[Boxes]]</f>
        <v>2456.1239999999998</v>
      </c>
    </row>
    <row r="1521" spans="1:12" x14ac:dyDescent="0.25">
      <c r="A1521" s="5" t="str">
        <f>'Sales Data'!A1521</f>
        <v>Barr Faughny</v>
      </c>
      <c r="B1521" s="5" t="str">
        <f>'Sales Data'!B1521</f>
        <v>India</v>
      </c>
      <c r="C1521" s="5" t="str">
        <f>'Sales Data'!C1521</f>
        <v>Eclairs</v>
      </c>
      <c r="D1521" s="6">
        <f>'Sales Data'!D1521</f>
        <v>45085</v>
      </c>
      <c r="E1521" s="10">
        <f>'Sales Data'!E1521</f>
        <v>8988</v>
      </c>
      <c r="F1521" s="5">
        <f>'Sales Data'!F1521</f>
        <v>112</v>
      </c>
      <c r="G1521" s="5">
        <f>'Sales Data'!G1521</f>
        <v>450</v>
      </c>
      <c r="H1521" s="5" t="str">
        <f>VLOOKUP($C1521,'Product Data'!$A$2:$E$23,COLUMNS('Product Data'!$B$2:C1521),0)</f>
        <v>Cadbury</v>
      </c>
      <c r="I1521" s="5" t="str">
        <f>VLOOKUP($C1521,'Product Data'!$A$2:$E$23,COLUMNS('Product Data'!$B$2:D1521),0)</f>
        <v>Bites</v>
      </c>
      <c r="J1521" s="5" t="str">
        <f>VLOOKUP($C1521,'Product Data'!$A$2:$E$23,COLUMNS('Product Data'!$B$2:E1521),0)</f>
        <v>Large</v>
      </c>
      <c r="K1521" s="9">
        <f>VLOOKUP($C1521,'Product Data'!$A$2:$E$23,COLUMNS('Product Data'!$B$2:F1521),0)</f>
        <v>2.8195000000000001</v>
      </c>
      <c r="L1521" s="10">
        <f>Table1[[#This Row],[Cost per Box]]*Table1[[#This Row],[Boxes]]</f>
        <v>1268.7750000000001</v>
      </c>
    </row>
    <row r="1522" spans="1:12" x14ac:dyDescent="0.25">
      <c r="A1522" s="5" t="str">
        <f>'Sales Data'!A1522</f>
        <v>Kaine Padly</v>
      </c>
      <c r="B1522" s="5" t="str">
        <f>'Sales Data'!B1522</f>
        <v>USA</v>
      </c>
      <c r="C1522" s="5" t="str">
        <f>'Sales Data'!C1522</f>
        <v>Caramel Stuffed Bars</v>
      </c>
      <c r="D1522" s="6">
        <f>'Sales Data'!D1522</f>
        <v>45085</v>
      </c>
      <c r="E1522" s="10">
        <f>'Sales Data'!E1522</f>
        <v>5355</v>
      </c>
      <c r="F1522" s="5">
        <f>'Sales Data'!F1522</f>
        <v>114</v>
      </c>
      <c r="G1522" s="5">
        <f>'Sales Data'!G1522</f>
        <v>185</v>
      </c>
      <c r="H1522" s="5" t="str">
        <f>VLOOKUP($C1522,'Product Data'!$A$2:$E$23,COLUMNS('Product Data'!$B$2:C1522),0)</f>
        <v>Snicker</v>
      </c>
      <c r="I1522" s="5" t="str">
        <f>VLOOKUP($C1522,'Product Data'!$A$2:$E$23,COLUMNS('Product Data'!$B$2:D1522),0)</f>
        <v>Bars</v>
      </c>
      <c r="J1522" s="5" t="str">
        <f>VLOOKUP($C1522,'Product Data'!$A$2:$E$23,COLUMNS('Product Data'!$B$2:E1522),0)</f>
        <v>Small</v>
      </c>
      <c r="K1522" s="9">
        <f>VLOOKUP($C1522,'Product Data'!$A$2:$E$23,COLUMNS('Product Data'!$B$2:F1522),0)</f>
        <v>0.89900000000000002</v>
      </c>
      <c r="L1522" s="10">
        <f>Table1[[#This Row],[Cost per Box]]*Table1[[#This Row],[Boxes]]</f>
        <v>166.315</v>
      </c>
    </row>
    <row r="1523" spans="1:12" x14ac:dyDescent="0.25">
      <c r="A1523" s="5" t="str">
        <f>'Sales Data'!A1523</f>
        <v>Dennison Crosswaite</v>
      </c>
      <c r="B1523" s="5" t="str">
        <f>'Sales Data'!B1523</f>
        <v>Australia</v>
      </c>
      <c r="C1523" s="5" t="str">
        <f>'Sales Data'!C1523</f>
        <v>After Eight</v>
      </c>
      <c r="D1523" s="6">
        <f>'Sales Data'!D1523</f>
        <v>45085</v>
      </c>
      <c r="E1523" s="10">
        <f>'Sales Data'!E1523</f>
        <v>2569</v>
      </c>
      <c r="F1523" s="5">
        <f>'Sales Data'!F1523</f>
        <v>401</v>
      </c>
      <c r="G1523" s="5">
        <f>'Sales Data'!G1523</f>
        <v>86</v>
      </c>
      <c r="H1523" s="5" t="str">
        <f>VLOOKUP($C1523,'Product Data'!$A$2:$E$23,COLUMNS('Product Data'!$B$2:C1523),0)</f>
        <v>Nestle</v>
      </c>
      <c r="I1523" s="5" t="str">
        <f>VLOOKUP($C1523,'Product Data'!$A$2:$E$23,COLUMNS('Product Data'!$B$2:D1523),0)</f>
        <v>Bites</v>
      </c>
      <c r="J1523" s="5" t="str">
        <f>VLOOKUP($C1523,'Product Data'!$A$2:$E$23,COLUMNS('Product Data'!$B$2:E1523),0)</f>
        <v>Large</v>
      </c>
      <c r="K1523" s="9">
        <f>VLOOKUP($C1523,'Product Data'!$A$2:$E$23,COLUMNS('Product Data'!$B$2:F1523),0)</f>
        <v>6.3415999999999997</v>
      </c>
      <c r="L1523" s="10">
        <f>Table1[[#This Row],[Cost per Box]]*Table1[[#This Row],[Boxes]]</f>
        <v>545.37760000000003</v>
      </c>
    </row>
    <row r="1524" spans="1:12" x14ac:dyDescent="0.25">
      <c r="A1524" s="5" t="str">
        <f>'Sales Data'!A1524</f>
        <v>Beverie Moffet</v>
      </c>
      <c r="B1524" s="5" t="str">
        <f>'Sales Data'!B1524</f>
        <v>UK</v>
      </c>
      <c r="C1524" s="5" t="str">
        <f>'Sales Data'!C1524</f>
        <v>Milk Bars</v>
      </c>
      <c r="D1524" s="6">
        <f>'Sales Data'!D1524</f>
        <v>45085</v>
      </c>
      <c r="E1524" s="10">
        <f>'Sales Data'!E1524</f>
        <v>1897</v>
      </c>
      <c r="F1524" s="5">
        <f>'Sales Data'!F1524</f>
        <v>118</v>
      </c>
      <c r="G1524" s="5">
        <f>'Sales Data'!G1524</f>
        <v>64</v>
      </c>
      <c r="H1524" s="5" t="str">
        <f>VLOOKUP($C1524,'Product Data'!$A$2:$E$23,COLUMNS('Product Data'!$B$2:C1524),0)</f>
        <v>Nestle</v>
      </c>
      <c r="I1524" s="5" t="str">
        <f>VLOOKUP($C1524,'Product Data'!$A$2:$E$23,COLUMNS('Product Data'!$B$2:D1524),0)</f>
        <v>Bars</v>
      </c>
      <c r="J1524" s="5" t="str">
        <f>VLOOKUP($C1524,'Product Data'!$A$2:$E$23,COLUMNS('Product Data'!$B$2:E1524),0)</f>
        <v>Large</v>
      </c>
      <c r="K1524" s="9">
        <f>VLOOKUP($C1524,'Product Data'!$A$2:$E$23,COLUMNS('Product Data'!$B$2:F1524),0)</f>
        <v>1.8652</v>
      </c>
      <c r="L1524" s="10">
        <f>Table1[[#This Row],[Cost per Box]]*Table1[[#This Row],[Boxes]]</f>
        <v>119.3728</v>
      </c>
    </row>
    <row r="1525" spans="1:12" x14ac:dyDescent="0.25">
      <c r="A1525" s="5" t="str">
        <f>'Sales Data'!A1525</f>
        <v>Marney O'Breen</v>
      </c>
      <c r="B1525" s="5" t="str">
        <f>'Sales Data'!B1525</f>
        <v>New Zealand</v>
      </c>
      <c r="C1525" s="5" t="str">
        <f>'Sales Data'!C1525</f>
        <v>Mint Chip Choco</v>
      </c>
      <c r="D1525" s="6">
        <f>'Sales Data'!D1525</f>
        <v>45085</v>
      </c>
      <c r="E1525" s="10">
        <f>'Sales Data'!E1525</f>
        <v>1666</v>
      </c>
      <c r="F1525" s="5">
        <f>'Sales Data'!F1525</f>
        <v>195</v>
      </c>
      <c r="G1525" s="5">
        <f>'Sales Data'!G1525</f>
        <v>112</v>
      </c>
      <c r="H1525" s="5" t="str">
        <f>VLOOKUP($C1525,'Product Data'!$A$2:$E$23,COLUMNS('Product Data'!$B$2:C1525),0)</f>
        <v>Cadbury</v>
      </c>
      <c r="I1525" s="5" t="str">
        <f>VLOOKUP($C1525,'Product Data'!$A$2:$E$23,COLUMNS('Product Data'!$B$2:D1525),0)</f>
        <v>Bars</v>
      </c>
      <c r="J1525" s="5" t="str">
        <f>VLOOKUP($C1525,'Product Data'!$A$2:$E$23,COLUMNS('Product Data'!$B$2:E1525),0)</f>
        <v>Large</v>
      </c>
      <c r="K1525" s="9">
        <f>VLOOKUP($C1525,'Product Data'!$A$2:$E$23,COLUMNS('Product Data'!$B$2:F1525),0)</f>
        <v>2.2656000000000001</v>
      </c>
      <c r="L1525" s="10">
        <f>Table1[[#This Row],[Cost per Box]]*Table1[[#This Row],[Boxes]]</f>
        <v>253.74720000000002</v>
      </c>
    </row>
    <row r="1526" spans="1:12" x14ac:dyDescent="0.25">
      <c r="A1526" s="5" t="str">
        <f>'Sales Data'!A1526</f>
        <v>Madelene Upcott</v>
      </c>
      <c r="B1526" s="5" t="str">
        <f>'Sales Data'!B1526</f>
        <v>New Zealand</v>
      </c>
      <c r="C1526" s="5" t="str">
        <f>'Sales Data'!C1526</f>
        <v>70% Dark Bites</v>
      </c>
      <c r="D1526" s="6">
        <f>'Sales Data'!D1526</f>
        <v>45085</v>
      </c>
      <c r="E1526" s="10">
        <f>'Sales Data'!E1526</f>
        <v>14182</v>
      </c>
      <c r="F1526" s="5">
        <f>'Sales Data'!F1526</f>
        <v>56</v>
      </c>
      <c r="G1526" s="5">
        <f>'Sales Data'!G1526</f>
        <v>1773</v>
      </c>
      <c r="H1526" s="5" t="str">
        <f>VLOOKUP($C1526,'Product Data'!$A$2:$E$23,COLUMNS('Product Data'!$B$2:C1526),0)</f>
        <v>Binge Bites</v>
      </c>
      <c r="I1526" s="5" t="str">
        <f>VLOOKUP($C1526,'Product Data'!$A$2:$E$23,COLUMNS('Product Data'!$B$2:D1526),0)</f>
        <v>Bites</v>
      </c>
      <c r="J1526" s="5" t="str">
        <f>VLOOKUP($C1526,'Product Data'!$A$2:$E$23,COLUMNS('Product Data'!$B$2:E1526),0)</f>
        <v>Small</v>
      </c>
      <c r="K1526" s="9">
        <f>VLOOKUP($C1526,'Product Data'!$A$2:$E$23,COLUMNS('Product Data'!$B$2:F1526),0)</f>
        <v>8.2429000000000006</v>
      </c>
      <c r="L1526" s="10">
        <f>Table1[[#This Row],[Cost per Box]]*Table1[[#This Row],[Boxes]]</f>
        <v>14614.661700000001</v>
      </c>
    </row>
    <row r="1527" spans="1:12" x14ac:dyDescent="0.25">
      <c r="A1527" s="5" t="str">
        <f>'Sales Data'!A1527</f>
        <v>Wilone O'Kielt</v>
      </c>
      <c r="B1527" s="5" t="str">
        <f>'Sales Data'!B1527</f>
        <v>USA</v>
      </c>
      <c r="C1527" s="5" t="str">
        <f>'Sales Data'!C1527</f>
        <v>Mint Chip Choco</v>
      </c>
      <c r="D1527" s="6">
        <f>'Sales Data'!D1527</f>
        <v>45085</v>
      </c>
      <c r="E1527" s="10">
        <f>'Sales Data'!E1527</f>
        <v>14798</v>
      </c>
      <c r="F1527" s="5">
        <f>'Sales Data'!F1527</f>
        <v>260</v>
      </c>
      <c r="G1527" s="5">
        <f>'Sales Data'!G1527</f>
        <v>740</v>
      </c>
      <c r="H1527" s="5" t="str">
        <f>VLOOKUP($C1527,'Product Data'!$A$2:$E$23,COLUMNS('Product Data'!$B$2:C1527),0)</f>
        <v>Cadbury</v>
      </c>
      <c r="I1527" s="5" t="str">
        <f>VLOOKUP($C1527,'Product Data'!$A$2:$E$23,COLUMNS('Product Data'!$B$2:D1527),0)</f>
        <v>Bars</v>
      </c>
      <c r="J1527" s="5" t="str">
        <f>VLOOKUP($C1527,'Product Data'!$A$2:$E$23,COLUMNS('Product Data'!$B$2:E1527),0)</f>
        <v>Large</v>
      </c>
      <c r="K1527" s="9">
        <f>VLOOKUP($C1527,'Product Data'!$A$2:$E$23,COLUMNS('Product Data'!$B$2:F1527),0)</f>
        <v>2.2656000000000001</v>
      </c>
      <c r="L1527" s="10">
        <f>Table1[[#This Row],[Cost per Box]]*Table1[[#This Row],[Boxes]]</f>
        <v>1676.5440000000001</v>
      </c>
    </row>
    <row r="1528" spans="1:12" x14ac:dyDescent="0.25">
      <c r="A1528" s="5" t="str">
        <f>'Sales Data'!A1528</f>
        <v>Madelene Upcott</v>
      </c>
      <c r="B1528" s="5" t="str">
        <f>'Sales Data'!B1528</f>
        <v>Australia</v>
      </c>
      <c r="C1528" s="5" t="str">
        <f>'Sales Data'!C1528</f>
        <v>Manuka Honey Choco</v>
      </c>
      <c r="D1528" s="6">
        <f>'Sales Data'!D1528</f>
        <v>45086</v>
      </c>
      <c r="E1528" s="10">
        <f>'Sales Data'!E1528</f>
        <v>819</v>
      </c>
      <c r="F1528" s="5">
        <f>'Sales Data'!F1528</f>
        <v>277</v>
      </c>
      <c r="G1528" s="5">
        <f>'Sales Data'!G1528</f>
        <v>28</v>
      </c>
      <c r="H1528" s="5" t="str">
        <f>VLOOKUP($C1528,'Product Data'!$A$2:$E$23,COLUMNS('Product Data'!$B$2:C1528),0)</f>
        <v xml:space="preserve">Whittaker's </v>
      </c>
      <c r="I1528" s="5" t="str">
        <f>VLOOKUP($C1528,'Product Data'!$A$2:$E$23,COLUMNS('Product Data'!$B$2:D1528),0)</f>
        <v>Other</v>
      </c>
      <c r="J1528" s="5" t="str">
        <f>VLOOKUP($C1528,'Product Data'!$A$2:$E$23,COLUMNS('Product Data'!$B$2:E1528),0)</f>
        <v>Small</v>
      </c>
      <c r="K1528" s="9">
        <f>VLOOKUP($C1528,'Product Data'!$A$2:$E$23,COLUMNS('Product Data'!$B$2:F1528),0)</f>
        <v>7.8910999999999998</v>
      </c>
      <c r="L1528" s="10">
        <f>Table1[[#This Row],[Cost per Box]]*Table1[[#This Row],[Boxes]]</f>
        <v>220.95079999999999</v>
      </c>
    </row>
    <row r="1529" spans="1:12" x14ac:dyDescent="0.25">
      <c r="A1529" s="5" t="str">
        <f>'Sales Data'!A1529</f>
        <v>Andria Kimpton</v>
      </c>
      <c r="B1529" s="5" t="str">
        <f>'Sales Data'!B1529</f>
        <v>New Zealand</v>
      </c>
      <c r="C1529" s="5" t="str">
        <f>'Sales Data'!C1529</f>
        <v>Raspberry Choco</v>
      </c>
      <c r="D1529" s="6">
        <f>'Sales Data'!D1529</f>
        <v>45086</v>
      </c>
      <c r="E1529" s="10">
        <f>'Sales Data'!E1529</f>
        <v>7252</v>
      </c>
      <c r="F1529" s="5">
        <f>'Sales Data'!F1529</f>
        <v>5</v>
      </c>
      <c r="G1529" s="5">
        <f>'Sales Data'!G1529</f>
        <v>363</v>
      </c>
      <c r="H1529" s="5" t="str">
        <f>VLOOKUP($C1529,'Product Data'!$A$2:$E$23,COLUMNS('Product Data'!$B$2:C1529),0)</f>
        <v>Hershey</v>
      </c>
      <c r="I1529" s="5" t="str">
        <f>VLOOKUP($C1529,'Product Data'!$A$2:$E$23,COLUMNS('Product Data'!$B$2:D1529),0)</f>
        <v>Bars</v>
      </c>
      <c r="J1529" s="5" t="str">
        <f>VLOOKUP($C1529,'Product Data'!$A$2:$E$23,COLUMNS('Product Data'!$B$2:E1529),0)</f>
        <v>Large</v>
      </c>
      <c r="K1529" s="9">
        <f>VLOOKUP($C1529,'Product Data'!$A$2:$E$23,COLUMNS('Product Data'!$B$2:F1529),0)</f>
        <v>6.0983000000000001</v>
      </c>
      <c r="L1529" s="10">
        <f>Table1[[#This Row],[Cost per Box]]*Table1[[#This Row],[Boxes]]</f>
        <v>2213.6829000000002</v>
      </c>
    </row>
    <row r="1530" spans="1:12" x14ac:dyDescent="0.25">
      <c r="A1530" s="5" t="str">
        <f>'Sales Data'!A1530</f>
        <v>Jehu Rudeforth</v>
      </c>
      <c r="B1530" s="5" t="str">
        <f>'Sales Data'!B1530</f>
        <v>India</v>
      </c>
      <c r="C1530" s="5" t="str">
        <f>'Sales Data'!C1530</f>
        <v>Eclairs</v>
      </c>
      <c r="D1530" s="6">
        <f>'Sales Data'!D1530</f>
        <v>45086</v>
      </c>
      <c r="E1530" s="10">
        <f>'Sales Data'!E1530</f>
        <v>3332</v>
      </c>
      <c r="F1530" s="5">
        <f>'Sales Data'!F1530</f>
        <v>13</v>
      </c>
      <c r="G1530" s="5">
        <f>'Sales Data'!G1530</f>
        <v>159</v>
      </c>
      <c r="H1530" s="5" t="str">
        <f>VLOOKUP($C1530,'Product Data'!$A$2:$E$23,COLUMNS('Product Data'!$B$2:C1530),0)</f>
        <v>Cadbury</v>
      </c>
      <c r="I1530" s="5" t="str">
        <f>VLOOKUP($C1530,'Product Data'!$A$2:$E$23,COLUMNS('Product Data'!$B$2:D1530),0)</f>
        <v>Bites</v>
      </c>
      <c r="J1530" s="5" t="str">
        <f>VLOOKUP($C1530,'Product Data'!$A$2:$E$23,COLUMNS('Product Data'!$B$2:E1530),0)</f>
        <v>Large</v>
      </c>
      <c r="K1530" s="9">
        <f>VLOOKUP($C1530,'Product Data'!$A$2:$E$23,COLUMNS('Product Data'!$B$2:F1530),0)</f>
        <v>2.8195000000000001</v>
      </c>
      <c r="L1530" s="10">
        <f>Table1[[#This Row],[Cost per Box]]*Table1[[#This Row],[Boxes]]</f>
        <v>448.3005</v>
      </c>
    </row>
    <row r="1531" spans="1:12" x14ac:dyDescent="0.25">
      <c r="A1531" s="5" t="str">
        <f>'Sales Data'!A1531</f>
        <v>Gunar Cockshoot</v>
      </c>
      <c r="B1531" s="5" t="str">
        <f>'Sales Data'!B1531</f>
        <v>Canada</v>
      </c>
      <c r="C1531" s="5" t="str">
        <f>'Sales Data'!C1531</f>
        <v>99% Dark &amp; Pure</v>
      </c>
      <c r="D1531" s="6">
        <f>'Sales Data'!D1531</f>
        <v>45086</v>
      </c>
      <c r="E1531" s="10">
        <f>'Sales Data'!E1531</f>
        <v>7525</v>
      </c>
      <c r="F1531" s="5">
        <f>'Sales Data'!F1531</f>
        <v>60</v>
      </c>
      <c r="G1531" s="5">
        <f>'Sales Data'!G1531</f>
        <v>397</v>
      </c>
      <c r="H1531" s="5" t="str">
        <f>VLOOKUP($C1531,'Product Data'!$A$2:$E$23,COLUMNS('Product Data'!$B$2:C1531),0)</f>
        <v>Amul</v>
      </c>
      <c r="I1531" s="5" t="str">
        <f>VLOOKUP($C1531,'Product Data'!$A$2:$E$23,COLUMNS('Product Data'!$B$2:D1531),0)</f>
        <v>Bars</v>
      </c>
      <c r="J1531" s="5" t="str">
        <f>VLOOKUP($C1531,'Product Data'!$A$2:$E$23,COLUMNS('Product Data'!$B$2:E1531),0)</f>
        <v>Large</v>
      </c>
      <c r="K1531" s="9">
        <f>VLOOKUP($C1531,'Product Data'!$A$2:$E$23,COLUMNS('Product Data'!$B$2:F1531),0)</f>
        <v>4.6592000000000002</v>
      </c>
      <c r="L1531" s="10">
        <f>Table1[[#This Row],[Cost per Box]]*Table1[[#This Row],[Boxes]]</f>
        <v>1849.7024000000001</v>
      </c>
    </row>
    <row r="1532" spans="1:12" x14ac:dyDescent="0.25">
      <c r="A1532" s="5" t="str">
        <f>'Sales Data'!A1532</f>
        <v>Rafaelita Blaksland</v>
      </c>
      <c r="B1532" s="5" t="str">
        <f>'Sales Data'!B1532</f>
        <v>USA</v>
      </c>
      <c r="C1532" s="5" t="str">
        <f>'Sales Data'!C1532</f>
        <v>Drinking Coco</v>
      </c>
      <c r="D1532" s="6">
        <f>'Sales Data'!D1532</f>
        <v>45086</v>
      </c>
      <c r="E1532" s="10">
        <f>'Sales Data'!E1532</f>
        <v>4893</v>
      </c>
      <c r="F1532" s="5">
        <f>'Sales Data'!F1532</f>
        <v>218</v>
      </c>
      <c r="G1532" s="5">
        <f>'Sales Data'!G1532</f>
        <v>164</v>
      </c>
      <c r="H1532" s="5" t="str">
        <f>VLOOKUP($C1532,'Product Data'!$A$2:$E$23,COLUMNS('Product Data'!$B$2:C1532),0)</f>
        <v>Weikfield</v>
      </c>
      <c r="I1532" s="5" t="str">
        <f>VLOOKUP($C1532,'Product Data'!$A$2:$E$23,COLUMNS('Product Data'!$B$2:D1532),0)</f>
        <v>Other</v>
      </c>
      <c r="J1532" s="5" t="str">
        <f>VLOOKUP($C1532,'Product Data'!$A$2:$E$23,COLUMNS('Product Data'!$B$2:E1532),0)</f>
        <v>Large</v>
      </c>
      <c r="K1532" s="9">
        <f>VLOOKUP($C1532,'Product Data'!$A$2:$E$23,COLUMNS('Product Data'!$B$2:F1532),0)</f>
        <v>2.4773999999999998</v>
      </c>
      <c r="L1532" s="10">
        <f>Table1[[#This Row],[Cost per Box]]*Table1[[#This Row],[Boxes]]</f>
        <v>406.29359999999997</v>
      </c>
    </row>
    <row r="1533" spans="1:12" x14ac:dyDescent="0.25">
      <c r="A1533" s="5" t="str">
        <f>'Sales Data'!A1533</f>
        <v>Karlen McCaffrey</v>
      </c>
      <c r="B1533" s="5" t="str">
        <f>'Sales Data'!B1533</f>
        <v>USA</v>
      </c>
      <c r="C1533" s="5" t="str">
        <f>'Sales Data'!C1533</f>
        <v>Peanut Butter Cubes</v>
      </c>
      <c r="D1533" s="6">
        <f>'Sales Data'!D1533</f>
        <v>45086</v>
      </c>
      <c r="E1533" s="10">
        <f>'Sales Data'!E1533</f>
        <v>3444</v>
      </c>
      <c r="F1533" s="5">
        <f>'Sales Data'!F1533</f>
        <v>116</v>
      </c>
      <c r="G1533" s="5">
        <f>'Sales Data'!G1533</f>
        <v>133</v>
      </c>
      <c r="H1533" s="5" t="str">
        <f>VLOOKUP($C1533,'Product Data'!$A$2:$E$23,COLUMNS('Product Data'!$B$2:C1533),0)</f>
        <v>Hershey</v>
      </c>
      <c r="I1533" s="5" t="str">
        <f>VLOOKUP($C1533,'Product Data'!$A$2:$E$23,COLUMNS('Product Data'!$B$2:D1533),0)</f>
        <v>Bites</v>
      </c>
      <c r="J1533" s="5" t="str">
        <f>VLOOKUP($C1533,'Product Data'!$A$2:$E$23,COLUMNS('Product Data'!$B$2:E1533),0)</f>
        <v>Small</v>
      </c>
      <c r="K1533" s="9">
        <f>VLOOKUP($C1533,'Product Data'!$A$2:$E$23,COLUMNS('Product Data'!$B$2:F1533),0)</f>
        <v>4.7065000000000001</v>
      </c>
      <c r="L1533" s="10">
        <f>Table1[[#This Row],[Cost per Box]]*Table1[[#This Row],[Boxes]]</f>
        <v>625.96450000000004</v>
      </c>
    </row>
    <row r="1534" spans="1:12" x14ac:dyDescent="0.25">
      <c r="A1534" s="5" t="str">
        <f>'Sales Data'!A1534</f>
        <v>Jan Morforth</v>
      </c>
      <c r="B1534" s="5" t="str">
        <f>'Sales Data'!B1534</f>
        <v>India</v>
      </c>
      <c r="C1534" s="5" t="str">
        <f>'Sales Data'!C1534</f>
        <v>Milk Bars</v>
      </c>
      <c r="D1534" s="6">
        <f>'Sales Data'!D1534</f>
        <v>45086</v>
      </c>
      <c r="E1534" s="10">
        <f>'Sales Data'!E1534</f>
        <v>2156</v>
      </c>
      <c r="F1534" s="5">
        <f>'Sales Data'!F1534</f>
        <v>34</v>
      </c>
      <c r="G1534" s="5">
        <f>'Sales Data'!G1534</f>
        <v>87</v>
      </c>
      <c r="H1534" s="5" t="str">
        <f>VLOOKUP($C1534,'Product Data'!$A$2:$E$23,COLUMNS('Product Data'!$B$2:C1534),0)</f>
        <v>Nestle</v>
      </c>
      <c r="I1534" s="5" t="str">
        <f>VLOOKUP($C1534,'Product Data'!$A$2:$E$23,COLUMNS('Product Data'!$B$2:D1534),0)</f>
        <v>Bars</v>
      </c>
      <c r="J1534" s="5" t="str">
        <f>VLOOKUP($C1534,'Product Data'!$A$2:$E$23,COLUMNS('Product Data'!$B$2:E1534),0)</f>
        <v>Large</v>
      </c>
      <c r="K1534" s="9">
        <f>VLOOKUP($C1534,'Product Data'!$A$2:$E$23,COLUMNS('Product Data'!$B$2:F1534),0)</f>
        <v>1.8652</v>
      </c>
      <c r="L1534" s="10">
        <f>Table1[[#This Row],[Cost per Box]]*Table1[[#This Row],[Boxes]]</f>
        <v>162.2724</v>
      </c>
    </row>
    <row r="1535" spans="1:12" x14ac:dyDescent="0.25">
      <c r="A1535" s="5" t="str">
        <f>'Sales Data'!A1535</f>
        <v>Gigi Bohling</v>
      </c>
      <c r="B1535" s="5" t="str">
        <f>'Sales Data'!B1535</f>
        <v>Australia</v>
      </c>
      <c r="C1535" s="5" t="str">
        <f>'Sales Data'!C1535</f>
        <v>70% Dark Bites</v>
      </c>
      <c r="D1535" s="6">
        <f>'Sales Data'!D1535</f>
        <v>45086</v>
      </c>
      <c r="E1535" s="10">
        <f>'Sales Data'!E1535</f>
        <v>1596</v>
      </c>
      <c r="F1535" s="5">
        <f>'Sales Data'!F1535</f>
        <v>176</v>
      </c>
      <c r="G1535" s="5">
        <f>'Sales Data'!G1535</f>
        <v>200</v>
      </c>
      <c r="H1535" s="5" t="str">
        <f>VLOOKUP($C1535,'Product Data'!$A$2:$E$23,COLUMNS('Product Data'!$B$2:C1535),0)</f>
        <v>Binge Bites</v>
      </c>
      <c r="I1535" s="5" t="str">
        <f>VLOOKUP($C1535,'Product Data'!$A$2:$E$23,COLUMNS('Product Data'!$B$2:D1535),0)</f>
        <v>Bites</v>
      </c>
      <c r="J1535" s="5" t="str">
        <f>VLOOKUP($C1535,'Product Data'!$A$2:$E$23,COLUMNS('Product Data'!$B$2:E1535),0)</f>
        <v>Small</v>
      </c>
      <c r="K1535" s="9">
        <f>VLOOKUP($C1535,'Product Data'!$A$2:$E$23,COLUMNS('Product Data'!$B$2:F1535),0)</f>
        <v>8.2429000000000006</v>
      </c>
      <c r="L1535" s="10">
        <f>Table1[[#This Row],[Cost per Box]]*Table1[[#This Row],[Boxes]]</f>
        <v>1648.5800000000002</v>
      </c>
    </row>
    <row r="1536" spans="1:12" x14ac:dyDescent="0.25">
      <c r="A1536" s="5" t="str">
        <f>'Sales Data'!A1536</f>
        <v>Andria Kimpton</v>
      </c>
      <c r="B1536" s="5" t="str">
        <f>'Sales Data'!B1536</f>
        <v>Australia</v>
      </c>
      <c r="C1536" s="5" t="str">
        <f>'Sales Data'!C1536</f>
        <v>Mint Chip Choco</v>
      </c>
      <c r="D1536" s="6">
        <f>'Sales Data'!D1536</f>
        <v>45087</v>
      </c>
      <c r="E1536" s="10">
        <f>'Sales Data'!E1536</f>
        <v>8834</v>
      </c>
      <c r="F1536" s="5">
        <f>'Sales Data'!F1536</f>
        <v>149</v>
      </c>
      <c r="G1536" s="5">
        <f>'Sales Data'!G1536</f>
        <v>631</v>
      </c>
      <c r="H1536" s="5" t="str">
        <f>VLOOKUP($C1536,'Product Data'!$A$2:$E$23,COLUMNS('Product Data'!$B$2:C1536),0)</f>
        <v>Cadbury</v>
      </c>
      <c r="I1536" s="5" t="str">
        <f>VLOOKUP($C1536,'Product Data'!$A$2:$E$23,COLUMNS('Product Data'!$B$2:D1536),0)</f>
        <v>Bars</v>
      </c>
      <c r="J1536" s="5" t="str">
        <f>VLOOKUP($C1536,'Product Data'!$A$2:$E$23,COLUMNS('Product Data'!$B$2:E1536),0)</f>
        <v>Large</v>
      </c>
      <c r="K1536" s="9">
        <f>VLOOKUP($C1536,'Product Data'!$A$2:$E$23,COLUMNS('Product Data'!$B$2:F1536),0)</f>
        <v>2.2656000000000001</v>
      </c>
      <c r="L1536" s="10">
        <f>Table1[[#This Row],[Cost per Box]]*Table1[[#This Row],[Boxes]]</f>
        <v>1429.5935999999999</v>
      </c>
    </row>
    <row r="1537" spans="1:12" x14ac:dyDescent="0.25">
      <c r="A1537" s="5" t="str">
        <f>'Sales Data'!A1537</f>
        <v>Roddy Speechley</v>
      </c>
      <c r="B1537" s="5" t="str">
        <f>'Sales Data'!B1537</f>
        <v>India</v>
      </c>
      <c r="C1537" s="5" t="str">
        <f>'Sales Data'!C1537</f>
        <v>Fruit &amp; Nut Bars</v>
      </c>
      <c r="D1537" s="6">
        <f>'Sales Data'!D1537</f>
        <v>45087</v>
      </c>
      <c r="E1537" s="10">
        <f>'Sales Data'!E1537</f>
        <v>3948</v>
      </c>
      <c r="F1537" s="5">
        <f>'Sales Data'!F1537</f>
        <v>172</v>
      </c>
      <c r="G1537" s="5">
        <f>'Sales Data'!G1537</f>
        <v>329</v>
      </c>
      <c r="H1537" s="5" t="str">
        <f>VLOOKUP($C1537,'Product Data'!$A$2:$E$23,COLUMNS('Product Data'!$B$2:C1537),0)</f>
        <v>Cadbury</v>
      </c>
      <c r="I1537" s="5" t="str">
        <f>VLOOKUP($C1537,'Product Data'!$A$2:$E$23,COLUMNS('Product Data'!$B$2:D1537),0)</f>
        <v>Bars</v>
      </c>
      <c r="J1537" s="5" t="str">
        <f>VLOOKUP($C1537,'Product Data'!$A$2:$E$23,COLUMNS('Product Data'!$B$2:E1537),0)</f>
        <v>Large</v>
      </c>
      <c r="K1537" s="9">
        <f>VLOOKUP($C1537,'Product Data'!$A$2:$E$23,COLUMNS('Product Data'!$B$2:F1537),0)</f>
        <v>1.5934999999999999</v>
      </c>
      <c r="L1537" s="10">
        <f>Table1[[#This Row],[Cost per Box]]*Table1[[#This Row],[Boxes]]</f>
        <v>524.26149999999996</v>
      </c>
    </row>
    <row r="1538" spans="1:12" x14ac:dyDescent="0.25">
      <c r="A1538" s="5" t="str">
        <f>'Sales Data'!A1538</f>
        <v>Husein Augar</v>
      </c>
      <c r="B1538" s="5" t="str">
        <f>'Sales Data'!B1538</f>
        <v>New Zealand</v>
      </c>
      <c r="C1538" s="5" t="str">
        <f>'Sales Data'!C1538</f>
        <v>Baker's Choco Chips</v>
      </c>
      <c r="D1538" s="6">
        <f>'Sales Data'!D1538</f>
        <v>45087</v>
      </c>
      <c r="E1538" s="10">
        <f>'Sales Data'!E1538</f>
        <v>3605</v>
      </c>
      <c r="F1538" s="5">
        <f>'Sales Data'!F1538</f>
        <v>172</v>
      </c>
      <c r="G1538" s="5">
        <f>'Sales Data'!G1538</f>
        <v>241</v>
      </c>
      <c r="H1538" s="5" t="str">
        <f>VLOOKUP($C1538,'Product Data'!$A$2:$E$23,COLUMNS('Product Data'!$B$2:C1538),0)</f>
        <v>Baker's Chocolate</v>
      </c>
      <c r="I1538" s="5" t="str">
        <f>VLOOKUP($C1538,'Product Data'!$A$2:$E$23,COLUMNS('Product Data'!$B$2:D1538),0)</f>
        <v>Bars</v>
      </c>
      <c r="J1538" s="5" t="str">
        <f>VLOOKUP($C1538,'Product Data'!$A$2:$E$23,COLUMNS('Product Data'!$B$2:E1538),0)</f>
        <v>Small</v>
      </c>
      <c r="K1538" s="9">
        <f>VLOOKUP($C1538,'Product Data'!$A$2:$E$23,COLUMNS('Product Data'!$B$2:F1538),0)</f>
        <v>6.0811000000000002</v>
      </c>
      <c r="L1538" s="10">
        <f>Table1[[#This Row],[Cost per Box]]*Table1[[#This Row],[Boxes]]</f>
        <v>1465.5451</v>
      </c>
    </row>
    <row r="1539" spans="1:12" x14ac:dyDescent="0.25">
      <c r="A1539" s="5" t="str">
        <f>'Sales Data'!A1539</f>
        <v>Van Tuxwell</v>
      </c>
      <c r="B1539" s="5" t="str">
        <f>'Sales Data'!B1539</f>
        <v>India</v>
      </c>
      <c r="C1539" s="5" t="str">
        <f>'Sales Data'!C1539</f>
        <v>Mint Chip Choco</v>
      </c>
      <c r="D1539" s="6">
        <f>'Sales Data'!D1539</f>
        <v>45088</v>
      </c>
      <c r="E1539" s="10">
        <f>'Sales Data'!E1539</f>
        <v>1876</v>
      </c>
      <c r="F1539" s="5">
        <f>'Sales Data'!F1539</f>
        <v>193</v>
      </c>
      <c r="G1539" s="5">
        <f>'Sales Data'!G1539</f>
        <v>118</v>
      </c>
      <c r="H1539" s="5" t="str">
        <f>VLOOKUP($C1539,'Product Data'!$A$2:$E$23,COLUMNS('Product Data'!$B$2:C1539),0)</f>
        <v>Cadbury</v>
      </c>
      <c r="I1539" s="5" t="str">
        <f>VLOOKUP($C1539,'Product Data'!$A$2:$E$23,COLUMNS('Product Data'!$B$2:D1539),0)</f>
        <v>Bars</v>
      </c>
      <c r="J1539" s="5" t="str">
        <f>VLOOKUP($C1539,'Product Data'!$A$2:$E$23,COLUMNS('Product Data'!$B$2:E1539),0)</f>
        <v>Large</v>
      </c>
      <c r="K1539" s="9">
        <f>VLOOKUP($C1539,'Product Data'!$A$2:$E$23,COLUMNS('Product Data'!$B$2:F1539),0)</f>
        <v>2.2656000000000001</v>
      </c>
      <c r="L1539" s="10">
        <f>Table1[[#This Row],[Cost per Box]]*Table1[[#This Row],[Boxes]]</f>
        <v>267.3408</v>
      </c>
    </row>
    <row r="1540" spans="1:12" x14ac:dyDescent="0.25">
      <c r="A1540" s="5" t="str">
        <f>'Sales Data'!A1540</f>
        <v>Beverie Moffet</v>
      </c>
      <c r="B1540" s="5" t="str">
        <f>'Sales Data'!B1540</f>
        <v>UK</v>
      </c>
      <c r="C1540" s="5" t="str">
        <f>'Sales Data'!C1540</f>
        <v>After Eight</v>
      </c>
      <c r="D1540" s="6">
        <f>'Sales Data'!D1540</f>
        <v>45088</v>
      </c>
      <c r="E1540" s="10">
        <f>'Sales Data'!E1540</f>
        <v>1302</v>
      </c>
      <c r="F1540" s="5">
        <f>'Sales Data'!F1540</f>
        <v>19</v>
      </c>
      <c r="G1540" s="5">
        <f>'Sales Data'!G1540</f>
        <v>45</v>
      </c>
      <c r="H1540" s="5" t="str">
        <f>VLOOKUP($C1540,'Product Data'!$A$2:$E$23,COLUMNS('Product Data'!$B$2:C1540),0)</f>
        <v>Nestle</v>
      </c>
      <c r="I1540" s="5" t="str">
        <f>VLOOKUP($C1540,'Product Data'!$A$2:$E$23,COLUMNS('Product Data'!$B$2:D1540),0)</f>
        <v>Bites</v>
      </c>
      <c r="J1540" s="5" t="str">
        <f>VLOOKUP($C1540,'Product Data'!$A$2:$E$23,COLUMNS('Product Data'!$B$2:E1540),0)</f>
        <v>Large</v>
      </c>
      <c r="K1540" s="9">
        <f>VLOOKUP($C1540,'Product Data'!$A$2:$E$23,COLUMNS('Product Data'!$B$2:F1540),0)</f>
        <v>6.3415999999999997</v>
      </c>
      <c r="L1540" s="10">
        <f>Table1[[#This Row],[Cost per Box]]*Table1[[#This Row],[Boxes]]</f>
        <v>285.37199999999996</v>
      </c>
    </row>
    <row r="1541" spans="1:12" x14ac:dyDescent="0.25">
      <c r="A1541" s="5" t="str">
        <f>'Sales Data'!A1541</f>
        <v>Madelene Upcott</v>
      </c>
      <c r="B1541" s="5" t="str">
        <f>'Sales Data'!B1541</f>
        <v>New Zealand</v>
      </c>
      <c r="C1541" s="5" t="str">
        <f>'Sales Data'!C1541</f>
        <v>After Eight</v>
      </c>
      <c r="D1541" s="6">
        <f>'Sales Data'!D1541</f>
        <v>45088</v>
      </c>
      <c r="E1541" s="10">
        <f>'Sales Data'!E1541</f>
        <v>616</v>
      </c>
      <c r="F1541" s="5">
        <f>'Sales Data'!F1541</f>
        <v>3</v>
      </c>
      <c r="G1541" s="5">
        <f>'Sales Data'!G1541</f>
        <v>21</v>
      </c>
      <c r="H1541" s="5" t="str">
        <f>VLOOKUP($C1541,'Product Data'!$A$2:$E$23,COLUMNS('Product Data'!$B$2:C1541),0)</f>
        <v>Nestle</v>
      </c>
      <c r="I1541" s="5" t="str">
        <f>VLOOKUP($C1541,'Product Data'!$A$2:$E$23,COLUMNS('Product Data'!$B$2:D1541),0)</f>
        <v>Bites</v>
      </c>
      <c r="J1541" s="5" t="str">
        <f>VLOOKUP($C1541,'Product Data'!$A$2:$E$23,COLUMNS('Product Data'!$B$2:E1541),0)</f>
        <v>Large</v>
      </c>
      <c r="K1541" s="9">
        <f>VLOOKUP($C1541,'Product Data'!$A$2:$E$23,COLUMNS('Product Data'!$B$2:F1541),0)</f>
        <v>6.3415999999999997</v>
      </c>
      <c r="L1541" s="10">
        <f>Table1[[#This Row],[Cost per Box]]*Table1[[#This Row],[Boxes]]</f>
        <v>133.17359999999999</v>
      </c>
    </row>
    <row r="1542" spans="1:12" x14ac:dyDescent="0.25">
      <c r="A1542" s="5" t="str">
        <f>'Sales Data'!A1542</f>
        <v>Jan Morforth</v>
      </c>
      <c r="B1542" s="5" t="str">
        <f>'Sales Data'!B1542</f>
        <v>Australia</v>
      </c>
      <c r="C1542" s="5" t="str">
        <f>'Sales Data'!C1542</f>
        <v>Caramel Stuffed Bars</v>
      </c>
      <c r="D1542" s="6">
        <f>'Sales Data'!D1542</f>
        <v>45088</v>
      </c>
      <c r="E1542" s="10">
        <f>'Sales Data'!E1542</f>
        <v>4935</v>
      </c>
      <c r="F1542" s="5">
        <f>'Sales Data'!F1542</f>
        <v>141</v>
      </c>
      <c r="G1542" s="5">
        <f>'Sales Data'!G1542</f>
        <v>183</v>
      </c>
      <c r="H1542" s="5" t="str">
        <f>VLOOKUP($C1542,'Product Data'!$A$2:$E$23,COLUMNS('Product Data'!$B$2:C1542),0)</f>
        <v>Snicker</v>
      </c>
      <c r="I1542" s="5" t="str">
        <f>VLOOKUP($C1542,'Product Data'!$A$2:$E$23,COLUMNS('Product Data'!$B$2:D1542),0)</f>
        <v>Bars</v>
      </c>
      <c r="J1542" s="5" t="str">
        <f>VLOOKUP($C1542,'Product Data'!$A$2:$E$23,COLUMNS('Product Data'!$B$2:E1542),0)</f>
        <v>Small</v>
      </c>
      <c r="K1542" s="9">
        <f>VLOOKUP($C1542,'Product Data'!$A$2:$E$23,COLUMNS('Product Data'!$B$2:F1542),0)</f>
        <v>0.89900000000000002</v>
      </c>
      <c r="L1542" s="10">
        <f>Table1[[#This Row],[Cost per Box]]*Table1[[#This Row],[Boxes]]</f>
        <v>164.517</v>
      </c>
    </row>
    <row r="1543" spans="1:12" x14ac:dyDescent="0.25">
      <c r="A1543" s="5" t="str">
        <f>'Sales Data'!A1543</f>
        <v>Madelene Upcott</v>
      </c>
      <c r="B1543" s="5" t="str">
        <f>'Sales Data'!B1543</f>
        <v>Canada</v>
      </c>
      <c r="C1543" s="5" t="str">
        <f>'Sales Data'!C1543</f>
        <v>85% Dark Bars</v>
      </c>
      <c r="D1543" s="6">
        <f>'Sales Data'!D1543</f>
        <v>45088</v>
      </c>
      <c r="E1543" s="10">
        <f>'Sales Data'!E1543</f>
        <v>5887</v>
      </c>
      <c r="F1543" s="5">
        <f>'Sales Data'!F1543</f>
        <v>51</v>
      </c>
      <c r="G1543" s="5">
        <f>'Sales Data'!G1543</f>
        <v>310</v>
      </c>
      <c r="H1543" s="5" t="str">
        <f>VLOOKUP($C1543,'Product Data'!$A$2:$E$23,COLUMNS('Product Data'!$B$2:C1543),0)</f>
        <v>Lindt Excellence</v>
      </c>
      <c r="I1543" s="5" t="str">
        <f>VLOOKUP($C1543,'Product Data'!$A$2:$E$23,COLUMNS('Product Data'!$B$2:D1543),0)</f>
        <v>Bars</v>
      </c>
      <c r="J1543" s="5" t="str">
        <f>VLOOKUP($C1543,'Product Data'!$A$2:$E$23,COLUMNS('Product Data'!$B$2:E1543),0)</f>
        <v>Small</v>
      </c>
      <c r="K1543" s="9">
        <f>VLOOKUP($C1543,'Product Data'!$A$2:$E$23,COLUMNS('Product Data'!$B$2:F1543),0)</f>
        <v>0.69579999999999997</v>
      </c>
      <c r="L1543" s="10">
        <f>Table1[[#This Row],[Cost per Box]]*Table1[[#This Row],[Boxes]]</f>
        <v>215.69799999999998</v>
      </c>
    </row>
    <row r="1544" spans="1:12" x14ac:dyDescent="0.25">
      <c r="A1544" s="5" t="str">
        <f>'Sales Data'!A1544</f>
        <v>Gigi Bohling</v>
      </c>
      <c r="B1544" s="5" t="str">
        <f>'Sales Data'!B1544</f>
        <v>India</v>
      </c>
      <c r="C1544" s="5" t="str">
        <f>'Sales Data'!C1544</f>
        <v>70% Dark Bites</v>
      </c>
      <c r="D1544" s="6">
        <f>'Sales Data'!D1544</f>
        <v>45088</v>
      </c>
      <c r="E1544" s="10">
        <f>'Sales Data'!E1544</f>
        <v>1785</v>
      </c>
      <c r="F1544" s="5">
        <f>'Sales Data'!F1544</f>
        <v>181</v>
      </c>
      <c r="G1544" s="5">
        <f>'Sales Data'!G1544</f>
        <v>149</v>
      </c>
      <c r="H1544" s="5" t="str">
        <f>VLOOKUP($C1544,'Product Data'!$A$2:$E$23,COLUMNS('Product Data'!$B$2:C1544),0)</f>
        <v>Binge Bites</v>
      </c>
      <c r="I1544" s="5" t="str">
        <f>VLOOKUP($C1544,'Product Data'!$A$2:$E$23,COLUMNS('Product Data'!$B$2:D1544),0)</f>
        <v>Bites</v>
      </c>
      <c r="J1544" s="5" t="str">
        <f>VLOOKUP($C1544,'Product Data'!$A$2:$E$23,COLUMNS('Product Data'!$B$2:E1544),0)</f>
        <v>Small</v>
      </c>
      <c r="K1544" s="9">
        <f>VLOOKUP($C1544,'Product Data'!$A$2:$E$23,COLUMNS('Product Data'!$B$2:F1544),0)</f>
        <v>8.2429000000000006</v>
      </c>
      <c r="L1544" s="10">
        <f>Table1[[#This Row],[Cost per Box]]*Table1[[#This Row],[Boxes]]</f>
        <v>1228.1921</v>
      </c>
    </row>
    <row r="1545" spans="1:12" x14ac:dyDescent="0.25">
      <c r="A1545" s="5" t="str">
        <f>'Sales Data'!A1545</f>
        <v>Marney O'Breen</v>
      </c>
      <c r="B1545" s="5" t="str">
        <f>'Sales Data'!B1545</f>
        <v>UK</v>
      </c>
      <c r="C1545" s="5" t="str">
        <f>'Sales Data'!C1545</f>
        <v>Eclairs</v>
      </c>
      <c r="D1545" s="6">
        <f>'Sales Data'!D1545</f>
        <v>45088</v>
      </c>
      <c r="E1545" s="10">
        <f>'Sales Data'!E1545</f>
        <v>4816</v>
      </c>
      <c r="F1545" s="5">
        <f>'Sales Data'!F1545</f>
        <v>153</v>
      </c>
      <c r="G1545" s="5">
        <f>'Sales Data'!G1545</f>
        <v>322</v>
      </c>
      <c r="H1545" s="5" t="str">
        <f>VLOOKUP($C1545,'Product Data'!$A$2:$E$23,COLUMNS('Product Data'!$B$2:C1545),0)</f>
        <v>Cadbury</v>
      </c>
      <c r="I1545" s="5" t="str">
        <f>VLOOKUP($C1545,'Product Data'!$A$2:$E$23,COLUMNS('Product Data'!$B$2:D1545),0)</f>
        <v>Bites</v>
      </c>
      <c r="J1545" s="5" t="str">
        <f>VLOOKUP($C1545,'Product Data'!$A$2:$E$23,COLUMNS('Product Data'!$B$2:E1545),0)</f>
        <v>Large</v>
      </c>
      <c r="K1545" s="9">
        <f>VLOOKUP($C1545,'Product Data'!$A$2:$E$23,COLUMNS('Product Data'!$B$2:F1545),0)</f>
        <v>2.8195000000000001</v>
      </c>
      <c r="L1545" s="10">
        <f>Table1[[#This Row],[Cost per Box]]*Table1[[#This Row],[Boxes]]</f>
        <v>907.87900000000002</v>
      </c>
    </row>
    <row r="1546" spans="1:12" x14ac:dyDescent="0.25">
      <c r="A1546" s="5" t="str">
        <f>'Sales Data'!A1546</f>
        <v>Rafaelita Blaksland</v>
      </c>
      <c r="B1546" s="5" t="str">
        <f>'Sales Data'!B1546</f>
        <v>UK</v>
      </c>
      <c r="C1546" s="5" t="str">
        <f>'Sales Data'!C1546</f>
        <v>Mint Chip Choco</v>
      </c>
      <c r="D1546" s="6">
        <f>'Sales Data'!D1546</f>
        <v>45088</v>
      </c>
      <c r="E1546" s="10">
        <f>'Sales Data'!E1546</f>
        <v>504</v>
      </c>
      <c r="F1546" s="5">
        <f>'Sales Data'!F1546</f>
        <v>266</v>
      </c>
      <c r="G1546" s="5">
        <f>'Sales Data'!G1546</f>
        <v>24</v>
      </c>
      <c r="H1546" s="5" t="str">
        <f>VLOOKUP($C1546,'Product Data'!$A$2:$E$23,COLUMNS('Product Data'!$B$2:C1546),0)</f>
        <v>Cadbury</v>
      </c>
      <c r="I1546" s="5" t="str">
        <f>VLOOKUP($C1546,'Product Data'!$A$2:$E$23,COLUMNS('Product Data'!$B$2:D1546),0)</f>
        <v>Bars</v>
      </c>
      <c r="J1546" s="5" t="str">
        <f>VLOOKUP($C1546,'Product Data'!$A$2:$E$23,COLUMNS('Product Data'!$B$2:E1546),0)</f>
        <v>Large</v>
      </c>
      <c r="K1546" s="9">
        <f>VLOOKUP($C1546,'Product Data'!$A$2:$E$23,COLUMNS('Product Data'!$B$2:F1546),0)</f>
        <v>2.2656000000000001</v>
      </c>
      <c r="L1546" s="10">
        <f>Table1[[#This Row],[Cost per Box]]*Table1[[#This Row],[Boxes]]</f>
        <v>54.374400000000001</v>
      </c>
    </row>
    <row r="1547" spans="1:12" x14ac:dyDescent="0.25">
      <c r="A1547" s="5" t="str">
        <f>'Sales Data'!A1547</f>
        <v>Madelene Upcott</v>
      </c>
      <c r="B1547" s="5" t="str">
        <f>'Sales Data'!B1547</f>
        <v>Australia</v>
      </c>
      <c r="C1547" s="5" t="str">
        <f>'Sales Data'!C1547</f>
        <v>Organic Choco Syrup</v>
      </c>
      <c r="D1547" s="6">
        <f>'Sales Data'!D1547</f>
        <v>45088</v>
      </c>
      <c r="E1547" s="10">
        <f>'Sales Data'!E1547</f>
        <v>973</v>
      </c>
      <c r="F1547" s="5">
        <f>'Sales Data'!F1547</f>
        <v>258</v>
      </c>
      <c r="G1547" s="5">
        <f>'Sales Data'!G1547</f>
        <v>39</v>
      </c>
      <c r="H1547" s="5" t="str">
        <f>VLOOKUP($C1547,'Product Data'!$A$2:$E$23,COLUMNS('Product Data'!$B$2:C1547),0)</f>
        <v>Monin</v>
      </c>
      <c r="I1547" s="5" t="str">
        <f>VLOOKUP($C1547,'Product Data'!$A$2:$E$23,COLUMNS('Product Data'!$B$2:D1547),0)</f>
        <v>Other</v>
      </c>
      <c r="J1547" s="5" t="str">
        <f>VLOOKUP($C1547,'Product Data'!$A$2:$E$23,COLUMNS('Product Data'!$B$2:E1547),0)</f>
        <v>Small</v>
      </c>
      <c r="K1547" s="9">
        <f>VLOOKUP($C1547,'Product Data'!$A$2:$E$23,COLUMNS('Product Data'!$B$2:F1547),0)</f>
        <v>1.7625</v>
      </c>
      <c r="L1547" s="10">
        <f>Table1[[#This Row],[Cost per Box]]*Table1[[#This Row],[Boxes]]</f>
        <v>68.737499999999997</v>
      </c>
    </row>
    <row r="1548" spans="1:12" x14ac:dyDescent="0.25">
      <c r="A1548" s="5" t="str">
        <f>'Sales Data'!A1548</f>
        <v>Madelene Upcott</v>
      </c>
      <c r="B1548" s="5" t="str">
        <f>'Sales Data'!B1548</f>
        <v>New Zealand</v>
      </c>
      <c r="C1548" s="5" t="str">
        <f>'Sales Data'!C1548</f>
        <v>Caramel Stuffed Bars</v>
      </c>
      <c r="D1548" s="6">
        <f>'Sales Data'!D1548</f>
        <v>45088</v>
      </c>
      <c r="E1548" s="10">
        <f>'Sales Data'!E1548</f>
        <v>8330</v>
      </c>
      <c r="F1548" s="5">
        <f>'Sales Data'!F1548</f>
        <v>320</v>
      </c>
      <c r="G1548" s="5">
        <f>'Sales Data'!G1548</f>
        <v>379</v>
      </c>
      <c r="H1548" s="5" t="str">
        <f>VLOOKUP($C1548,'Product Data'!$A$2:$E$23,COLUMNS('Product Data'!$B$2:C1548),0)</f>
        <v>Snicker</v>
      </c>
      <c r="I1548" s="5" t="str">
        <f>VLOOKUP($C1548,'Product Data'!$A$2:$E$23,COLUMNS('Product Data'!$B$2:D1548),0)</f>
        <v>Bars</v>
      </c>
      <c r="J1548" s="5" t="str">
        <f>VLOOKUP($C1548,'Product Data'!$A$2:$E$23,COLUMNS('Product Data'!$B$2:E1548),0)</f>
        <v>Small</v>
      </c>
      <c r="K1548" s="9">
        <f>VLOOKUP($C1548,'Product Data'!$A$2:$E$23,COLUMNS('Product Data'!$B$2:F1548),0)</f>
        <v>0.89900000000000002</v>
      </c>
      <c r="L1548" s="10">
        <f>Table1[[#This Row],[Cost per Box]]*Table1[[#This Row],[Boxes]]</f>
        <v>340.721</v>
      </c>
    </row>
    <row r="1549" spans="1:12" x14ac:dyDescent="0.25">
      <c r="A1549" s="5" t="str">
        <f>'Sales Data'!A1549</f>
        <v>Kaine Padly</v>
      </c>
      <c r="B1549" s="5" t="str">
        <f>'Sales Data'!B1549</f>
        <v>Canada</v>
      </c>
      <c r="C1549" s="5" t="str">
        <f>'Sales Data'!C1549</f>
        <v>Milk Bars</v>
      </c>
      <c r="D1549" s="6">
        <f>'Sales Data'!D1549</f>
        <v>45088</v>
      </c>
      <c r="E1549" s="10">
        <f>'Sales Data'!E1549</f>
        <v>5502</v>
      </c>
      <c r="F1549" s="5">
        <f>'Sales Data'!F1549</f>
        <v>18</v>
      </c>
      <c r="G1549" s="5">
        <f>'Sales Data'!G1549</f>
        <v>240</v>
      </c>
      <c r="H1549" s="5" t="str">
        <f>VLOOKUP($C1549,'Product Data'!$A$2:$E$23,COLUMNS('Product Data'!$B$2:C1549),0)</f>
        <v>Nestle</v>
      </c>
      <c r="I1549" s="5" t="str">
        <f>VLOOKUP($C1549,'Product Data'!$A$2:$E$23,COLUMNS('Product Data'!$B$2:D1549),0)</f>
        <v>Bars</v>
      </c>
      <c r="J1549" s="5" t="str">
        <f>VLOOKUP($C1549,'Product Data'!$A$2:$E$23,COLUMNS('Product Data'!$B$2:E1549),0)</f>
        <v>Large</v>
      </c>
      <c r="K1549" s="9">
        <f>VLOOKUP($C1549,'Product Data'!$A$2:$E$23,COLUMNS('Product Data'!$B$2:F1549),0)</f>
        <v>1.8652</v>
      </c>
      <c r="L1549" s="10">
        <f>Table1[[#This Row],[Cost per Box]]*Table1[[#This Row],[Boxes]]</f>
        <v>447.64799999999997</v>
      </c>
    </row>
    <row r="1550" spans="1:12" x14ac:dyDescent="0.25">
      <c r="A1550" s="5" t="str">
        <f>'Sales Data'!A1550</f>
        <v>Wilone O'Kielt</v>
      </c>
      <c r="B1550" s="5" t="str">
        <f>'Sales Data'!B1550</f>
        <v>Australia</v>
      </c>
      <c r="C1550" s="5" t="str">
        <f>'Sales Data'!C1550</f>
        <v>Caramel Stuffed Bars</v>
      </c>
      <c r="D1550" s="6">
        <f>'Sales Data'!D1550</f>
        <v>45091</v>
      </c>
      <c r="E1550" s="10">
        <f>'Sales Data'!E1550</f>
        <v>6202</v>
      </c>
      <c r="F1550" s="5">
        <f>'Sales Data'!F1550</f>
        <v>75</v>
      </c>
      <c r="G1550" s="5">
        <f>'Sales Data'!G1550</f>
        <v>222</v>
      </c>
      <c r="H1550" s="5" t="str">
        <f>VLOOKUP($C1550,'Product Data'!$A$2:$E$23,COLUMNS('Product Data'!$B$2:C1550),0)</f>
        <v>Snicker</v>
      </c>
      <c r="I1550" s="5" t="str">
        <f>VLOOKUP($C1550,'Product Data'!$A$2:$E$23,COLUMNS('Product Data'!$B$2:D1550),0)</f>
        <v>Bars</v>
      </c>
      <c r="J1550" s="5" t="str">
        <f>VLOOKUP($C1550,'Product Data'!$A$2:$E$23,COLUMNS('Product Data'!$B$2:E1550),0)</f>
        <v>Small</v>
      </c>
      <c r="K1550" s="9">
        <f>VLOOKUP($C1550,'Product Data'!$A$2:$E$23,COLUMNS('Product Data'!$B$2:F1550),0)</f>
        <v>0.89900000000000002</v>
      </c>
      <c r="L1550" s="10">
        <f>Table1[[#This Row],[Cost per Box]]*Table1[[#This Row],[Boxes]]</f>
        <v>199.578</v>
      </c>
    </row>
    <row r="1551" spans="1:12" x14ac:dyDescent="0.25">
      <c r="A1551" s="5" t="str">
        <f>'Sales Data'!A1551</f>
        <v>Beverie Moffet</v>
      </c>
      <c r="B1551" s="5" t="str">
        <f>'Sales Data'!B1551</f>
        <v>India</v>
      </c>
      <c r="C1551" s="5" t="str">
        <f>'Sales Data'!C1551</f>
        <v>Manuka Honey Choco</v>
      </c>
      <c r="D1551" s="6">
        <f>'Sales Data'!D1551</f>
        <v>45091</v>
      </c>
      <c r="E1551" s="10">
        <f>'Sales Data'!E1551</f>
        <v>6118</v>
      </c>
      <c r="F1551" s="5">
        <f>'Sales Data'!F1551</f>
        <v>129</v>
      </c>
      <c r="G1551" s="5">
        <f>'Sales Data'!G1551</f>
        <v>236</v>
      </c>
      <c r="H1551" s="5" t="str">
        <f>VLOOKUP($C1551,'Product Data'!$A$2:$E$23,COLUMNS('Product Data'!$B$2:C1551),0)</f>
        <v xml:space="preserve">Whittaker's </v>
      </c>
      <c r="I1551" s="5" t="str">
        <f>VLOOKUP($C1551,'Product Data'!$A$2:$E$23,COLUMNS('Product Data'!$B$2:D1551),0)</f>
        <v>Other</v>
      </c>
      <c r="J1551" s="5" t="str">
        <f>VLOOKUP($C1551,'Product Data'!$A$2:$E$23,COLUMNS('Product Data'!$B$2:E1551),0)</f>
        <v>Small</v>
      </c>
      <c r="K1551" s="9">
        <f>VLOOKUP($C1551,'Product Data'!$A$2:$E$23,COLUMNS('Product Data'!$B$2:F1551),0)</f>
        <v>7.8910999999999998</v>
      </c>
      <c r="L1551" s="10">
        <f>Table1[[#This Row],[Cost per Box]]*Table1[[#This Row],[Boxes]]</f>
        <v>1862.2996000000001</v>
      </c>
    </row>
    <row r="1552" spans="1:12" x14ac:dyDescent="0.25">
      <c r="A1552" s="5" t="str">
        <f>'Sales Data'!A1552</f>
        <v>Brien Boise</v>
      </c>
      <c r="B1552" s="5" t="str">
        <f>'Sales Data'!B1552</f>
        <v>USA</v>
      </c>
      <c r="C1552" s="5" t="str">
        <f>'Sales Data'!C1552</f>
        <v>Eclairs</v>
      </c>
      <c r="D1552" s="6">
        <f>'Sales Data'!D1552</f>
        <v>45091</v>
      </c>
      <c r="E1552" s="10">
        <f>'Sales Data'!E1552</f>
        <v>1771</v>
      </c>
      <c r="F1552" s="5">
        <f>'Sales Data'!F1552</f>
        <v>255</v>
      </c>
      <c r="G1552" s="5">
        <f>'Sales Data'!G1552</f>
        <v>111</v>
      </c>
      <c r="H1552" s="5" t="str">
        <f>VLOOKUP($C1552,'Product Data'!$A$2:$E$23,COLUMNS('Product Data'!$B$2:C1552),0)</f>
        <v>Cadbury</v>
      </c>
      <c r="I1552" s="5" t="str">
        <f>VLOOKUP($C1552,'Product Data'!$A$2:$E$23,COLUMNS('Product Data'!$B$2:D1552),0)</f>
        <v>Bites</v>
      </c>
      <c r="J1552" s="5" t="str">
        <f>VLOOKUP($C1552,'Product Data'!$A$2:$E$23,COLUMNS('Product Data'!$B$2:E1552),0)</f>
        <v>Large</v>
      </c>
      <c r="K1552" s="9">
        <f>VLOOKUP($C1552,'Product Data'!$A$2:$E$23,COLUMNS('Product Data'!$B$2:F1552),0)</f>
        <v>2.8195000000000001</v>
      </c>
      <c r="L1552" s="10">
        <f>Table1[[#This Row],[Cost per Box]]*Table1[[#This Row],[Boxes]]</f>
        <v>312.96449999999999</v>
      </c>
    </row>
    <row r="1553" spans="1:12" x14ac:dyDescent="0.25">
      <c r="A1553" s="5" t="str">
        <f>'Sales Data'!A1553</f>
        <v>Jehu Rudeforth</v>
      </c>
      <c r="B1553" s="5" t="str">
        <f>'Sales Data'!B1553</f>
        <v>Australia</v>
      </c>
      <c r="C1553" s="5" t="str">
        <f>'Sales Data'!C1553</f>
        <v>Baker's Choco Chips</v>
      </c>
      <c r="D1553" s="6">
        <f>'Sales Data'!D1553</f>
        <v>45091</v>
      </c>
      <c r="E1553" s="10">
        <f>'Sales Data'!E1553</f>
        <v>4494</v>
      </c>
      <c r="F1553" s="5">
        <f>'Sales Data'!F1553</f>
        <v>297</v>
      </c>
      <c r="G1553" s="5">
        <f>'Sales Data'!G1553</f>
        <v>300</v>
      </c>
      <c r="H1553" s="5" t="str">
        <f>VLOOKUP($C1553,'Product Data'!$A$2:$E$23,COLUMNS('Product Data'!$B$2:C1553),0)</f>
        <v>Baker's Chocolate</v>
      </c>
      <c r="I1553" s="5" t="str">
        <f>VLOOKUP($C1553,'Product Data'!$A$2:$E$23,COLUMNS('Product Data'!$B$2:D1553),0)</f>
        <v>Bars</v>
      </c>
      <c r="J1553" s="5" t="str">
        <f>VLOOKUP($C1553,'Product Data'!$A$2:$E$23,COLUMNS('Product Data'!$B$2:E1553),0)</f>
        <v>Small</v>
      </c>
      <c r="K1553" s="9">
        <f>VLOOKUP($C1553,'Product Data'!$A$2:$E$23,COLUMNS('Product Data'!$B$2:F1553),0)</f>
        <v>6.0811000000000002</v>
      </c>
      <c r="L1553" s="10">
        <f>Table1[[#This Row],[Cost per Box]]*Table1[[#This Row],[Boxes]]</f>
        <v>1824.3300000000002</v>
      </c>
    </row>
    <row r="1554" spans="1:12" x14ac:dyDescent="0.25">
      <c r="A1554" s="5" t="str">
        <f>'Sales Data'!A1554</f>
        <v>Wilone O'Kielt</v>
      </c>
      <c r="B1554" s="5" t="str">
        <f>'Sales Data'!B1554</f>
        <v>Canada</v>
      </c>
      <c r="C1554" s="5" t="str">
        <f>'Sales Data'!C1554</f>
        <v>Choco Coated Almonds</v>
      </c>
      <c r="D1554" s="6">
        <f>'Sales Data'!D1554</f>
        <v>45091</v>
      </c>
      <c r="E1554" s="10">
        <f>'Sales Data'!E1554</f>
        <v>1057</v>
      </c>
      <c r="F1554" s="5">
        <f>'Sales Data'!F1554</f>
        <v>226</v>
      </c>
      <c r="G1554" s="5">
        <f>'Sales Data'!G1554</f>
        <v>76</v>
      </c>
      <c r="H1554" s="5" t="str">
        <f>VLOOKUP($C1554,'Product Data'!$A$2:$E$23,COLUMNS('Product Data'!$B$2:C1554),0)</f>
        <v>Effete</v>
      </c>
      <c r="I1554" s="5" t="str">
        <f>VLOOKUP($C1554,'Product Data'!$A$2:$E$23,COLUMNS('Product Data'!$B$2:D1554),0)</f>
        <v>Bites</v>
      </c>
      <c r="J1554" s="5" t="str">
        <f>VLOOKUP($C1554,'Product Data'!$A$2:$E$23,COLUMNS('Product Data'!$B$2:E1554),0)</f>
        <v>Small</v>
      </c>
      <c r="K1554" s="9">
        <f>VLOOKUP($C1554,'Product Data'!$A$2:$E$23,COLUMNS('Product Data'!$B$2:F1554),0)</f>
        <v>11.4688</v>
      </c>
      <c r="L1554" s="10">
        <f>Table1[[#This Row],[Cost per Box]]*Table1[[#This Row],[Boxes]]</f>
        <v>871.62879999999996</v>
      </c>
    </row>
    <row r="1555" spans="1:12" x14ac:dyDescent="0.25">
      <c r="A1555" s="5" t="str">
        <f>'Sales Data'!A1555</f>
        <v>Ches Bonnell</v>
      </c>
      <c r="B1555" s="5" t="str">
        <f>'Sales Data'!B1555</f>
        <v>Canada</v>
      </c>
      <c r="C1555" s="5" t="str">
        <f>'Sales Data'!C1555</f>
        <v>White Choc</v>
      </c>
      <c r="D1555" s="6">
        <f>'Sales Data'!D1555</f>
        <v>45091</v>
      </c>
      <c r="E1555" s="10">
        <f>'Sales Data'!E1555</f>
        <v>13286</v>
      </c>
      <c r="F1555" s="5">
        <f>'Sales Data'!F1555</f>
        <v>55</v>
      </c>
      <c r="G1555" s="5">
        <f>'Sales Data'!G1555</f>
        <v>1477</v>
      </c>
      <c r="H1555" s="5" t="str">
        <f>VLOOKUP($C1555,'Product Data'!$A$2:$E$23,COLUMNS('Product Data'!$B$2:C1555),0)</f>
        <v>Belgian</v>
      </c>
      <c r="I1555" s="5" t="str">
        <f>VLOOKUP($C1555,'Product Data'!$A$2:$E$23,COLUMNS('Product Data'!$B$2:D1555),0)</f>
        <v>Other</v>
      </c>
      <c r="J1555" s="5" t="str">
        <f>VLOOKUP($C1555,'Product Data'!$A$2:$E$23,COLUMNS('Product Data'!$B$2:E1555),0)</f>
        <v>Small</v>
      </c>
      <c r="K1555" s="9">
        <f>VLOOKUP($C1555,'Product Data'!$A$2:$E$23,COLUMNS('Product Data'!$B$2:F1555),0)</f>
        <v>0.24049999999999999</v>
      </c>
      <c r="L1555" s="10">
        <f>Table1[[#This Row],[Cost per Box]]*Table1[[#This Row],[Boxes]]</f>
        <v>355.21850000000001</v>
      </c>
    </row>
    <row r="1556" spans="1:12" x14ac:dyDescent="0.25">
      <c r="A1556" s="5" t="str">
        <f>'Sales Data'!A1556</f>
        <v>Kelci Walkden</v>
      </c>
      <c r="B1556" s="5" t="str">
        <f>'Sales Data'!B1556</f>
        <v>Australia</v>
      </c>
      <c r="C1556" s="5" t="str">
        <f>'Sales Data'!C1556</f>
        <v>Milk Bars</v>
      </c>
      <c r="D1556" s="6">
        <f>'Sales Data'!D1556</f>
        <v>45091</v>
      </c>
      <c r="E1556" s="10">
        <f>'Sales Data'!E1556</f>
        <v>4760</v>
      </c>
      <c r="F1556" s="5">
        <f>'Sales Data'!F1556</f>
        <v>249</v>
      </c>
      <c r="G1556" s="5">
        <f>'Sales Data'!G1556</f>
        <v>154</v>
      </c>
      <c r="H1556" s="5" t="str">
        <f>VLOOKUP($C1556,'Product Data'!$A$2:$E$23,COLUMNS('Product Data'!$B$2:C1556),0)</f>
        <v>Nestle</v>
      </c>
      <c r="I1556" s="5" t="str">
        <f>VLOOKUP($C1556,'Product Data'!$A$2:$E$23,COLUMNS('Product Data'!$B$2:D1556),0)</f>
        <v>Bars</v>
      </c>
      <c r="J1556" s="5" t="str">
        <f>VLOOKUP($C1556,'Product Data'!$A$2:$E$23,COLUMNS('Product Data'!$B$2:E1556),0)</f>
        <v>Large</v>
      </c>
      <c r="K1556" s="9">
        <f>VLOOKUP($C1556,'Product Data'!$A$2:$E$23,COLUMNS('Product Data'!$B$2:F1556),0)</f>
        <v>1.8652</v>
      </c>
      <c r="L1556" s="10">
        <f>Table1[[#This Row],[Cost per Box]]*Table1[[#This Row],[Boxes]]</f>
        <v>287.24079999999998</v>
      </c>
    </row>
    <row r="1557" spans="1:12" x14ac:dyDescent="0.25">
      <c r="A1557" s="5" t="str">
        <f>'Sales Data'!A1557</f>
        <v>Jehu Rudeforth</v>
      </c>
      <c r="B1557" s="5" t="str">
        <f>'Sales Data'!B1557</f>
        <v>UK</v>
      </c>
      <c r="C1557" s="5" t="str">
        <f>'Sales Data'!C1557</f>
        <v>50% Dark Bites</v>
      </c>
      <c r="D1557" s="6">
        <f>'Sales Data'!D1557</f>
        <v>45091</v>
      </c>
      <c r="E1557" s="10">
        <f>'Sales Data'!E1557</f>
        <v>3010</v>
      </c>
      <c r="F1557" s="5">
        <f>'Sales Data'!F1557</f>
        <v>372</v>
      </c>
      <c r="G1557" s="5">
        <f>'Sales Data'!G1557</f>
        <v>377</v>
      </c>
      <c r="H1557" s="5" t="str">
        <f>VLOOKUP($C1557,'Product Data'!$A$2:$E$23,COLUMNS('Product Data'!$B$2:C1557),0)</f>
        <v>Cadbury</v>
      </c>
      <c r="I1557" s="5" t="str">
        <f>VLOOKUP($C1557,'Product Data'!$A$2:$E$23,COLUMNS('Product Data'!$B$2:D1557),0)</f>
        <v>Bites</v>
      </c>
      <c r="J1557" s="5" t="str">
        <f>VLOOKUP($C1557,'Product Data'!$A$2:$E$23,COLUMNS('Product Data'!$B$2:E1557),0)</f>
        <v>Large</v>
      </c>
      <c r="K1557" s="9">
        <f>VLOOKUP($C1557,'Product Data'!$A$2:$E$23,COLUMNS('Product Data'!$B$2:F1557),0)</f>
        <v>2.8</v>
      </c>
      <c r="L1557" s="10">
        <f>Table1[[#This Row],[Cost per Box]]*Table1[[#This Row],[Boxes]]</f>
        <v>1055.5999999999999</v>
      </c>
    </row>
    <row r="1558" spans="1:12" x14ac:dyDescent="0.25">
      <c r="A1558" s="5" t="str">
        <f>'Sales Data'!A1558</f>
        <v>Kelci Walkden</v>
      </c>
      <c r="B1558" s="5" t="str">
        <f>'Sales Data'!B1558</f>
        <v>USA</v>
      </c>
      <c r="C1558" s="5" t="str">
        <f>'Sales Data'!C1558</f>
        <v>Milk Bars</v>
      </c>
      <c r="D1558" s="6">
        <f>'Sales Data'!D1558</f>
        <v>45091</v>
      </c>
      <c r="E1558" s="10">
        <f>'Sales Data'!E1558</f>
        <v>7448</v>
      </c>
      <c r="F1558" s="5">
        <f>'Sales Data'!F1558</f>
        <v>183</v>
      </c>
      <c r="G1558" s="5">
        <f>'Sales Data'!G1558</f>
        <v>266</v>
      </c>
      <c r="H1558" s="5" t="str">
        <f>VLOOKUP($C1558,'Product Data'!$A$2:$E$23,COLUMNS('Product Data'!$B$2:C1558),0)</f>
        <v>Nestle</v>
      </c>
      <c r="I1558" s="5" t="str">
        <f>VLOOKUP($C1558,'Product Data'!$A$2:$E$23,COLUMNS('Product Data'!$B$2:D1558),0)</f>
        <v>Bars</v>
      </c>
      <c r="J1558" s="5" t="str">
        <f>VLOOKUP($C1558,'Product Data'!$A$2:$E$23,COLUMNS('Product Data'!$B$2:E1558),0)</f>
        <v>Large</v>
      </c>
      <c r="K1558" s="9">
        <f>VLOOKUP($C1558,'Product Data'!$A$2:$E$23,COLUMNS('Product Data'!$B$2:F1558),0)</f>
        <v>1.8652</v>
      </c>
      <c r="L1558" s="10">
        <f>Table1[[#This Row],[Cost per Box]]*Table1[[#This Row],[Boxes]]</f>
        <v>496.14319999999998</v>
      </c>
    </row>
    <row r="1559" spans="1:12" x14ac:dyDescent="0.25">
      <c r="A1559" s="5" t="str">
        <f>'Sales Data'!A1559</f>
        <v>Ches Bonnell</v>
      </c>
      <c r="B1559" s="5" t="str">
        <f>'Sales Data'!B1559</f>
        <v>USA</v>
      </c>
      <c r="C1559" s="5" t="str">
        <f>'Sales Data'!C1559</f>
        <v>Manuka Honey Choco</v>
      </c>
      <c r="D1559" s="6">
        <f>'Sales Data'!D1559</f>
        <v>45091</v>
      </c>
      <c r="E1559" s="10">
        <f>'Sales Data'!E1559</f>
        <v>1617</v>
      </c>
      <c r="F1559" s="5">
        <f>'Sales Data'!F1559</f>
        <v>57</v>
      </c>
      <c r="G1559" s="5">
        <f>'Sales Data'!G1559</f>
        <v>49</v>
      </c>
      <c r="H1559" s="5" t="str">
        <f>VLOOKUP($C1559,'Product Data'!$A$2:$E$23,COLUMNS('Product Data'!$B$2:C1559),0)</f>
        <v xml:space="preserve">Whittaker's </v>
      </c>
      <c r="I1559" s="5" t="str">
        <f>VLOOKUP($C1559,'Product Data'!$A$2:$E$23,COLUMNS('Product Data'!$B$2:D1559),0)</f>
        <v>Other</v>
      </c>
      <c r="J1559" s="5" t="str">
        <f>VLOOKUP($C1559,'Product Data'!$A$2:$E$23,COLUMNS('Product Data'!$B$2:E1559),0)</f>
        <v>Small</v>
      </c>
      <c r="K1559" s="9">
        <f>VLOOKUP($C1559,'Product Data'!$A$2:$E$23,COLUMNS('Product Data'!$B$2:F1559),0)</f>
        <v>7.8910999999999998</v>
      </c>
      <c r="L1559" s="10">
        <f>Table1[[#This Row],[Cost per Box]]*Table1[[#This Row],[Boxes]]</f>
        <v>386.66390000000001</v>
      </c>
    </row>
    <row r="1560" spans="1:12" x14ac:dyDescent="0.25">
      <c r="A1560" s="5" t="str">
        <f>'Sales Data'!A1560</f>
        <v>Beverie Moffet</v>
      </c>
      <c r="B1560" s="5" t="str">
        <f>'Sales Data'!B1560</f>
        <v>Canada</v>
      </c>
      <c r="C1560" s="5" t="str">
        <f>'Sales Data'!C1560</f>
        <v>Drinking Coco</v>
      </c>
      <c r="D1560" s="6">
        <f>'Sales Data'!D1560</f>
        <v>45091</v>
      </c>
      <c r="E1560" s="10">
        <f>'Sales Data'!E1560</f>
        <v>840</v>
      </c>
      <c r="F1560" s="5">
        <f>'Sales Data'!F1560</f>
        <v>2</v>
      </c>
      <c r="G1560" s="5">
        <f>'Sales Data'!G1560</f>
        <v>35</v>
      </c>
      <c r="H1560" s="5" t="str">
        <f>VLOOKUP($C1560,'Product Data'!$A$2:$E$23,COLUMNS('Product Data'!$B$2:C1560),0)</f>
        <v>Weikfield</v>
      </c>
      <c r="I1560" s="5" t="str">
        <f>VLOOKUP($C1560,'Product Data'!$A$2:$E$23,COLUMNS('Product Data'!$B$2:D1560),0)</f>
        <v>Other</v>
      </c>
      <c r="J1560" s="5" t="str">
        <f>VLOOKUP($C1560,'Product Data'!$A$2:$E$23,COLUMNS('Product Data'!$B$2:E1560),0)</f>
        <v>Large</v>
      </c>
      <c r="K1560" s="9">
        <f>VLOOKUP($C1560,'Product Data'!$A$2:$E$23,COLUMNS('Product Data'!$B$2:F1560),0)</f>
        <v>2.4773999999999998</v>
      </c>
      <c r="L1560" s="10">
        <f>Table1[[#This Row],[Cost per Box]]*Table1[[#This Row],[Boxes]]</f>
        <v>86.708999999999989</v>
      </c>
    </row>
    <row r="1561" spans="1:12" x14ac:dyDescent="0.25">
      <c r="A1561" s="5" t="str">
        <f>'Sales Data'!A1561</f>
        <v>Ches Bonnell</v>
      </c>
      <c r="B1561" s="5" t="str">
        <f>'Sales Data'!B1561</f>
        <v>USA</v>
      </c>
      <c r="C1561" s="5" t="str">
        <f>'Sales Data'!C1561</f>
        <v>Almond Choco</v>
      </c>
      <c r="D1561" s="6">
        <f>'Sales Data'!D1561</f>
        <v>45091</v>
      </c>
      <c r="E1561" s="10">
        <f>'Sales Data'!E1561</f>
        <v>7042</v>
      </c>
      <c r="F1561" s="5">
        <f>'Sales Data'!F1561</f>
        <v>294</v>
      </c>
      <c r="G1561" s="5">
        <f>'Sales Data'!G1561</f>
        <v>441</v>
      </c>
      <c r="H1561" s="5" t="str">
        <f>VLOOKUP($C1561,'Product Data'!$A$2:$E$23,COLUMNS('Product Data'!$B$2:C1561),0)</f>
        <v>Amul</v>
      </c>
      <c r="I1561" s="5" t="str">
        <f>VLOOKUP($C1561,'Product Data'!$A$2:$E$23,COLUMNS('Product Data'!$B$2:D1561),0)</f>
        <v>Bars</v>
      </c>
      <c r="J1561" s="5" t="str">
        <f>VLOOKUP($C1561,'Product Data'!$A$2:$E$23,COLUMNS('Product Data'!$B$2:E1561),0)</f>
        <v>Large</v>
      </c>
      <c r="K1561" s="9">
        <f>VLOOKUP($C1561,'Product Data'!$A$2:$E$23,COLUMNS('Product Data'!$B$2:F1561),0)</f>
        <v>13.3485</v>
      </c>
      <c r="L1561" s="10">
        <f>Table1[[#This Row],[Cost per Box]]*Table1[[#This Row],[Boxes]]</f>
        <v>5886.6885000000002</v>
      </c>
    </row>
    <row r="1562" spans="1:12" x14ac:dyDescent="0.25">
      <c r="A1562" s="5" t="str">
        <f>'Sales Data'!A1562</f>
        <v>Barr Faughny</v>
      </c>
      <c r="B1562" s="5" t="str">
        <f>'Sales Data'!B1562</f>
        <v>Australia</v>
      </c>
      <c r="C1562" s="5" t="str">
        <f>'Sales Data'!C1562</f>
        <v>99% Dark &amp; Pure</v>
      </c>
      <c r="D1562" s="6">
        <f>'Sales Data'!D1562</f>
        <v>45092</v>
      </c>
      <c r="E1562" s="10">
        <f>'Sales Data'!E1562</f>
        <v>9247</v>
      </c>
      <c r="F1562" s="5">
        <f>'Sales Data'!F1562</f>
        <v>527</v>
      </c>
      <c r="G1562" s="5">
        <f>'Sales Data'!G1562</f>
        <v>487</v>
      </c>
      <c r="H1562" s="5" t="str">
        <f>VLOOKUP($C1562,'Product Data'!$A$2:$E$23,COLUMNS('Product Data'!$B$2:C1562),0)</f>
        <v>Amul</v>
      </c>
      <c r="I1562" s="5" t="str">
        <f>VLOOKUP($C1562,'Product Data'!$A$2:$E$23,COLUMNS('Product Data'!$B$2:D1562),0)</f>
        <v>Bars</v>
      </c>
      <c r="J1562" s="5" t="str">
        <f>VLOOKUP($C1562,'Product Data'!$A$2:$E$23,COLUMNS('Product Data'!$B$2:E1562),0)</f>
        <v>Large</v>
      </c>
      <c r="K1562" s="9">
        <f>VLOOKUP($C1562,'Product Data'!$A$2:$E$23,COLUMNS('Product Data'!$B$2:F1562),0)</f>
        <v>4.6592000000000002</v>
      </c>
      <c r="L1562" s="10">
        <f>Table1[[#This Row],[Cost per Box]]*Table1[[#This Row],[Boxes]]</f>
        <v>2269.0304000000001</v>
      </c>
    </row>
    <row r="1563" spans="1:12" x14ac:dyDescent="0.25">
      <c r="A1563" s="5" t="str">
        <f>'Sales Data'!A1563</f>
        <v>Gunar Cockshoot</v>
      </c>
      <c r="B1563" s="5" t="str">
        <f>'Sales Data'!B1563</f>
        <v>Canada</v>
      </c>
      <c r="C1563" s="5" t="str">
        <f>'Sales Data'!C1563</f>
        <v>Milk Bars</v>
      </c>
      <c r="D1563" s="6">
        <f>'Sales Data'!D1563</f>
        <v>45092</v>
      </c>
      <c r="E1563" s="10">
        <f>'Sales Data'!E1563</f>
        <v>1799</v>
      </c>
      <c r="F1563" s="5">
        <f>'Sales Data'!F1563</f>
        <v>76</v>
      </c>
      <c r="G1563" s="5">
        <f>'Sales Data'!G1563</f>
        <v>60</v>
      </c>
      <c r="H1563" s="5" t="str">
        <f>VLOOKUP($C1563,'Product Data'!$A$2:$E$23,COLUMNS('Product Data'!$B$2:C1563),0)</f>
        <v>Nestle</v>
      </c>
      <c r="I1563" s="5" t="str">
        <f>VLOOKUP($C1563,'Product Data'!$A$2:$E$23,COLUMNS('Product Data'!$B$2:D1563),0)</f>
        <v>Bars</v>
      </c>
      <c r="J1563" s="5" t="str">
        <f>VLOOKUP($C1563,'Product Data'!$A$2:$E$23,COLUMNS('Product Data'!$B$2:E1563),0)</f>
        <v>Large</v>
      </c>
      <c r="K1563" s="9">
        <f>VLOOKUP($C1563,'Product Data'!$A$2:$E$23,COLUMNS('Product Data'!$B$2:F1563),0)</f>
        <v>1.8652</v>
      </c>
      <c r="L1563" s="10">
        <f>Table1[[#This Row],[Cost per Box]]*Table1[[#This Row],[Boxes]]</f>
        <v>111.91199999999999</v>
      </c>
    </row>
    <row r="1564" spans="1:12" x14ac:dyDescent="0.25">
      <c r="A1564" s="5" t="str">
        <f>'Sales Data'!A1564</f>
        <v>Husein Augar</v>
      </c>
      <c r="B1564" s="5" t="str">
        <f>'Sales Data'!B1564</f>
        <v>New Zealand</v>
      </c>
      <c r="C1564" s="5" t="str">
        <f>'Sales Data'!C1564</f>
        <v>Fruit &amp; Nut Bars</v>
      </c>
      <c r="D1564" s="6">
        <f>'Sales Data'!D1564</f>
        <v>45092</v>
      </c>
      <c r="E1564" s="10">
        <f>'Sales Data'!E1564</f>
        <v>644</v>
      </c>
      <c r="F1564" s="5">
        <f>'Sales Data'!F1564</f>
        <v>135</v>
      </c>
      <c r="G1564" s="5">
        <f>'Sales Data'!G1564</f>
        <v>38</v>
      </c>
      <c r="H1564" s="5" t="str">
        <f>VLOOKUP($C1564,'Product Data'!$A$2:$E$23,COLUMNS('Product Data'!$B$2:C1564),0)</f>
        <v>Cadbury</v>
      </c>
      <c r="I1564" s="5" t="str">
        <f>VLOOKUP($C1564,'Product Data'!$A$2:$E$23,COLUMNS('Product Data'!$B$2:D1564),0)</f>
        <v>Bars</v>
      </c>
      <c r="J1564" s="5" t="str">
        <f>VLOOKUP($C1564,'Product Data'!$A$2:$E$23,COLUMNS('Product Data'!$B$2:E1564),0)</f>
        <v>Large</v>
      </c>
      <c r="K1564" s="9">
        <f>VLOOKUP($C1564,'Product Data'!$A$2:$E$23,COLUMNS('Product Data'!$B$2:F1564),0)</f>
        <v>1.5934999999999999</v>
      </c>
      <c r="L1564" s="10">
        <f>Table1[[#This Row],[Cost per Box]]*Table1[[#This Row],[Boxes]]</f>
        <v>60.552999999999997</v>
      </c>
    </row>
    <row r="1565" spans="1:12" x14ac:dyDescent="0.25">
      <c r="A1565" s="5" t="str">
        <f>'Sales Data'!A1565</f>
        <v>Husein Augar</v>
      </c>
      <c r="B1565" s="5" t="str">
        <f>'Sales Data'!B1565</f>
        <v>New Zealand</v>
      </c>
      <c r="C1565" s="5" t="str">
        <f>'Sales Data'!C1565</f>
        <v>50% Dark Bites</v>
      </c>
      <c r="D1565" s="6">
        <f>'Sales Data'!D1565</f>
        <v>45093</v>
      </c>
      <c r="E1565" s="10">
        <f>'Sales Data'!E1565</f>
        <v>11172</v>
      </c>
      <c r="F1565" s="5">
        <f>'Sales Data'!F1565</f>
        <v>109</v>
      </c>
      <c r="G1565" s="5">
        <f>'Sales Data'!G1565</f>
        <v>1397</v>
      </c>
      <c r="H1565" s="5" t="str">
        <f>VLOOKUP($C1565,'Product Data'!$A$2:$E$23,COLUMNS('Product Data'!$B$2:C1565),0)</f>
        <v>Cadbury</v>
      </c>
      <c r="I1565" s="5" t="str">
        <f>VLOOKUP($C1565,'Product Data'!$A$2:$E$23,COLUMNS('Product Data'!$B$2:D1565),0)</f>
        <v>Bites</v>
      </c>
      <c r="J1565" s="5" t="str">
        <f>VLOOKUP($C1565,'Product Data'!$A$2:$E$23,COLUMNS('Product Data'!$B$2:E1565),0)</f>
        <v>Large</v>
      </c>
      <c r="K1565" s="9">
        <f>VLOOKUP($C1565,'Product Data'!$A$2:$E$23,COLUMNS('Product Data'!$B$2:F1565),0)</f>
        <v>2.8</v>
      </c>
      <c r="L1565" s="10">
        <f>Table1[[#This Row],[Cost per Box]]*Table1[[#This Row],[Boxes]]</f>
        <v>3911.6</v>
      </c>
    </row>
    <row r="1566" spans="1:12" x14ac:dyDescent="0.25">
      <c r="A1566" s="5" t="str">
        <f>'Sales Data'!A1566</f>
        <v>Husein Augar</v>
      </c>
      <c r="B1566" s="5" t="str">
        <f>'Sales Data'!B1566</f>
        <v>Canada</v>
      </c>
      <c r="C1566" s="5" t="str">
        <f>'Sales Data'!C1566</f>
        <v>70% Dark Bites</v>
      </c>
      <c r="D1566" s="6">
        <f>'Sales Data'!D1566</f>
        <v>45093</v>
      </c>
      <c r="E1566" s="10">
        <f>'Sales Data'!E1566</f>
        <v>9191</v>
      </c>
      <c r="F1566" s="5">
        <f>'Sales Data'!F1566</f>
        <v>240</v>
      </c>
      <c r="G1566" s="5">
        <f>'Sales Data'!G1566</f>
        <v>766</v>
      </c>
      <c r="H1566" s="5" t="str">
        <f>VLOOKUP($C1566,'Product Data'!$A$2:$E$23,COLUMNS('Product Data'!$B$2:C1566),0)</f>
        <v>Binge Bites</v>
      </c>
      <c r="I1566" s="5" t="str">
        <f>VLOOKUP($C1566,'Product Data'!$A$2:$E$23,COLUMNS('Product Data'!$B$2:D1566),0)</f>
        <v>Bites</v>
      </c>
      <c r="J1566" s="5" t="str">
        <f>VLOOKUP($C1566,'Product Data'!$A$2:$E$23,COLUMNS('Product Data'!$B$2:E1566),0)</f>
        <v>Small</v>
      </c>
      <c r="K1566" s="9">
        <f>VLOOKUP($C1566,'Product Data'!$A$2:$E$23,COLUMNS('Product Data'!$B$2:F1566),0)</f>
        <v>8.2429000000000006</v>
      </c>
      <c r="L1566" s="10">
        <f>Table1[[#This Row],[Cost per Box]]*Table1[[#This Row],[Boxes]]</f>
        <v>6314.0614000000005</v>
      </c>
    </row>
    <row r="1567" spans="1:12" x14ac:dyDescent="0.25">
      <c r="A1567" s="5" t="str">
        <f>'Sales Data'!A1567</f>
        <v>Roddy Speechley</v>
      </c>
      <c r="B1567" s="5" t="str">
        <f>'Sales Data'!B1567</f>
        <v>Canada</v>
      </c>
      <c r="C1567" s="5" t="str">
        <f>'Sales Data'!C1567</f>
        <v>Choco Coated Almonds</v>
      </c>
      <c r="D1567" s="6">
        <f>'Sales Data'!D1567</f>
        <v>45093</v>
      </c>
      <c r="E1567" s="10">
        <f>'Sales Data'!E1567</f>
        <v>14889</v>
      </c>
      <c r="F1567" s="5">
        <f>'Sales Data'!F1567</f>
        <v>132</v>
      </c>
      <c r="G1567" s="5">
        <f>'Sales Data'!G1567</f>
        <v>828</v>
      </c>
      <c r="H1567" s="5" t="str">
        <f>VLOOKUP($C1567,'Product Data'!$A$2:$E$23,COLUMNS('Product Data'!$B$2:C1567),0)</f>
        <v>Effete</v>
      </c>
      <c r="I1567" s="5" t="str">
        <f>VLOOKUP($C1567,'Product Data'!$A$2:$E$23,COLUMNS('Product Data'!$B$2:D1567),0)</f>
        <v>Bites</v>
      </c>
      <c r="J1567" s="5" t="str">
        <f>VLOOKUP($C1567,'Product Data'!$A$2:$E$23,COLUMNS('Product Data'!$B$2:E1567),0)</f>
        <v>Small</v>
      </c>
      <c r="K1567" s="9">
        <f>VLOOKUP($C1567,'Product Data'!$A$2:$E$23,COLUMNS('Product Data'!$B$2:F1567),0)</f>
        <v>11.4688</v>
      </c>
      <c r="L1567" s="10">
        <f>Table1[[#This Row],[Cost per Box]]*Table1[[#This Row],[Boxes]]</f>
        <v>9496.1664000000001</v>
      </c>
    </row>
    <row r="1568" spans="1:12" x14ac:dyDescent="0.25">
      <c r="A1568" s="5" t="str">
        <f>'Sales Data'!A1568</f>
        <v>Marney O'Breen</v>
      </c>
      <c r="B1568" s="5" t="str">
        <f>'Sales Data'!B1568</f>
        <v>Australia</v>
      </c>
      <c r="C1568" s="5" t="str">
        <f>'Sales Data'!C1568</f>
        <v>Manuka Honey Choco</v>
      </c>
      <c r="D1568" s="6">
        <f>'Sales Data'!D1568</f>
        <v>45093</v>
      </c>
      <c r="E1568" s="10">
        <f>'Sales Data'!E1568</f>
        <v>5670</v>
      </c>
      <c r="F1568" s="5">
        <f>'Sales Data'!F1568</f>
        <v>57</v>
      </c>
      <c r="G1568" s="5">
        <f>'Sales Data'!G1568</f>
        <v>189</v>
      </c>
      <c r="H1568" s="5" t="str">
        <f>VLOOKUP($C1568,'Product Data'!$A$2:$E$23,COLUMNS('Product Data'!$B$2:C1568),0)</f>
        <v xml:space="preserve">Whittaker's </v>
      </c>
      <c r="I1568" s="5" t="str">
        <f>VLOOKUP($C1568,'Product Data'!$A$2:$E$23,COLUMNS('Product Data'!$B$2:D1568),0)</f>
        <v>Other</v>
      </c>
      <c r="J1568" s="5" t="str">
        <f>VLOOKUP($C1568,'Product Data'!$A$2:$E$23,COLUMNS('Product Data'!$B$2:E1568),0)</f>
        <v>Small</v>
      </c>
      <c r="K1568" s="9">
        <f>VLOOKUP($C1568,'Product Data'!$A$2:$E$23,COLUMNS('Product Data'!$B$2:F1568),0)</f>
        <v>7.8910999999999998</v>
      </c>
      <c r="L1568" s="10">
        <f>Table1[[#This Row],[Cost per Box]]*Table1[[#This Row],[Boxes]]</f>
        <v>1491.4178999999999</v>
      </c>
    </row>
    <row r="1569" spans="1:12" x14ac:dyDescent="0.25">
      <c r="A1569" s="5" t="str">
        <f>'Sales Data'!A1569</f>
        <v>Roddy Speechley</v>
      </c>
      <c r="B1569" s="5" t="str">
        <f>'Sales Data'!B1569</f>
        <v>Canada</v>
      </c>
      <c r="C1569" s="5" t="str">
        <f>'Sales Data'!C1569</f>
        <v>Orange Choco</v>
      </c>
      <c r="D1569" s="6">
        <f>'Sales Data'!D1569</f>
        <v>45093</v>
      </c>
      <c r="E1569" s="10">
        <f>'Sales Data'!E1569</f>
        <v>693</v>
      </c>
      <c r="F1569" s="5">
        <f>'Sales Data'!F1569</f>
        <v>3</v>
      </c>
      <c r="G1569" s="5">
        <f>'Sales Data'!G1569</f>
        <v>58</v>
      </c>
      <c r="H1569" s="5" t="str">
        <f>VLOOKUP($C1569,'Product Data'!$A$2:$E$23,COLUMNS('Product Data'!$B$2:C1569),0)</f>
        <v>Amul</v>
      </c>
      <c r="I1569" s="5" t="str">
        <f>VLOOKUP($C1569,'Product Data'!$A$2:$E$23,COLUMNS('Product Data'!$B$2:D1569),0)</f>
        <v>Bars</v>
      </c>
      <c r="J1569" s="5" t="str">
        <f>VLOOKUP($C1569,'Product Data'!$A$2:$E$23,COLUMNS('Product Data'!$B$2:E1569),0)</f>
        <v>Large</v>
      </c>
      <c r="K1569" s="9">
        <f>VLOOKUP($C1569,'Product Data'!$A$2:$E$23,COLUMNS('Product Data'!$B$2:F1569),0)</f>
        <v>8.7870000000000008</v>
      </c>
      <c r="L1569" s="10">
        <f>Table1[[#This Row],[Cost per Box]]*Table1[[#This Row],[Boxes]]</f>
        <v>509.64600000000007</v>
      </c>
    </row>
    <row r="1570" spans="1:12" x14ac:dyDescent="0.25">
      <c r="A1570" s="5" t="str">
        <f>'Sales Data'!A1570</f>
        <v>Van Tuxwell</v>
      </c>
      <c r="B1570" s="5" t="str">
        <f>'Sales Data'!B1570</f>
        <v>Canada</v>
      </c>
      <c r="C1570" s="5" t="str">
        <f>'Sales Data'!C1570</f>
        <v>Caramel Stuffed Bars</v>
      </c>
      <c r="D1570" s="6">
        <f>'Sales Data'!D1570</f>
        <v>45093</v>
      </c>
      <c r="E1570" s="10">
        <f>'Sales Data'!E1570</f>
        <v>12642</v>
      </c>
      <c r="F1570" s="5">
        <f>'Sales Data'!F1570</f>
        <v>19</v>
      </c>
      <c r="G1570" s="5">
        <f>'Sales Data'!G1570</f>
        <v>575</v>
      </c>
      <c r="H1570" s="5" t="str">
        <f>VLOOKUP($C1570,'Product Data'!$A$2:$E$23,COLUMNS('Product Data'!$B$2:C1570),0)</f>
        <v>Snicker</v>
      </c>
      <c r="I1570" s="5" t="str">
        <f>VLOOKUP($C1570,'Product Data'!$A$2:$E$23,COLUMNS('Product Data'!$B$2:D1570),0)</f>
        <v>Bars</v>
      </c>
      <c r="J1570" s="5" t="str">
        <f>VLOOKUP($C1570,'Product Data'!$A$2:$E$23,COLUMNS('Product Data'!$B$2:E1570),0)</f>
        <v>Small</v>
      </c>
      <c r="K1570" s="9">
        <f>VLOOKUP($C1570,'Product Data'!$A$2:$E$23,COLUMNS('Product Data'!$B$2:F1570),0)</f>
        <v>0.89900000000000002</v>
      </c>
      <c r="L1570" s="10">
        <f>Table1[[#This Row],[Cost per Box]]*Table1[[#This Row],[Boxes]]</f>
        <v>516.92500000000007</v>
      </c>
    </row>
    <row r="1571" spans="1:12" x14ac:dyDescent="0.25">
      <c r="A1571" s="5" t="str">
        <f>'Sales Data'!A1571</f>
        <v>Madelene Upcott</v>
      </c>
      <c r="B1571" s="5" t="str">
        <f>'Sales Data'!B1571</f>
        <v>USA</v>
      </c>
      <c r="C1571" s="5" t="str">
        <f>'Sales Data'!C1571</f>
        <v>Drinking Coco</v>
      </c>
      <c r="D1571" s="6">
        <f>'Sales Data'!D1571</f>
        <v>45093</v>
      </c>
      <c r="E1571" s="10">
        <f>'Sales Data'!E1571</f>
        <v>8414</v>
      </c>
      <c r="F1571" s="5">
        <f>'Sales Data'!F1571</f>
        <v>257</v>
      </c>
      <c r="G1571" s="5">
        <f>'Sales Data'!G1571</f>
        <v>312</v>
      </c>
      <c r="H1571" s="5" t="str">
        <f>VLOOKUP($C1571,'Product Data'!$A$2:$E$23,COLUMNS('Product Data'!$B$2:C1571),0)</f>
        <v>Weikfield</v>
      </c>
      <c r="I1571" s="5" t="str">
        <f>VLOOKUP($C1571,'Product Data'!$A$2:$E$23,COLUMNS('Product Data'!$B$2:D1571),0)</f>
        <v>Other</v>
      </c>
      <c r="J1571" s="5" t="str">
        <f>VLOOKUP($C1571,'Product Data'!$A$2:$E$23,COLUMNS('Product Data'!$B$2:E1571),0)</f>
        <v>Large</v>
      </c>
      <c r="K1571" s="9">
        <f>VLOOKUP($C1571,'Product Data'!$A$2:$E$23,COLUMNS('Product Data'!$B$2:F1571),0)</f>
        <v>2.4773999999999998</v>
      </c>
      <c r="L1571" s="10">
        <f>Table1[[#This Row],[Cost per Box]]*Table1[[#This Row],[Boxes]]</f>
        <v>772.94879999999989</v>
      </c>
    </row>
    <row r="1572" spans="1:12" x14ac:dyDescent="0.25">
      <c r="A1572" s="5" t="str">
        <f>'Sales Data'!A1572</f>
        <v>Dotty Strutley</v>
      </c>
      <c r="B1572" s="5" t="str">
        <f>'Sales Data'!B1572</f>
        <v>Canada</v>
      </c>
      <c r="C1572" s="5" t="str">
        <f>'Sales Data'!C1572</f>
        <v>Orange Choco</v>
      </c>
      <c r="D1572" s="6">
        <f>'Sales Data'!D1572</f>
        <v>45093</v>
      </c>
      <c r="E1572" s="10">
        <f>'Sales Data'!E1572</f>
        <v>15162</v>
      </c>
      <c r="F1572" s="5">
        <f>'Sales Data'!F1572</f>
        <v>2</v>
      </c>
      <c r="G1572" s="5">
        <f>'Sales Data'!G1572</f>
        <v>1896</v>
      </c>
      <c r="H1572" s="5" t="str">
        <f>VLOOKUP($C1572,'Product Data'!$A$2:$E$23,COLUMNS('Product Data'!$B$2:C1572),0)</f>
        <v>Amul</v>
      </c>
      <c r="I1572" s="5" t="str">
        <f>VLOOKUP($C1572,'Product Data'!$A$2:$E$23,COLUMNS('Product Data'!$B$2:D1572),0)</f>
        <v>Bars</v>
      </c>
      <c r="J1572" s="5" t="str">
        <f>VLOOKUP($C1572,'Product Data'!$A$2:$E$23,COLUMNS('Product Data'!$B$2:E1572),0)</f>
        <v>Large</v>
      </c>
      <c r="K1572" s="9">
        <f>VLOOKUP($C1572,'Product Data'!$A$2:$E$23,COLUMNS('Product Data'!$B$2:F1572),0)</f>
        <v>8.7870000000000008</v>
      </c>
      <c r="L1572" s="10">
        <f>Table1[[#This Row],[Cost per Box]]*Table1[[#This Row],[Boxes]]</f>
        <v>16660.152000000002</v>
      </c>
    </row>
    <row r="1573" spans="1:12" x14ac:dyDescent="0.25">
      <c r="A1573" s="5" t="str">
        <f>'Sales Data'!A1573</f>
        <v>Andria Kimpton</v>
      </c>
      <c r="B1573" s="5" t="str">
        <f>'Sales Data'!B1573</f>
        <v>USA</v>
      </c>
      <c r="C1573" s="5" t="str">
        <f>'Sales Data'!C1573</f>
        <v>White Choc</v>
      </c>
      <c r="D1573" s="6">
        <f>'Sales Data'!D1573</f>
        <v>45093</v>
      </c>
      <c r="E1573" s="10">
        <f>'Sales Data'!E1573</f>
        <v>9135</v>
      </c>
      <c r="F1573" s="5">
        <f>'Sales Data'!F1573</f>
        <v>35</v>
      </c>
      <c r="G1573" s="5">
        <f>'Sales Data'!G1573</f>
        <v>762</v>
      </c>
      <c r="H1573" s="5" t="str">
        <f>VLOOKUP($C1573,'Product Data'!$A$2:$E$23,COLUMNS('Product Data'!$B$2:C1573),0)</f>
        <v>Belgian</v>
      </c>
      <c r="I1573" s="5" t="str">
        <f>VLOOKUP($C1573,'Product Data'!$A$2:$E$23,COLUMNS('Product Data'!$B$2:D1573),0)</f>
        <v>Other</v>
      </c>
      <c r="J1573" s="5" t="str">
        <f>VLOOKUP($C1573,'Product Data'!$A$2:$E$23,COLUMNS('Product Data'!$B$2:E1573),0)</f>
        <v>Small</v>
      </c>
      <c r="K1573" s="9">
        <f>VLOOKUP($C1573,'Product Data'!$A$2:$E$23,COLUMNS('Product Data'!$B$2:F1573),0)</f>
        <v>0.24049999999999999</v>
      </c>
      <c r="L1573" s="10">
        <f>Table1[[#This Row],[Cost per Box]]*Table1[[#This Row],[Boxes]]</f>
        <v>183.261</v>
      </c>
    </row>
    <row r="1574" spans="1:12" x14ac:dyDescent="0.25">
      <c r="A1574" s="5" t="str">
        <f>'Sales Data'!A1574</f>
        <v>Camilla Castle</v>
      </c>
      <c r="B1574" s="5" t="str">
        <f>'Sales Data'!B1574</f>
        <v>UK</v>
      </c>
      <c r="C1574" s="5" t="str">
        <f>'Sales Data'!C1574</f>
        <v>Drinking Coco</v>
      </c>
      <c r="D1574" s="6">
        <f>'Sales Data'!D1574</f>
        <v>45093</v>
      </c>
      <c r="E1574" s="10">
        <f>'Sales Data'!E1574</f>
        <v>4375</v>
      </c>
      <c r="F1574" s="5">
        <f>'Sales Data'!F1574</f>
        <v>90</v>
      </c>
      <c r="G1574" s="5">
        <f>'Sales Data'!G1574</f>
        <v>146</v>
      </c>
      <c r="H1574" s="5" t="str">
        <f>VLOOKUP($C1574,'Product Data'!$A$2:$E$23,COLUMNS('Product Data'!$B$2:C1574),0)</f>
        <v>Weikfield</v>
      </c>
      <c r="I1574" s="5" t="str">
        <f>VLOOKUP($C1574,'Product Data'!$A$2:$E$23,COLUMNS('Product Data'!$B$2:D1574),0)</f>
        <v>Other</v>
      </c>
      <c r="J1574" s="5" t="str">
        <f>VLOOKUP($C1574,'Product Data'!$A$2:$E$23,COLUMNS('Product Data'!$B$2:E1574),0)</f>
        <v>Large</v>
      </c>
      <c r="K1574" s="9">
        <f>VLOOKUP($C1574,'Product Data'!$A$2:$E$23,COLUMNS('Product Data'!$B$2:F1574),0)</f>
        <v>2.4773999999999998</v>
      </c>
      <c r="L1574" s="10">
        <f>Table1[[#This Row],[Cost per Box]]*Table1[[#This Row],[Boxes]]</f>
        <v>361.7004</v>
      </c>
    </row>
    <row r="1575" spans="1:12" x14ac:dyDescent="0.25">
      <c r="A1575" s="5" t="str">
        <f>'Sales Data'!A1575</f>
        <v>Dotty Strutley</v>
      </c>
      <c r="B1575" s="5" t="str">
        <f>'Sales Data'!B1575</f>
        <v>USA</v>
      </c>
      <c r="C1575" s="5" t="str">
        <f>'Sales Data'!C1575</f>
        <v>99% Dark &amp; Pure</v>
      </c>
      <c r="D1575" s="6">
        <f>'Sales Data'!D1575</f>
        <v>45094</v>
      </c>
      <c r="E1575" s="10">
        <f>'Sales Data'!E1575</f>
        <v>3493</v>
      </c>
      <c r="F1575" s="5">
        <f>'Sales Data'!F1575</f>
        <v>7</v>
      </c>
      <c r="G1575" s="5">
        <f>'Sales Data'!G1575</f>
        <v>146</v>
      </c>
      <c r="H1575" s="5" t="str">
        <f>VLOOKUP($C1575,'Product Data'!$A$2:$E$23,COLUMNS('Product Data'!$B$2:C1575),0)</f>
        <v>Amul</v>
      </c>
      <c r="I1575" s="5" t="str">
        <f>VLOOKUP($C1575,'Product Data'!$A$2:$E$23,COLUMNS('Product Data'!$B$2:D1575),0)</f>
        <v>Bars</v>
      </c>
      <c r="J1575" s="5" t="str">
        <f>VLOOKUP($C1575,'Product Data'!$A$2:$E$23,COLUMNS('Product Data'!$B$2:E1575),0)</f>
        <v>Large</v>
      </c>
      <c r="K1575" s="9">
        <f>VLOOKUP($C1575,'Product Data'!$A$2:$E$23,COLUMNS('Product Data'!$B$2:F1575),0)</f>
        <v>4.6592000000000002</v>
      </c>
      <c r="L1575" s="10">
        <f>Table1[[#This Row],[Cost per Box]]*Table1[[#This Row],[Boxes]]</f>
        <v>680.2432</v>
      </c>
    </row>
    <row r="1576" spans="1:12" x14ac:dyDescent="0.25">
      <c r="A1576" s="5" t="str">
        <f>'Sales Data'!A1576</f>
        <v>Marney O'Breen</v>
      </c>
      <c r="B1576" s="5" t="str">
        <f>'Sales Data'!B1576</f>
        <v>UK</v>
      </c>
      <c r="C1576" s="5" t="str">
        <f>'Sales Data'!C1576</f>
        <v>Almond Choco</v>
      </c>
      <c r="D1576" s="6">
        <f>'Sales Data'!D1576</f>
        <v>45094</v>
      </c>
      <c r="E1576" s="10">
        <f>'Sales Data'!E1576</f>
        <v>3157</v>
      </c>
      <c r="F1576" s="5">
        <f>'Sales Data'!F1576</f>
        <v>47</v>
      </c>
      <c r="G1576" s="5">
        <f>'Sales Data'!G1576</f>
        <v>186</v>
      </c>
      <c r="H1576" s="5" t="str">
        <f>VLOOKUP($C1576,'Product Data'!$A$2:$E$23,COLUMNS('Product Data'!$B$2:C1576),0)</f>
        <v>Amul</v>
      </c>
      <c r="I1576" s="5" t="str">
        <f>VLOOKUP($C1576,'Product Data'!$A$2:$E$23,COLUMNS('Product Data'!$B$2:D1576),0)</f>
        <v>Bars</v>
      </c>
      <c r="J1576" s="5" t="str">
        <f>VLOOKUP($C1576,'Product Data'!$A$2:$E$23,COLUMNS('Product Data'!$B$2:E1576),0)</f>
        <v>Large</v>
      </c>
      <c r="K1576" s="9">
        <f>VLOOKUP($C1576,'Product Data'!$A$2:$E$23,COLUMNS('Product Data'!$B$2:F1576),0)</f>
        <v>13.3485</v>
      </c>
      <c r="L1576" s="10">
        <f>Table1[[#This Row],[Cost per Box]]*Table1[[#This Row],[Boxes]]</f>
        <v>2482.8209999999999</v>
      </c>
    </row>
    <row r="1577" spans="1:12" x14ac:dyDescent="0.25">
      <c r="A1577" s="5" t="str">
        <f>'Sales Data'!A1577</f>
        <v>Camilla Castle</v>
      </c>
      <c r="B1577" s="5" t="str">
        <f>'Sales Data'!B1577</f>
        <v>USA</v>
      </c>
      <c r="C1577" s="5" t="str">
        <f>'Sales Data'!C1577</f>
        <v>Manuka Honey Choco</v>
      </c>
      <c r="D1577" s="6">
        <f>'Sales Data'!D1577</f>
        <v>45094</v>
      </c>
      <c r="E1577" s="10">
        <f>'Sales Data'!E1577</f>
        <v>9884</v>
      </c>
      <c r="F1577" s="5">
        <f>'Sales Data'!F1577</f>
        <v>163</v>
      </c>
      <c r="G1577" s="5">
        <f>'Sales Data'!G1577</f>
        <v>300</v>
      </c>
      <c r="H1577" s="5" t="str">
        <f>VLOOKUP($C1577,'Product Data'!$A$2:$E$23,COLUMNS('Product Data'!$B$2:C1577),0)</f>
        <v xml:space="preserve">Whittaker's </v>
      </c>
      <c r="I1577" s="5" t="str">
        <f>VLOOKUP($C1577,'Product Data'!$A$2:$E$23,COLUMNS('Product Data'!$B$2:D1577),0)</f>
        <v>Other</v>
      </c>
      <c r="J1577" s="5" t="str">
        <f>VLOOKUP($C1577,'Product Data'!$A$2:$E$23,COLUMNS('Product Data'!$B$2:E1577),0)</f>
        <v>Small</v>
      </c>
      <c r="K1577" s="9">
        <f>VLOOKUP($C1577,'Product Data'!$A$2:$E$23,COLUMNS('Product Data'!$B$2:F1577),0)</f>
        <v>7.8910999999999998</v>
      </c>
      <c r="L1577" s="10">
        <f>Table1[[#This Row],[Cost per Box]]*Table1[[#This Row],[Boxes]]</f>
        <v>2367.33</v>
      </c>
    </row>
    <row r="1578" spans="1:12" x14ac:dyDescent="0.25">
      <c r="A1578" s="5" t="str">
        <f>'Sales Data'!A1578</f>
        <v>Van Tuxwell</v>
      </c>
      <c r="B1578" s="5" t="str">
        <f>'Sales Data'!B1578</f>
        <v>Australia</v>
      </c>
      <c r="C1578" s="5" t="str">
        <f>'Sales Data'!C1578</f>
        <v>Choco Coated Almonds</v>
      </c>
      <c r="D1578" s="6">
        <f>'Sales Data'!D1578</f>
        <v>45094</v>
      </c>
      <c r="E1578" s="10">
        <f>'Sales Data'!E1578</f>
        <v>8029</v>
      </c>
      <c r="F1578" s="5">
        <f>'Sales Data'!F1578</f>
        <v>35</v>
      </c>
      <c r="G1578" s="5">
        <f>'Sales Data'!G1578</f>
        <v>473</v>
      </c>
      <c r="H1578" s="5" t="str">
        <f>VLOOKUP($C1578,'Product Data'!$A$2:$E$23,COLUMNS('Product Data'!$B$2:C1578),0)</f>
        <v>Effete</v>
      </c>
      <c r="I1578" s="5" t="str">
        <f>VLOOKUP($C1578,'Product Data'!$A$2:$E$23,COLUMNS('Product Data'!$B$2:D1578),0)</f>
        <v>Bites</v>
      </c>
      <c r="J1578" s="5" t="str">
        <f>VLOOKUP($C1578,'Product Data'!$A$2:$E$23,COLUMNS('Product Data'!$B$2:E1578),0)</f>
        <v>Small</v>
      </c>
      <c r="K1578" s="9">
        <f>VLOOKUP($C1578,'Product Data'!$A$2:$E$23,COLUMNS('Product Data'!$B$2:F1578),0)</f>
        <v>11.4688</v>
      </c>
      <c r="L1578" s="10">
        <f>Table1[[#This Row],[Cost per Box]]*Table1[[#This Row],[Boxes]]</f>
        <v>5424.7424000000001</v>
      </c>
    </row>
    <row r="1579" spans="1:12" x14ac:dyDescent="0.25">
      <c r="A1579" s="5" t="str">
        <f>'Sales Data'!A1579</f>
        <v>Ches Bonnell</v>
      </c>
      <c r="B1579" s="5" t="str">
        <f>'Sales Data'!B1579</f>
        <v>Australia</v>
      </c>
      <c r="C1579" s="5" t="str">
        <f>'Sales Data'!C1579</f>
        <v>Spicy Special Slims</v>
      </c>
      <c r="D1579" s="6">
        <f>'Sales Data'!D1579</f>
        <v>45094</v>
      </c>
      <c r="E1579" s="10">
        <f>'Sales Data'!E1579</f>
        <v>2002</v>
      </c>
      <c r="F1579" s="5">
        <f>'Sales Data'!F1579</f>
        <v>96</v>
      </c>
      <c r="G1579" s="5">
        <f>'Sales Data'!G1579</f>
        <v>72</v>
      </c>
      <c r="H1579" s="5" t="str">
        <f>VLOOKUP($C1579,'Product Data'!$A$2:$E$23,COLUMNS('Product Data'!$B$2:C1579),0)</f>
        <v>Alpenliebe</v>
      </c>
      <c r="I1579" s="5" t="str">
        <f>VLOOKUP($C1579,'Product Data'!$A$2:$E$23,COLUMNS('Product Data'!$B$2:D1579),0)</f>
        <v>Bites</v>
      </c>
      <c r="J1579" s="5" t="str">
        <f>VLOOKUP($C1579,'Product Data'!$A$2:$E$23,COLUMNS('Product Data'!$B$2:E1579),0)</f>
        <v>Large</v>
      </c>
      <c r="K1579" s="9">
        <f>VLOOKUP($C1579,'Product Data'!$A$2:$E$23,COLUMNS('Product Data'!$B$2:F1579),0)</f>
        <v>9.2086000000000006</v>
      </c>
      <c r="L1579" s="10">
        <f>Table1[[#This Row],[Cost per Box]]*Table1[[#This Row],[Boxes]]</f>
        <v>663.01920000000007</v>
      </c>
    </row>
    <row r="1580" spans="1:12" x14ac:dyDescent="0.25">
      <c r="A1580" s="5" t="str">
        <f>'Sales Data'!A1580</f>
        <v>Husein Augar</v>
      </c>
      <c r="B1580" s="5" t="str">
        <f>'Sales Data'!B1580</f>
        <v>UK</v>
      </c>
      <c r="C1580" s="5" t="str">
        <f>'Sales Data'!C1580</f>
        <v>Eclairs</v>
      </c>
      <c r="D1580" s="6">
        <f>'Sales Data'!D1580</f>
        <v>45094</v>
      </c>
      <c r="E1580" s="10">
        <f>'Sales Data'!E1580</f>
        <v>8589</v>
      </c>
      <c r="F1580" s="5">
        <f>'Sales Data'!F1580</f>
        <v>54</v>
      </c>
      <c r="G1580" s="5">
        <f>'Sales Data'!G1580</f>
        <v>537</v>
      </c>
      <c r="H1580" s="5" t="str">
        <f>VLOOKUP($C1580,'Product Data'!$A$2:$E$23,COLUMNS('Product Data'!$B$2:C1580),0)</f>
        <v>Cadbury</v>
      </c>
      <c r="I1580" s="5" t="str">
        <f>VLOOKUP($C1580,'Product Data'!$A$2:$E$23,COLUMNS('Product Data'!$B$2:D1580),0)</f>
        <v>Bites</v>
      </c>
      <c r="J1580" s="5" t="str">
        <f>VLOOKUP($C1580,'Product Data'!$A$2:$E$23,COLUMNS('Product Data'!$B$2:E1580),0)</f>
        <v>Large</v>
      </c>
      <c r="K1580" s="9">
        <f>VLOOKUP($C1580,'Product Data'!$A$2:$E$23,COLUMNS('Product Data'!$B$2:F1580),0)</f>
        <v>2.8195000000000001</v>
      </c>
      <c r="L1580" s="10">
        <f>Table1[[#This Row],[Cost per Box]]*Table1[[#This Row],[Boxes]]</f>
        <v>1514.0715</v>
      </c>
    </row>
    <row r="1581" spans="1:12" x14ac:dyDescent="0.25">
      <c r="A1581" s="5" t="str">
        <f>'Sales Data'!A1581</f>
        <v>Barr Faughny</v>
      </c>
      <c r="B1581" s="5" t="str">
        <f>'Sales Data'!B1581</f>
        <v>Australia</v>
      </c>
      <c r="C1581" s="5" t="str">
        <f>'Sales Data'!C1581</f>
        <v>Mint Chip Choco</v>
      </c>
      <c r="D1581" s="6">
        <f>'Sales Data'!D1581</f>
        <v>45094</v>
      </c>
      <c r="E1581" s="10">
        <f>'Sales Data'!E1581</f>
        <v>1554</v>
      </c>
      <c r="F1581" s="5">
        <f>'Sales Data'!F1581</f>
        <v>49</v>
      </c>
      <c r="G1581" s="5">
        <f>'Sales Data'!G1581</f>
        <v>120</v>
      </c>
      <c r="H1581" s="5" t="str">
        <f>VLOOKUP($C1581,'Product Data'!$A$2:$E$23,COLUMNS('Product Data'!$B$2:C1581),0)</f>
        <v>Cadbury</v>
      </c>
      <c r="I1581" s="5" t="str">
        <f>VLOOKUP($C1581,'Product Data'!$A$2:$E$23,COLUMNS('Product Data'!$B$2:D1581),0)</f>
        <v>Bars</v>
      </c>
      <c r="J1581" s="5" t="str">
        <f>VLOOKUP($C1581,'Product Data'!$A$2:$E$23,COLUMNS('Product Data'!$B$2:E1581),0)</f>
        <v>Large</v>
      </c>
      <c r="K1581" s="9">
        <f>VLOOKUP($C1581,'Product Data'!$A$2:$E$23,COLUMNS('Product Data'!$B$2:F1581),0)</f>
        <v>2.2656000000000001</v>
      </c>
      <c r="L1581" s="10">
        <f>Table1[[#This Row],[Cost per Box]]*Table1[[#This Row],[Boxes]]</f>
        <v>271.87200000000001</v>
      </c>
    </row>
    <row r="1582" spans="1:12" x14ac:dyDescent="0.25">
      <c r="A1582" s="5" t="str">
        <f>'Sales Data'!A1582</f>
        <v>Oby Sorrel</v>
      </c>
      <c r="B1582" s="5" t="str">
        <f>'Sales Data'!B1582</f>
        <v>Canada</v>
      </c>
      <c r="C1582" s="5" t="str">
        <f>'Sales Data'!C1582</f>
        <v>50% Dark Bites</v>
      </c>
      <c r="D1582" s="6">
        <f>'Sales Data'!D1582</f>
        <v>45094</v>
      </c>
      <c r="E1582" s="10">
        <f>'Sales Data'!E1582</f>
        <v>8792</v>
      </c>
      <c r="F1582" s="5">
        <f>'Sales Data'!F1582</f>
        <v>378</v>
      </c>
      <c r="G1582" s="5">
        <f>'Sales Data'!G1582</f>
        <v>677</v>
      </c>
      <c r="H1582" s="5" t="str">
        <f>VLOOKUP($C1582,'Product Data'!$A$2:$E$23,COLUMNS('Product Data'!$B$2:C1582),0)</f>
        <v>Cadbury</v>
      </c>
      <c r="I1582" s="5" t="str">
        <f>VLOOKUP($C1582,'Product Data'!$A$2:$E$23,COLUMNS('Product Data'!$B$2:D1582),0)</f>
        <v>Bites</v>
      </c>
      <c r="J1582" s="5" t="str">
        <f>VLOOKUP($C1582,'Product Data'!$A$2:$E$23,COLUMNS('Product Data'!$B$2:E1582),0)</f>
        <v>Large</v>
      </c>
      <c r="K1582" s="9">
        <f>VLOOKUP($C1582,'Product Data'!$A$2:$E$23,COLUMNS('Product Data'!$B$2:F1582),0)</f>
        <v>2.8</v>
      </c>
      <c r="L1582" s="10">
        <f>Table1[[#This Row],[Cost per Box]]*Table1[[#This Row],[Boxes]]</f>
        <v>1895.6</v>
      </c>
    </row>
    <row r="1583" spans="1:12" x14ac:dyDescent="0.25">
      <c r="A1583" s="5" t="str">
        <f>'Sales Data'!A1583</f>
        <v>Van Tuxwell</v>
      </c>
      <c r="B1583" s="5" t="str">
        <f>'Sales Data'!B1583</f>
        <v>Australia</v>
      </c>
      <c r="C1583" s="5" t="str">
        <f>'Sales Data'!C1583</f>
        <v>Mint Chip Choco</v>
      </c>
      <c r="D1583" s="6">
        <f>'Sales Data'!D1583</f>
        <v>45094</v>
      </c>
      <c r="E1583" s="10">
        <f>'Sales Data'!E1583</f>
        <v>2415</v>
      </c>
      <c r="F1583" s="5">
        <f>'Sales Data'!F1583</f>
        <v>25</v>
      </c>
      <c r="G1583" s="5">
        <f>'Sales Data'!G1583</f>
        <v>128</v>
      </c>
      <c r="H1583" s="5" t="str">
        <f>VLOOKUP($C1583,'Product Data'!$A$2:$E$23,COLUMNS('Product Data'!$B$2:C1583),0)</f>
        <v>Cadbury</v>
      </c>
      <c r="I1583" s="5" t="str">
        <f>VLOOKUP($C1583,'Product Data'!$A$2:$E$23,COLUMNS('Product Data'!$B$2:D1583),0)</f>
        <v>Bars</v>
      </c>
      <c r="J1583" s="5" t="str">
        <f>VLOOKUP($C1583,'Product Data'!$A$2:$E$23,COLUMNS('Product Data'!$B$2:E1583),0)</f>
        <v>Large</v>
      </c>
      <c r="K1583" s="9">
        <f>VLOOKUP($C1583,'Product Data'!$A$2:$E$23,COLUMNS('Product Data'!$B$2:F1583),0)</f>
        <v>2.2656000000000001</v>
      </c>
      <c r="L1583" s="10">
        <f>Table1[[#This Row],[Cost per Box]]*Table1[[#This Row],[Boxes]]</f>
        <v>289.99680000000001</v>
      </c>
    </row>
    <row r="1584" spans="1:12" x14ac:dyDescent="0.25">
      <c r="A1584" s="5" t="str">
        <f>'Sales Data'!A1584</f>
        <v>Roddy Speechley</v>
      </c>
      <c r="B1584" s="5" t="str">
        <f>'Sales Data'!B1584</f>
        <v>India</v>
      </c>
      <c r="C1584" s="5" t="str">
        <f>'Sales Data'!C1584</f>
        <v>Eclairs</v>
      </c>
      <c r="D1584" s="6">
        <f>'Sales Data'!D1584</f>
        <v>45094</v>
      </c>
      <c r="E1584" s="10">
        <f>'Sales Data'!E1584</f>
        <v>266</v>
      </c>
      <c r="F1584" s="5">
        <f>'Sales Data'!F1584</f>
        <v>101</v>
      </c>
      <c r="G1584" s="5">
        <f>'Sales Data'!G1584</f>
        <v>16</v>
      </c>
      <c r="H1584" s="5" t="str">
        <f>VLOOKUP($C1584,'Product Data'!$A$2:$E$23,COLUMNS('Product Data'!$B$2:C1584),0)</f>
        <v>Cadbury</v>
      </c>
      <c r="I1584" s="5" t="str">
        <f>VLOOKUP($C1584,'Product Data'!$A$2:$E$23,COLUMNS('Product Data'!$B$2:D1584),0)</f>
        <v>Bites</v>
      </c>
      <c r="J1584" s="5" t="str">
        <f>VLOOKUP($C1584,'Product Data'!$A$2:$E$23,COLUMNS('Product Data'!$B$2:E1584),0)</f>
        <v>Large</v>
      </c>
      <c r="K1584" s="9">
        <f>VLOOKUP($C1584,'Product Data'!$A$2:$E$23,COLUMNS('Product Data'!$B$2:F1584),0)</f>
        <v>2.8195000000000001</v>
      </c>
      <c r="L1584" s="10">
        <f>Table1[[#This Row],[Cost per Box]]*Table1[[#This Row],[Boxes]]</f>
        <v>45.112000000000002</v>
      </c>
    </row>
    <row r="1585" spans="1:12" x14ac:dyDescent="0.25">
      <c r="A1585" s="5" t="str">
        <f>'Sales Data'!A1585</f>
        <v>Kelci Walkden</v>
      </c>
      <c r="B1585" s="5" t="str">
        <f>'Sales Data'!B1585</f>
        <v>India</v>
      </c>
      <c r="C1585" s="5" t="str">
        <f>'Sales Data'!C1585</f>
        <v>Mint Chip Choco</v>
      </c>
      <c r="D1585" s="6">
        <f>'Sales Data'!D1585</f>
        <v>45094</v>
      </c>
      <c r="E1585" s="10">
        <f>'Sales Data'!E1585</f>
        <v>3381</v>
      </c>
      <c r="F1585" s="5">
        <f>'Sales Data'!F1585</f>
        <v>186</v>
      </c>
      <c r="G1585" s="5">
        <f>'Sales Data'!G1585</f>
        <v>226</v>
      </c>
      <c r="H1585" s="5" t="str">
        <f>VLOOKUP($C1585,'Product Data'!$A$2:$E$23,COLUMNS('Product Data'!$B$2:C1585),0)</f>
        <v>Cadbury</v>
      </c>
      <c r="I1585" s="5" t="str">
        <f>VLOOKUP($C1585,'Product Data'!$A$2:$E$23,COLUMNS('Product Data'!$B$2:D1585),0)</f>
        <v>Bars</v>
      </c>
      <c r="J1585" s="5" t="str">
        <f>VLOOKUP($C1585,'Product Data'!$A$2:$E$23,COLUMNS('Product Data'!$B$2:E1585),0)</f>
        <v>Large</v>
      </c>
      <c r="K1585" s="9">
        <f>VLOOKUP($C1585,'Product Data'!$A$2:$E$23,COLUMNS('Product Data'!$B$2:F1585),0)</f>
        <v>2.2656000000000001</v>
      </c>
      <c r="L1585" s="10">
        <f>Table1[[#This Row],[Cost per Box]]*Table1[[#This Row],[Boxes]]</f>
        <v>512.02560000000005</v>
      </c>
    </row>
    <row r="1586" spans="1:12" x14ac:dyDescent="0.25">
      <c r="A1586" s="5" t="str">
        <f>'Sales Data'!A1586</f>
        <v>Curtice Advani</v>
      </c>
      <c r="B1586" s="5" t="str">
        <f>'Sales Data'!B1586</f>
        <v>Canada</v>
      </c>
      <c r="C1586" s="5" t="str">
        <f>'Sales Data'!C1586</f>
        <v>70% Dark Bites</v>
      </c>
      <c r="D1586" s="6">
        <f>'Sales Data'!D1586</f>
        <v>45094</v>
      </c>
      <c r="E1586" s="10">
        <f>'Sales Data'!E1586</f>
        <v>1505</v>
      </c>
      <c r="F1586" s="5">
        <f>'Sales Data'!F1586</f>
        <v>33</v>
      </c>
      <c r="G1586" s="5">
        <f>'Sales Data'!G1586</f>
        <v>116</v>
      </c>
      <c r="H1586" s="5" t="str">
        <f>VLOOKUP($C1586,'Product Data'!$A$2:$E$23,COLUMNS('Product Data'!$B$2:C1586),0)</f>
        <v>Binge Bites</v>
      </c>
      <c r="I1586" s="5" t="str">
        <f>VLOOKUP($C1586,'Product Data'!$A$2:$E$23,COLUMNS('Product Data'!$B$2:D1586),0)</f>
        <v>Bites</v>
      </c>
      <c r="J1586" s="5" t="str">
        <f>VLOOKUP($C1586,'Product Data'!$A$2:$E$23,COLUMNS('Product Data'!$B$2:E1586),0)</f>
        <v>Small</v>
      </c>
      <c r="K1586" s="9">
        <f>VLOOKUP($C1586,'Product Data'!$A$2:$E$23,COLUMNS('Product Data'!$B$2:F1586),0)</f>
        <v>8.2429000000000006</v>
      </c>
      <c r="L1586" s="10">
        <f>Table1[[#This Row],[Cost per Box]]*Table1[[#This Row],[Boxes]]</f>
        <v>956.17640000000006</v>
      </c>
    </row>
    <row r="1587" spans="1:12" x14ac:dyDescent="0.25">
      <c r="A1587" s="5" t="str">
        <f>'Sales Data'!A1587</f>
        <v>Gunar Cockshoot</v>
      </c>
      <c r="B1587" s="5" t="str">
        <f>'Sales Data'!B1587</f>
        <v>UK</v>
      </c>
      <c r="C1587" s="5" t="str">
        <f>'Sales Data'!C1587</f>
        <v>Organic Choco Syrup</v>
      </c>
      <c r="D1587" s="6">
        <f>'Sales Data'!D1587</f>
        <v>45094</v>
      </c>
      <c r="E1587" s="10">
        <f>'Sales Data'!E1587</f>
        <v>1708</v>
      </c>
      <c r="F1587" s="5">
        <f>'Sales Data'!F1587</f>
        <v>81</v>
      </c>
      <c r="G1587" s="5">
        <f>'Sales Data'!G1587</f>
        <v>61</v>
      </c>
      <c r="H1587" s="5" t="str">
        <f>VLOOKUP($C1587,'Product Data'!$A$2:$E$23,COLUMNS('Product Data'!$B$2:C1587),0)</f>
        <v>Monin</v>
      </c>
      <c r="I1587" s="5" t="str">
        <f>VLOOKUP($C1587,'Product Data'!$A$2:$E$23,COLUMNS('Product Data'!$B$2:D1587),0)</f>
        <v>Other</v>
      </c>
      <c r="J1587" s="5" t="str">
        <f>VLOOKUP($C1587,'Product Data'!$A$2:$E$23,COLUMNS('Product Data'!$B$2:E1587),0)</f>
        <v>Small</v>
      </c>
      <c r="K1587" s="9">
        <f>VLOOKUP($C1587,'Product Data'!$A$2:$E$23,COLUMNS('Product Data'!$B$2:F1587),0)</f>
        <v>1.7625</v>
      </c>
      <c r="L1587" s="10">
        <f>Table1[[#This Row],[Cost per Box]]*Table1[[#This Row],[Boxes]]</f>
        <v>107.5125</v>
      </c>
    </row>
    <row r="1588" spans="1:12" x14ac:dyDescent="0.25">
      <c r="A1588" s="5" t="str">
        <f>'Sales Data'!A1588</f>
        <v>Van Tuxwell</v>
      </c>
      <c r="B1588" s="5" t="str">
        <f>'Sales Data'!B1588</f>
        <v>USA</v>
      </c>
      <c r="C1588" s="5" t="str">
        <f>'Sales Data'!C1588</f>
        <v>After Eight</v>
      </c>
      <c r="D1588" s="6">
        <f>'Sales Data'!D1588</f>
        <v>45094</v>
      </c>
      <c r="E1588" s="10">
        <f>'Sales Data'!E1588</f>
        <v>3857</v>
      </c>
      <c r="F1588" s="5">
        <f>'Sales Data'!F1588</f>
        <v>89</v>
      </c>
      <c r="G1588" s="5">
        <f>'Sales Data'!G1588</f>
        <v>155</v>
      </c>
      <c r="H1588" s="5" t="str">
        <f>VLOOKUP($C1588,'Product Data'!$A$2:$E$23,COLUMNS('Product Data'!$B$2:C1588),0)</f>
        <v>Nestle</v>
      </c>
      <c r="I1588" s="5" t="str">
        <f>VLOOKUP($C1588,'Product Data'!$A$2:$E$23,COLUMNS('Product Data'!$B$2:D1588),0)</f>
        <v>Bites</v>
      </c>
      <c r="J1588" s="5" t="str">
        <f>VLOOKUP($C1588,'Product Data'!$A$2:$E$23,COLUMNS('Product Data'!$B$2:E1588),0)</f>
        <v>Large</v>
      </c>
      <c r="K1588" s="9">
        <f>VLOOKUP($C1588,'Product Data'!$A$2:$E$23,COLUMNS('Product Data'!$B$2:F1588),0)</f>
        <v>6.3415999999999997</v>
      </c>
      <c r="L1588" s="10">
        <f>Table1[[#This Row],[Cost per Box]]*Table1[[#This Row],[Boxes]]</f>
        <v>982.94799999999998</v>
      </c>
    </row>
    <row r="1589" spans="1:12" x14ac:dyDescent="0.25">
      <c r="A1589" s="5" t="str">
        <f>'Sales Data'!A1589</f>
        <v>Camilla Castle</v>
      </c>
      <c r="B1589" s="5" t="str">
        <f>'Sales Data'!B1589</f>
        <v>New Zealand</v>
      </c>
      <c r="C1589" s="5" t="str">
        <f>'Sales Data'!C1589</f>
        <v>Choco Coated Almonds</v>
      </c>
      <c r="D1589" s="6">
        <f>'Sales Data'!D1589</f>
        <v>45094</v>
      </c>
      <c r="E1589" s="10">
        <f>'Sales Data'!E1589</f>
        <v>1141</v>
      </c>
      <c r="F1589" s="5">
        <f>'Sales Data'!F1589</f>
        <v>249</v>
      </c>
      <c r="G1589" s="5">
        <f>'Sales Data'!G1589</f>
        <v>58</v>
      </c>
      <c r="H1589" s="5" t="str">
        <f>VLOOKUP($C1589,'Product Data'!$A$2:$E$23,COLUMNS('Product Data'!$B$2:C1589),0)</f>
        <v>Effete</v>
      </c>
      <c r="I1589" s="5" t="str">
        <f>VLOOKUP($C1589,'Product Data'!$A$2:$E$23,COLUMNS('Product Data'!$B$2:D1589),0)</f>
        <v>Bites</v>
      </c>
      <c r="J1589" s="5" t="str">
        <f>VLOOKUP($C1589,'Product Data'!$A$2:$E$23,COLUMNS('Product Data'!$B$2:E1589),0)</f>
        <v>Small</v>
      </c>
      <c r="K1589" s="9">
        <f>VLOOKUP($C1589,'Product Data'!$A$2:$E$23,COLUMNS('Product Data'!$B$2:F1589),0)</f>
        <v>11.4688</v>
      </c>
      <c r="L1589" s="10">
        <f>Table1[[#This Row],[Cost per Box]]*Table1[[#This Row],[Boxes]]</f>
        <v>665.19039999999995</v>
      </c>
    </row>
    <row r="1590" spans="1:12" x14ac:dyDescent="0.25">
      <c r="A1590" s="5" t="str">
        <f>'Sales Data'!A1590</f>
        <v>Mallorie Waber</v>
      </c>
      <c r="B1590" s="5" t="str">
        <f>'Sales Data'!B1590</f>
        <v>Australia</v>
      </c>
      <c r="C1590" s="5" t="str">
        <f>'Sales Data'!C1590</f>
        <v>Choco Coated Almonds</v>
      </c>
      <c r="D1590" s="6">
        <f>'Sales Data'!D1590</f>
        <v>45094</v>
      </c>
      <c r="E1590" s="10">
        <f>'Sales Data'!E1590</f>
        <v>11844</v>
      </c>
      <c r="F1590" s="5">
        <f>'Sales Data'!F1590</f>
        <v>132</v>
      </c>
      <c r="G1590" s="5">
        <f>'Sales Data'!G1590</f>
        <v>790</v>
      </c>
      <c r="H1590" s="5" t="str">
        <f>VLOOKUP($C1590,'Product Data'!$A$2:$E$23,COLUMNS('Product Data'!$B$2:C1590),0)</f>
        <v>Effete</v>
      </c>
      <c r="I1590" s="5" t="str">
        <f>VLOOKUP($C1590,'Product Data'!$A$2:$E$23,COLUMNS('Product Data'!$B$2:D1590),0)</f>
        <v>Bites</v>
      </c>
      <c r="J1590" s="5" t="str">
        <f>VLOOKUP($C1590,'Product Data'!$A$2:$E$23,COLUMNS('Product Data'!$B$2:E1590),0)</f>
        <v>Small</v>
      </c>
      <c r="K1590" s="9">
        <f>VLOOKUP($C1590,'Product Data'!$A$2:$E$23,COLUMNS('Product Data'!$B$2:F1590),0)</f>
        <v>11.4688</v>
      </c>
      <c r="L1590" s="10">
        <f>Table1[[#This Row],[Cost per Box]]*Table1[[#This Row],[Boxes]]</f>
        <v>9060.3520000000008</v>
      </c>
    </row>
    <row r="1591" spans="1:12" x14ac:dyDescent="0.25">
      <c r="A1591" s="5" t="str">
        <f>'Sales Data'!A1591</f>
        <v>Andria Kimpton</v>
      </c>
      <c r="B1591" s="5" t="str">
        <f>'Sales Data'!B1591</f>
        <v>Australia</v>
      </c>
      <c r="C1591" s="5" t="str">
        <f>'Sales Data'!C1591</f>
        <v>Peanut Butter Cubes</v>
      </c>
      <c r="D1591" s="6">
        <f>'Sales Data'!D1591</f>
        <v>45094</v>
      </c>
      <c r="E1591" s="10">
        <f>'Sales Data'!E1591</f>
        <v>7294</v>
      </c>
      <c r="F1591" s="5">
        <f>'Sales Data'!F1591</f>
        <v>174</v>
      </c>
      <c r="G1591" s="5">
        <f>'Sales Data'!G1591</f>
        <v>348</v>
      </c>
      <c r="H1591" s="5" t="str">
        <f>VLOOKUP($C1591,'Product Data'!$A$2:$E$23,COLUMNS('Product Data'!$B$2:C1591),0)</f>
        <v>Hershey</v>
      </c>
      <c r="I1591" s="5" t="str">
        <f>VLOOKUP($C1591,'Product Data'!$A$2:$E$23,COLUMNS('Product Data'!$B$2:D1591),0)</f>
        <v>Bites</v>
      </c>
      <c r="J1591" s="5" t="str">
        <f>VLOOKUP($C1591,'Product Data'!$A$2:$E$23,COLUMNS('Product Data'!$B$2:E1591),0)</f>
        <v>Small</v>
      </c>
      <c r="K1591" s="9">
        <f>VLOOKUP($C1591,'Product Data'!$A$2:$E$23,COLUMNS('Product Data'!$B$2:F1591),0)</f>
        <v>4.7065000000000001</v>
      </c>
      <c r="L1591" s="10">
        <f>Table1[[#This Row],[Cost per Box]]*Table1[[#This Row],[Boxes]]</f>
        <v>1637.8620000000001</v>
      </c>
    </row>
    <row r="1592" spans="1:12" x14ac:dyDescent="0.25">
      <c r="A1592" s="5" t="str">
        <f>'Sales Data'!A1592</f>
        <v>Beverie Moffet</v>
      </c>
      <c r="B1592" s="5" t="str">
        <f>'Sales Data'!B1592</f>
        <v>Australia</v>
      </c>
      <c r="C1592" s="5" t="str">
        <f>'Sales Data'!C1592</f>
        <v>Spicy Special Slims</v>
      </c>
      <c r="D1592" s="6">
        <f>'Sales Data'!D1592</f>
        <v>45094</v>
      </c>
      <c r="E1592" s="10">
        <f>'Sales Data'!E1592</f>
        <v>5516</v>
      </c>
      <c r="F1592" s="5">
        <f>'Sales Data'!F1592</f>
        <v>228</v>
      </c>
      <c r="G1592" s="5">
        <f>'Sales Data'!G1592</f>
        <v>205</v>
      </c>
      <c r="H1592" s="5" t="str">
        <f>VLOOKUP($C1592,'Product Data'!$A$2:$E$23,COLUMNS('Product Data'!$B$2:C1592),0)</f>
        <v>Alpenliebe</v>
      </c>
      <c r="I1592" s="5" t="str">
        <f>VLOOKUP($C1592,'Product Data'!$A$2:$E$23,COLUMNS('Product Data'!$B$2:D1592),0)</f>
        <v>Bites</v>
      </c>
      <c r="J1592" s="5" t="str">
        <f>VLOOKUP($C1592,'Product Data'!$A$2:$E$23,COLUMNS('Product Data'!$B$2:E1592),0)</f>
        <v>Large</v>
      </c>
      <c r="K1592" s="9">
        <f>VLOOKUP($C1592,'Product Data'!$A$2:$E$23,COLUMNS('Product Data'!$B$2:F1592),0)</f>
        <v>9.2086000000000006</v>
      </c>
      <c r="L1592" s="10">
        <f>Table1[[#This Row],[Cost per Box]]*Table1[[#This Row],[Boxes]]</f>
        <v>1887.7630000000001</v>
      </c>
    </row>
    <row r="1593" spans="1:12" x14ac:dyDescent="0.25">
      <c r="A1593" s="5" t="str">
        <f>'Sales Data'!A1593</f>
        <v>Dennison Crosswaite</v>
      </c>
      <c r="B1593" s="5" t="str">
        <f>'Sales Data'!B1593</f>
        <v>USA</v>
      </c>
      <c r="C1593" s="5" t="str">
        <f>'Sales Data'!C1593</f>
        <v>Orange Choco</v>
      </c>
      <c r="D1593" s="6">
        <f>'Sales Data'!D1593</f>
        <v>45095</v>
      </c>
      <c r="E1593" s="10">
        <f>'Sales Data'!E1593</f>
        <v>3598</v>
      </c>
      <c r="F1593" s="5">
        <f>'Sales Data'!F1593</f>
        <v>34</v>
      </c>
      <c r="G1593" s="5">
        <f>'Sales Data'!G1593</f>
        <v>450</v>
      </c>
      <c r="H1593" s="5" t="str">
        <f>VLOOKUP($C1593,'Product Data'!$A$2:$E$23,COLUMNS('Product Data'!$B$2:C1593),0)</f>
        <v>Amul</v>
      </c>
      <c r="I1593" s="5" t="str">
        <f>VLOOKUP($C1593,'Product Data'!$A$2:$E$23,COLUMNS('Product Data'!$B$2:D1593),0)</f>
        <v>Bars</v>
      </c>
      <c r="J1593" s="5" t="str">
        <f>VLOOKUP($C1593,'Product Data'!$A$2:$E$23,COLUMNS('Product Data'!$B$2:E1593),0)</f>
        <v>Large</v>
      </c>
      <c r="K1593" s="9">
        <f>VLOOKUP($C1593,'Product Data'!$A$2:$E$23,COLUMNS('Product Data'!$B$2:F1593),0)</f>
        <v>8.7870000000000008</v>
      </c>
      <c r="L1593" s="10">
        <f>Table1[[#This Row],[Cost per Box]]*Table1[[#This Row],[Boxes]]</f>
        <v>3954.1500000000005</v>
      </c>
    </row>
    <row r="1594" spans="1:12" x14ac:dyDescent="0.25">
      <c r="A1594" s="5" t="str">
        <f>'Sales Data'!A1594</f>
        <v>Wilone O'Kielt</v>
      </c>
      <c r="B1594" s="5" t="str">
        <f>'Sales Data'!B1594</f>
        <v>Australia</v>
      </c>
      <c r="C1594" s="5" t="str">
        <f>'Sales Data'!C1594</f>
        <v>70% Dark Bites</v>
      </c>
      <c r="D1594" s="6">
        <f>'Sales Data'!D1594</f>
        <v>45095</v>
      </c>
      <c r="E1594" s="10">
        <f>'Sales Data'!E1594</f>
        <v>4795</v>
      </c>
      <c r="F1594" s="5">
        <f>'Sales Data'!F1594</f>
        <v>76</v>
      </c>
      <c r="G1594" s="5">
        <f>'Sales Data'!G1594</f>
        <v>320</v>
      </c>
      <c r="H1594" s="5" t="str">
        <f>VLOOKUP($C1594,'Product Data'!$A$2:$E$23,COLUMNS('Product Data'!$B$2:C1594),0)</f>
        <v>Binge Bites</v>
      </c>
      <c r="I1594" s="5" t="str">
        <f>VLOOKUP($C1594,'Product Data'!$A$2:$E$23,COLUMNS('Product Data'!$B$2:D1594),0)</f>
        <v>Bites</v>
      </c>
      <c r="J1594" s="5" t="str">
        <f>VLOOKUP($C1594,'Product Data'!$A$2:$E$23,COLUMNS('Product Data'!$B$2:E1594),0)</f>
        <v>Small</v>
      </c>
      <c r="K1594" s="9">
        <f>VLOOKUP($C1594,'Product Data'!$A$2:$E$23,COLUMNS('Product Data'!$B$2:F1594),0)</f>
        <v>8.2429000000000006</v>
      </c>
      <c r="L1594" s="10">
        <f>Table1[[#This Row],[Cost per Box]]*Table1[[#This Row],[Boxes]]</f>
        <v>2637.7280000000001</v>
      </c>
    </row>
    <row r="1595" spans="1:12" x14ac:dyDescent="0.25">
      <c r="A1595" s="5" t="str">
        <f>'Sales Data'!A1595</f>
        <v>Mallorie Waber</v>
      </c>
      <c r="B1595" s="5" t="str">
        <f>'Sales Data'!B1595</f>
        <v>USA</v>
      </c>
      <c r="C1595" s="5" t="str">
        <f>'Sales Data'!C1595</f>
        <v>After Eight</v>
      </c>
      <c r="D1595" s="6">
        <f>'Sales Data'!D1595</f>
        <v>45095</v>
      </c>
      <c r="E1595" s="10">
        <f>'Sales Data'!E1595</f>
        <v>6657</v>
      </c>
      <c r="F1595" s="5">
        <f>'Sales Data'!F1595</f>
        <v>296</v>
      </c>
      <c r="G1595" s="5">
        <f>'Sales Data'!G1595</f>
        <v>222</v>
      </c>
      <c r="H1595" s="5" t="str">
        <f>VLOOKUP($C1595,'Product Data'!$A$2:$E$23,COLUMNS('Product Data'!$B$2:C1595),0)</f>
        <v>Nestle</v>
      </c>
      <c r="I1595" s="5" t="str">
        <f>VLOOKUP($C1595,'Product Data'!$A$2:$E$23,COLUMNS('Product Data'!$B$2:D1595),0)</f>
        <v>Bites</v>
      </c>
      <c r="J1595" s="5" t="str">
        <f>VLOOKUP($C1595,'Product Data'!$A$2:$E$23,COLUMNS('Product Data'!$B$2:E1595),0)</f>
        <v>Large</v>
      </c>
      <c r="K1595" s="9">
        <f>VLOOKUP($C1595,'Product Data'!$A$2:$E$23,COLUMNS('Product Data'!$B$2:F1595),0)</f>
        <v>6.3415999999999997</v>
      </c>
      <c r="L1595" s="10">
        <f>Table1[[#This Row],[Cost per Box]]*Table1[[#This Row],[Boxes]]</f>
        <v>1407.8352</v>
      </c>
    </row>
    <row r="1596" spans="1:12" x14ac:dyDescent="0.25">
      <c r="A1596" s="5" t="str">
        <f>'Sales Data'!A1596</f>
        <v>Oby Sorrel</v>
      </c>
      <c r="B1596" s="5" t="str">
        <f>'Sales Data'!B1596</f>
        <v>UK</v>
      </c>
      <c r="C1596" s="5" t="str">
        <f>'Sales Data'!C1596</f>
        <v>Almond Choco</v>
      </c>
      <c r="D1596" s="6">
        <f>'Sales Data'!D1596</f>
        <v>45095</v>
      </c>
      <c r="E1596" s="10">
        <f>'Sales Data'!E1596</f>
        <v>8071</v>
      </c>
      <c r="F1596" s="5">
        <f>'Sales Data'!F1596</f>
        <v>37</v>
      </c>
      <c r="G1596" s="5">
        <f>'Sales Data'!G1596</f>
        <v>367</v>
      </c>
      <c r="H1596" s="5" t="str">
        <f>VLOOKUP($C1596,'Product Data'!$A$2:$E$23,COLUMNS('Product Data'!$B$2:C1596),0)</f>
        <v>Amul</v>
      </c>
      <c r="I1596" s="5" t="str">
        <f>VLOOKUP($C1596,'Product Data'!$A$2:$E$23,COLUMNS('Product Data'!$B$2:D1596),0)</f>
        <v>Bars</v>
      </c>
      <c r="J1596" s="5" t="str">
        <f>VLOOKUP($C1596,'Product Data'!$A$2:$E$23,COLUMNS('Product Data'!$B$2:E1596),0)</f>
        <v>Large</v>
      </c>
      <c r="K1596" s="9">
        <f>VLOOKUP($C1596,'Product Data'!$A$2:$E$23,COLUMNS('Product Data'!$B$2:F1596),0)</f>
        <v>13.3485</v>
      </c>
      <c r="L1596" s="10">
        <f>Table1[[#This Row],[Cost per Box]]*Table1[[#This Row],[Boxes]]</f>
        <v>4898.8994999999995</v>
      </c>
    </row>
    <row r="1597" spans="1:12" x14ac:dyDescent="0.25">
      <c r="A1597" s="5" t="str">
        <f>'Sales Data'!A1597</f>
        <v>Jehu Rudeforth</v>
      </c>
      <c r="B1597" s="5" t="str">
        <f>'Sales Data'!B1597</f>
        <v>UK</v>
      </c>
      <c r="C1597" s="5" t="str">
        <f>'Sales Data'!C1597</f>
        <v>Caramel Stuffed Bars</v>
      </c>
      <c r="D1597" s="6">
        <f>'Sales Data'!D1597</f>
        <v>45095</v>
      </c>
      <c r="E1597" s="10">
        <f>'Sales Data'!E1597</f>
        <v>16548</v>
      </c>
      <c r="F1597" s="5">
        <f>'Sales Data'!F1597</f>
        <v>246</v>
      </c>
      <c r="G1597" s="5">
        <f>'Sales Data'!G1597</f>
        <v>613</v>
      </c>
      <c r="H1597" s="5" t="str">
        <f>VLOOKUP($C1597,'Product Data'!$A$2:$E$23,COLUMNS('Product Data'!$B$2:C1597),0)</f>
        <v>Snicker</v>
      </c>
      <c r="I1597" s="5" t="str">
        <f>VLOOKUP($C1597,'Product Data'!$A$2:$E$23,COLUMNS('Product Data'!$B$2:D1597),0)</f>
        <v>Bars</v>
      </c>
      <c r="J1597" s="5" t="str">
        <f>VLOOKUP($C1597,'Product Data'!$A$2:$E$23,COLUMNS('Product Data'!$B$2:E1597),0)</f>
        <v>Small</v>
      </c>
      <c r="K1597" s="9">
        <f>VLOOKUP($C1597,'Product Data'!$A$2:$E$23,COLUMNS('Product Data'!$B$2:F1597),0)</f>
        <v>0.89900000000000002</v>
      </c>
      <c r="L1597" s="10">
        <f>Table1[[#This Row],[Cost per Box]]*Table1[[#This Row],[Boxes]]</f>
        <v>551.08699999999999</v>
      </c>
    </row>
    <row r="1598" spans="1:12" x14ac:dyDescent="0.25">
      <c r="A1598" s="5" t="str">
        <f>'Sales Data'!A1598</f>
        <v>Ches Bonnell</v>
      </c>
      <c r="B1598" s="5" t="str">
        <f>'Sales Data'!B1598</f>
        <v>UK</v>
      </c>
      <c r="C1598" s="5" t="str">
        <f>'Sales Data'!C1598</f>
        <v>Caramel Stuffed Bars</v>
      </c>
      <c r="D1598" s="6">
        <f>'Sales Data'!D1598</f>
        <v>45095</v>
      </c>
      <c r="E1598" s="10">
        <f>'Sales Data'!E1598</f>
        <v>1393</v>
      </c>
      <c r="F1598" s="5">
        <f>'Sales Data'!F1598</f>
        <v>207</v>
      </c>
      <c r="G1598" s="5">
        <f>'Sales Data'!G1598</f>
        <v>61</v>
      </c>
      <c r="H1598" s="5" t="str">
        <f>VLOOKUP($C1598,'Product Data'!$A$2:$E$23,COLUMNS('Product Data'!$B$2:C1598),0)</f>
        <v>Snicker</v>
      </c>
      <c r="I1598" s="5" t="str">
        <f>VLOOKUP($C1598,'Product Data'!$A$2:$E$23,COLUMNS('Product Data'!$B$2:D1598),0)</f>
        <v>Bars</v>
      </c>
      <c r="J1598" s="5" t="str">
        <f>VLOOKUP($C1598,'Product Data'!$A$2:$E$23,COLUMNS('Product Data'!$B$2:E1598),0)</f>
        <v>Small</v>
      </c>
      <c r="K1598" s="9">
        <f>VLOOKUP($C1598,'Product Data'!$A$2:$E$23,COLUMNS('Product Data'!$B$2:F1598),0)</f>
        <v>0.89900000000000002</v>
      </c>
      <c r="L1598" s="10">
        <f>Table1[[#This Row],[Cost per Box]]*Table1[[#This Row],[Boxes]]</f>
        <v>54.838999999999999</v>
      </c>
    </row>
    <row r="1599" spans="1:12" x14ac:dyDescent="0.25">
      <c r="A1599" s="5" t="str">
        <f>'Sales Data'!A1599</f>
        <v>Ches Bonnell</v>
      </c>
      <c r="B1599" s="5" t="str">
        <f>'Sales Data'!B1599</f>
        <v>India</v>
      </c>
      <c r="C1599" s="5" t="str">
        <f>'Sales Data'!C1599</f>
        <v>Baker's Choco Chips</v>
      </c>
      <c r="D1599" s="6">
        <f>'Sales Data'!D1599</f>
        <v>45095</v>
      </c>
      <c r="E1599" s="10">
        <f>'Sales Data'!E1599</f>
        <v>3731</v>
      </c>
      <c r="F1599" s="5">
        <f>'Sales Data'!F1599</f>
        <v>155</v>
      </c>
      <c r="G1599" s="5">
        <f>'Sales Data'!G1599</f>
        <v>249</v>
      </c>
      <c r="H1599" s="5" t="str">
        <f>VLOOKUP($C1599,'Product Data'!$A$2:$E$23,COLUMNS('Product Data'!$B$2:C1599),0)</f>
        <v>Baker's Chocolate</v>
      </c>
      <c r="I1599" s="5" t="str">
        <f>VLOOKUP($C1599,'Product Data'!$A$2:$E$23,COLUMNS('Product Data'!$B$2:D1599),0)</f>
        <v>Bars</v>
      </c>
      <c r="J1599" s="5" t="str">
        <f>VLOOKUP($C1599,'Product Data'!$A$2:$E$23,COLUMNS('Product Data'!$B$2:E1599),0)</f>
        <v>Small</v>
      </c>
      <c r="K1599" s="9">
        <f>VLOOKUP($C1599,'Product Data'!$A$2:$E$23,COLUMNS('Product Data'!$B$2:F1599),0)</f>
        <v>6.0811000000000002</v>
      </c>
      <c r="L1599" s="10">
        <f>Table1[[#This Row],[Cost per Box]]*Table1[[#This Row],[Boxes]]</f>
        <v>1514.1939</v>
      </c>
    </row>
    <row r="1600" spans="1:12" x14ac:dyDescent="0.25">
      <c r="A1600" s="5" t="str">
        <f>'Sales Data'!A1600</f>
        <v>Roddy Speechley</v>
      </c>
      <c r="B1600" s="5" t="str">
        <f>'Sales Data'!B1600</f>
        <v>New Zealand</v>
      </c>
      <c r="C1600" s="5" t="str">
        <f>'Sales Data'!C1600</f>
        <v>Milk Bars</v>
      </c>
      <c r="D1600" s="6">
        <f>'Sales Data'!D1600</f>
        <v>45095</v>
      </c>
      <c r="E1600" s="10">
        <f>'Sales Data'!E1600</f>
        <v>7322</v>
      </c>
      <c r="F1600" s="5">
        <f>'Sales Data'!F1600</f>
        <v>232</v>
      </c>
      <c r="G1600" s="5">
        <f>'Sales Data'!G1600</f>
        <v>293</v>
      </c>
      <c r="H1600" s="5" t="str">
        <f>VLOOKUP($C1600,'Product Data'!$A$2:$E$23,COLUMNS('Product Data'!$B$2:C1600),0)</f>
        <v>Nestle</v>
      </c>
      <c r="I1600" s="5" t="str">
        <f>VLOOKUP($C1600,'Product Data'!$A$2:$E$23,COLUMNS('Product Data'!$B$2:D1600),0)</f>
        <v>Bars</v>
      </c>
      <c r="J1600" s="5" t="str">
        <f>VLOOKUP($C1600,'Product Data'!$A$2:$E$23,COLUMNS('Product Data'!$B$2:E1600),0)</f>
        <v>Large</v>
      </c>
      <c r="K1600" s="9">
        <f>VLOOKUP($C1600,'Product Data'!$A$2:$E$23,COLUMNS('Product Data'!$B$2:F1600),0)</f>
        <v>1.8652</v>
      </c>
      <c r="L1600" s="10">
        <f>Table1[[#This Row],[Cost per Box]]*Table1[[#This Row],[Boxes]]</f>
        <v>546.50360000000001</v>
      </c>
    </row>
    <row r="1601" spans="1:12" x14ac:dyDescent="0.25">
      <c r="A1601" s="5" t="str">
        <f>'Sales Data'!A1601</f>
        <v>Van Tuxwell</v>
      </c>
      <c r="B1601" s="5" t="str">
        <f>'Sales Data'!B1601</f>
        <v>USA</v>
      </c>
      <c r="C1601" s="5" t="str">
        <f>'Sales Data'!C1601</f>
        <v>Raspberry Choco</v>
      </c>
      <c r="D1601" s="6">
        <f>'Sales Data'!D1601</f>
        <v>45095</v>
      </c>
      <c r="E1601" s="10">
        <f>'Sales Data'!E1601</f>
        <v>3367</v>
      </c>
      <c r="F1601" s="5">
        <f>'Sales Data'!F1601</f>
        <v>164</v>
      </c>
      <c r="G1601" s="5">
        <f>'Sales Data'!G1601</f>
        <v>154</v>
      </c>
      <c r="H1601" s="5" t="str">
        <f>VLOOKUP($C1601,'Product Data'!$A$2:$E$23,COLUMNS('Product Data'!$B$2:C1601),0)</f>
        <v>Hershey</v>
      </c>
      <c r="I1601" s="5" t="str">
        <f>VLOOKUP($C1601,'Product Data'!$A$2:$E$23,COLUMNS('Product Data'!$B$2:D1601),0)</f>
        <v>Bars</v>
      </c>
      <c r="J1601" s="5" t="str">
        <f>VLOOKUP($C1601,'Product Data'!$A$2:$E$23,COLUMNS('Product Data'!$B$2:E1601),0)</f>
        <v>Large</v>
      </c>
      <c r="K1601" s="9">
        <f>VLOOKUP($C1601,'Product Data'!$A$2:$E$23,COLUMNS('Product Data'!$B$2:F1601),0)</f>
        <v>6.0983000000000001</v>
      </c>
      <c r="L1601" s="10">
        <f>Table1[[#This Row],[Cost per Box]]*Table1[[#This Row],[Boxes]]</f>
        <v>939.13819999999998</v>
      </c>
    </row>
    <row r="1602" spans="1:12" x14ac:dyDescent="0.25">
      <c r="A1602" s="5" t="str">
        <f>'Sales Data'!A1602</f>
        <v>Madelene Upcott</v>
      </c>
      <c r="B1602" s="5" t="str">
        <f>'Sales Data'!B1602</f>
        <v>New Zealand</v>
      </c>
      <c r="C1602" s="5" t="str">
        <f>'Sales Data'!C1602</f>
        <v>Raspberry Choco</v>
      </c>
      <c r="D1602" s="6">
        <f>'Sales Data'!D1602</f>
        <v>45095</v>
      </c>
      <c r="E1602" s="10">
        <f>'Sales Data'!E1602</f>
        <v>3752</v>
      </c>
      <c r="F1602" s="5">
        <f>'Sales Data'!F1602</f>
        <v>252</v>
      </c>
      <c r="G1602" s="5">
        <f>'Sales Data'!G1602</f>
        <v>188</v>
      </c>
      <c r="H1602" s="5" t="str">
        <f>VLOOKUP($C1602,'Product Data'!$A$2:$E$23,COLUMNS('Product Data'!$B$2:C1602),0)</f>
        <v>Hershey</v>
      </c>
      <c r="I1602" s="5" t="str">
        <f>VLOOKUP($C1602,'Product Data'!$A$2:$E$23,COLUMNS('Product Data'!$B$2:D1602),0)</f>
        <v>Bars</v>
      </c>
      <c r="J1602" s="5" t="str">
        <f>VLOOKUP($C1602,'Product Data'!$A$2:$E$23,COLUMNS('Product Data'!$B$2:E1602),0)</f>
        <v>Large</v>
      </c>
      <c r="K1602" s="9">
        <f>VLOOKUP($C1602,'Product Data'!$A$2:$E$23,COLUMNS('Product Data'!$B$2:F1602),0)</f>
        <v>6.0983000000000001</v>
      </c>
      <c r="L1602" s="10">
        <f>Table1[[#This Row],[Cost per Box]]*Table1[[#This Row],[Boxes]]</f>
        <v>1146.4803999999999</v>
      </c>
    </row>
    <row r="1603" spans="1:12" x14ac:dyDescent="0.25">
      <c r="A1603" s="5" t="str">
        <f>'Sales Data'!A1603</f>
        <v>Kaine Padly</v>
      </c>
      <c r="B1603" s="5" t="str">
        <f>'Sales Data'!B1603</f>
        <v>UK</v>
      </c>
      <c r="C1603" s="5" t="str">
        <f>'Sales Data'!C1603</f>
        <v>85% Dark Bars</v>
      </c>
      <c r="D1603" s="6">
        <f>'Sales Data'!D1603</f>
        <v>45095</v>
      </c>
      <c r="E1603" s="10">
        <f>'Sales Data'!E1603</f>
        <v>3080</v>
      </c>
      <c r="F1603" s="5">
        <f>'Sales Data'!F1603</f>
        <v>141</v>
      </c>
      <c r="G1603" s="5">
        <f>'Sales Data'!G1603</f>
        <v>182</v>
      </c>
      <c r="H1603" s="5" t="str">
        <f>VLOOKUP($C1603,'Product Data'!$A$2:$E$23,COLUMNS('Product Data'!$B$2:C1603),0)</f>
        <v>Lindt Excellence</v>
      </c>
      <c r="I1603" s="5" t="str">
        <f>VLOOKUP($C1603,'Product Data'!$A$2:$E$23,COLUMNS('Product Data'!$B$2:D1603),0)</f>
        <v>Bars</v>
      </c>
      <c r="J1603" s="5" t="str">
        <f>VLOOKUP($C1603,'Product Data'!$A$2:$E$23,COLUMNS('Product Data'!$B$2:E1603),0)</f>
        <v>Small</v>
      </c>
      <c r="K1603" s="9">
        <f>VLOOKUP($C1603,'Product Data'!$A$2:$E$23,COLUMNS('Product Data'!$B$2:F1603),0)</f>
        <v>0.69579999999999997</v>
      </c>
      <c r="L1603" s="10">
        <f>Table1[[#This Row],[Cost per Box]]*Table1[[#This Row],[Boxes]]</f>
        <v>126.6356</v>
      </c>
    </row>
    <row r="1604" spans="1:12" x14ac:dyDescent="0.25">
      <c r="A1604" s="5" t="str">
        <f>'Sales Data'!A1604</f>
        <v>Jehu Rudeforth</v>
      </c>
      <c r="B1604" s="5" t="str">
        <f>'Sales Data'!B1604</f>
        <v>USA</v>
      </c>
      <c r="C1604" s="5" t="str">
        <f>'Sales Data'!C1604</f>
        <v>After Eight</v>
      </c>
      <c r="D1604" s="6">
        <f>'Sales Data'!D1604</f>
        <v>45095</v>
      </c>
      <c r="E1604" s="10">
        <f>'Sales Data'!E1604</f>
        <v>9534</v>
      </c>
      <c r="F1604" s="5">
        <f>'Sales Data'!F1604</f>
        <v>103</v>
      </c>
      <c r="G1604" s="5">
        <f>'Sales Data'!G1604</f>
        <v>318</v>
      </c>
      <c r="H1604" s="5" t="str">
        <f>VLOOKUP($C1604,'Product Data'!$A$2:$E$23,COLUMNS('Product Data'!$B$2:C1604),0)</f>
        <v>Nestle</v>
      </c>
      <c r="I1604" s="5" t="str">
        <f>VLOOKUP($C1604,'Product Data'!$A$2:$E$23,COLUMNS('Product Data'!$B$2:D1604),0)</f>
        <v>Bites</v>
      </c>
      <c r="J1604" s="5" t="str">
        <f>VLOOKUP($C1604,'Product Data'!$A$2:$E$23,COLUMNS('Product Data'!$B$2:E1604),0)</f>
        <v>Large</v>
      </c>
      <c r="K1604" s="9">
        <f>VLOOKUP($C1604,'Product Data'!$A$2:$E$23,COLUMNS('Product Data'!$B$2:F1604),0)</f>
        <v>6.3415999999999997</v>
      </c>
      <c r="L1604" s="10">
        <f>Table1[[#This Row],[Cost per Box]]*Table1[[#This Row],[Boxes]]</f>
        <v>2016.6288</v>
      </c>
    </row>
    <row r="1605" spans="1:12" x14ac:dyDescent="0.25">
      <c r="A1605" s="5" t="str">
        <f>'Sales Data'!A1605</f>
        <v>Gunar Cockshoot</v>
      </c>
      <c r="B1605" s="5" t="str">
        <f>'Sales Data'!B1605</f>
        <v>UK</v>
      </c>
      <c r="C1605" s="5" t="str">
        <f>'Sales Data'!C1605</f>
        <v>Spicy Special Slims</v>
      </c>
      <c r="D1605" s="6">
        <f>'Sales Data'!D1605</f>
        <v>45095</v>
      </c>
      <c r="E1605" s="10">
        <f>'Sales Data'!E1605</f>
        <v>5166</v>
      </c>
      <c r="F1605" s="5">
        <f>'Sales Data'!F1605</f>
        <v>150</v>
      </c>
      <c r="G1605" s="5">
        <f>'Sales Data'!G1605</f>
        <v>216</v>
      </c>
      <c r="H1605" s="5" t="str">
        <f>VLOOKUP($C1605,'Product Data'!$A$2:$E$23,COLUMNS('Product Data'!$B$2:C1605),0)</f>
        <v>Alpenliebe</v>
      </c>
      <c r="I1605" s="5" t="str">
        <f>VLOOKUP($C1605,'Product Data'!$A$2:$E$23,COLUMNS('Product Data'!$B$2:D1605),0)</f>
        <v>Bites</v>
      </c>
      <c r="J1605" s="5" t="str">
        <f>VLOOKUP($C1605,'Product Data'!$A$2:$E$23,COLUMNS('Product Data'!$B$2:E1605),0)</f>
        <v>Large</v>
      </c>
      <c r="K1605" s="9">
        <f>VLOOKUP($C1605,'Product Data'!$A$2:$E$23,COLUMNS('Product Data'!$B$2:F1605),0)</f>
        <v>9.2086000000000006</v>
      </c>
      <c r="L1605" s="10">
        <f>Table1[[#This Row],[Cost per Box]]*Table1[[#This Row],[Boxes]]</f>
        <v>1989.0576000000001</v>
      </c>
    </row>
    <row r="1606" spans="1:12" x14ac:dyDescent="0.25">
      <c r="A1606" s="5" t="str">
        <f>'Sales Data'!A1606</f>
        <v>Dotty Strutley</v>
      </c>
      <c r="B1606" s="5" t="str">
        <f>'Sales Data'!B1606</f>
        <v>India</v>
      </c>
      <c r="C1606" s="5" t="str">
        <f>'Sales Data'!C1606</f>
        <v>Smooth Sliky Salty</v>
      </c>
      <c r="D1606" s="6">
        <f>'Sales Data'!D1606</f>
        <v>45095</v>
      </c>
      <c r="E1606" s="10">
        <f>'Sales Data'!E1606</f>
        <v>4018</v>
      </c>
      <c r="F1606" s="5">
        <f>'Sales Data'!F1606</f>
        <v>229</v>
      </c>
      <c r="G1606" s="5">
        <f>'Sales Data'!G1606</f>
        <v>237</v>
      </c>
      <c r="H1606" s="5" t="str">
        <f>VLOOKUP($C1606,'Product Data'!$A$2:$E$23,COLUMNS('Product Data'!$B$2:C1606),0)</f>
        <v>Galaxy</v>
      </c>
      <c r="I1606" s="5" t="str">
        <f>VLOOKUP($C1606,'Product Data'!$A$2:$E$23,COLUMNS('Product Data'!$B$2:D1606),0)</f>
        <v>Bars</v>
      </c>
      <c r="J1606" s="5" t="str">
        <f>VLOOKUP($C1606,'Product Data'!$A$2:$E$23,COLUMNS('Product Data'!$B$2:E1606),0)</f>
        <v>Small</v>
      </c>
      <c r="K1606" s="9">
        <f>VLOOKUP($C1606,'Product Data'!$A$2:$E$23,COLUMNS('Product Data'!$B$2:F1606),0)</f>
        <v>5.0198</v>
      </c>
      <c r="L1606" s="10">
        <f>Table1[[#This Row],[Cost per Box]]*Table1[[#This Row],[Boxes]]</f>
        <v>1189.6926000000001</v>
      </c>
    </row>
    <row r="1607" spans="1:12" x14ac:dyDescent="0.25">
      <c r="A1607" s="5" t="str">
        <f>'Sales Data'!A1607</f>
        <v>Barr Faughny</v>
      </c>
      <c r="B1607" s="5" t="str">
        <f>'Sales Data'!B1607</f>
        <v>Canada</v>
      </c>
      <c r="C1607" s="5" t="str">
        <f>'Sales Data'!C1607</f>
        <v>99% Dark &amp; Pure</v>
      </c>
      <c r="D1607" s="6">
        <f>'Sales Data'!D1607</f>
        <v>45095</v>
      </c>
      <c r="E1607" s="10">
        <f>'Sales Data'!E1607</f>
        <v>5376</v>
      </c>
      <c r="F1607" s="5">
        <f>'Sales Data'!F1607</f>
        <v>69</v>
      </c>
      <c r="G1607" s="5">
        <f>'Sales Data'!G1607</f>
        <v>336</v>
      </c>
      <c r="H1607" s="5" t="str">
        <f>VLOOKUP($C1607,'Product Data'!$A$2:$E$23,COLUMNS('Product Data'!$B$2:C1607),0)</f>
        <v>Amul</v>
      </c>
      <c r="I1607" s="5" t="str">
        <f>VLOOKUP($C1607,'Product Data'!$A$2:$E$23,COLUMNS('Product Data'!$B$2:D1607),0)</f>
        <v>Bars</v>
      </c>
      <c r="J1607" s="5" t="str">
        <f>VLOOKUP($C1607,'Product Data'!$A$2:$E$23,COLUMNS('Product Data'!$B$2:E1607),0)</f>
        <v>Large</v>
      </c>
      <c r="K1607" s="9">
        <f>VLOOKUP($C1607,'Product Data'!$A$2:$E$23,COLUMNS('Product Data'!$B$2:F1607),0)</f>
        <v>4.6592000000000002</v>
      </c>
      <c r="L1607" s="10">
        <f>Table1[[#This Row],[Cost per Box]]*Table1[[#This Row],[Boxes]]</f>
        <v>1565.4912000000002</v>
      </c>
    </row>
    <row r="1608" spans="1:12" x14ac:dyDescent="0.25">
      <c r="A1608" s="5" t="str">
        <f>'Sales Data'!A1608</f>
        <v>Rafaelita Blaksland</v>
      </c>
      <c r="B1608" s="5" t="str">
        <f>'Sales Data'!B1608</f>
        <v>Canada</v>
      </c>
      <c r="C1608" s="5" t="str">
        <f>'Sales Data'!C1608</f>
        <v>Peanut Butter Cubes</v>
      </c>
      <c r="D1608" s="6">
        <f>'Sales Data'!D1608</f>
        <v>45095</v>
      </c>
      <c r="E1608" s="10">
        <f>'Sales Data'!E1608</f>
        <v>2884</v>
      </c>
      <c r="F1608" s="5">
        <f>'Sales Data'!F1608</f>
        <v>101</v>
      </c>
      <c r="G1608" s="5">
        <f>'Sales Data'!G1608</f>
        <v>138</v>
      </c>
      <c r="H1608" s="5" t="str">
        <f>VLOOKUP($C1608,'Product Data'!$A$2:$E$23,COLUMNS('Product Data'!$B$2:C1608),0)</f>
        <v>Hershey</v>
      </c>
      <c r="I1608" s="5" t="str">
        <f>VLOOKUP($C1608,'Product Data'!$A$2:$E$23,COLUMNS('Product Data'!$B$2:D1608),0)</f>
        <v>Bites</v>
      </c>
      <c r="J1608" s="5" t="str">
        <f>VLOOKUP($C1608,'Product Data'!$A$2:$E$23,COLUMNS('Product Data'!$B$2:E1608),0)</f>
        <v>Small</v>
      </c>
      <c r="K1608" s="9">
        <f>VLOOKUP($C1608,'Product Data'!$A$2:$E$23,COLUMNS('Product Data'!$B$2:F1608),0)</f>
        <v>4.7065000000000001</v>
      </c>
      <c r="L1608" s="10">
        <f>Table1[[#This Row],[Cost per Box]]*Table1[[#This Row],[Boxes]]</f>
        <v>649.49700000000007</v>
      </c>
    </row>
    <row r="1609" spans="1:12" x14ac:dyDescent="0.25">
      <c r="A1609" s="5" t="str">
        <f>'Sales Data'!A1609</f>
        <v>Camilla Castle</v>
      </c>
      <c r="B1609" s="5" t="str">
        <f>'Sales Data'!B1609</f>
        <v>New Zealand</v>
      </c>
      <c r="C1609" s="5" t="str">
        <f>'Sales Data'!C1609</f>
        <v>Caramel Stuffed Bars</v>
      </c>
      <c r="D1609" s="6">
        <f>'Sales Data'!D1609</f>
        <v>45095</v>
      </c>
      <c r="E1609" s="10">
        <f>'Sales Data'!E1609</f>
        <v>7588</v>
      </c>
      <c r="F1609" s="5">
        <f>'Sales Data'!F1609</f>
        <v>72</v>
      </c>
      <c r="G1609" s="5">
        <f>'Sales Data'!G1609</f>
        <v>253</v>
      </c>
      <c r="H1609" s="5" t="str">
        <f>VLOOKUP($C1609,'Product Data'!$A$2:$E$23,COLUMNS('Product Data'!$B$2:C1609),0)</f>
        <v>Snicker</v>
      </c>
      <c r="I1609" s="5" t="str">
        <f>VLOOKUP($C1609,'Product Data'!$A$2:$E$23,COLUMNS('Product Data'!$B$2:D1609),0)</f>
        <v>Bars</v>
      </c>
      <c r="J1609" s="5" t="str">
        <f>VLOOKUP($C1609,'Product Data'!$A$2:$E$23,COLUMNS('Product Data'!$B$2:E1609),0)</f>
        <v>Small</v>
      </c>
      <c r="K1609" s="9">
        <f>VLOOKUP($C1609,'Product Data'!$A$2:$E$23,COLUMNS('Product Data'!$B$2:F1609),0)</f>
        <v>0.89900000000000002</v>
      </c>
      <c r="L1609" s="10">
        <f>Table1[[#This Row],[Cost per Box]]*Table1[[#This Row],[Boxes]]</f>
        <v>227.447</v>
      </c>
    </row>
    <row r="1610" spans="1:12" x14ac:dyDescent="0.25">
      <c r="A1610" s="5" t="str">
        <f>'Sales Data'!A1610</f>
        <v>Husein Augar</v>
      </c>
      <c r="B1610" s="5" t="str">
        <f>'Sales Data'!B1610</f>
        <v>India</v>
      </c>
      <c r="C1610" s="5" t="str">
        <f>'Sales Data'!C1610</f>
        <v>99% Dark &amp; Pure</v>
      </c>
      <c r="D1610" s="6">
        <f>'Sales Data'!D1610</f>
        <v>45095</v>
      </c>
      <c r="E1610" s="10">
        <f>'Sales Data'!E1610</f>
        <v>12341</v>
      </c>
      <c r="F1610" s="5">
        <f>'Sales Data'!F1610</f>
        <v>303</v>
      </c>
      <c r="G1610" s="5">
        <f>'Sales Data'!G1610</f>
        <v>561</v>
      </c>
      <c r="H1610" s="5" t="str">
        <f>VLOOKUP($C1610,'Product Data'!$A$2:$E$23,COLUMNS('Product Data'!$B$2:C1610),0)</f>
        <v>Amul</v>
      </c>
      <c r="I1610" s="5" t="str">
        <f>VLOOKUP($C1610,'Product Data'!$A$2:$E$23,COLUMNS('Product Data'!$B$2:D1610),0)</f>
        <v>Bars</v>
      </c>
      <c r="J1610" s="5" t="str">
        <f>VLOOKUP($C1610,'Product Data'!$A$2:$E$23,COLUMNS('Product Data'!$B$2:E1610),0)</f>
        <v>Large</v>
      </c>
      <c r="K1610" s="9">
        <f>VLOOKUP($C1610,'Product Data'!$A$2:$E$23,COLUMNS('Product Data'!$B$2:F1610),0)</f>
        <v>4.6592000000000002</v>
      </c>
      <c r="L1610" s="10">
        <f>Table1[[#This Row],[Cost per Box]]*Table1[[#This Row],[Boxes]]</f>
        <v>2613.8112000000001</v>
      </c>
    </row>
    <row r="1611" spans="1:12" x14ac:dyDescent="0.25">
      <c r="A1611" s="5" t="str">
        <f>'Sales Data'!A1611</f>
        <v>Gigi Bohling</v>
      </c>
      <c r="B1611" s="5" t="str">
        <f>'Sales Data'!B1611</f>
        <v>Australia</v>
      </c>
      <c r="C1611" s="5" t="str">
        <f>'Sales Data'!C1611</f>
        <v>Orange Choco</v>
      </c>
      <c r="D1611" s="6">
        <f>'Sales Data'!D1611</f>
        <v>45095</v>
      </c>
      <c r="E1611" s="10">
        <f>'Sales Data'!E1611</f>
        <v>7392</v>
      </c>
      <c r="F1611" s="5">
        <f>'Sales Data'!F1611</f>
        <v>53</v>
      </c>
      <c r="G1611" s="5">
        <f>'Sales Data'!G1611</f>
        <v>822</v>
      </c>
      <c r="H1611" s="5" t="str">
        <f>VLOOKUP($C1611,'Product Data'!$A$2:$E$23,COLUMNS('Product Data'!$B$2:C1611),0)</f>
        <v>Amul</v>
      </c>
      <c r="I1611" s="5" t="str">
        <f>VLOOKUP($C1611,'Product Data'!$A$2:$E$23,COLUMNS('Product Data'!$B$2:D1611),0)</f>
        <v>Bars</v>
      </c>
      <c r="J1611" s="5" t="str">
        <f>VLOOKUP($C1611,'Product Data'!$A$2:$E$23,COLUMNS('Product Data'!$B$2:E1611),0)</f>
        <v>Large</v>
      </c>
      <c r="K1611" s="9">
        <f>VLOOKUP($C1611,'Product Data'!$A$2:$E$23,COLUMNS('Product Data'!$B$2:F1611),0)</f>
        <v>8.7870000000000008</v>
      </c>
      <c r="L1611" s="10">
        <f>Table1[[#This Row],[Cost per Box]]*Table1[[#This Row],[Boxes]]</f>
        <v>7222.9140000000007</v>
      </c>
    </row>
    <row r="1612" spans="1:12" x14ac:dyDescent="0.25">
      <c r="A1612" s="5" t="str">
        <f>'Sales Data'!A1612</f>
        <v>Kelci Walkden</v>
      </c>
      <c r="B1612" s="5" t="str">
        <f>'Sales Data'!B1612</f>
        <v>New Zealand</v>
      </c>
      <c r="C1612" s="5" t="str">
        <f>'Sales Data'!C1612</f>
        <v>Almond Choco</v>
      </c>
      <c r="D1612" s="6">
        <f>'Sales Data'!D1612</f>
        <v>45098</v>
      </c>
      <c r="E1612" s="10">
        <f>'Sales Data'!E1612</f>
        <v>9247</v>
      </c>
      <c r="F1612" s="5">
        <f>'Sales Data'!F1612</f>
        <v>204</v>
      </c>
      <c r="G1612" s="5">
        <f>'Sales Data'!G1612</f>
        <v>421</v>
      </c>
      <c r="H1612" s="5" t="str">
        <f>VLOOKUP($C1612,'Product Data'!$A$2:$E$23,COLUMNS('Product Data'!$B$2:C1612),0)</f>
        <v>Amul</v>
      </c>
      <c r="I1612" s="5" t="str">
        <f>VLOOKUP($C1612,'Product Data'!$A$2:$E$23,COLUMNS('Product Data'!$B$2:D1612),0)</f>
        <v>Bars</v>
      </c>
      <c r="J1612" s="5" t="str">
        <f>VLOOKUP($C1612,'Product Data'!$A$2:$E$23,COLUMNS('Product Data'!$B$2:E1612),0)</f>
        <v>Large</v>
      </c>
      <c r="K1612" s="9">
        <f>VLOOKUP($C1612,'Product Data'!$A$2:$E$23,COLUMNS('Product Data'!$B$2:F1612),0)</f>
        <v>13.3485</v>
      </c>
      <c r="L1612" s="10">
        <f>Table1[[#This Row],[Cost per Box]]*Table1[[#This Row],[Boxes]]</f>
        <v>5619.7184999999999</v>
      </c>
    </row>
    <row r="1613" spans="1:12" x14ac:dyDescent="0.25">
      <c r="A1613" s="5" t="str">
        <f>'Sales Data'!A1613</f>
        <v>Kelci Walkden</v>
      </c>
      <c r="B1613" s="5" t="str">
        <f>'Sales Data'!B1613</f>
        <v>India</v>
      </c>
      <c r="C1613" s="5" t="str">
        <f>'Sales Data'!C1613</f>
        <v>Caramel Stuffed Bars</v>
      </c>
      <c r="D1613" s="6">
        <f>'Sales Data'!D1613</f>
        <v>45098</v>
      </c>
      <c r="E1613" s="10">
        <f>'Sales Data'!E1613</f>
        <v>14035</v>
      </c>
      <c r="F1613" s="5">
        <f>'Sales Data'!F1613</f>
        <v>66</v>
      </c>
      <c r="G1613" s="5">
        <f>'Sales Data'!G1613</f>
        <v>540</v>
      </c>
      <c r="H1613" s="5" t="str">
        <f>VLOOKUP($C1613,'Product Data'!$A$2:$E$23,COLUMNS('Product Data'!$B$2:C1613),0)</f>
        <v>Snicker</v>
      </c>
      <c r="I1613" s="5" t="str">
        <f>VLOOKUP($C1613,'Product Data'!$A$2:$E$23,COLUMNS('Product Data'!$B$2:D1613),0)</f>
        <v>Bars</v>
      </c>
      <c r="J1613" s="5" t="str">
        <f>VLOOKUP($C1613,'Product Data'!$A$2:$E$23,COLUMNS('Product Data'!$B$2:E1613),0)</f>
        <v>Small</v>
      </c>
      <c r="K1613" s="9">
        <f>VLOOKUP($C1613,'Product Data'!$A$2:$E$23,COLUMNS('Product Data'!$B$2:F1613),0)</f>
        <v>0.89900000000000002</v>
      </c>
      <c r="L1613" s="10">
        <f>Table1[[#This Row],[Cost per Box]]*Table1[[#This Row],[Boxes]]</f>
        <v>485.46000000000004</v>
      </c>
    </row>
    <row r="1614" spans="1:12" x14ac:dyDescent="0.25">
      <c r="A1614" s="5" t="str">
        <f>'Sales Data'!A1614</f>
        <v>Kaine Padly</v>
      </c>
      <c r="B1614" s="5" t="str">
        <f>'Sales Data'!B1614</f>
        <v>UK</v>
      </c>
      <c r="C1614" s="5" t="str">
        <f>'Sales Data'!C1614</f>
        <v>50% Dark Bites</v>
      </c>
      <c r="D1614" s="6">
        <f>'Sales Data'!D1614</f>
        <v>45098</v>
      </c>
      <c r="E1614" s="10">
        <f>'Sales Data'!E1614</f>
        <v>1890</v>
      </c>
      <c r="F1614" s="5">
        <f>'Sales Data'!F1614</f>
        <v>20</v>
      </c>
      <c r="G1614" s="5">
        <f>'Sales Data'!G1614</f>
        <v>146</v>
      </c>
      <c r="H1614" s="5" t="str">
        <f>VLOOKUP($C1614,'Product Data'!$A$2:$E$23,COLUMNS('Product Data'!$B$2:C1614),0)</f>
        <v>Cadbury</v>
      </c>
      <c r="I1614" s="5" t="str">
        <f>VLOOKUP($C1614,'Product Data'!$A$2:$E$23,COLUMNS('Product Data'!$B$2:D1614),0)</f>
        <v>Bites</v>
      </c>
      <c r="J1614" s="5" t="str">
        <f>VLOOKUP($C1614,'Product Data'!$A$2:$E$23,COLUMNS('Product Data'!$B$2:E1614),0)</f>
        <v>Large</v>
      </c>
      <c r="K1614" s="9">
        <f>VLOOKUP($C1614,'Product Data'!$A$2:$E$23,COLUMNS('Product Data'!$B$2:F1614),0)</f>
        <v>2.8</v>
      </c>
      <c r="L1614" s="10">
        <f>Table1[[#This Row],[Cost per Box]]*Table1[[#This Row],[Boxes]]</f>
        <v>408.79999999999995</v>
      </c>
    </row>
    <row r="1615" spans="1:12" x14ac:dyDescent="0.25">
      <c r="A1615" s="5" t="str">
        <f>'Sales Data'!A1615</f>
        <v>Jan Morforth</v>
      </c>
      <c r="B1615" s="5" t="str">
        <f>'Sales Data'!B1615</f>
        <v>New Zealand</v>
      </c>
      <c r="C1615" s="5" t="str">
        <f>'Sales Data'!C1615</f>
        <v>After Eight</v>
      </c>
      <c r="D1615" s="6">
        <f>'Sales Data'!D1615</f>
        <v>45098</v>
      </c>
      <c r="E1615" s="10">
        <f>'Sales Data'!E1615</f>
        <v>3738</v>
      </c>
      <c r="F1615" s="5">
        <f>'Sales Data'!F1615</f>
        <v>98</v>
      </c>
      <c r="G1615" s="5">
        <f>'Sales Data'!G1615</f>
        <v>134</v>
      </c>
      <c r="H1615" s="5" t="str">
        <f>VLOOKUP($C1615,'Product Data'!$A$2:$E$23,COLUMNS('Product Data'!$B$2:C1615),0)</f>
        <v>Nestle</v>
      </c>
      <c r="I1615" s="5" t="str">
        <f>VLOOKUP($C1615,'Product Data'!$A$2:$E$23,COLUMNS('Product Data'!$B$2:D1615),0)</f>
        <v>Bites</v>
      </c>
      <c r="J1615" s="5" t="str">
        <f>VLOOKUP($C1615,'Product Data'!$A$2:$E$23,COLUMNS('Product Data'!$B$2:E1615),0)</f>
        <v>Large</v>
      </c>
      <c r="K1615" s="9">
        <f>VLOOKUP($C1615,'Product Data'!$A$2:$E$23,COLUMNS('Product Data'!$B$2:F1615),0)</f>
        <v>6.3415999999999997</v>
      </c>
      <c r="L1615" s="10">
        <f>Table1[[#This Row],[Cost per Box]]*Table1[[#This Row],[Boxes]]</f>
        <v>849.77440000000001</v>
      </c>
    </row>
    <row r="1616" spans="1:12" x14ac:dyDescent="0.25">
      <c r="A1616" s="5" t="str">
        <f>'Sales Data'!A1616</f>
        <v>Andria Kimpton</v>
      </c>
      <c r="B1616" s="5" t="str">
        <f>'Sales Data'!B1616</f>
        <v>Australia</v>
      </c>
      <c r="C1616" s="5" t="str">
        <f>'Sales Data'!C1616</f>
        <v>50% Dark Bites</v>
      </c>
      <c r="D1616" s="6">
        <f>'Sales Data'!D1616</f>
        <v>45099</v>
      </c>
      <c r="E1616" s="10">
        <f>'Sales Data'!E1616</f>
        <v>2940</v>
      </c>
      <c r="F1616" s="5">
        <f>'Sales Data'!F1616</f>
        <v>46</v>
      </c>
      <c r="G1616" s="5">
        <f>'Sales Data'!G1616</f>
        <v>294</v>
      </c>
      <c r="H1616" s="5" t="str">
        <f>VLOOKUP($C1616,'Product Data'!$A$2:$E$23,COLUMNS('Product Data'!$B$2:C1616),0)</f>
        <v>Cadbury</v>
      </c>
      <c r="I1616" s="5" t="str">
        <f>VLOOKUP($C1616,'Product Data'!$A$2:$E$23,COLUMNS('Product Data'!$B$2:D1616),0)</f>
        <v>Bites</v>
      </c>
      <c r="J1616" s="5" t="str">
        <f>VLOOKUP($C1616,'Product Data'!$A$2:$E$23,COLUMNS('Product Data'!$B$2:E1616),0)</f>
        <v>Large</v>
      </c>
      <c r="K1616" s="9">
        <f>VLOOKUP($C1616,'Product Data'!$A$2:$E$23,COLUMNS('Product Data'!$B$2:F1616),0)</f>
        <v>2.8</v>
      </c>
      <c r="L1616" s="10">
        <f>Table1[[#This Row],[Cost per Box]]*Table1[[#This Row],[Boxes]]</f>
        <v>823.19999999999993</v>
      </c>
    </row>
    <row r="1617" spans="1:12" x14ac:dyDescent="0.25">
      <c r="A1617" s="5" t="str">
        <f>'Sales Data'!A1617</f>
        <v>Camilla Castle</v>
      </c>
      <c r="B1617" s="5" t="str">
        <f>'Sales Data'!B1617</f>
        <v>Canada</v>
      </c>
      <c r="C1617" s="5" t="str">
        <f>'Sales Data'!C1617</f>
        <v>Eclairs</v>
      </c>
      <c r="D1617" s="6">
        <f>'Sales Data'!D1617</f>
        <v>45099</v>
      </c>
      <c r="E1617" s="10">
        <f>'Sales Data'!E1617</f>
        <v>5145</v>
      </c>
      <c r="F1617" s="5">
        <f>'Sales Data'!F1617</f>
        <v>325</v>
      </c>
      <c r="G1617" s="5">
        <f>'Sales Data'!G1617</f>
        <v>396</v>
      </c>
      <c r="H1617" s="5" t="str">
        <f>VLOOKUP($C1617,'Product Data'!$A$2:$E$23,COLUMNS('Product Data'!$B$2:C1617),0)</f>
        <v>Cadbury</v>
      </c>
      <c r="I1617" s="5" t="str">
        <f>VLOOKUP($C1617,'Product Data'!$A$2:$E$23,COLUMNS('Product Data'!$B$2:D1617),0)</f>
        <v>Bites</v>
      </c>
      <c r="J1617" s="5" t="str">
        <f>VLOOKUP($C1617,'Product Data'!$A$2:$E$23,COLUMNS('Product Data'!$B$2:E1617),0)</f>
        <v>Large</v>
      </c>
      <c r="K1617" s="9">
        <f>VLOOKUP($C1617,'Product Data'!$A$2:$E$23,COLUMNS('Product Data'!$B$2:F1617),0)</f>
        <v>2.8195000000000001</v>
      </c>
      <c r="L1617" s="10">
        <f>Table1[[#This Row],[Cost per Box]]*Table1[[#This Row],[Boxes]]</f>
        <v>1116.5219999999999</v>
      </c>
    </row>
    <row r="1618" spans="1:12" x14ac:dyDescent="0.25">
      <c r="A1618" s="5" t="str">
        <f>'Sales Data'!A1618</f>
        <v>Curtice Advani</v>
      </c>
      <c r="B1618" s="5" t="str">
        <f>'Sales Data'!B1618</f>
        <v>UK</v>
      </c>
      <c r="C1618" s="5" t="str">
        <f>'Sales Data'!C1618</f>
        <v>Orange Choco</v>
      </c>
      <c r="D1618" s="6">
        <f>'Sales Data'!D1618</f>
        <v>45099</v>
      </c>
      <c r="E1618" s="10">
        <f>'Sales Data'!E1618</f>
        <v>3031</v>
      </c>
      <c r="F1618" s="5">
        <f>'Sales Data'!F1618</f>
        <v>316</v>
      </c>
      <c r="G1618" s="5">
        <f>'Sales Data'!G1618</f>
        <v>337</v>
      </c>
      <c r="H1618" s="5" t="str">
        <f>VLOOKUP($C1618,'Product Data'!$A$2:$E$23,COLUMNS('Product Data'!$B$2:C1618),0)</f>
        <v>Amul</v>
      </c>
      <c r="I1618" s="5" t="str">
        <f>VLOOKUP($C1618,'Product Data'!$A$2:$E$23,COLUMNS('Product Data'!$B$2:D1618),0)</f>
        <v>Bars</v>
      </c>
      <c r="J1618" s="5" t="str">
        <f>VLOOKUP($C1618,'Product Data'!$A$2:$E$23,COLUMNS('Product Data'!$B$2:E1618),0)</f>
        <v>Large</v>
      </c>
      <c r="K1618" s="9">
        <f>VLOOKUP($C1618,'Product Data'!$A$2:$E$23,COLUMNS('Product Data'!$B$2:F1618),0)</f>
        <v>8.7870000000000008</v>
      </c>
      <c r="L1618" s="10">
        <f>Table1[[#This Row],[Cost per Box]]*Table1[[#This Row],[Boxes]]</f>
        <v>2961.2190000000001</v>
      </c>
    </row>
    <row r="1619" spans="1:12" x14ac:dyDescent="0.25">
      <c r="A1619" s="5" t="str">
        <f>'Sales Data'!A1619</f>
        <v>Brien Boise</v>
      </c>
      <c r="B1619" s="5" t="str">
        <f>'Sales Data'!B1619</f>
        <v>New Zealand</v>
      </c>
      <c r="C1619" s="5" t="str">
        <f>'Sales Data'!C1619</f>
        <v>Organic Choco Syrup</v>
      </c>
      <c r="D1619" s="6">
        <f>'Sales Data'!D1619</f>
        <v>45099</v>
      </c>
      <c r="E1619" s="10">
        <f>'Sales Data'!E1619</f>
        <v>2317</v>
      </c>
      <c r="F1619" s="5">
        <f>'Sales Data'!F1619</f>
        <v>82</v>
      </c>
      <c r="G1619" s="5">
        <f>'Sales Data'!G1619</f>
        <v>101</v>
      </c>
      <c r="H1619" s="5" t="str">
        <f>VLOOKUP($C1619,'Product Data'!$A$2:$E$23,COLUMNS('Product Data'!$B$2:C1619),0)</f>
        <v>Monin</v>
      </c>
      <c r="I1619" s="5" t="str">
        <f>VLOOKUP($C1619,'Product Data'!$A$2:$E$23,COLUMNS('Product Data'!$B$2:D1619),0)</f>
        <v>Other</v>
      </c>
      <c r="J1619" s="5" t="str">
        <f>VLOOKUP($C1619,'Product Data'!$A$2:$E$23,COLUMNS('Product Data'!$B$2:E1619),0)</f>
        <v>Small</v>
      </c>
      <c r="K1619" s="9">
        <f>VLOOKUP($C1619,'Product Data'!$A$2:$E$23,COLUMNS('Product Data'!$B$2:F1619),0)</f>
        <v>1.7625</v>
      </c>
      <c r="L1619" s="10">
        <f>Table1[[#This Row],[Cost per Box]]*Table1[[#This Row],[Boxes]]</f>
        <v>178.01249999999999</v>
      </c>
    </row>
    <row r="1620" spans="1:12" x14ac:dyDescent="0.25">
      <c r="A1620" s="5" t="str">
        <f>'Sales Data'!A1620</f>
        <v>Camilla Castle</v>
      </c>
      <c r="B1620" s="5" t="str">
        <f>'Sales Data'!B1620</f>
        <v>USA</v>
      </c>
      <c r="C1620" s="5" t="str">
        <f>'Sales Data'!C1620</f>
        <v>Peanut Butter Cubes</v>
      </c>
      <c r="D1620" s="6">
        <f>'Sales Data'!D1620</f>
        <v>45099</v>
      </c>
      <c r="E1620" s="10">
        <f>'Sales Data'!E1620</f>
        <v>5327</v>
      </c>
      <c r="F1620" s="5">
        <f>'Sales Data'!F1620</f>
        <v>168</v>
      </c>
      <c r="G1620" s="5">
        <f>'Sales Data'!G1620</f>
        <v>214</v>
      </c>
      <c r="H1620" s="5" t="str">
        <f>VLOOKUP($C1620,'Product Data'!$A$2:$E$23,COLUMNS('Product Data'!$B$2:C1620),0)</f>
        <v>Hershey</v>
      </c>
      <c r="I1620" s="5" t="str">
        <f>VLOOKUP($C1620,'Product Data'!$A$2:$E$23,COLUMNS('Product Data'!$B$2:D1620),0)</f>
        <v>Bites</v>
      </c>
      <c r="J1620" s="5" t="str">
        <f>VLOOKUP($C1620,'Product Data'!$A$2:$E$23,COLUMNS('Product Data'!$B$2:E1620),0)</f>
        <v>Small</v>
      </c>
      <c r="K1620" s="9">
        <f>VLOOKUP($C1620,'Product Data'!$A$2:$E$23,COLUMNS('Product Data'!$B$2:F1620),0)</f>
        <v>4.7065000000000001</v>
      </c>
      <c r="L1620" s="10">
        <f>Table1[[#This Row],[Cost per Box]]*Table1[[#This Row],[Boxes]]</f>
        <v>1007.191</v>
      </c>
    </row>
    <row r="1621" spans="1:12" x14ac:dyDescent="0.25">
      <c r="A1621" s="5" t="str">
        <f>'Sales Data'!A1621</f>
        <v>Camilla Castle</v>
      </c>
      <c r="B1621" s="5" t="str">
        <f>'Sales Data'!B1621</f>
        <v>USA</v>
      </c>
      <c r="C1621" s="5" t="str">
        <f>'Sales Data'!C1621</f>
        <v>Mint Chip Choco</v>
      </c>
      <c r="D1621" s="6">
        <f>'Sales Data'!D1621</f>
        <v>45099</v>
      </c>
      <c r="E1621" s="10">
        <f>'Sales Data'!E1621</f>
        <v>7301</v>
      </c>
      <c r="F1621" s="5">
        <f>'Sales Data'!F1621</f>
        <v>288</v>
      </c>
      <c r="G1621" s="5">
        <f>'Sales Data'!G1621</f>
        <v>457</v>
      </c>
      <c r="H1621" s="5" t="str">
        <f>VLOOKUP($C1621,'Product Data'!$A$2:$E$23,COLUMNS('Product Data'!$B$2:C1621),0)</f>
        <v>Cadbury</v>
      </c>
      <c r="I1621" s="5" t="str">
        <f>VLOOKUP($C1621,'Product Data'!$A$2:$E$23,COLUMNS('Product Data'!$B$2:D1621),0)</f>
        <v>Bars</v>
      </c>
      <c r="J1621" s="5" t="str">
        <f>VLOOKUP($C1621,'Product Data'!$A$2:$E$23,COLUMNS('Product Data'!$B$2:E1621),0)</f>
        <v>Large</v>
      </c>
      <c r="K1621" s="9">
        <f>VLOOKUP($C1621,'Product Data'!$A$2:$E$23,COLUMNS('Product Data'!$B$2:F1621),0)</f>
        <v>2.2656000000000001</v>
      </c>
      <c r="L1621" s="10">
        <f>Table1[[#This Row],[Cost per Box]]*Table1[[#This Row],[Boxes]]</f>
        <v>1035.3792000000001</v>
      </c>
    </row>
    <row r="1622" spans="1:12" x14ac:dyDescent="0.25">
      <c r="A1622" s="5" t="str">
        <f>'Sales Data'!A1622</f>
        <v>Dotty Strutley</v>
      </c>
      <c r="B1622" s="5" t="str">
        <f>'Sales Data'!B1622</f>
        <v>Australia</v>
      </c>
      <c r="C1622" s="5" t="str">
        <f>'Sales Data'!C1622</f>
        <v>Peanut Butter Cubes</v>
      </c>
      <c r="D1622" s="6">
        <f>'Sales Data'!D1622</f>
        <v>45099</v>
      </c>
      <c r="E1622" s="10">
        <f>'Sales Data'!E1622</f>
        <v>12880</v>
      </c>
      <c r="F1622" s="5">
        <f>'Sales Data'!F1622</f>
        <v>195</v>
      </c>
      <c r="G1622" s="5">
        <f>'Sales Data'!G1622</f>
        <v>644</v>
      </c>
      <c r="H1622" s="5" t="str">
        <f>VLOOKUP($C1622,'Product Data'!$A$2:$E$23,COLUMNS('Product Data'!$B$2:C1622),0)</f>
        <v>Hershey</v>
      </c>
      <c r="I1622" s="5" t="str">
        <f>VLOOKUP($C1622,'Product Data'!$A$2:$E$23,COLUMNS('Product Data'!$B$2:D1622),0)</f>
        <v>Bites</v>
      </c>
      <c r="J1622" s="5" t="str">
        <f>VLOOKUP($C1622,'Product Data'!$A$2:$E$23,COLUMNS('Product Data'!$B$2:E1622),0)</f>
        <v>Small</v>
      </c>
      <c r="K1622" s="9">
        <f>VLOOKUP($C1622,'Product Data'!$A$2:$E$23,COLUMNS('Product Data'!$B$2:F1622),0)</f>
        <v>4.7065000000000001</v>
      </c>
      <c r="L1622" s="10">
        <f>Table1[[#This Row],[Cost per Box]]*Table1[[#This Row],[Boxes]]</f>
        <v>3030.9859999999999</v>
      </c>
    </row>
    <row r="1623" spans="1:12" x14ac:dyDescent="0.25">
      <c r="A1623" s="5" t="str">
        <f>'Sales Data'!A1623</f>
        <v>Rafaelita Blaksland</v>
      </c>
      <c r="B1623" s="5" t="str">
        <f>'Sales Data'!B1623</f>
        <v>UK</v>
      </c>
      <c r="C1623" s="5" t="str">
        <f>'Sales Data'!C1623</f>
        <v>Drinking Coco</v>
      </c>
      <c r="D1623" s="6">
        <f>'Sales Data'!D1623</f>
        <v>45099</v>
      </c>
      <c r="E1623" s="10">
        <f>'Sales Data'!E1623</f>
        <v>11221</v>
      </c>
      <c r="F1623" s="5">
        <f>'Sales Data'!F1623</f>
        <v>2</v>
      </c>
      <c r="G1623" s="5">
        <f>'Sales Data'!G1623</f>
        <v>511</v>
      </c>
      <c r="H1623" s="5" t="str">
        <f>VLOOKUP($C1623,'Product Data'!$A$2:$E$23,COLUMNS('Product Data'!$B$2:C1623),0)</f>
        <v>Weikfield</v>
      </c>
      <c r="I1623" s="5" t="str">
        <f>VLOOKUP($C1623,'Product Data'!$A$2:$E$23,COLUMNS('Product Data'!$B$2:D1623),0)</f>
        <v>Other</v>
      </c>
      <c r="J1623" s="5" t="str">
        <f>VLOOKUP($C1623,'Product Data'!$A$2:$E$23,COLUMNS('Product Data'!$B$2:E1623),0)</f>
        <v>Large</v>
      </c>
      <c r="K1623" s="9">
        <f>VLOOKUP($C1623,'Product Data'!$A$2:$E$23,COLUMNS('Product Data'!$B$2:F1623),0)</f>
        <v>2.4773999999999998</v>
      </c>
      <c r="L1623" s="10">
        <f>Table1[[#This Row],[Cost per Box]]*Table1[[#This Row],[Boxes]]</f>
        <v>1265.9513999999999</v>
      </c>
    </row>
    <row r="1624" spans="1:12" x14ac:dyDescent="0.25">
      <c r="A1624" s="5" t="str">
        <f>'Sales Data'!A1624</f>
        <v>Camilla Castle</v>
      </c>
      <c r="B1624" s="5" t="str">
        <f>'Sales Data'!B1624</f>
        <v>India</v>
      </c>
      <c r="C1624" s="5" t="str">
        <f>'Sales Data'!C1624</f>
        <v>After Eight</v>
      </c>
      <c r="D1624" s="6">
        <f>'Sales Data'!D1624</f>
        <v>45100</v>
      </c>
      <c r="E1624" s="10">
        <f>'Sales Data'!E1624</f>
        <v>4599</v>
      </c>
      <c r="F1624" s="5">
        <f>'Sales Data'!F1624</f>
        <v>50</v>
      </c>
      <c r="G1624" s="5">
        <f>'Sales Data'!G1624</f>
        <v>184</v>
      </c>
      <c r="H1624" s="5" t="str">
        <f>VLOOKUP($C1624,'Product Data'!$A$2:$E$23,COLUMNS('Product Data'!$B$2:C1624),0)</f>
        <v>Nestle</v>
      </c>
      <c r="I1624" s="5" t="str">
        <f>VLOOKUP($C1624,'Product Data'!$A$2:$E$23,COLUMNS('Product Data'!$B$2:D1624),0)</f>
        <v>Bites</v>
      </c>
      <c r="J1624" s="5" t="str">
        <f>VLOOKUP($C1624,'Product Data'!$A$2:$E$23,COLUMNS('Product Data'!$B$2:E1624),0)</f>
        <v>Large</v>
      </c>
      <c r="K1624" s="9">
        <f>VLOOKUP($C1624,'Product Data'!$A$2:$E$23,COLUMNS('Product Data'!$B$2:F1624),0)</f>
        <v>6.3415999999999997</v>
      </c>
      <c r="L1624" s="10">
        <f>Table1[[#This Row],[Cost per Box]]*Table1[[#This Row],[Boxes]]</f>
        <v>1166.8543999999999</v>
      </c>
    </row>
    <row r="1625" spans="1:12" x14ac:dyDescent="0.25">
      <c r="A1625" s="5" t="str">
        <f>'Sales Data'!A1625</f>
        <v>Oby Sorrel</v>
      </c>
      <c r="B1625" s="5" t="str">
        <f>'Sales Data'!B1625</f>
        <v>USA</v>
      </c>
      <c r="C1625" s="5" t="str">
        <f>'Sales Data'!C1625</f>
        <v>Caramel Stuffed Bars</v>
      </c>
      <c r="D1625" s="6">
        <f>'Sales Data'!D1625</f>
        <v>45100</v>
      </c>
      <c r="E1625" s="10">
        <f>'Sales Data'!E1625</f>
        <v>1981</v>
      </c>
      <c r="F1625" s="5">
        <f>'Sales Data'!F1625</f>
        <v>208</v>
      </c>
      <c r="G1625" s="5">
        <f>'Sales Data'!G1625</f>
        <v>77</v>
      </c>
      <c r="H1625" s="5" t="str">
        <f>VLOOKUP($C1625,'Product Data'!$A$2:$E$23,COLUMNS('Product Data'!$B$2:C1625),0)</f>
        <v>Snicker</v>
      </c>
      <c r="I1625" s="5" t="str">
        <f>VLOOKUP($C1625,'Product Data'!$A$2:$E$23,COLUMNS('Product Data'!$B$2:D1625),0)</f>
        <v>Bars</v>
      </c>
      <c r="J1625" s="5" t="str">
        <f>VLOOKUP($C1625,'Product Data'!$A$2:$E$23,COLUMNS('Product Data'!$B$2:E1625),0)</f>
        <v>Small</v>
      </c>
      <c r="K1625" s="9">
        <f>VLOOKUP($C1625,'Product Data'!$A$2:$E$23,COLUMNS('Product Data'!$B$2:F1625),0)</f>
        <v>0.89900000000000002</v>
      </c>
      <c r="L1625" s="10">
        <f>Table1[[#This Row],[Cost per Box]]*Table1[[#This Row],[Boxes]]</f>
        <v>69.222999999999999</v>
      </c>
    </row>
    <row r="1626" spans="1:12" x14ac:dyDescent="0.25">
      <c r="A1626" s="5" t="str">
        <f>'Sales Data'!A1626</f>
        <v>Van Tuxwell</v>
      </c>
      <c r="B1626" s="5" t="str">
        <f>'Sales Data'!B1626</f>
        <v>USA</v>
      </c>
      <c r="C1626" s="5" t="str">
        <f>'Sales Data'!C1626</f>
        <v>Peanut Butter Cubes</v>
      </c>
      <c r="D1626" s="6">
        <f>'Sales Data'!D1626</f>
        <v>45100</v>
      </c>
      <c r="E1626" s="10">
        <f>'Sales Data'!E1626</f>
        <v>784</v>
      </c>
      <c r="F1626" s="5">
        <f>'Sales Data'!F1626</f>
        <v>510</v>
      </c>
      <c r="G1626" s="5">
        <f>'Sales Data'!G1626</f>
        <v>33</v>
      </c>
      <c r="H1626" s="5" t="str">
        <f>VLOOKUP($C1626,'Product Data'!$A$2:$E$23,COLUMNS('Product Data'!$B$2:C1626),0)</f>
        <v>Hershey</v>
      </c>
      <c r="I1626" s="5" t="str">
        <f>VLOOKUP($C1626,'Product Data'!$A$2:$E$23,COLUMNS('Product Data'!$B$2:D1626),0)</f>
        <v>Bites</v>
      </c>
      <c r="J1626" s="5" t="str">
        <f>VLOOKUP($C1626,'Product Data'!$A$2:$E$23,COLUMNS('Product Data'!$B$2:E1626),0)</f>
        <v>Small</v>
      </c>
      <c r="K1626" s="9">
        <f>VLOOKUP($C1626,'Product Data'!$A$2:$E$23,COLUMNS('Product Data'!$B$2:F1626),0)</f>
        <v>4.7065000000000001</v>
      </c>
      <c r="L1626" s="10">
        <f>Table1[[#This Row],[Cost per Box]]*Table1[[#This Row],[Boxes]]</f>
        <v>155.31450000000001</v>
      </c>
    </row>
    <row r="1627" spans="1:12" x14ac:dyDescent="0.25">
      <c r="A1627" s="5" t="str">
        <f>'Sales Data'!A1627</f>
        <v>Dennison Crosswaite</v>
      </c>
      <c r="B1627" s="5" t="str">
        <f>'Sales Data'!B1627</f>
        <v>UK</v>
      </c>
      <c r="C1627" s="5" t="str">
        <f>'Sales Data'!C1627</f>
        <v>Almond Choco</v>
      </c>
      <c r="D1627" s="6">
        <f>'Sales Data'!D1627</f>
        <v>45100</v>
      </c>
      <c r="E1627" s="10">
        <f>'Sales Data'!E1627</f>
        <v>3171</v>
      </c>
      <c r="F1627" s="5">
        <f>'Sales Data'!F1627</f>
        <v>40</v>
      </c>
      <c r="G1627" s="5">
        <f>'Sales Data'!G1627</f>
        <v>151</v>
      </c>
      <c r="H1627" s="5" t="str">
        <f>VLOOKUP($C1627,'Product Data'!$A$2:$E$23,COLUMNS('Product Data'!$B$2:C1627),0)</f>
        <v>Amul</v>
      </c>
      <c r="I1627" s="5" t="str">
        <f>VLOOKUP($C1627,'Product Data'!$A$2:$E$23,COLUMNS('Product Data'!$B$2:D1627),0)</f>
        <v>Bars</v>
      </c>
      <c r="J1627" s="5" t="str">
        <f>VLOOKUP($C1627,'Product Data'!$A$2:$E$23,COLUMNS('Product Data'!$B$2:E1627),0)</f>
        <v>Large</v>
      </c>
      <c r="K1627" s="9">
        <f>VLOOKUP($C1627,'Product Data'!$A$2:$E$23,COLUMNS('Product Data'!$B$2:F1627),0)</f>
        <v>13.3485</v>
      </c>
      <c r="L1627" s="10">
        <f>Table1[[#This Row],[Cost per Box]]*Table1[[#This Row],[Boxes]]</f>
        <v>2015.6234999999999</v>
      </c>
    </row>
    <row r="1628" spans="1:12" x14ac:dyDescent="0.25">
      <c r="A1628" s="5" t="str">
        <f>'Sales Data'!A1628</f>
        <v>Kelci Walkden</v>
      </c>
      <c r="B1628" s="5" t="str">
        <f>'Sales Data'!B1628</f>
        <v>Canada</v>
      </c>
      <c r="C1628" s="5" t="str">
        <f>'Sales Data'!C1628</f>
        <v>70% Dark Bites</v>
      </c>
      <c r="D1628" s="6">
        <f>'Sales Data'!D1628</f>
        <v>45100</v>
      </c>
      <c r="E1628" s="10">
        <f>'Sales Data'!E1628</f>
        <v>6853</v>
      </c>
      <c r="F1628" s="5">
        <f>'Sales Data'!F1628</f>
        <v>147</v>
      </c>
      <c r="G1628" s="5">
        <f>'Sales Data'!G1628</f>
        <v>762</v>
      </c>
      <c r="H1628" s="5" t="str">
        <f>VLOOKUP($C1628,'Product Data'!$A$2:$E$23,COLUMNS('Product Data'!$B$2:C1628),0)</f>
        <v>Binge Bites</v>
      </c>
      <c r="I1628" s="5" t="str">
        <f>VLOOKUP($C1628,'Product Data'!$A$2:$E$23,COLUMNS('Product Data'!$B$2:D1628),0)</f>
        <v>Bites</v>
      </c>
      <c r="J1628" s="5" t="str">
        <f>VLOOKUP($C1628,'Product Data'!$A$2:$E$23,COLUMNS('Product Data'!$B$2:E1628),0)</f>
        <v>Small</v>
      </c>
      <c r="K1628" s="9">
        <f>VLOOKUP($C1628,'Product Data'!$A$2:$E$23,COLUMNS('Product Data'!$B$2:F1628),0)</f>
        <v>8.2429000000000006</v>
      </c>
      <c r="L1628" s="10">
        <f>Table1[[#This Row],[Cost per Box]]*Table1[[#This Row],[Boxes]]</f>
        <v>6281.0898000000007</v>
      </c>
    </row>
    <row r="1629" spans="1:12" x14ac:dyDescent="0.25">
      <c r="A1629" s="5" t="str">
        <f>'Sales Data'!A1629</f>
        <v>Mallorie Waber</v>
      </c>
      <c r="B1629" s="5" t="str">
        <f>'Sales Data'!B1629</f>
        <v>Australia</v>
      </c>
      <c r="C1629" s="5" t="str">
        <f>'Sales Data'!C1629</f>
        <v>Spicy Special Slims</v>
      </c>
      <c r="D1629" s="6">
        <f>'Sales Data'!D1629</f>
        <v>45101</v>
      </c>
      <c r="E1629" s="10">
        <f>'Sales Data'!E1629</f>
        <v>4648</v>
      </c>
      <c r="F1629" s="5">
        <f>'Sales Data'!F1629</f>
        <v>147</v>
      </c>
      <c r="G1629" s="5">
        <f>'Sales Data'!G1629</f>
        <v>194</v>
      </c>
      <c r="H1629" s="5" t="str">
        <f>VLOOKUP($C1629,'Product Data'!$A$2:$E$23,COLUMNS('Product Data'!$B$2:C1629),0)</f>
        <v>Alpenliebe</v>
      </c>
      <c r="I1629" s="5" t="str">
        <f>VLOOKUP($C1629,'Product Data'!$A$2:$E$23,COLUMNS('Product Data'!$B$2:D1629),0)</f>
        <v>Bites</v>
      </c>
      <c r="J1629" s="5" t="str">
        <f>VLOOKUP($C1629,'Product Data'!$A$2:$E$23,COLUMNS('Product Data'!$B$2:E1629),0)</f>
        <v>Large</v>
      </c>
      <c r="K1629" s="9">
        <f>VLOOKUP($C1629,'Product Data'!$A$2:$E$23,COLUMNS('Product Data'!$B$2:F1629),0)</f>
        <v>9.2086000000000006</v>
      </c>
      <c r="L1629" s="10">
        <f>Table1[[#This Row],[Cost per Box]]*Table1[[#This Row],[Boxes]]</f>
        <v>1786.4684000000002</v>
      </c>
    </row>
    <row r="1630" spans="1:12" x14ac:dyDescent="0.25">
      <c r="A1630" s="5" t="str">
        <f>'Sales Data'!A1630</f>
        <v>Andria Kimpton</v>
      </c>
      <c r="B1630" s="5" t="str">
        <f>'Sales Data'!B1630</f>
        <v>India</v>
      </c>
      <c r="C1630" s="5" t="str">
        <f>'Sales Data'!C1630</f>
        <v>Smooth Sliky Salty</v>
      </c>
      <c r="D1630" s="6">
        <f>'Sales Data'!D1630</f>
        <v>45101</v>
      </c>
      <c r="E1630" s="10">
        <f>'Sales Data'!E1630</f>
        <v>10493</v>
      </c>
      <c r="F1630" s="5">
        <f>'Sales Data'!F1630</f>
        <v>20</v>
      </c>
      <c r="G1630" s="5">
        <f>'Sales Data'!G1630</f>
        <v>656</v>
      </c>
      <c r="H1630" s="5" t="str">
        <f>VLOOKUP($C1630,'Product Data'!$A$2:$E$23,COLUMNS('Product Data'!$B$2:C1630),0)</f>
        <v>Galaxy</v>
      </c>
      <c r="I1630" s="5" t="str">
        <f>VLOOKUP($C1630,'Product Data'!$A$2:$E$23,COLUMNS('Product Data'!$B$2:D1630),0)</f>
        <v>Bars</v>
      </c>
      <c r="J1630" s="5" t="str">
        <f>VLOOKUP($C1630,'Product Data'!$A$2:$E$23,COLUMNS('Product Data'!$B$2:E1630),0)</f>
        <v>Small</v>
      </c>
      <c r="K1630" s="9">
        <f>VLOOKUP($C1630,'Product Data'!$A$2:$E$23,COLUMNS('Product Data'!$B$2:F1630),0)</f>
        <v>5.0198</v>
      </c>
      <c r="L1630" s="10">
        <f>Table1[[#This Row],[Cost per Box]]*Table1[[#This Row],[Boxes]]</f>
        <v>3292.9888000000001</v>
      </c>
    </row>
    <row r="1631" spans="1:12" x14ac:dyDescent="0.25">
      <c r="A1631" s="5" t="str">
        <f>'Sales Data'!A1631</f>
        <v>Dennison Crosswaite</v>
      </c>
      <c r="B1631" s="5" t="str">
        <f>'Sales Data'!B1631</f>
        <v>New Zealand</v>
      </c>
      <c r="C1631" s="5" t="str">
        <f>'Sales Data'!C1631</f>
        <v>Caramel Stuffed Bars</v>
      </c>
      <c r="D1631" s="6">
        <f>'Sales Data'!D1631</f>
        <v>45101</v>
      </c>
      <c r="E1631" s="10">
        <f>'Sales Data'!E1631</f>
        <v>1456</v>
      </c>
      <c r="F1631" s="5">
        <f>'Sales Data'!F1631</f>
        <v>49</v>
      </c>
      <c r="G1631" s="5">
        <f>'Sales Data'!G1631</f>
        <v>54</v>
      </c>
      <c r="H1631" s="5" t="str">
        <f>VLOOKUP($C1631,'Product Data'!$A$2:$E$23,COLUMNS('Product Data'!$B$2:C1631),0)</f>
        <v>Snicker</v>
      </c>
      <c r="I1631" s="5" t="str">
        <f>VLOOKUP($C1631,'Product Data'!$A$2:$E$23,COLUMNS('Product Data'!$B$2:D1631),0)</f>
        <v>Bars</v>
      </c>
      <c r="J1631" s="5" t="str">
        <f>VLOOKUP($C1631,'Product Data'!$A$2:$E$23,COLUMNS('Product Data'!$B$2:E1631),0)</f>
        <v>Small</v>
      </c>
      <c r="K1631" s="9">
        <f>VLOOKUP($C1631,'Product Data'!$A$2:$E$23,COLUMNS('Product Data'!$B$2:F1631),0)</f>
        <v>0.89900000000000002</v>
      </c>
      <c r="L1631" s="10">
        <f>Table1[[#This Row],[Cost per Box]]*Table1[[#This Row],[Boxes]]</f>
        <v>48.545999999999999</v>
      </c>
    </row>
    <row r="1632" spans="1:12" x14ac:dyDescent="0.25">
      <c r="A1632" s="5" t="str">
        <f>'Sales Data'!A1632</f>
        <v>Roddy Speechley</v>
      </c>
      <c r="B1632" s="5" t="str">
        <f>'Sales Data'!B1632</f>
        <v>USA</v>
      </c>
      <c r="C1632" s="5" t="str">
        <f>'Sales Data'!C1632</f>
        <v>Manuka Honey Choco</v>
      </c>
      <c r="D1632" s="6">
        <f>'Sales Data'!D1632</f>
        <v>45101</v>
      </c>
      <c r="E1632" s="10">
        <f>'Sales Data'!E1632</f>
        <v>9296</v>
      </c>
      <c r="F1632" s="5">
        <f>'Sales Data'!F1632</f>
        <v>341</v>
      </c>
      <c r="G1632" s="5">
        <f>'Sales Data'!G1632</f>
        <v>345</v>
      </c>
      <c r="H1632" s="5" t="str">
        <f>VLOOKUP($C1632,'Product Data'!$A$2:$E$23,COLUMNS('Product Data'!$B$2:C1632),0)</f>
        <v xml:space="preserve">Whittaker's </v>
      </c>
      <c r="I1632" s="5" t="str">
        <f>VLOOKUP($C1632,'Product Data'!$A$2:$E$23,COLUMNS('Product Data'!$B$2:D1632),0)</f>
        <v>Other</v>
      </c>
      <c r="J1632" s="5" t="str">
        <f>VLOOKUP($C1632,'Product Data'!$A$2:$E$23,COLUMNS('Product Data'!$B$2:E1632),0)</f>
        <v>Small</v>
      </c>
      <c r="K1632" s="9">
        <f>VLOOKUP($C1632,'Product Data'!$A$2:$E$23,COLUMNS('Product Data'!$B$2:F1632),0)</f>
        <v>7.8910999999999998</v>
      </c>
      <c r="L1632" s="10">
        <f>Table1[[#This Row],[Cost per Box]]*Table1[[#This Row],[Boxes]]</f>
        <v>2722.4294999999997</v>
      </c>
    </row>
    <row r="1633" spans="1:12" x14ac:dyDescent="0.25">
      <c r="A1633" s="5" t="str">
        <f>'Sales Data'!A1633</f>
        <v>Rafaelita Blaksland</v>
      </c>
      <c r="B1633" s="5" t="str">
        <f>'Sales Data'!B1633</f>
        <v>India</v>
      </c>
      <c r="C1633" s="5" t="str">
        <f>'Sales Data'!C1633</f>
        <v>Baker's Choco Chips</v>
      </c>
      <c r="D1633" s="6">
        <f>'Sales Data'!D1633</f>
        <v>45101</v>
      </c>
      <c r="E1633" s="10">
        <f>'Sales Data'!E1633</f>
        <v>9723</v>
      </c>
      <c r="F1633" s="5">
        <f>'Sales Data'!F1633</f>
        <v>122</v>
      </c>
      <c r="G1633" s="5">
        <f>'Sales Data'!G1633</f>
        <v>973</v>
      </c>
      <c r="H1633" s="5" t="str">
        <f>VLOOKUP($C1633,'Product Data'!$A$2:$E$23,COLUMNS('Product Data'!$B$2:C1633),0)</f>
        <v>Baker's Chocolate</v>
      </c>
      <c r="I1633" s="5" t="str">
        <f>VLOOKUP($C1633,'Product Data'!$A$2:$E$23,COLUMNS('Product Data'!$B$2:D1633),0)</f>
        <v>Bars</v>
      </c>
      <c r="J1633" s="5" t="str">
        <f>VLOOKUP($C1633,'Product Data'!$A$2:$E$23,COLUMNS('Product Data'!$B$2:E1633),0)</f>
        <v>Small</v>
      </c>
      <c r="K1633" s="9">
        <f>VLOOKUP($C1633,'Product Data'!$A$2:$E$23,COLUMNS('Product Data'!$B$2:F1633),0)</f>
        <v>6.0811000000000002</v>
      </c>
      <c r="L1633" s="10">
        <f>Table1[[#This Row],[Cost per Box]]*Table1[[#This Row],[Boxes]]</f>
        <v>5916.9103000000005</v>
      </c>
    </row>
    <row r="1634" spans="1:12" x14ac:dyDescent="0.25">
      <c r="A1634" s="5" t="str">
        <f>'Sales Data'!A1634</f>
        <v>Marney O'Breen</v>
      </c>
      <c r="B1634" s="5" t="str">
        <f>'Sales Data'!B1634</f>
        <v>Australia</v>
      </c>
      <c r="C1634" s="5" t="str">
        <f>'Sales Data'!C1634</f>
        <v>Caramel Stuffed Bars</v>
      </c>
      <c r="D1634" s="6">
        <f>'Sales Data'!D1634</f>
        <v>45101</v>
      </c>
      <c r="E1634" s="10">
        <f>'Sales Data'!E1634</f>
        <v>483</v>
      </c>
      <c r="F1634" s="5">
        <f>'Sales Data'!F1634</f>
        <v>595</v>
      </c>
      <c r="G1634" s="5">
        <f>'Sales Data'!G1634</f>
        <v>20</v>
      </c>
      <c r="H1634" s="5" t="str">
        <f>VLOOKUP($C1634,'Product Data'!$A$2:$E$23,COLUMNS('Product Data'!$B$2:C1634),0)</f>
        <v>Snicker</v>
      </c>
      <c r="I1634" s="5" t="str">
        <f>VLOOKUP($C1634,'Product Data'!$A$2:$E$23,COLUMNS('Product Data'!$B$2:D1634),0)</f>
        <v>Bars</v>
      </c>
      <c r="J1634" s="5" t="str">
        <f>VLOOKUP($C1634,'Product Data'!$A$2:$E$23,COLUMNS('Product Data'!$B$2:E1634),0)</f>
        <v>Small</v>
      </c>
      <c r="K1634" s="9">
        <f>VLOOKUP($C1634,'Product Data'!$A$2:$E$23,COLUMNS('Product Data'!$B$2:F1634),0)</f>
        <v>0.89900000000000002</v>
      </c>
      <c r="L1634" s="10">
        <f>Table1[[#This Row],[Cost per Box]]*Table1[[#This Row],[Boxes]]</f>
        <v>17.98</v>
      </c>
    </row>
    <row r="1635" spans="1:12" x14ac:dyDescent="0.25">
      <c r="A1635" s="5" t="str">
        <f>'Sales Data'!A1635</f>
        <v>Rafaelita Blaksland</v>
      </c>
      <c r="B1635" s="5" t="str">
        <f>'Sales Data'!B1635</f>
        <v>India</v>
      </c>
      <c r="C1635" s="5" t="str">
        <f>'Sales Data'!C1635</f>
        <v>70% Dark Bites</v>
      </c>
      <c r="D1635" s="6">
        <f>'Sales Data'!D1635</f>
        <v>45101</v>
      </c>
      <c r="E1635" s="10">
        <f>'Sales Data'!E1635</f>
        <v>1869</v>
      </c>
      <c r="F1635" s="5">
        <f>'Sales Data'!F1635</f>
        <v>46</v>
      </c>
      <c r="G1635" s="5">
        <f>'Sales Data'!G1635</f>
        <v>144</v>
      </c>
      <c r="H1635" s="5" t="str">
        <f>VLOOKUP($C1635,'Product Data'!$A$2:$E$23,COLUMNS('Product Data'!$B$2:C1635),0)</f>
        <v>Binge Bites</v>
      </c>
      <c r="I1635" s="5" t="str">
        <f>VLOOKUP($C1635,'Product Data'!$A$2:$E$23,COLUMNS('Product Data'!$B$2:D1635),0)</f>
        <v>Bites</v>
      </c>
      <c r="J1635" s="5" t="str">
        <f>VLOOKUP($C1635,'Product Data'!$A$2:$E$23,COLUMNS('Product Data'!$B$2:E1635),0)</f>
        <v>Small</v>
      </c>
      <c r="K1635" s="9">
        <f>VLOOKUP($C1635,'Product Data'!$A$2:$E$23,COLUMNS('Product Data'!$B$2:F1635),0)</f>
        <v>8.2429000000000006</v>
      </c>
      <c r="L1635" s="10">
        <f>Table1[[#This Row],[Cost per Box]]*Table1[[#This Row],[Boxes]]</f>
        <v>1186.9776000000002</v>
      </c>
    </row>
    <row r="1636" spans="1:12" x14ac:dyDescent="0.25">
      <c r="A1636" s="5" t="str">
        <f>'Sales Data'!A1636</f>
        <v>Dennison Crosswaite</v>
      </c>
      <c r="B1636" s="5" t="str">
        <f>'Sales Data'!B1636</f>
        <v>India</v>
      </c>
      <c r="C1636" s="5" t="str">
        <f>'Sales Data'!C1636</f>
        <v>Orange Choco</v>
      </c>
      <c r="D1636" s="6">
        <f>'Sales Data'!D1636</f>
        <v>45101</v>
      </c>
      <c r="E1636" s="10">
        <f>'Sales Data'!E1636</f>
        <v>6951</v>
      </c>
      <c r="F1636" s="5">
        <f>'Sales Data'!F1636</f>
        <v>290</v>
      </c>
      <c r="G1636" s="5">
        <f>'Sales Data'!G1636</f>
        <v>696</v>
      </c>
      <c r="H1636" s="5" t="str">
        <f>VLOOKUP($C1636,'Product Data'!$A$2:$E$23,COLUMNS('Product Data'!$B$2:C1636),0)</f>
        <v>Amul</v>
      </c>
      <c r="I1636" s="5" t="str">
        <f>VLOOKUP($C1636,'Product Data'!$A$2:$E$23,COLUMNS('Product Data'!$B$2:D1636),0)</f>
        <v>Bars</v>
      </c>
      <c r="J1636" s="5" t="str">
        <f>VLOOKUP($C1636,'Product Data'!$A$2:$E$23,COLUMNS('Product Data'!$B$2:E1636),0)</f>
        <v>Large</v>
      </c>
      <c r="K1636" s="9">
        <f>VLOOKUP($C1636,'Product Data'!$A$2:$E$23,COLUMNS('Product Data'!$B$2:F1636),0)</f>
        <v>8.7870000000000008</v>
      </c>
      <c r="L1636" s="10">
        <f>Table1[[#This Row],[Cost per Box]]*Table1[[#This Row],[Boxes]]</f>
        <v>6115.7520000000004</v>
      </c>
    </row>
    <row r="1637" spans="1:12" x14ac:dyDescent="0.25">
      <c r="A1637" s="5" t="str">
        <f>'Sales Data'!A1637</f>
        <v>Beverie Moffet</v>
      </c>
      <c r="B1637" s="5" t="str">
        <f>'Sales Data'!B1637</f>
        <v>UK</v>
      </c>
      <c r="C1637" s="5" t="str">
        <f>'Sales Data'!C1637</f>
        <v>Choco Coated Almonds</v>
      </c>
      <c r="D1637" s="6">
        <f>'Sales Data'!D1637</f>
        <v>45101</v>
      </c>
      <c r="E1637" s="10">
        <f>'Sales Data'!E1637</f>
        <v>4466</v>
      </c>
      <c r="F1637" s="5">
        <f>'Sales Data'!F1637</f>
        <v>279</v>
      </c>
      <c r="G1637" s="5">
        <f>'Sales Data'!G1637</f>
        <v>236</v>
      </c>
      <c r="H1637" s="5" t="str">
        <f>VLOOKUP($C1637,'Product Data'!$A$2:$E$23,COLUMNS('Product Data'!$B$2:C1637),0)</f>
        <v>Effete</v>
      </c>
      <c r="I1637" s="5" t="str">
        <f>VLOOKUP($C1637,'Product Data'!$A$2:$E$23,COLUMNS('Product Data'!$B$2:D1637),0)</f>
        <v>Bites</v>
      </c>
      <c r="J1637" s="5" t="str">
        <f>VLOOKUP($C1637,'Product Data'!$A$2:$E$23,COLUMNS('Product Data'!$B$2:E1637),0)</f>
        <v>Small</v>
      </c>
      <c r="K1637" s="9">
        <f>VLOOKUP($C1637,'Product Data'!$A$2:$E$23,COLUMNS('Product Data'!$B$2:F1637),0)</f>
        <v>11.4688</v>
      </c>
      <c r="L1637" s="10">
        <f>Table1[[#This Row],[Cost per Box]]*Table1[[#This Row],[Boxes]]</f>
        <v>2706.6367999999998</v>
      </c>
    </row>
    <row r="1638" spans="1:12" x14ac:dyDescent="0.25">
      <c r="A1638" s="5" t="str">
        <f>'Sales Data'!A1638</f>
        <v>Andria Kimpton</v>
      </c>
      <c r="B1638" s="5" t="str">
        <f>'Sales Data'!B1638</f>
        <v>UK</v>
      </c>
      <c r="C1638" s="5" t="str">
        <f>'Sales Data'!C1638</f>
        <v>Almond Choco</v>
      </c>
      <c r="D1638" s="6">
        <f>'Sales Data'!D1638</f>
        <v>45101</v>
      </c>
      <c r="E1638" s="10">
        <f>'Sales Data'!E1638</f>
        <v>3199</v>
      </c>
      <c r="F1638" s="5">
        <f>'Sales Data'!F1638</f>
        <v>98</v>
      </c>
      <c r="G1638" s="5">
        <f>'Sales Data'!G1638</f>
        <v>178</v>
      </c>
      <c r="H1638" s="5" t="str">
        <f>VLOOKUP($C1638,'Product Data'!$A$2:$E$23,COLUMNS('Product Data'!$B$2:C1638),0)</f>
        <v>Amul</v>
      </c>
      <c r="I1638" s="5" t="str">
        <f>VLOOKUP($C1638,'Product Data'!$A$2:$E$23,COLUMNS('Product Data'!$B$2:D1638),0)</f>
        <v>Bars</v>
      </c>
      <c r="J1638" s="5" t="str">
        <f>VLOOKUP($C1638,'Product Data'!$A$2:$E$23,COLUMNS('Product Data'!$B$2:E1638),0)</f>
        <v>Large</v>
      </c>
      <c r="K1638" s="9">
        <f>VLOOKUP($C1638,'Product Data'!$A$2:$E$23,COLUMNS('Product Data'!$B$2:F1638),0)</f>
        <v>13.3485</v>
      </c>
      <c r="L1638" s="10">
        <f>Table1[[#This Row],[Cost per Box]]*Table1[[#This Row],[Boxes]]</f>
        <v>2376.0329999999999</v>
      </c>
    </row>
    <row r="1639" spans="1:12" x14ac:dyDescent="0.25">
      <c r="A1639" s="5" t="str">
        <f>'Sales Data'!A1639</f>
        <v>Gigi Bohling</v>
      </c>
      <c r="B1639" s="5" t="str">
        <f>'Sales Data'!B1639</f>
        <v>USA</v>
      </c>
      <c r="C1639" s="5" t="str">
        <f>'Sales Data'!C1639</f>
        <v>99% Dark &amp; Pure</v>
      </c>
      <c r="D1639" s="6">
        <f>'Sales Data'!D1639</f>
        <v>45101</v>
      </c>
      <c r="E1639" s="10">
        <f>'Sales Data'!E1639</f>
        <v>11270</v>
      </c>
      <c r="F1639" s="5">
        <f>'Sales Data'!F1639</f>
        <v>179</v>
      </c>
      <c r="G1639" s="5">
        <f>'Sales Data'!G1639</f>
        <v>537</v>
      </c>
      <c r="H1639" s="5" t="str">
        <f>VLOOKUP($C1639,'Product Data'!$A$2:$E$23,COLUMNS('Product Data'!$B$2:C1639),0)</f>
        <v>Amul</v>
      </c>
      <c r="I1639" s="5" t="str">
        <f>VLOOKUP($C1639,'Product Data'!$A$2:$E$23,COLUMNS('Product Data'!$B$2:D1639),0)</f>
        <v>Bars</v>
      </c>
      <c r="J1639" s="5" t="str">
        <f>VLOOKUP($C1639,'Product Data'!$A$2:$E$23,COLUMNS('Product Data'!$B$2:E1639),0)</f>
        <v>Large</v>
      </c>
      <c r="K1639" s="9">
        <f>VLOOKUP($C1639,'Product Data'!$A$2:$E$23,COLUMNS('Product Data'!$B$2:F1639),0)</f>
        <v>4.6592000000000002</v>
      </c>
      <c r="L1639" s="10">
        <f>Table1[[#This Row],[Cost per Box]]*Table1[[#This Row],[Boxes]]</f>
        <v>2501.9904000000001</v>
      </c>
    </row>
    <row r="1640" spans="1:12" x14ac:dyDescent="0.25">
      <c r="A1640" s="5" t="str">
        <f>'Sales Data'!A1640</f>
        <v>Karlen McCaffrey</v>
      </c>
      <c r="B1640" s="5" t="str">
        <f>'Sales Data'!B1640</f>
        <v>UK</v>
      </c>
      <c r="C1640" s="5" t="str">
        <f>'Sales Data'!C1640</f>
        <v>Fruit &amp; Nut Bars</v>
      </c>
      <c r="D1640" s="6">
        <f>'Sales Data'!D1640</f>
        <v>45101</v>
      </c>
      <c r="E1640" s="10">
        <f>'Sales Data'!E1640</f>
        <v>11641</v>
      </c>
      <c r="F1640" s="5">
        <f>'Sales Data'!F1640</f>
        <v>244</v>
      </c>
      <c r="G1640" s="5">
        <f>'Sales Data'!G1640</f>
        <v>728</v>
      </c>
      <c r="H1640" s="5" t="str">
        <f>VLOOKUP($C1640,'Product Data'!$A$2:$E$23,COLUMNS('Product Data'!$B$2:C1640),0)</f>
        <v>Cadbury</v>
      </c>
      <c r="I1640" s="5" t="str">
        <f>VLOOKUP($C1640,'Product Data'!$A$2:$E$23,COLUMNS('Product Data'!$B$2:D1640),0)</f>
        <v>Bars</v>
      </c>
      <c r="J1640" s="5" t="str">
        <f>VLOOKUP($C1640,'Product Data'!$A$2:$E$23,COLUMNS('Product Data'!$B$2:E1640),0)</f>
        <v>Large</v>
      </c>
      <c r="K1640" s="9">
        <f>VLOOKUP($C1640,'Product Data'!$A$2:$E$23,COLUMNS('Product Data'!$B$2:F1640),0)</f>
        <v>1.5934999999999999</v>
      </c>
      <c r="L1640" s="10">
        <f>Table1[[#This Row],[Cost per Box]]*Table1[[#This Row],[Boxes]]</f>
        <v>1160.068</v>
      </c>
    </row>
    <row r="1641" spans="1:12" x14ac:dyDescent="0.25">
      <c r="A1641" s="5" t="str">
        <f>'Sales Data'!A1641</f>
        <v>Van Tuxwell</v>
      </c>
      <c r="B1641" s="5" t="str">
        <f>'Sales Data'!B1641</f>
        <v>UK</v>
      </c>
      <c r="C1641" s="5" t="str">
        <f>'Sales Data'!C1641</f>
        <v>Caramel Stuffed Bars</v>
      </c>
      <c r="D1641" s="6">
        <f>'Sales Data'!D1641</f>
        <v>45101</v>
      </c>
      <c r="E1641" s="10">
        <f>'Sales Data'!E1641</f>
        <v>11809</v>
      </c>
      <c r="F1641" s="5">
        <f>'Sales Data'!F1641</f>
        <v>217</v>
      </c>
      <c r="G1641" s="5">
        <f>'Sales Data'!G1641</f>
        <v>473</v>
      </c>
      <c r="H1641" s="5" t="str">
        <f>VLOOKUP($C1641,'Product Data'!$A$2:$E$23,COLUMNS('Product Data'!$B$2:C1641),0)</f>
        <v>Snicker</v>
      </c>
      <c r="I1641" s="5" t="str">
        <f>VLOOKUP($C1641,'Product Data'!$A$2:$E$23,COLUMNS('Product Data'!$B$2:D1641),0)</f>
        <v>Bars</v>
      </c>
      <c r="J1641" s="5" t="str">
        <f>VLOOKUP($C1641,'Product Data'!$A$2:$E$23,COLUMNS('Product Data'!$B$2:E1641),0)</f>
        <v>Small</v>
      </c>
      <c r="K1641" s="9">
        <f>VLOOKUP($C1641,'Product Data'!$A$2:$E$23,COLUMNS('Product Data'!$B$2:F1641),0)</f>
        <v>0.89900000000000002</v>
      </c>
      <c r="L1641" s="10">
        <f>Table1[[#This Row],[Cost per Box]]*Table1[[#This Row],[Boxes]]</f>
        <v>425.22700000000003</v>
      </c>
    </row>
    <row r="1642" spans="1:12" x14ac:dyDescent="0.25">
      <c r="A1642" s="5" t="str">
        <f>'Sales Data'!A1642</f>
        <v>Marney O'Breen</v>
      </c>
      <c r="B1642" s="5" t="str">
        <f>'Sales Data'!B1642</f>
        <v>New Zealand</v>
      </c>
      <c r="C1642" s="5" t="str">
        <f>'Sales Data'!C1642</f>
        <v>99% Dark &amp; Pure</v>
      </c>
      <c r="D1642" s="6">
        <f>'Sales Data'!D1642</f>
        <v>45101</v>
      </c>
      <c r="E1642" s="10">
        <f>'Sales Data'!E1642</f>
        <v>22484</v>
      </c>
      <c r="F1642" s="5">
        <f>'Sales Data'!F1642</f>
        <v>38</v>
      </c>
      <c r="G1642" s="5">
        <f>'Sales Data'!G1642</f>
        <v>978</v>
      </c>
      <c r="H1642" s="5" t="str">
        <f>VLOOKUP($C1642,'Product Data'!$A$2:$E$23,COLUMNS('Product Data'!$B$2:C1642),0)</f>
        <v>Amul</v>
      </c>
      <c r="I1642" s="5" t="str">
        <f>VLOOKUP($C1642,'Product Data'!$A$2:$E$23,COLUMNS('Product Data'!$B$2:D1642),0)</f>
        <v>Bars</v>
      </c>
      <c r="J1642" s="5" t="str">
        <f>VLOOKUP($C1642,'Product Data'!$A$2:$E$23,COLUMNS('Product Data'!$B$2:E1642),0)</f>
        <v>Large</v>
      </c>
      <c r="K1642" s="9">
        <f>VLOOKUP($C1642,'Product Data'!$A$2:$E$23,COLUMNS('Product Data'!$B$2:F1642),0)</f>
        <v>4.6592000000000002</v>
      </c>
      <c r="L1642" s="10">
        <f>Table1[[#This Row],[Cost per Box]]*Table1[[#This Row],[Boxes]]</f>
        <v>4556.6976000000004</v>
      </c>
    </row>
    <row r="1643" spans="1:12" x14ac:dyDescent="0.25">
      <c r="A1643" s="5" t="str">
        <f>'Sales Data'!A1643</f>
        <v>Oby Sorrel</v>
      </c>
      <c r="B1643" s="5" t="str">
        <f>'Sales Data'!B1643</f>
        <v>New Zealand</v>
      </c>
      <c r="C1643" s="5" t="str">
        <f>'Sales Data'!C1643</f>
        <v>50% Dark Bites</v>
      </c>
      <c r="D1643" s="6">
        <f>'Sales Data'!D1643</f>
        <v>45101</v>
      </c>
      <c r="E1643" s="10">
        <f>'Sales Data'!E1643</f>
        <v>4130</v>
      </c>
      <c r="F1643" s="5">
        <f>'Sales Data'!F1643</f>
        <v>33</v>
      </c>
      <c r="G1643" s="5">
        <f>'Sales Data'!G1643</f>
        <v>276</v>
      </c>
      <c r="H1643" s="5" t="str">
        <f>VLOOKUP($C1643,'Product Data'!$A$2:$E$23,COLUMNS('Product Data'!$B$2:C1643),0)</f>
        <v>Cadbury</v>
      </c>
      <c r="I1643" s="5" t="str">
        <f>VLOOKUP($C1643,'Product Data'!$A$2:$E$23,COLUMNS('Product Data'!$B$2:D1643),0)</f>
        <v>Bites</v>
      </c>
      <c r="J1643" s="5" t="str">
        <f>VLOOKUP($C1643,'Product Data'!$A$2:$E$23,COLUMNS('Product Data'!$B$2:E1643),0)</f>
        <v>Large</v>
      </c>
      <c r="K1643" s="9">
        <f>VLOOKUP($C1643,'Product Data'!$A$2:$E$23,COLUMNS('Product Data'!$B$2:F1643),0)</f>
        <v>2.8</v>
      </c>
      <c r="L1643" s="10">
        <f>Table1[[#This Row],[Cost per Box]]*Table1[[#This Row],[Boxes]]</f>
        <v>772.8</v>
      </c>
    </row>
    <row r="1644" spans="1:12" x14ac:dyDescent="0.25">
      <c r="A1644" s="5" t="str">
        <f>'Sales Data'!A1644</f>
        <v>Mallorie Waber</v>
      </c>
      <c r="B1644" s="5" t="str">
        <f>'Sales Data'!B1644</f>
        <v>Canada</v>
      </c>
      <c r="C1644" s="5" t="str">
        <f>'Sales Data'!C1644</f>
        <v>85% Dark Bars</v>
      </c>
      <c r="D1644" s="6">
        <f>'Sales Data'!D1644</f>
        <v>45101</v>
      </c>
      <c r="E1644" s="10">
        <f>'Sales Data'!E1644</f>
        <v>14420</v>
      </c>
      <c r="F1644" s="5">
        <f>'Sales Data'!F1644</f>
        <v>163</v>
      </c>
      <c r="G1644" s="5">
        <f>'Sales Data'!G1644</f>
        <v>721</v>
      </c>
      <c r="H1644" s="5" t="str">
        <f>VLOOKUP($C1644,'Product Data'!$A$2:$E$23,COLUMNS('Product Data'!$B$2:C1644),0)</f>
        <v>Lindt Excellence</v>
      </c>
      <c r="I1644" s="5" t="str">
        <f>VLOOKUP($C1644,'Product Data'!$A$2:$E$23,COLUMNS('Product Data'!$B$2:D1644),0)</f>
        <v>Bars</v>
      </c>
      <c r="J1644" s="5" t="str">
        <f>VLOOKUP($C1644,'Product Data'!$A$2:$E$23,COLUMNS('Product Data'!$B$2:E1644),0)</f>
        <v>Small</v>
      </c>
      <c r="K1644" s="9">
        <f>VLOOKUP($C1644,'Product Data'!$A$2:$E$23,COLUMNS('Product Data'!$B$2:F1644),0)</f>
        <v>0.69579999999999997</v>
      </c>
      <c r="L1644" s="10">
        <f>Table1[[#This Row],[Cost per Box]]*Table1[[#This Row],[Boxes]]</f>
        <v>501.67179999999996</v>
      </c>
    </row>
    <row r="1645" spans="1:12" x14ac:dyDescent="0.25">
      <c r="A1645" s="5" t="str">
        <f>'Sales Data'!A1645</f>
        <v>Marney O'Breen</v>
      </c>
      <c r="B1645" s="5" t="str">
        <f>'Sales Data'!B1645</f>
        <v>Canada</v>
      </c>
      <c r="C1645" s="5" t="str">
        <f>'Sales Data'!C1645</f>
        <v>Spicy Special Slims</v>
      </c>
      <c r="D1645" s="6">
        <f>'Sales Data'!D1645</f>
        <v>45101</v>
      </c>
      <c r="E1645" s="10">
        <f>'Sales Data'!E1645</f>
        <v>3220</v>
      </c>
      <c r="F1645" s="5">
        <f>'Sales Data'!F1645</f>
        <v>12</v>
      </c>
      <c r="G1645" s="5">
        <f>'Sales Data'!G1645</f>
        <v>135</v>
      </c>
      <c r="H1645" s="5" t="str">
        <f>VLOOKUP($C1645,'Product Data'!$A$2:$E$23,COLUMNS('Product Data'!$B$2:C1645),0)</f>
        <v>Alpenliebe</v>
      </c>
      <c r="I1645" s="5" t="str">
        <f>VLOOKUP($C1645,'Product Data'!$A$2:$E$23,COLUMNS('Product Data'!$B$2:D1645),0)</f>
        <v>Bites</v>
      </c>
      <c r="J1645" s="5" t="str">
        <f>VLOOKUP($C1645,'Product Data'!$A$2:$E$23,COLUMNS('Product Data'!$B$2:E1645),0)</f>
        <v>Large</v>
      </c>
      <c r="K1645" s="9">
        <f>VLOOKUP($C1645,'Product Data'!$A$2:$E$23,COLUMNS('Product Data'!$B$2:F1645),0)</f>
        <v>9.2086000000000006</v>
      </c>
      <c r="L1645" s="10">
        <f>Table1[[#This Row],[Cost per Box]]*Table1[[#This Row],[Boxes]]</f>
        <v>1243.1610000000001</v>
      </c>
    </row>
    <row r="1646" spans="1:12" x14ac:dyDescent="0.25">
      <c r="A1646" s="5" t="str">
        <f>'Sales Data'!A1646</f>
        <v>Gigi Bohling</v>
      </c>
      <c r="B1646" s="5" t="str">
        <f>'Sales Data'!B1646</f>
        <v>UK</v>
      </c>
      <c r="C1646" s="5" t="str">
        <f>'Sales Data'!C1646</f>
        <v>Drinking Coco</v>
      </c>
      <c r="D1646" s="6">
        <f>'Sales Data'!D1646</f>
        <v>45102</v>
      </c>
      <c r="E1646" s="10">
        <f>'Sales Data'!E1646</f>
        <v>6293</v>
      </c>
      <c r="F1646" s="5">
        <f>'Sales Data'!F1646</f>
        <v>248</v>
      </c>
      <c r="G1646" s="5">
        <f>'Sales Data'!G1646</f>
        <v>243</v>
      </c>
      <c r="H1646" s="5" t="str">
        <f>VLOOKUP($C1646,'Product Data'!$A$2:$E$23,COLUMNS('Product Data'!$B$2:C1646),0)</f>
        <v>Weikfield</v>
      </c>
      <c r="I1646" s="5" t="str">
        <f>VLOOKUP($C1646,'Product Data'!$A$2:$E$23,COLUMNS('Product Data'!$B$2:D1646),0)</f>
        <v>Other</v>
      </c>
      <c r="J1646" s="5" t="str">
        <f>VLOOKUP($C1646,'Product Data'!$A$2:$E$23,COLUMNS('Product Data'!$B$2:E1646),0)</f>
        <v>Large</v>
      </c>
      <c r="K1646" s="9">
        <f>VLOOKUP($C1646,'Product Data'!$A$2:$E$23,COLUMNS('Product Data'!$B$2:F1646),0)</f>
        <v>2.4773999999999998</v>
      </c>
      <c r="L1646" s="10">
        <f>Table1[[#This Row],[Cost per Box]]*Table1[[#This Row],[Boxes]]</f>
        <v>602.00819999999999</v>
      </c>
    </row>
    <row r="1647" spans="1:12" x14ac:dyDescent="0.25">
      <c r="A1647" s="5" t="str">
        <f>'Sales Data'!A1647</f>
        <v>Kaine Padly</v>
      </c>
      <c r="B1647" s="5" t="str">
        <f>'Sales Data'!B1647</f>
        <v>New Zealand</v>
      </c>
      <c r="C1647" s="5" t="str">
        <f>'Sales Data'!C1647</f>
        <v>Fruit &amp; Nut Bars</v>
      </c>
      <c r="D1647" s="6">
        <f>'Sales Data'!D1647</f>
        <v>45102</v>
      </c>
      <c r="E1647" s="10">
        <f>'Sales Data'!E1647</f>
        <v>15365</v>
      </c>
      <c r="F1647" s="5">
        <f>'Sales Data'!F1647</f>
        <v>338</v>
      </c>
      <c r="G1647" s="5">
        <f>'Sales Data'!G1647</f>
        <v>1281</v>
      </c>
      <c r="H1647" s="5" t="str">
        <f>VLOOKUP($C1647,'Product Data'!$A$2:$E$23,COLUMNS('Product Data'!$B$2:C1647),0)</f>
        <v>Cadbury</v>
      </c>
      <c r="I1647" s="5" t="str">
        <f>VLOOKUP($C1647,'Product Data'!$A$2:$E$23,COLUMNS('Product Data'!$B$2:D1647),0)</f>
        <v>Bars</v>
      </c>
      <c r="J1647" s="5" t="str">
        <f>VLOOKUP($C1647,'Product Data'!$A$2:$E$23,COLUMNS('Product Data'!$B$2:E1647),0)</f>
        <v>Large</v>
      </c>
      <c r="K1647" s="9">
        <f>VLOOKUP($C1647,'Product Data'!$A$2:$E$23,COLUMNS('Product Data'!$B$2:F1647),0)</f>
        <v>1.5934999999999999</v>
      </c>
      <c r="L1647" s="10">
        <f>Table1[[#This Row],[Cost per Box]]*Table1[[#This Row],[Boxes]]</f>
        <v>2041.2734999999998</v>
      </c>
    </row>
    <row r="1648" spans="1:12" x14ac:dyDescent="0.25">
      <c r="A1648" s="5" t="str">
        <f>'Sales Data'!A1648</f>
        <v>Roddy Speechley</v>
      </c>
      <c r="B1648" s="5" t="str">
        <f>'Sales Data'!B1648</f>
        <v>UK</v>
      </c>
      <c r="C1648" s="5" t="str">
        <f>'Sales Data'!C1648</f>
        <v>Peanut Butter Cubes</v>
      </c>
      <c r="D1648" s="6">
        <f>'Sales Data'!D1648</f>
        <v>45102</v>
      </c>
      <c r="E1648" s="10">
        <f>'Sales Data'!E1648</f>
        <v>8897</v>
      </c>
      <c r="F1648" s="5">
        <f>'Sales Data'!F1648</f>
        <v>131</v>
      </c>
      <c r="G1648" s="5">
        <f>'Sales Data'!G1648</f>
        <v>495</v>
      </c>
      <c r="H1648" s="5" t="str">
        <f>VLOOKUP($C1648,'Product Data'!$A$2:$E$23,COLUMNS('Product Data'!$B$2:C1648),0)</f>
        <v>Hershey</v>
      </c>
      <c r="I1648" s="5" t="str">
        <f>VLOOKUP($C1648,'Product Data'!$A$2:$E$23,COLUMNS('Product Data'!$B$2:D1648),0)</f>
        <v>Bites</v>
      </c>
      <c r="J1648" s="5" t="str">
        <f>VLOOKUP($C1648,'Product Data'!$A$2:$E$23,COLUMNS('Product Data'!$B$2:E1648),0)</f>
        <v>Small</v>
      </c>
      <c r="K1648" s="9">
        <f>VLOOKUP($C1648,'Product Data'!$A$2:$E$23,COLUMNS('Product Data'!$B$2:F1648),0)</f>
        <v>4.7065000000000001</v>
      </c>
      <c r="L1648" s="10">
        <f>Table1[[#This Row],[Cost per Box]]*Table1[[#This Row],[Boxes]]</f>
        <v>2329.7175000000002</v>
      </c>
    </row>
    <row r="1649" spans="1:12" x14ac:dyDescent="0.25">
      <c r="A1649" s="5" t="str">
        <f>'Sales Data'!A1649</f>
        <v>Van Tuxwell</v>
      </c>
      <c r="B1649" s="5" t="str">
        <f>'Sales Data'!B1649</f>
        <v>New Zealand</v>
      </c>
      <c r="C1649" s="5" t="str">
        <f>'Sales Data'!C1649</f>
        <v>White Choc</v>
      </c>
      <c r="D1649" s="6">
        <f>'Sales Data'!D1649</f>
        <v>45102</v>
      </c>
      <c r="E1649" s="10">
        <f>'Sales Data'!E1649</f>
        <v>5215</v>
      </c>
      <c r="F1649" s="5">
        <f>'Sales Data'!F1649</f>
        <v>437</v>
      </c>
      <c r="G1649" s="5">
        <f>'Sales Data'!G1649</f>
        <v>348</v>
      </c>
      <c r="H1649" s="5" t="str">
        <f>VLOOKUP($C1649,'Product Data'!$A$2:$E$23,COLUMNS('Product Data'!$B$2:C1649),0)</f>
        <v>Belgian</v>
      </c>
      <c r="I1649" s="5" t="str">
        <f>VLOOKUP($C1649,'Product Data'!$A$2:$E$23,COLUMNS('Product Data'!$B$2:D1649),0)</f>
        <v>Other</v>
      </c>
      <c r="J1649" s="5" t="str">
        <f>VLOOKUP($C1649,'Product Data'!$A$2:$E$23,COLUMNS('Product Data'!$B$2:E1649),0)</f>
        <v>Small</v>
      </c>
      <c r="K1649" s="9">
        <f>VLOOKUP($C1649,'Product Data'!$A$2:$E$23,COLUMNS('Product Data'!$B$2:F1649),0)</f>
        <v>0.24049999999999999</v>
      </c>
      <c r="L1649" s="10">
        <f>Table1[[#This Row],[Cost per Box]]*Table1[[#This Row],[Boxes]]</f>
        <v>83.694000000000003</v>
      </c>
    </row>
    <row r="1650" spans="1:12" x14ac:dyDescent="0.25">
      <c r="A1650" s="5" t="str">
        <f>'Sales Data'!A1650</f>
        <v>Oby Sorrel</v>
      </c>
      <c r="B1650" s="5" t="str">
        <f>'Sales Data'!B1650</f>
        <v>Australia</v>
      </c>
      <c r="C1650" s="5" t="str">
        <f>'Sales Data'!C1650</f>
        <v>Raspberry Choco</v>
      </c>
      <c r="D1650" s="6">
        <f>'Sales Data'!D1650</f>
        <v>45102</v>
      </c>
      <c r="E1650" s="10">
        <f>'Sales Data'!E1650</f>
        <v>12180</v>
      </c>
      <c r="F1650" s="5">
        <f>'Sales Data'!F1650</f>
        <v>68</v>
      </c>
      <c r="G1650" s="5">
        <f>'Sales Data'!G1650</f>
        <v>609</v>
      </c>
      <c r="H1650" s="5" t="str">
        <f>VLOOKUP($C1650,'Product Data'!$A$2:$E$23,COLUMNS('Product Data'!$B$2:C1650),0)</f>
        <v>Hershey</v>
      </c>
      <c r="I1650" s="5" t="str">
        <f>VLOOKUP($C1650,'Product Data'!$A$2:$E$23,COLUMNS('Product Data'!$B$2:D1650),0)</f>
        <v>Bars</v>
      </c>
      <c r="J1650" s="5" t="str">
        <f>VLOOKUP($C1650,'Product Data'!$A$2:$E$23,COLUMNS('Product Data'!$B$2:E1650),0)</f>
        <v>Large</v>
      </c>
      <c r="K1650" s="9">
        <f>VLOOKUP($C1650,'Product Data'!$A$2:$E$23,COLUMNS('Product Data'!$B$2:F1650),0)</f>
        <v>6.0983000000000001</v>
      </c>
      <c r="L1650" s="10">
        <f>Table1[[#This Row],[Cost per Box]]*Table1[[#This Row],[Boxes]]</f>
        <v>3713.8647000000001</v>
      </c>
    </row>
    <row r="1651" spans="1:12" x14ac:dyDescent="0.25">
      <c r="A1651" s="5" t="str">
        <f>'Sales Data'!A1651</f>
        <v>Van Tuxwell</v>
      </c>
      <c r="B1651" s="5" t="str">
        <f>'Sales Data'!B1651</f>
        <v>USA</v>
      </c>
      <c r="C1651" s="5" t="str">
        <f>'Sales Data'!C1651</f>
        <v>Spicy Special Slims</v>
      </c>
      <c r="D1651" s="6">
        <f>'Sales Data'!D1651</f>
        <v>45102</v>
      </c>
      <c r="E1651" s="10">
        <f>'Sales Data'!E1651</f>
        <v>6741</v>
      </c>
      <c r="F1651" s="5">
        <f>'Sales Data'!F1651</f>
        <v>87</v>
      </c>
      <c r="G1651" s="5">
        <f>'Sales Data'!G1651</f>
        <v>281</v>
      </c>
      <c r="H1651" s="5" t="str">
        <f>VLOOKUP($C1651,'Product Data'!$A$2:$E$23,COLUMNS('Product Data'!$B$2:C1651),0)</f>
        <v>Alpenliebe</v>
      </c>
      <c r="I1651" s="5" t="str">
        <f>VLOOKUP($C1651,'Product Data'!$A$2:$E$23,COLUMNS('Product Data'!$B$2:D1651),0)</f>
        <v>Bites</v>
      </c>
      <c r="J1651" s="5" t="str">
        <f>VLOOKUP($C1651,'Product Data'!$A$2:$E$23,COLUMNS('Product Data'!$B$2:E1651),0)</f>
        <v>Large</v>
      </c>
      <c r="K1651" s="9">
        <f>VLOOKUP($C1651,'Product Data'!$A$2:$E$23,COLUMNS('Product Data'!$B$2:F1651),0)</f>
        <v>9.2086000000000006</v>
      </c>
      <c r="L1651" s="10">
        <f>Table1[[#This Row],[Cost per Box]]*Table1[[#This Row],[Boxes]]</f>
        <v>2587.6166000000003</v>
      </c>
    </row>
    <row r="1652" spans="1:12" x14ac:dyDescent="0.25">
      <c r="A1652" s="5" t="str">
        <f>'Sales Data'!A1652</f>
        <v>Andria Kimpton</v>
      </c>
      <c r="B1652" s="5" t="str">
        <f>'Sales Data'!B1652</f>
        <v>Canada</v>
      </c>
      <c r="C1652" s="5" t="str">
        <f>'Sales Data'!C1652</f>
        <v>Milk Bars</v>
      </c>
      <c r="D1652" s="6">
        <f>'Sales Data'!D1652</f>
        <v>45102</v>
      </c>
      <c r="E1652" s="10">
        <f>'Sales Data'!E1652</f>
        <v>2856</v>
      </c>
      <c r="F1652" s="5">
        <f>'Sales Data'!F1652</f>
        <v>197</v>
      </c>
      <c r="G1652" s="5">
        <f>'Sales Data'!G1652</f>
        <v>99</v>
      </c>
      <c r="H1652" s="5" t="str">
        <f>VLOOKUP($C1652,'Product Data'!$A$2:$E$23,COLUMNS('Product Data'!$B$2:C1652),0)</f>
        <v>Nestle</v>
      </c>
      <c r="I1652" s="5" t="str">
        <f>VLOOKUP($C1652,'Product Data'!$A$2:$E$23,COLUMNS('Product Data'!$B$2:D1652),0)</f>
        <v>Bars</v>
      </c>
      <c r="J1652" s="5" t="str">
        <f>VLOOKUP($C1652,'Product Data'!$A$2:$E$23,COLUMNS('Product Data'!$B$2:E1652),0)</f>
        <v>Large</v>
      </c>
      <c r="K1652" s="9">
        <f>VLOOKUP($C1652,'Product Data'!$A$2:$E$23,COLUMNS('Product Data'!$B$2:F1652),0)</f>
        <v>1.8652</v>
      </c>
      <c r="L1652" s="10">
        <f>Table1[[#This Row],[Cost per Box]]*Table1[[#This Row],[Boxes]]</f>
        <v>184.65479999999999</v>
      </c>
    </row>
    <row r="1653" spans="1:12" x14ac:dyDescent="0.25">
      <c r="A1653" s="5" t="str">
        <f>'Sales Data'!A1653</f>
        <v>Kelci Walkden</v>
      </c>
      <c r="B1653" s="5" t="str">
        <f>'Sales Data'!B1653</f>
        <v>USA</v>
      </c>
      <c r="C1653" s="5" t="str">
        <f>'Sales Data'!C1653</f>
        <v>85% Dark Bars</v>
      </c>
      <c r="D1653" s="6">
        <f>'Sales Data'!D1653</f>
        <v>45102</v>
      </c>
      <c r="E1653" s="10">
        <f>'Sales Data'!E1653</f>
        <v>2758</v>
      </c>
      <c r="F1653" s="5">
        <f>'Sales Data'!F1653</f>
        <v>5</v>
      </c>
      <c r="G1653" s="5">
        <f>'Sales Data'!G1653</f>
        <v>163</v>
      </c>
      <c r="H1653" s="5" t="str">
        <f>VLOOKUP($C1653,'Product Data'!$A$2:$E$23,COLUMNS('Product Data'!$B$2:C1653),0)</f>
        <v>Lindt Excellence</v>
      </c>
      <c r="I1653" s="5" t="str">
        <f>VLOOKUP($C1653,'Product Data'!$A$2:$E$23,COLUMNS('Product Data'!$B$2:D1653),0)</f>
        <v>Bars</v>
      </c>
      <c r="J1653" s="5" t="str">
        <f>VLOOKUP($C1653,'Product Data'!$A$2:$E$23,COLUMNS('Product Data'!$B$2:E1653),0)</f>
        <v>Small</v>
      </c>
      <c r="K1653" s="9">
        <f>VLOOKUP($C1653,'Product Data'!$A$2:$E$23,COLUMNS('Product Data'!$B$2:F1653),0)</f>
        <v>0.69579999999999997</v>
      </c>
      <c r="L1653" s="10">
        <f>Table1[[#This Row],[Cost per Box]]*Table1[[#This Row],[Boxes]]</f>
        <v>113.41539999999999</v>
      </c>
    </row>
    <row r="1654" spans="1:12" x14ac:dyDescent="0.25">
      <c r="A1654" s="5" t="str">
        <f>'Sales Data'!A1654</f>
        <v>Andria Kimpton</v>
      </c>
      <c r="B1654" s="5" t="str">
        <f>'Sales Data'!B1654</f>
        <v>New Zealand</v>
      </c>
      <c r="C1654" s="5" t="str">
        <f>'Sales Data'!C1654</f>
        <v>70% Dark Bites</v>
      </c>
      <c r="D1654" s="6">
        <f>'Sales Data'!D1654</f>
        <v>45102</v>
      </c>
      <c r="E1654" s="10">
        <f>'Sales Data'!E1654</f>
        <v>9660</v>
      </c>
      <c r="F1654" s="5">
        <f>'Sales Data'!F1654</f>
        <v>29</v>
      </c>
      <c r="G1654" s="5">
        <f>'Sales Data'!G1654</f>
        <v>805</v>
      </c>
      <c r="H1654" s="5" t="str">
        <f>VLOOKUP($C1654,'Product Data'!$A$2:$E$23,COLUMNS('Product Data'!$B$2:C1654),0)</f>
        <v>Binge Bites</v>
      </c>
      <c r="I1654" s="5" t="str">
        <f>VLOOKUP($C1654,'Product Data'!$A$2:$E$23,COLUMNS('Product Data'!$B$2:D1654),0)</f>
        <v>Bites</v>
      </c>
      <c r="J1654" s="5" t="str">
        <f>VLOOKUP($C1654,'Product Data'!$A$2:$E$23,COLUMNS('Product Data'!$B$2:E1654),0)</f>
        <v>Small</v>
      </c>
      <c r="K1654" s="9">
        <f>VLOOKUP($C1654,'Product Data'!$A$2:$E$23,COLUMNS('Product Data'!$B$2:F1654),0)</f>
        <v>8.2429000000000006</v>
      </c>
      <c r="L1654" s="10">
        <f>Table1[[#This Row],[Cost per Box]]*Table1[[#This Row],[Boxes]]</f>
        <v>6635.5345000000007</v>
      </c>
    </row>
    <row r="1655" spans="1:12" x14ac:dyDescent="0.25">
      <c r="A1655" s="5" t="str">
        <f>'Sales Data'!A1655</f>
        <v>Wilone O'Kielt</v>
      </c>
      <c r="B1655" s="5" t="str">
        <f>'Sales Data'!B1655</f>
        <v>New Zealand</v>
      </c>
      <c r="C1655" s="5" t="str">
        <f>'Sales Data'!C1655</f>
        <v>After Eight</v>
      </c>
      <c r="D1655" s="6">
        <f>'Sales Data'!D1655</f>
        <v>45102</v>
      </c>
      <c r="E1655" s="10">
        <f>'Sales Data'!E1655</f>
        <v>49</v>
      </c>
      <c r="F1655" s="5">
        <f>'Sales Data'!F1655</f>
        <v>445</v>
      </c>
      <c r="G1655" s="5">
        <f>'Sales Data'!G1655</f>
        <v>2</v>
      </c>
      <c r="H1655" s="5" t="str">
        <f>VLOOKUP($C1655,'Product Data'!$A$2:$E$23,COLUMNS('Product Data'!$B$2:C1655),0)</f>
        <v>Nestle</v>
      </c>
      <c r="I1655" s="5" t="str">
        <f>VLOOKUP($C1655,'Product Data'!$A$2:$E$23,COLUMNS('Product Data'!$B$2:D1655),0)</f>
        <v>Bites</v>
      </c>
      <c r="J1655" s="5" t="str">
        <f>VLOOKUP($C1655,'Product Data'!$A$2:$E$23,COLUMNS('Product Data'!$B$2:E1655),0)</f>
        <v>Large</v>
      </c>
      <c r="K1655" s="9">
        <f>VLOOKUP($C1655,'Product Data'!$A$2:$E$23,COLUMNS('Product Data'!$B$2:F1655),0)</f>
        <v>6.3415999999999997</v>
      </c>
      <c r="L1655" s="10">
        <f>Table1[[#This Row],[Cost per Box]]*Table1[[#This Row],[Boxes]]</f>
        <v>12.683199999999999</v>
      </c>
    </row>
    <row r="1656" spans="1:12" x14ac:dyDescent="0.25">
      <c r="A1656" s="5" t="str">
        <f>'Sales Data'!A1656</f>
        <v>Oby Sorrel</v>
      </c>
      <c r="B1656" s="5" t="str">
        <f>'Sales Data'!B1656</f>
        <v>USA</v>
      </c>
      <c r="C1656" s="5" t="str">
        <f>'Sales Data'!C1656</f>
        <v>Milk Bars</v>
      </c>
      <c r="D1656" s="6">
        <f>'Sales Data'!D1656</f>
        <v>45102</v>
      </c>
      <c r="E1656" s="10">
        <f>'Sales Data'!E1656</f>
        <v>6258</v>
      </c>
      <c r="F1656" s="5">
        <f>'Sales Data'!F1656</f>
        <v>338</v>
      </c>
      <c r="G1656" s="5">
        <f>'Sales Data'!G1656</f>
        <v>202</v>
      </c>
      <c r="H1656" s="5" t="str">
        <f>VLOOKUP($C1656,'Product Data'!$A$2:$E$23,COLUMNS('Product Data'!$B$2:C1656),0)</f>
        <v>Nestle</v>
      </c>
      <c r="I1656" s="5" t="str">
        <f>VLOOKUP($C1656,'Product Data'!$A$2:$E$23,COLUMNS('Product Data'!$B$2:D1656),0)</f>
        <v>Bars</v>
      </c>
      <c r="J1656" s="5" t="str">
        <f>VLOOKUP($C1656,'Product Data'!$A$2:$E$23,COLUMNS('Product Data'!$B$2:E1656),0)</f>
        <v>Large</v>
      </c>
      <c r="K1656" s="9">
        <f>VLOOKUP($C1656,'Product Data'!$A$2:$E$23,COLUMNS('Product Data'!$B$2:F1656),0)</f>
        <v>1.8652</v>
      </c>
      <c r="L1656" s="10">
        <f>Table1[[#This Row],[Cost per Box]]*Table1[[#This Row],[Boxes]]</f>
        <v>376.7704</v>
      </c>
    </row>
    <row r="1657" spans="1:12" x14ac:dyDescent="0.25">
      <c r="A1657" s="5" t="str">
        <f>'Sales Data'!A1657</f>
        <v>Andria Kimpton</v>
      </c>
      <c r="B1657" s="5" t="str">
        <f>'Sales Data'!B1657</f>
        <v>India</v>
      </c>
      <c r="C1657" s="5" t="str">
        <f>'Sales Data'!C1657</f>
        <v>Milk Bars</v>
      </c>
      <c r="D1657" s="6">
        <f>'Sales Data'!D1657</f>
        <v>45102</v>
      </c>
      <c r="E1657" s="10">
        <f>'Sales Data'!E1657</f>
        <v>28</v>
      </c>
      <c r="F1657" s="5">
        <f>'Sales Data'!F1657</f>
        <v>274</v>
      </c>
      <c r="G1657" s="5">
        <f>'Sales Data'!G1657</f>
        <v>2</v>
      </c>
      <c r="H1657" s="5" t="str">
        <f>VLOOKUP($C1657,'Product Data'!$A$2:$E$23,COLUMNS('Product Data'!$B$2:C1657),0)</f>
        <v>Nestle</v>
      </c>
      <c r="I1657" s="5" t="str">
        <f>VLOOKUP($C1657,'Product Data'!$A$2:$E$23,COLUMNS('Product Data'!$B$2:D1657),0)</f>
        <v>Bars</v>
      </c>
      <c r="J1657" s="5" t="str">
        <f>VLOOKUP($C1657,'Product Data'!$A$2:$E$23,COLUMNS('Product Data'!$B$2:E1657),0)</f>
        <v>Large</v>
      </c>
      <c r="K1657" s="9">
        <f>VLOOKUP($C1657,'Product Data'!$A$2:$E$23,COLUMNS('Product Data'!$B$2:F1657),0)</f>
        <v>1.8652</v>
      </c>
      <c r="L1657" s="10">
        <f>Table1[[#This Row],[Cost per Box]]*Table1[[#This Row],[Boxes]]</f>
        <v>3.7303999999999999</v>
      </c>
    </row>
    <row r="1658" spans="1:12" x14ac:dyDescent="0.25">
      <c r="A1658" s="5" t="str">
        <f>'Sales Data'!A1658</f>
        <v>Wilone O'Kielt</v>
      </c>
      <c r="B1658" s="5" t="str">
        <f>'Sales Data'!B1658</f>
        <v>Canada</v>
      </c>
      <c r="C1658" s="5" t="str">
        <f>'Sales Data'!C1658</f>
        <v>Smooth Sliky Salty</v>
      </c>
      <c r="D1658" s="6">
        <f>'Sales Data'!D1658</f>
        <v>45102</v>
      </c>
      <c r="E1658" s="10">
        <f>'Sales Data'!E1658</f>
        <v>4452</v>
      </c>
      <c r="F1658" s="5">
        <f>'Sales Data'!F1658</f>
        <v>309</v>
      </c>
      <c r="G1658" s="5">
        <f>'Sales Data'!G1658</f>
        <v>212</v>
      </c>
      <c r="H1658" s="5" t="str">
        <f>VLOOKUP($C1658,'Product Data'!$A$2:$E$23,COLUMNS('Product Data'!$B$2:C1658),0)</f>
        <v>Galaxy</v>
      </c>
      <c r="I1658" s="5" t="str">
        <f>VLOOKUP($C1658,'Product Data'!$A$2:$E$23,COLUMNS('Product Data'!$B$2:D1658),0)</f>
        <v>Bars</v>
      </c>
      <c r="J1658" s="5" t="str">
        <f>VLOOKUP($C1658,'Product Data'!$A$2:$E$23,COLUMNS('Product Data'!$B$2:E1658),0)</f>
        <v>Small</v>
      </c>
      <c r="K1658" s="9">
        <f>VLOOKUP($C1658,'Product Data'!$A$2:$E$23,COLUMNS('Product Data'!$B$2:F1658),0)</f>
        <v>5.0198</v>
      </c>
      <c r="L1658" s="10">
        <f>Table1[[#This Row],[Cost per Box]]*Table1[[#This Row],[Boxes]]</f>
        <v>1064.1976</v>
      </c>
    </row>
    <row r="1659" spans="1:12" x14ac:dyDescent="0.25">
      <c r="A1659" s="5" t="str">
        <f>'Sales Data'!A1659</f>
        <v>Dennison Crosswaite</v>
      </c>
      <c r="B1659" s="5" t="str">
        <f>'Sales Data'!B1659</f>
        <v>Australia</v>
      </c>
      <c r="C1659" s="5" t="str">
        <f>'Sales Data'!C1659</f>
        <v>Spicy Special Slims</v>
      </c>
      <c r="D1659" s="6">
        <f>'Sales Data'!D1659</f>
        <v>45102</v>
      </c>
      <c r="E1659" s="10">
        <f>'Sales Data'!E1659</f>
        <v>2716</v>
      </c>
      <c r="F1659" s="5">
        <f>'Sales Data'!F1659</f>
        <v>240</v>
      </c>
      <c r="G1659" s="5">
        <f>'Sales Data'!G1659</f>
        <v>105</v>
      </c>
      <c r="H1659" s="5" t="str">
        <f>VLOOKUP($C1659,'Product Data'!$A$2:$E$23,COLUMNS('Product Data'!$B$2:C1659),0)</f>
        <v>Alpenliebe</v>
      </c>
      <c r="I1659" s="5" t="str">
        <f>VLOOKUP($C1659,'Product Data'!$A$2:$E$23,COLUMNS('Product Data'!$B$2:D1659),0)</f>
        <v>Bites</v>
      </c>
      <c r="J1659" s="5" t="str">
        <f>VLOOKUP($C1659,'Product Data'!$A$2:$E$23,COLUMNS('Product Data'!$B$2:E1659),0)</f>
        <v>Large</v>
      </c>
      <c r="K1659" s="9">
        <f>VLOOKUP($C1659,'Product Data'!$A$2:$E$23,COLUMNS('Product Data'!$B$2:F1659),0)</f>
        <v>9.2086000000000006</v>
      </c>
      <c r="L1659" s="10">
        <f>Table1[[#This Row],[Cost per Box]]*Table1[[#This Row],[Boxes]]</f>
        <v>966.90300000000002</v>
      </c>
    </row>
    <row r="1660" spans="1:12" x14ac:dyDescent="0.25">
      <c r="A1660" s="5" t="str">
        <f>'Sales Data'!A1660</f>
        <v>Madelene Upcott</v>
      </c>
      <c r="B1660" s="5" t="str">
        <f>'Sales Data'!B1660</f>
        <v>UK</v>
      </c>
      <c r="C1660" s="5" t="str">
        <f>'Sales Data'!C1660</f>
        <v>Spicy Special Slims</v>
      </c>
      <c r="D1660" s="6">
        <f>'Sales Data'!D1660</f>
        <v>45102</v>
      </c>
      <c r="E1660" s="10">
        <f>'Sales Data'!E1660</f>
        <v>12495</v>
      </c>
      <c r="F1660" s="5">
        <f>'Sales Data'!F1660</f>
        <v>23</v>
      </c>
      <c r="G1660" s="5">
        <f>'Sales Data'!G1660</f>
        <v>481</v>
      </c>
      <c r="H1660" s="5" t="str">
        <f>VLOOKUP($C1660,'Product Data'!$A$2:$E$23,COLUMNS('Product Data'!$B$2:C1660),0)</f>
        <v>Alpenliebe</v>
      </c>
      <c r="I1660" s="5" t="str">
        <f>VLOOKUP($C1660,'Product Data'!$A$2:$E$23,COLUMNS('Product Data'!$B$2:D1660),0)</f>
        <v>Bites</v>
      </c>
      <c r="J1660" s="5" t="str">
        <f>VLOOKUP($C1660,'Product Data'!$A$2:$E$23,COLUMNS('Product Data'!$B$2:E1660),0)</f>
        <v>Large</v>
      </c>
      <c r="K1660" s="9">
        <f>VLOOKUP($C1660,'Product Data'!$A$2:$E$23,COLUMNS('Product Data'!$B$2:F1660),0)</f>
        <v>9.2086000000000006</v>
      </c>
      <c r="L1660" s="10">
        <f>Table1[[#This Row],[Cost per Box]]*Table1[[#This Row],[Boxes]]</f>
        <v>4429.3366000000005</v>
      </c>
    </row>
    <row r="1661" spans="1:12" x14ac:dyDescent="0.25">
      <c r="A1661" s="5" t="str">
        <f>'Sales Data'!A1661</f>
        <v>Barr Faughny</v>
      </c>
      <c r="B1661" s="5" t="str">
        <f>'Sales Data'!B1661</f>
        <v>Canada</v>
      </c>
      <c r="C1661" s="5" t="str">
        <f>'Sales Data'!C1661</f>
        <v>Manuka Honey Choco</v>
      </c>
      <c r="D1661" s="6">
        <f>'Sales Data'!D1661</f>
        <v>45102</v>
      </c>
      <c r="E1661" s="10">
        <f>'Sales Data'!E1661</f>
        <v>9737</v>
      </c>
      <c r="F1661" s="5">
        <f>'Sales Data'!F1661</f>
        <v>212</v>
      </c>
      <c r="G1661" s="5">
        <f>'Sales Data'!G1661</f>
        <v>296</v>
      </c>
      <c r="H1661" s="5" t="str">
        <f>VLOOKUP($C1661,'Product Data'!$A$2:$E$23,COLUMNS('Product Data'!$B$2:C1661),0)</f>
        <v xml:space="preserve">Whittaker's </v>
      </c>
      <c r="I1661" s="5" t="str">
        <f>VLOOKUP($C1661,'Product Data'!$A$2:$E$23,COLUMNS('Product Data'!$B$2:D1661),0)</f>
        <v>Other</v>
      </c>
      <c r="J1661" s="5" t="str">
        <f>VLOOKUP($C1661,'Product Data'!$A$2:$E$23,COLUMNS('Product Data'!$B$2:E1661),0)</f>
        <v>Small</v>
      </c>
      <c r="K1661" s="9">
        <f>VLOOKUP($C1661,'Product Data'!$A$2:$E$23,COLUMNS('Product Data'!$B$2:F1661),0)</f>
        <v>7.8910999999999998</v>
      </c>
      <c r="L1661" s="10">
        <f>Table1[[#This Row],[Cost per Box]]*Table1[[#This Row],[Boxes]]</f>
        <v>2335.7655999999997</v>
      </c>
    </row>
    <row r="1662" spans="1:12" x14ac:dyDescent="0.25">
      <c r="A1662" s="5" t="str">
        <f>'Sales Data'!A1662</f>
        <v>Jehu Rudeforth</v>
      </c>
      <c r="B1662" s="5" t="str">
        <f>'Sales Data'!B1662</f>
        <v>Australia</v>
      </c>
      <c r="C1662" s="5" t="str">
        <f>'Sales Data'!C1662</f>
        <v>50% Dark Bites</v>
      </c>
      <c r="D1662" s="6">
        <f>'Sales Data'!D1662</f>
        <v>45102</v>
      </c>
      <c r="E1662" s="10">
        <f>'Sales Data'!E1662</f>
        <v>3241</v>
      </c>
      <c r="F1662" s="5">
        <f>'Sales Data'!F1662</f>
        <v>232</v>
      </c>
      <c r="G1662" s="5">
        <f>'Sales Data'!G1662</f>
        <v>325</v>
      </c>
      <c r="H1662" s="5" t="str">
        <f>VLOOKUP($C1662,'Product Data'!$A$2:$E$23,COLUMNS('Product Data'!$B$2:C1662),0)</f>
        <v>Cadbury</v>
      </c>
      <c r="I1662" s="5" t="str">
        <f>VLOOKUP($C1662,'Product Data'!$A$2:$E$23,COLUMNS('Product Data'!$B$2:D1662),0)</f>
        <v>Bites</v>
      </c>
      <c r="J1662" s="5" t="str">
        <f>VLOOKUP($C1662,'Product Data'!$A$2:$E$23,COLUMNS('Product Data'!$B$2:E1662),0)</f>
        <v>Large</v>
      </c>
      <c r="K1662" s="9">
        <f>VLOOKUP($C1662,'Product Data'!$A$2:$E$23,COLUMNS('Product Data'!$B$2:F1662),0)</f>
        <v>2.8</v>
      </c>
      <c r="L1662" s="10">
        <f>Table1[[#This Row],[Cost per Box]]*Table1[[#This Row],[Boxes]]</f>
        <v>909.99999999999989</v>
      </c>
    </row>
    <row r="1663" spans="1:12" x14ac:dyDescent="0.25">
      <c r="A1663" s="5" t="str">
        <f>'Sales Data'!A1663</f>
        <v>Brien Boise</v>
      </c>
      <c r="B1663" s="5" t="str">
        <f>'Sales Data'!B1663</f>
        <v>USA</v>
      </c>
      <c r="C1663" s="5" t="str">
        <f>'Sales Data'!C1663</f>
        <v>Almond Choco</v>
      </c>
      <c r="D1663" s="6">
        <f>'Sales Data'!D1663</f>
        <v>45102</v>
      </c>
      <c r="E1663" s="10">
        <f>'Sales Data'!E1663</f>
        <v>9716</v>
      </c>
      <c r="F1663" s="5">
        <f>'Sales Data'!F1663</f>
        <v>33</v>
      </c>
      <c r="G1663" s="5">
        <f>'Sales Data'!G1663</f>
        <v>608</v>
      </c>
      <c r="H1663" s="5" t="str">
        <f>VLOOKUP($C1663,'Product Data'!$A$2:$E$23,COLUMNS('Product Data'!$B$2:C1663),0)</f>
        <v>Amul</v>
      </c>
      <c r="I1663" s="5" t="str">
        <f>VLOOKUP($C1663,'Product Data'!$A$2:$E$23,COLUMNS('Product Data'!$B$2:D1663),0)</f>
        <v>Bars</v>
      </c>
      <c r="J1663" s="5" t="str">
        <f>VLOOKUP($C1663,'Product Data'!$A$2:$E$23,COLUMNS('Product Data'!$B$2:E1663),0)</f>
        <v>Large</v>
      </c>
      <c r="K1663" s="9">
        <f>VLOOKUP($C1663,'Product Data'!$A$2:$E$23,COLUMNS('Product Data'!$B$2:F1663),0)</f>
        <v>13.3485</v>
      </c>
      <c r="L1663" s="10">
        <f>Table1[[#This Row],[Cost per Box]]*Table1[[#This Row],[Boxes]]</f>
        <v>8115.8879999999999</v>
      </c>
    </row>
    <row r="1664" spans="1:12" x14ac:dyDescent="0.25">
      <c r="A1664" s="5" t="str">
        <f>'Sales Data'!A1664</f>
        <v>Jan Morforth</v>
      </c>
      <c r="B1664" s="5" t="str">
        <f>'Sales Data'!B1664</f>
        <v>Canada</v>
      </c>
      <c r="C1664" s="5" t="str">
        <f>'Sales Data'!C1664</f>
        <v>85% Dark Bars</v>
      </c>
      <c r="D1664" s="6">
        <f>'Sales Data'!D1664</f>
        <v>45102</v>
      </c>
      <c r="E1664" s="10">
        <f>'Sales Data'!E1664</f>
        <v>6461</v>
      </c>
      <c r="F1664" s="5">
        <f>'Sales Data'!F1664</f>
        <v>178</v>
      </c>
      <c r="G1664" s="5">
        <f>'Sales Data'!G1664</f>
        <v>404</v>
      </c>
      <c r="H1664" s="5" t="str">
        <f>VLOOKUP($C1664,'Product Data'!$A$2:$E$23,COLUMNS('Product Data'!$B$2:C1664),0)</f>
        <v>Lindt Excellence</v>
      </c>
      <c r="I1664" s="5" t="str">
        <f>VLOOKUP($C1664,'Product Data'!$A$2:$E$23,COLUMNS('Product Data'!$B$2:D1664),0)</f>
        <v>Bars</v>
      </c>
      <c r="J1664" s="5" t="str">
        <f>VLOOKUP($C1664,'Product Data'!$A$2:$E$23,COLUMNS('Product Data'!$B$2:E1664),0)</f>
        <v>Small</v>
      </c>
      <c r="K1664" s="9">
        <f>VLOOKUP($C1664,'Product Data'!$A$2:$E$23,COLUMNS('Product Data'!$B$2:F1664),0)</f>
        <v>0.69579999999999997</v>
      </c>
      <c r="L1664" s="10">
        <f>Table1[[#This Row],[Cost per Box]]*Table1[[#This Row],[Boxes]]</f>
        <v>281.10320000000002</v>
      </c>
    </row>
    <row r="1665" spans="1:12" x14ac:dyDescent="0.25">
      <c r="A1665" s="5" t="str">
        <f>'Sales Data'!A1665</f>
        <v>Rafaelita Blaksland</v>
      </c>
      <c r="B1665" s="5" t="str">
        <f>'Sales Data'!B1665</f>
        <v>Australia</v>
      </c>
      <c r="C1665" s="5" t="str">
        <f>'Sales Data'!C1665</f>
        <v>Manuka Honey Choco</v>
      </c>
      <c r="D1665" s="6">
        <f>'Sales Data'!D1665</f>
        <v>45102</v>
      </c>
      <c r="E1665" s="10">
        <f>'Sales Data'!E1665</f>
        <v>420</v>
      </c>
      <c r="F1665" s="5">
        <f>'Sales Data'!F1665</f>
        <v>52</v>
      </c>
      <c r="G1665" s="5">
        <f>'Sales Data'!G1665</f>
        <v>14</v>
      </c>
      <c r="H1665" s="5" t="str">
        <f>VLOOKUP($C1665,'Product Data'!$A$2:$E$23,COLUMNS('Product Data'!$B$2:C1665),0)</f>
        <v xml:space="preserve">Whittaker's </v>
      </c>
      <c r="I1665" s="5" t="str">
        <f>VLOOKUP($C1665,'Product Data'!$A$2:$E$23,COLUMNS('Product Data'!$B$2:D1665),0)</f>
        <v>Other</v>
      </c>
      <c r="J1665" s="5" t="str">
        <f>VLOOKUP($C1665,'Product Data'!$A$2:$E$23,COLUMNS('Product Data'!$B$2:E1665),0)</f>
        <v>Small</v>
      </c>
      <c r="K1665" s="9">
        <f>VLOOKUP($C1665,'Product Data'!$A$2:$E$23,COLUMNS('Product Data'!$B$2:F1665),0)</f>
        <v>7.8910999999999998</v>
      </c>
      <c r="L1665" s="10">
        <f>Table1[[#This Row],[Cost per Box]]*Table1[[#This Row],[Boxes]]</f>
        <v>110.47539999999999</v>
      </c>
    </row>
    <row r="1666" spans="1:12" x14ac:dyDescent="0.25">
      <c r="A1666" s="5" t="str">
        <f>'Sales Data'!A1666</f>
        <v>Kaine Padly</v>
      </c>
      <c r="B1666" s="5" t="str">
        <f>'Sales Data'!B1666</f>
        <v>New Zealand</v>
      </c>
      <c r="C1666" s="5" t="str">
        <f>'Sales Data'!C1666</f>
        <v>Eclairs</v>
      </c>
      <c r="D1666" s="6">
        <f>'Sales Data'!D1666</f>
        <v>45102</v>
      </c>
      <c r="E1666" s="10">
        <f>'Sales Data'!E1666</f>
        <v>3906</v>
      </c>
      <c r="F1666" s="5">
        <f>'Sales Data'!F1666</f>
        <v>170</v>
      </c>
      <c r="G1666" s="5">
        <f>'Sales Data'!G1666</f>
        <v>279</v>
      </c>
      <c r="H1666" s="5" t="str">
        <f>VLOOKUP($C1666,'Product Data'!$A$2:$E$23,COLUMNS('Product Data'!$B$2:C1666),0)</f>
        <v>Cadbury</v>
      </c>
      <c r="I1666" s="5" t="str">
        <f>VLOOKUP($C1666,'Product Data'!$A$2:$E$23,COLUMNS('Product Data'!$B$2:D1666),0)</f>
        <v>Bites</v>
      </c>
      <c r="J1666" s="5" t="str">
        <f>VLOOKUP($C1666,'Product Data'!$A$2:$E$23,COLUMNS('Product Data'!$B$2:E1666),0)</f>
        <v>Large</v>
      </c>
      <c r="K1666" s="9">
        <f>VLOOKUP($C1666,'Product Data'!$A$2:$E$23,COLUMNS('Product Data'!$B$2:F1666),0)</f>
        <v>2.8195000000000001</v>
      </c>
      <c r="L1666" s="10">
        <f>Table1[[#This Row],[Cost per Box]]*Table1[[#This Row],[Boxes]]</f>
        <v>786.64050000000009</v>
      </c>
    </row>
    <row r="1667" spans="1:12" x14ac:dyDescent="0.25">
      <c r="A1667" s="5" t="str">
        <f>'Sales Data'!A1667</f>
        <v>Mallorie Waber</v>
      </c>
      <c r="B1667" s="5" t="str">
        <f>'Sales Data'!B1667</f>
        <v>Canada</v>
      </c>
      <c r="C1667" s="5" t="str">
        <f>'Sales Data'!C1667</f>
        <v>Milk Bars</v>
      </c>
      <c r="D1667" s="6">
        <f>'Sales Data'!D1667</f>
        <v>45105</v>
      </c>
      <c r="E1667" s="10">
        <f>'Sales Data'!E1667</f>
        <v>3129</v>
      </c>
      <c r="F1667" s="5">
        <f>'Sales Data'!F1667</f>
        <v>177</v>
      </c>
      <c r="G1667" s="5">
        <f>'Sales Data'!G1667</f>
        <v>126</v>
      </c>
      <c r="H1667" s="5" t="str">
        <f>VLOOKUP($C1667,'Product Data'!$A$2:$E$23,COLUMNS('Product Data'!$B$2:C1667),0)</f>
        <v>Nestle</v>
      </c>
      <c r="I1667" s="5" t="str">
        <f>VLOOKUP($C1667,'Product Data'!$A$2:$E$23,COLUMNS('Product Data'!$B$2:D1667),0)</f>
        <v>Bars</v>
      </c>
      <c r="J1667" s="5" t="str">
        <f>VLOOKUP($C1667,'Product Data'!$A$2:$E$23,COLUMNS('Product Data'!$B$2:E1667),0)</f>
        <v>Large</v>
      </c>
      <c r="K1667" s="9">
        <f>VLOOKUP($C1667,'Product Data'!$A$2:$E$23,COLUMNS('Product Data'!$B$2:F1667),0)</f>
        <v>1.8652</v>
      </c>
      <c r="L1667" s="10">
        <f>Table1[[#This Row],[Cost per Box]]*Table1[[#This Row],[Boxes]]</f>
        <v>235.01519999999999</v>
      </c>
    </row>
    <row r="1668" spans="1:12" x14ac:dyDescent="0.25">
      <c r="A1668" s="5" t="str">
        <f>'Sales Data'!A1668</f>
        <v>Ches Bonnell</v>
      </c>
      <c r="B1668" s="5" t="str">
        <f>'Sales Data'!B1668</f>
        <v>USA</v>
      </c>
      <c r="C1668" s="5" t="str">
        <f>'Sales Data'!C1668</f>
        <v>85% Dark Bars</v>
      </c>
      <c r="D1668" s="6">
        <f>'Sales Data'!D1668</f>
        <v>45105</v>
      </c>
      <c r="E1668" s="10">
        <f>'Sales Data'!E1668</f>
        <v>2604</v>
      </c>
      <c r="F1668" s="5">
        <f>'Sales Data'!F1668</f>
        <v>368</v>
      </c>
      <c r="G1668" s="5">
        <f>'Sales Data'!G1668</f>
        <v>114</v>
      </c>
      <c r="H1668" s="5" t="str">
        <f>VLOOKUP($C1668,'Product Data'!$A$2:$E$23,COLUMNS('Product Data'!$B$2:C1668),0)</f>
        <v>Lindt Excellence</v>
      </c>
      <c r="I1668" s="5" t="str">
        <f>VLOOKUP($C1668,'Product Data'!$A$2:$E$23,COLUMNS('Product Data'!$B$2:D1668),0)</f>
        <v>Bars</v>
      </c>
      <c r="J1668" s="5" t="str">
        <f>VLOOKUP($C1668,'Product Data'!$A$2:$E$23,COLUMNS('Product Data'!$B$2:E1668),0)</f>
        <v>Small</v>
      </c>
      <c r="K1668" s="9">
        <f>VLOOKUP($C1668,'Product Data'!$A$2:$E$23,COLUMNS('Product Data'!$B$2:F1668),0)</f>
        <v>0.69579999999999997</v>
      </c>
      <c r="L1668" s="10">
        <f>Table1[[#This Row],[Cost per Box]]*Table1[[#This Row],[Boxes]]</f>
        <v>79.32119999999999</v>
      </c>
    </row>
    <row r="1669" spans="1:12" x14ac:dyDescent="0.25">
      <c r="A1669" s="5" t="str">
        <f>'Sales Data'!A1669</f>
        <v>Gunar Cockshoot</v>
      </c>
      <c r="B1669" s="5" t="str">
        <f>'Sales Data'!B1669</f>
        <v>UK</v>
      </c>
      <c r="C1669" s="5" t="str">
        <f>'Sales Data'!C1669</f>
        <v>Orange Choco</v>
      </c>
      <c r="D1669" s="6">
        <f>'Sales Data'!D1669</f>
        <v>45105</v>
      </c>
      <c r="E1669" s="10">
        <f>'Sales Data'!E1669</f>
        <v>2009</v>
      </c>
      <c r="F1669" s="5">
        <f>'Sales Data'!F1669</f>
        <v>265</v>
      </c>
      <c r="G1669" s="5">
        <f>'Sales Data'!G1669</f>
        <v>144</v>
      </c>
      <c r="H1669" s="5" t="str">
        <f>VLOOKUP($C1669,'Product Data'!$A$2:$E$23,COLUMNS('Product Data'!$B$2:C1669),0)</f>
        <v>Amul</v>
      </c>
      <c r="I1669" s="5" t="str">
        <f>VLOOKUP($C1669,'Product Data'!$A$2:$E$23,COLUMNS('Product Data'!$B$2:D1669),0)</f>
        <v>Bars</v>
      </c>
      <c r="J1669" s="5" t="str">
        <f>VLOOKUP($C1669,'Product Data'!$A$2:$E$23,COLUMNS('Product Data'!$B$2:E1669),0)</f>
        <v>Large</v>
      </c>
      <c r="K1669" s="9">
        <f>VLOOKUP($C1669,'Product Data'!$A$2:$E$23,COLUMNS('Product Data'!$B$2:F1669),0)</f>
        <v>8.7870000000000008</v>
      </c>
      <c r="L1669" s="10">
        <f>Table1[[#This Row],[Cost per Box]]*Table1[[#This Row],[Boxes]]</f>
        <v>1265.3280000000002</v>
      </c>
    </row>
    <row r="1670" spans="1:12" x14ac:dyDescent="0.25">
      <c r="A1670" s="5" t="str">
        <f>'Sales Data'!A1670</f>
        <v>Brien Boise</v>
      </c>
      <c r="B1670" s="5" t="str">
        <f>'Sales Data'!B1670</f>
        <v>USA</v>
      </c>
      <c r="C1670" s="5" t="str">
        <f>'Sales Data'!C1670</f>
        <v>Caramel Stuffed Bars</v>
      </c>
      <c r="D1670" s="6">
        <f>'Sales Data'!D1670</f>
        <v>45105</v>
      </c>
      <c r="E1670" s="10">
        <f>'Sales Data'!E1670</f>
        <v>3339</v>
      </c>
      <c r="F1670" s="5">
        <f>'Sales Data'!F1670</f>
        <v>92</v>
      </c>
      <c r="G1670" s="5">
        <f>'Sales Data'!G1670</f>
        <v>129</v>
      </c>
      <c r="H1670" s="5" t="str">
        <f>VLOOKUP($C1670,'Product Data'!$A$2:$E$23,COLUMNS('Product Data'!$B$2:C1670),0)</f>
        <v>Snicker</v>
      </c>
      <c r="I1670" s="5" t="str">
        <f>VLOOKUP($C1670,'Product Data'!$A$2:$E$23,COLUMNS('Product Data'!$B$2:D1670),0)</f>
        <v>Bars</v>
      </c>
      <c r="J1670" s="5" t="str">
        <f>VLOOKUP($C1670,'Product Data'!$A$2:$E$23,COLUMNS('Product Data'!$B$2:E1670),0)</f>
        <v>Small</v>
      </c>
      <c r="K1670" s="9">
        <f>VLOOKUP($C1670,'Product Data'!$A$2:$E$23,COLUMNS('Product Data'!$B$2:F1670),0)</f>
        <v>0.89900000000000002</v>
      </c>
      <c r="L1670" s="10">
        <f>Table1[[#This Row],[Cost per Box]]*Table1[[#This Row],[Boxes]]</f>
        <v>115.971</v>
      </c>
    </row>
    <row r="1671" spans="1:12" x14ac:dyDescent="0.25">
      <c r="A1671" s="5" t="str">
        <f>'Sales Data'!A1671</f>
        <v>Roddy Speechley</v>
      </c>
      <c r="B1671" s="5" t="str">
        <f>'Sales Data'!B1671</f>
        <v>Australia</v>
      </c>
      <c r="C1671" s="5" t="str">
        <f>'Sales Data'!C1671</f>
        <v>Mint Chip Choco</v>
      </c>
      <c r="D1671" s="6">
        <f>'Sales Data'!D1671</f>
        <v>45105</v>
      </c>
      <c r="E1671" s="10">
        <f>'Sales Data'!E1671</f>
        <v>3871</v>
      </c>
      <c r="F1671" s="5">
        <f>'Sales Data'!F1671</f>
        <v>107</v>
      </c>
      <c r="G1671" s="5">
        <f>'Sales Data'!G1671</f>
        <v>204</v>
      </c>
      <c r="H1671" s="5" t="str">
        <f>VLOOKUP($C1671,'Product Data'!$A$2:$E$23,COLUMNS('Product Data'!$B$2:C1671),0)</f>
        <v>Cadbury</v>
      </c>
      <c r="I1671" s="5" t="str">
        <f>VLOOKUP($C1671,'Product Data'!$A$2:$E$23,COLUMNS('Product Data'!$B$2:D1671),0)</f>
        <v>Bars</v>
      </c>
      <c r="J1671" s="5" t="str">
        <f>VLOOKUP($C1671,'Product Data'!$A$2:$E$23,COLUMNS('Product Data'!$B$2:E1671),0)</f>
        <v>Large</v>
      </c>
      <c r="K1671" s="9">
        <f>VLOOKUP($C1671,'Product Data'!$A$2:$E$23,COLUMNS('Product Data'!$B$2:F1671),0)</f>
        <v>2.2656000000000001</v>
      </c>
      <c r="L1671" s="10">
        <f>Table1[[#This Row],[Cost per Box]]*Table1[[#This Row],[Boxes]]</f>
        <v>462.18240000000003</v>
      </c>
    </row>
    <row r="1672" spans="1:12" x14ac:dyDescent="0.25">
      <c r="A1672" s="5" t="str">
        <f>'Sales Data'!A1672</f>
        <v>Gigi Bohling</v>
      </c>
      <c r="B1672" s="5" t="str">
        <f>'Sales Data'!B1672</f>
        <v>Australia</v>
      </c>
      <c r="C1672" s="5" t="str">
        <f>'Sales Data'!C1672</f>
        <v>Peanut Butter Cubes</v>
      </c>
      <c r="D1672" s="6">
        <f>'Sales Data'!D1672</f>
        <v>45105</v>
      </c>
      <c r="E1672" s="10">
        <f>'Sales Data'!E1672</f>
        <v>1120</v>
      </c>
      <c r="F1672" s="5">
        <f>'Sales Data'!F1672</f>
        <v>301</v>
      </c>
      <c r="G1672" s="5">
        <f>'Sales Data'!G1672</f>
        <v>44</v>
      </c>
      <c r="H1672" s="5" t="str">
        <f>VLOOKUP($C1672,'Product Data'!$A$2:$E$23,COLUMNS('Product Data'!$B$2:C1672),0)</f>
        <v>Hershey</v>
      </c>
      <c r="I1672" s="5" t="str">
        <f>VLOOKUP($C1672,'Product Data'!$A$2:$E$23,COLUMNS('Product Data'!$B$2:D1672),0)</f>
        <v>Bites</v>
      </c>
      <c r="J1672" s="5" t="str">
        <f>VLOOKUP($C1672,'Product Data'!$A$2:$E$23,COLUMNS('Product Data'!$B$2:E1672),0)</f>
        <v>Small</v>
      </c>
      <c r="K1672" s="9">
        <f>VLOOKUP($C1672,'Product Data'!$A$2:$E$23,COLUMNS('Product Data'!$B$2:F1672),0)</f>
        <v>4.7065000000000001</v>
      </c>
      <c r="L1672" s="10">
        <f>Table1[[#This Row],[Cost per Box]]*Table1[[#This Row],[Boxes]]</f>
        <v>207.08600000000001</v>
      </c>
    </row>
    <row r="1673" spans="1:12" x14ac:dyDescent="0.25">
      <c r="A1673" s="5" t="str">
        <f>'Sales Data'!A1673</f>
        <v>Brien Boise</v>
      </c>
      <c r="B1673" s="5" t="str">
        <f>'Sales Data'!B1673</f>
        <v>USA</v>
      </c>
      <c r="C1673" s="5" t="str">
        <f>'Sales Data'!C1673</f>
        <v>Peanut Butter Cubes</v>
      </c>
      <c r="D1673" s="6">
        <f>'Sales Data'!D1673</f>
        <v>45105</v>
      </c>
      <c r="E1673" s="10">
        <f>'Sales Data'!E1673</f>
        <v>4529</v>
      </c>
      <c r="F1673" s="5">
        <f>'Sales Data'!F1673</f>
        <v>109</v>
      </c>
      <c r="G1673" s="5">
        <f>'Sales Data'!G1673</f>
        <v>227</v>
      </c>
      <c r="H1673" s="5" t="str">
        <f>VLOOKUP($C1673,'Product Data'!$A$2:$E$23,COLUMNS('Product Data'!$B$2:C1673),0)</f>
        <v>Hershey</v>
      </c>
      <c r="I1673" s="5" t="str">
        <f>VLOOKUP($C1673,'Product Data'!$A$2:$E$23,COLUMNS('Product Data'!$B$2:D1673),0)</f>
        <v>Bites</v>
      </c>
      <c r="J1673" s="5" t="str">
        <f>VLOOKUP($C1673,'Product Data'!$A$2:$E$23,COLUMNS('Product Data'!$B$2:E1673),0)</f>
        <v>Small</v>
      </c>
      <c r="K1673" s="9">
        <f>VLOOKUP($C1673,'Product Data'!$A$2:$E$23,COLUMNS('Product Data'!$B$2:F1673),0)</f>
        <v>4.7065000000000001</v>
      </c>
      <c r="L1673" s="10">
        <f>Table1[[#This Row],[Cost per Box]]*Table1[[#This Row],[Boxes]]</f>
        <v>1068.3755000000001</v>
      </c>
    </row>
    <row r="1674" spans="1:12" x14ac:dyDescent="0.25">
      <c r="A1674" s="5" t="str">
        <f>'Sales Data'!A1674</f>
        <v>Brien Boise</v>
      </c>
      <c r="B1674" s="5" t="str">
        <f>'Sales Data'!B1674</f>
        <v>India</v>
      </c>
      <c r="C1674" s="5" t="str">
        <f>'Sales Data'!C1674</f>
        <v>70% Dark Bites</v>
      </c>
      <c r="D1674" s="6">
        <f>'Sales Data'!D1674</f>
        <v>45105</v>
      </c>
      <c r="E1674" s="10">
        <f>'Sales Data'!E1674</f>
        <v>3115</v>
      </c>
      <c r="F1674" s="5">
        <f>'Sales Data'!F1674</f>
        <v>22</v>
      </c>
      <c r="G1674" s="5">
        <f>'Sales Data'!G1674</f>
        <v>284</v>
      </c>
      <c r="H1674" s="5" t="str">
        <f>VLOOKUP($C1674,'Product Data'!$A$2:$E$23,COLUMNS('Product Data'!$B$2:C1674),0)</f>
        <v>Binge Bites</v>
      </c>
      <c r="I1674" s="5" t="str">
        <f>VLOOKUP($C1674,'Product Data'!$A$2:$E$23,COLUMNS('Product Data'!$B$2:D1674),0)</f>
        <v>Bites</v>
      </c>
      <c r="J1674" s="5" t="str">
        <f>VLOOKUP($C1674,'Product Data'!$A$2:$E$23,COLUMNS('Product Data'!$B$2:E1674),0)</f>
        <v>Small</v>
      </c>
      <c r="K1674" s="9">
        <f>VLOOKUP($C1674,'Product Data'!$A$2:$E$23,COLUMNS('Product Data'!$B$2:F1674),0)</f>
        <v>8.2429000000000006</v>
      </c>
      <c r="L1674" s="10">
        <f>Table1[[#This Row],[Cost per Box]]*Table1[[#This Row],[Boxes]]</f>
        <v>2340.9836</v>
      </c>
    </row>
    <row r="1675" spans="1:12" x14ac:dyDescent="0.25">
      <c r="A1675" s="5" t="str">
        <f>'Sales Data'!A1675</f>
        <v>Madelene Upcott</v>
      </c>
      <c r="B1675" s="5" t="str">
        <f>'Sales Data'!B1675</f>
        <v>New Zealand</v>
      </c>
      <c r="C1675" s="5" t="str">
        <f>'Sales Data'!C1675</f>
        <v>85% Dark Bars</v>
      </c>
      <c r="D1675" s="6">
        <f>'Sales Data'!D1675</f>
        <v>45105</v>
      </c>
      <c r="E1675" s="10">
        <f>'Sales Data'!E1675</f>
        <v>6111</v>
      </c>
      <c r="F1675" s="5">
        <f>'Sales Data'!F1675</f>
        <v>115</v>
      </c>
      <c r="G1675" s="5">
        <f>'Sales Data'!G1675</f>
        <v>322</v>
      </c>
      <c r="H1675" s="5" t="str">
        <f>VLOOKUP($C1675,'Product Data'!$A$2:$E$23,COLUMNS('Product Data'!$B$2:C1675),0)</f>
        <v>Lindt Excellence</v>
      </c>
      <c r="I1675" s="5" t="str">
        <f>VLOOKUP($C1675,'Product Data'!$A$2:$E$23,COLUMNS('Product Data'!$B$2:D1675),0)</f>
        <v>Bars</v>
      </c>
      <c r="J1675" s="5" t="str">
        <f>VLOOKUP($C1675,'Product Data'!$A$2:$E$23,COLUMNS('Product Data'!$B$2:E1675),0)</f>
        <v>Small</v>
      </c>
      <c r="K1675" s="9">
        <f>VLOOKUP($C1675,'Product Data'!$A$2:$E$23,COLUMNS('Product Data'!$B$2:F1675),0)</f>
        <v>0.69579999999999997</v>
      </c>
      <c r="L1675" s="10">
        <f>Table1[[#This Row],[Cost per Box]]*Table1[[#This Row],[Boxes]]</f>
        <v>224.04759999999999</v>
      </c>
    </row>
    <row r="1676" spans="1:12" x14ac:dyDescent="0.25">
      <c r="A1676" s="5" t="str">
        <f>'Sales Data'!A1676</f>
        <v>Curtice Advani</v>
      </c>
      <c r="B1676" s="5" t="str">
        <f>'Sales Data'!B1676</f>
        <v>USA</v>
      </c>
      <c r="C1676" s="5" t="str">
        <f>'Sales Data'!C1676</f>
        <v>Almond Choco</v>
      </c>
      <c r="D1676" s="6">
        <f>'Sales Data'!D1676</f>
        <v>45105</v>
      </c>
      <c r="E1676" s="10">
        <f>'Sales Data'!E1676</f>
        <v>7476</v>
      </c>
      <c r="F1676" s="5">
        <f>'Sales Data'!F1676</f>
        <v>232</v>
      </c>
      <c r="G1676" s="5">
        <f>'Sales Data'!G1676</f>
        <v>440</v>
      </c>
      <c r="H1676" s="5" t="str">
        <f>VLOOKUP($C1676,'Product Data'!$A$2:$E$23,COLUMNS('Product Data'!$B$2:C1676),0)</f>
        <v>Amul</v>
      </c>
      <c r="I1676" s="5" t="str">
        <f>VLOOKUP($C1676,'Product Data'!$A$2:$E$23,COLUMNS('Product Data'!$B$2:D1676),0)</f>
        <v>Bars</v>
      </c>
      <c r="J1676" s="5" t="str">
        <f>VLOOKUP($C1676,'Product Data'!$A$2:$E$23,COLUMNS('Product Data'!$B$2:E1676),0)</f>
        <v>Large</v>
      </c>
      <c r="K1676" s="9">
        <f>VLOOKUP($C1676,'Product Data'!$A$2:$E$23,COLUMNS('Product Data'!$B$2:F1676),0)</f>
        <v>13.3485</v>
      </c>
      <c r="L1676" s="10">
        <f>Table1[[#This Row],[Cost per Box]]*Table1[[#This Row],[Boxes]]</f>
        <v>5873.34</v>
      </c>
    </row>
    <row r="1677" spans="1:12" x14ac:dyDescent="0.25">
      <c r="A1677" s="5" t="str">
        <f>'Sales Data'!A1677</f>
        <v>Beverie Moffet</v>
      </c>
      <c r="B1677" s="5" t="str">
        <f>'Sales Data'!B1677</f>
        <v>Canada</v>
      </c>
      <c r="C1677" s="5" t="str">
        <f>'Sales Data'!C1677</f>
        <v>Mint Chip Choco</v>
      </c>
      <c r="D1677" s="6">
        <f>'Sales Data'!D1677</f>
        <v>45105</v>
      </c>
      <c r="E1677" s="10">
        <f>'Sales Data'!E1677</f>
        <v>1925</v>
      </c>
      <c r="F1677" s="5">
        <f>'Sales Data'!F1677</f>
        <v>256</v>
      </c>
      <c r="G1677" s="5">
        <f>'Sales Data'!G1677</f>
        <v>92</v>
      </c>
      <c r="H1677" s="5" t="str">
        <f>VLOOKUP($C1677,'Product Data'!$A$2:$E$23,COLUMNS('Product Data'!$B$2:C1677),0)</f>
        <v>Cadbury</v>
      </c>
      <c r="I1677" s="5" t="str">
        <f>VLOOKUP($C1677,'Product Data'!$A$2:$E$23,COLUMNS('Product Data'!$B$2:D1677),0)</f>
        <v>Bars</v>
      </c>
      <c r="J1677" s="5" t="str">
        <f>VLOOKUP($C1677,'Product Data'!$A$2:$E$23,COLUMNS('Product Data'!$B$2:E1677),0)</f>
        <v>Large</v>
      </c>
      <c r="K1677" s="9">
        <f>VLOOKUP($C1677,'Product Data'!$A$2:$E$23,COLUMNS('Product Data'!$B$2:F1677),0)</f>
        <v>2.2656000000000001</v>
      </c>
      <c r="L1677" s="10">
        <f>Table1[[#This Row],[Cost per Box]]*Table1[[#This Row],[Boxes]]</f>
        <v>208.43520000000001</v>
      </c>
    </row>
    <row r="1678" spans="1:12" x14ac:dyDescent="0.25">
      <c r="A1678" s="5" t="str">
        <f>'Sales Data'!A1678</f>
        <v>Brien Boise</v>
      </c>
      <c r="B1678" s="5" t="str">
        <f>'Sales Data'!B1678</f>
        <v>USA</v>
      </c>
      <c r="C1678" s="5" t="str">
        <f>'Sales Data'!C1678</f>
        <v>Drinking Coco</v>
      </c>
      <c r="D1678" s="6">
        <f>'Sales Data'!D1678</f>
        <v>45105</v>
      </c>
      <c r="E1678" s="10">
        <f>'Sales Data'!E1678</f>
        <v>4760</v>
      </c>
      <c r="F1678" s="5">
        <f>'Sales Data'!F1678</f>
        <v>157</v>
      </c>
      <c r="G1678" s="5">
        <f>'Sales Data'!G1678</f>
        <v>207</v>
      </c>
      <c r="H1678" s="5" t="str">
        <f>VLOOKUP($C1678,'Product Data'!$A$2:$E$23,COLUMNS('Product Data'!$B$2:C1678),0)</f>
        <v>Weikfield</v>
      </c>
      <c r="I1678" s="5" t="str">
        <f>VLOOKUP($C1678,'Product Data'!$A$2:$E$23,COLUMNS('Product Data'!$B$2:D1678),0)</f>
        <v>Other</v>
      </c>
      <c r="J1678" s="5" t="str">
        <f>VLOOKUP($C1678,'Product Data'!$A$2:$E$23,COLUMNS('Product Data'!$B$2:E1678),0)</f>
        <v>Large</v>
      </c>
      <c r="K1678" s="9">
        <f>VLOOKUP($C1678,'Product Data'!$A$2:$E$23,COLUMNS('Product Data'!$B$2:F1678),0)</f>
        <v>2.4773999999999998</v>
      </c>
      <c r="L1678" s="10">
        <f>Table1[[#This Row],[Cost per Box]]*Table1[[#This Row],[Boxes]]</f>
        <v>512.82179999999994</v>
      </c>
    </row>
    <row r="1679" spans="1:12" x14ac:dyDescent="0.25">
      <c r="A1679" s="5" t="str">
        <f>'Sales Data'!A1679</f>
        <v>Jehu Rudeforth</v>
      </c>
      <c r="B1679" s="5" t="str">
        <f>'Sales Data'!B1679</f>
        <v>UK</v>
      </c>
      <c r="C1679" s="5" t="str">
        <f>'Sales Data'!C1679</f>
        <v>Choco Coated Almonds</v>
      </c>
      <c r="D1679" s="6">
        <f>'Sales Data'!D1679</f>
        <v>45105</v>
      </c>
      <c r="E1679" s="10">
        <f>'Sales Data'!E1679</f>
        <v>17724</v>
      </c>
      <c r="F1679" s="5">
        <f>'Sales Data'!F1679</f>
        <v>63</v>
      </c>
      <c r="G1679" s="5">
        <f>'Sales Data'!G1679</f>
        <v>1182</v>
      </c>
      <c r="H1679" s="5" t="str">
        <f>VLOOKUP($C1679,'Product Data'!$A$2:$E$23,COLUMNS('Product Data'!$B$2:C1679),0)</f>
        <v>Effete</v>
      </c>
      <c r="I1679" s="5" t="str">
        <f>VLOOKUP($C1679,'Product Data'!$A$2:$E$23,COLUMNS('Product Data'!$B$2:D1679),0)</f>
        <v>Bites</v>
      </c>
      <c r="J1679" s="5" t="str">
        <f>VLOOKUP($C1679,'Product Data'!$A$2:$E$23,COLUMNS('Product Data'!$B$2:E1679),0)</f>
        <v>Small</v>
      </c>
      <c r="K1679" s="9">
        <f>VLOOKUP($C1679,'Product Data'!$A$2:$E$23,COLUMNS('Product Data'!$B$2:F1679),0)</f>
        <v>11.4688</v>
      </c>
      <c r="L1679" s="10">
        <f>Table1[[#This Row],[Cost per Box]]*Table1[[#This Row],[Boxes]]</f>
        <v>13556.1216</v>
      </c>
    </row>
    <row r="1680" spans="1:12" x14ac:dyDescent="0.25">
      <c r="A1680" s="5" t="str">
        <f>'Sales Data'!A1680</f>
        <v>Curtice Advani</v>
      </c>
      <c r="B1680" s="5" t="str">
        <f>'Sales Data'!B1680</f>
        <v>India</v>
      </c>
      <c r="C1680" s="5" t="str">
        <f>'Sales Data'!C1680</f>
        <v>Mint Chip Choco</v>
      </c>
      <c r="D1680" s="6">
        <f>'Sales Data'!D1680</f>
        <v>45105</v>
      </c>
      <c r="E1680" s="10">
        <f>'Sales Data'!E1680</f>
        <v>3731</v>
      </c>
      <c r="F1680" s="5">
        <f>'Sales Data'!F1680</f>
        <v>89</v>
      </c>
      <c r="G1680" s="5">
        <f>'Sales Data'!G1680</f>
        <v>220</v>
      </c>
      <c r="H1680" s="5" t="str">
        <f>VLOOKUP($C1680,'Product Data'!$A$2:$E$23,COLUMNS('Product Data'!$B$2:C1680),0)</f>
        <v>Cadbury</v>
      </c>
      <c r="I1680" s="5" t="str">
        <f>VLOOKUP($C1680,'Product Data'!$A$2:$E$23,COLUMNS('Product Data'!$B$2:D1680),0)</f>
        <v>Bars</v>
      </c>
      <c r="J1680" s="5" t="str">
        <f>VLOOKUP($C1680,'Product Data'!$A$2:$E$23,COLUMNS('Product Data'!$B$2:E1680),0)</f>
        <v>Large</v>
      </c>
      <c r="K1680" s="9">
        <f>VLOOKUP($C1680,'Product Data'!$A$2:$E$23,COLUMNS('Product Data'!$B$2:F1680),0)</f>
        <v>2.2656000000000001</v>
      </c>
      <c r="L1680" s="10">
        <f>Table1[[#This Row],[Cost per Box]]*Table1[[#This Row],[Boxes]]</f>
        <v>498.43200000000002</v>
      </c>
    </row>
    <row r="1681" spans="1:12" x14ac:dyDescent="0.25">
      <c r="A1681" s="5" t="str">
        <f>'Sales Data'!A1681</f>
        <v>Andria Kimpton</v>
      </c>
      <c r="B1681" s="5" t="str">
        <f>'Sales Data'!B1681</f>
        <v>Australia</v>
      </c>
      <c r="C1681" s="5" t="str">
        <f>'Sales Data'!C1681</f>
        <v>70% Dark Bites</v>
      </c>
      <c r="D1681" s="6">
        <f>'Sales Data'!D1681</f>
        <v>45105</v>
      </c>
      <c r="E1681" s="10">
        <f>'Sales Data'!E1681</f>
        <v>7574</v>
      </c>
      <c r="F1681" s="5">
        <f>'Sales Data'!F1681</f>
        <v>99</v>
      </c>
      <c r="G1681" s="5">
        <f>'Sales Data'!G1681</f>
        <v>583</v>
      </c>
      <c r="H1681" s="5" t="str">
        <f>VLOOKUP($C1681,'Product Data'!$A$2:$E$23,COLUMNS('Product Data'!$B$2:C1681),0)</f>
        <v>Binge Bites</v>
      </c>
      <c r="I1681" s="5" t="str">
        <f>VLOOKUP($C1681,'Product Data'!$A$2:$E$23,COLUMNS('Product Data'!$B$2:D1681),0)</f>
        <v>Bites</v>
      </c>
      <c r="J1681" s="5" t="str">
        <f>VLOOKUP($C1681,'Product Data'!$A$2:$E$23,COLUMNS('Product Data'!$B$2:E1681),0)</f>
        <v>Small</v>
      </c>
      <c r="K1681" s="9">
        <f>VLOOKUP($C1681,'Product Data'!$A$2:$E$23,COLUMNS('Product Data'!$B$2:F1681),0)</f>
        <v>8.2429000000000006</v>
      </c>
      <c r="L1681" s="10">
        <f>Table1[[#This Row],[Cost per Box]]*Table1[[#This Row],[Boxes]]</f>
        <v>4805.6107000000002</v>
      </c>
    </row>
    <row r="1682" spans="1:12" x14ac:dyDescent="0.25">
      <c r="A1682" s="5" t="str">
        <f>'Sales Data'!A1682</f>
        <v>Kaine Padly</v>
      </c>
      <c r="B1682" s="5" t="str">
        <f>'Sales Data'!B1682</f>
        <v>Australia</v>
      </c>
      <c r="C1682" s="5" t="str">
        <f>'Sales Data'!C1682</f>
        <v>White Choc</v>
      </c>
      <c r="D1682" s="6">
        <f>'Sales Data'!D1682</f>
        <v>45105</v>
      </c>
      <c r="E1682" s="10">
        <f>'Sales Data'!E1682</f>
        <v>4137</v>
      </c>
      <c r="F1682" s="5">
        <f>'Sales Data'!F1682</f>
        <v>34</v>
      </c>
      <c r="G1682" s="5">
        <f>'Sales Data'!G1682</f>
        <v>345</v>
      </c>
      <c r="H1682" s="5" t="str">
        <f>VLOOKUP($C1682,'Product Data'!$A$2:$E$23,COLUMNS('Product Data'!$B$2:C1682),0)</f>
        <v>Belgian</v>
      </c>
      <c r="I1682" s="5" t="str">
        <f>VLOOKUP($C1682,'Product Data'!$A$2:$E$23,COLUMNS('Product Data'!$B$2:D1682),0)</f>
        <v>Other</v>
      </c>
      <c r="J1682" s="5" t="str">
        <f>VLOOKUP($C1682,'Product Data'!$A$2:$E$23,COLUMNS('Product Data'!$B$2:E1682),0)</f>
        <v>Small</v>
      </c>
      <c r="K1682" s="9">
        <f>VLOOKUP($C1682,'Product Data'!$A$2:$E$23,COLUMNS('Product Data'!$B$2:F1682),0)</f>
        <v>0.24049999999999999</v>
      </c>
      <c r="L1682" s="10">
        <f>Table1[[#This Row],[Cost per Box]]*Table1[[#This Row],[Boxes]]</f>
        <v>82.972499999999997</v>
      </c>
    </row>
    <row r="1683" spans="1:12" x14ac:dyDescent="0.25">
      <c r="A1683" s="5" t="str">
        <f>'Sales Data'!A1683</f>
        <v>Andria Kimpton</v>
      </c>
      <c r="B1683" s="5" t="str">
        <f>'Sales Data'!B1683</f>
        <v>India</v>
      </c>
      <c r="C1683" s="5" t="str">
        <f>'Sales Data'!C1683</f>
        <v>Caramel Stuffed Bars</v>
      </c>
      <c r="D1683" s="6">
        <f>'Sales Data'!D1683</f>
        <v>45105</v>
      </c>
      <c r="E1683" s="10">
        <f>'Sales Data'!E1683</f>
        <v>13076</v>
      </c>
      <c r="F1683" s="5">
        <f>'Sales Data'!F1683</f>
        <v>120</v>
      </c>
      <c r="G1683" s="5">
        <f>'Sales Data'!G1683</f>
        <v>436</v>
      </c>
      <c r="H1683" s="5" t="str">
        <f>VLOOKUP($C1683,'Product Data'!$A$2:$E$23,COLUMNS('Product Data'!$B$2:C1683),0)</f>
        <v>Snicker</v>
      </c>
      <c r="I1683" s="5" t="str">
        <f>VLOOKUP($C1683,'Product Data'!$A$2:$E$23,COLUMNS('Product Data'!$B$2:D1683),0)</f>
        <v>Bars</v>
      </c>
      <c r="J1683" s="5" t="str">
        <f>VLOOKUP($C1683,'Product Data'!$A$2:$E$23,COLUMNS('Product Data'!$B$2:E1683),0)</f>
        <v>Small</v>
      </c>
      <c r="K1683" s="9">
        <f>VLOOKUP($C1683,'Product Data'!$A$2:$E$23,COLUMNS('Product Data'!$B$2:F1683),0)</f>
        <v>0.89900000000000002</v>
      </c>
      <c r="L1683" s="10">
        <f>Table1[[#This Row],[Cost per Box]]*Table1[[#This Row],[Boxes]]</f>
        <v>391.964</v>
      </c>
    </row>
    <row r="1684" spans="1:12" x14ac:dyDescent="0.25">
      <c r="A1684" s="5" t="str">
        <f>'Sales Data'!A1684</f>
        <v>Rafaelita Blaksland</v>
      </c>
      <c r="B1684" s="5" t="str">
        <f>'Sales Data'!B1684</f>
        <v>Canada</v>
      </c>
      <c r="C1684" s="5" t="str">
        <f>'Sales Data'!C1684</f>
        <v>Mint Chip Choco</v>
      </c>
      <c r="D1684" s="6">
        <f>'Sales Data'!D1684</f>
        <v>45106</v>
      </c>
      <c r="E1684" s="10">
        <f>'Sales Data'!E1684</f>
        <v>4403</v>
      </c>
      <c r="F1684" s="5">
        <f>'Sales Data'!F1684</f>
        <v>66</v>
      </c>
      <c r="G1684" s="5">
        <f>'Sales Data'!G1684</f>
        <v>339</v>
      </c>
      <c r="H1684" s="5" t="str">
        <f>VLOOKUP($C1684,'Product Data'!$A$2:$E$23,COLUMNS('Product Data'!$B$2:C1684),0)</f>
        <v>Cadbury</v>
      </c>
      <c r="I1684" s="5" t="str">
        <f>VLOOKUP($C1684,'Product Data'!$A$2:$E$23,COLUMNS('Product Data'!$B$2:D1684),0)</f>
        <v>Bars</v>
      </c>
      <c r="J1684" s="5" t="str">
        <f>VLOOKUP($C1684,'Product Data'!$A$2:$E$23,COLUMNS('Product Data'!$B$2:E1684),0)</f>
        <v>Large</v>
      </c>
      <c r="K1684" s="9">
        <f>VLOOKUP($C1684,'Product Data'!$A$2:$E$23,COLUMNS('Product Data'!$B$2:F1684),0)</f>
        <v>2.2656000000000001</v>
      </c>
      <c r="L1684" s="10">
        <f>Table1[[#This Row],[Cost per Box]]*Table1[[#This Row],[Boxes]]</f>
        <v>768.03840000000002</v>
      </c>
    </row>
    <row r="1685" spans="1:12" x14ac:dyDescent="0.25">
      <c r="A1685" s="5" t="str">
        <f>'Sales Data'!A1685</f>
        <v>Mallorie Waber</v>
      </c>
      <c r="B1685" s="5" t="str">
        <f>'Sales Data'!B1685</f>
        <v>Canada</v>
      </c>
      <c r="C1685" s="5" t="str">
        <f>'Sales Data'!C1685</f>
        <v>Peanut Butter Cubes</v>
      </c>
      <c r="D1685" s="6">
        <f>'Sales Data'!D1685</f>
        <v>45106</v>
      </c>
      <c r="E1685" s="10">
        <f>'Sales Data'!E1685</f>
        <v>2478</v>
      </c>
      <c r="F1685" s="5">
        <f>'Sales Data'!F1685</f>
        <v>396</v>
      </c>
      <c r="G1685" s="5">
        <f>'Sales Data'!G1685</f>
        <v>108</v>
      </c>
      <c r="H1685" s="5" t="str">
        <f>VLOOKUP($C1685,'Product Data'!$A$2:$E$23,COLUMNS('Product Data'!$B$2:C1685),0)</f>
        <v>Hershey</v>
      </c>
      <c r="I1685" s="5" t="str">
        <f>VLOOKUP($C1685,'Product Data'!$A$2:$E$23,COLUMNS('Product Data'!$B$2:D1685),0)</f>
        <v>Bites</v>
      </c>
      <c r="J1685" s="5" t="str">
        <f>VLOOKUP($C1685,'Product Data'!$A$2:$E$23,COLUMNS('Product Data'!$B$2:E1685),0)</f>
        <v>Small</v>
      </c>
      <c r="K1685" s="9">
        <f>VLOOKUP($C1685,'Product Data'!$A$2:$E$23,COLUMNS('Product Data'!$B$2:F1685),0)</f>
        <v>4.7065000000000001</v>
      </c>
      <c r="L1685" s="10">
        <f>Table1[[#This Row],[Cost per Box]]*Table1[[#This Row],[Boxes]]</f>
        <v>508.30200000000002</v>
      </c>
    </row>
    <row r="1686" spans="1:12" x14ac:dyDescent="0.25">
      <c r="A1686" s="5" t="str">
        <f>'Sales Data'!A1686</f>
        <v>Wilone O'Kielt</v>
      </c>
      <c r="B1686" s="5" t="str">
        <f>'Sales Data'!B1686</f>
        <v>USA</v>
      </c>
      <c r="C1686" s="5" t="str">
        <f>'Sales Data'!C1686</f>
        <v>Peanut Butter Cubes</v>
      </c>
      <c r="D1686" s="6">
        <f>'Sales Data'!D1686</f>
        <v>45106</v>
      </c>
      <c r="E1686" s="10">
        <f>'Sales Data'!E1686</f>
        <v>2016</v>
      </c>
      <c r="F1686" s="5">
        <f>'Sales Data'!F1686</f>
        <v>26</v>
      </c>
      <c r="G1686" s="5">
        <f>'Sales Data'!G1686</f>
        <v>96</v>
      </c>
      <c r="H1686" s="5" t="str">
        <f>VLOOKUP($C1686,'Product Data'!$A$2:$E$23,COLUMNS('Product Data'!$B$2:C1686),0)</f>
        <v>Hershey</v>
      </c>
      <c r="I1686" s="5" t="str">
        <f>VLOOKUP($C1686,'Product Data'!$A$2:$E$23,COLUMNS('Product Data'!$B$2:D1686),0)</f>
        <v>Bites</v>
      </c>
      <c r="J1686" s="5" t="str">
        <f>VLOOKUP($C1686,'Product Data'!$A$2:$E$23,COLUMNS('Product Data'!$B$2:E1686),0)</f>
        <v>Small</v>
      </c>
      <c r="K1686" s="9">
        <f>VLOOKUP($C1686,'Product Data'!$A$2:$E$23,COLUMNS('Product Data'!$B$2:F1686),0)</f>
        <v>4.7065000000000001</v>
      </c>
      <c r="L1686" s="10">
        <f>Table1[[#This Row],[Cost per Box]]*Table1[[#This Row],[Boxes]]</f>
        <v>451.82400000000001</v>
      </c>
    </row>
    <row r="1687" spans="1:12" x14ac:dyDescent="0.25">
      <c r="A1687" s="5" t="str">
        <f>'Sales Data'!A1687</f>
        <v>Rafaelita Blaksland</v>
      </c>
      <c r="B1687" s="5" t="str">
        <f>'Sales Data'!B1687</f>
        <v>USA</v>
      </c>
      <c r="C1687" s="5" t="str">
        <f>'Sales Data'!C1687</f>
        <v>70% Dark Bites</v>
      </c>
      <c r="D1687" s="6">
        <f>'Sales Data'!D1687</f>
        <v>45106</v>
      </c>
      <c r="E1687" s="10">
        <f>'Sales Data'!E1687</f>
        <v>1799</v>
      </c>
      <c r="F1687" s="5">
        <f>'Sales Data'!F1687</f>
        <v>262</v>
      </c>
      <c r="G1687" s="5">
        <f>'Sales Data'!G1687</f>
        <v>129</v>
      </c>
      <c r="H1687" s="5" t="str">
        <f>VLOOKUP($C1687,'Product Data'!$A$2:$E$23,COLUMNS('Product Data'!$B$2:C1687),0)</f>
        <v>Binge Bites</v>
      </c>
      <c r="I1687" s="5" t="str">
        <f>VLOOKUP($C1687,'Product Data'!$A$2:$E$23,COLUMNS('Product Data'!$B$2:D1687),0)</f>
        <v>Bites</v>
      </c>
      <c r="J1687" s="5" t="str">
        <f>VLOOKUP($C1687,'Product Data'!$A$2:$E$23,COLUMNS('Product Data'!$B$2:E1687),0)</f>
        <v>Small</v>
      </c>
      <c r="K1687" s="9">
        <f>VLOOKUP($C1687,'Product Data'!$A$2:$E$23,COLUMNS('Product Data'!$B$2:F1687),0)</f>
        <v>8.2429000000000006</v>
      </c>
      <c r="L1687" s="10">
        <f>Table1[[#This Row],[Cost per Box]]*Table1[[#This Row],[Boxes]]</f>
        <v>1063.3341</v>
      </c>
    </row>
    <row r="1688" spans="1:12" x14ac:dyDescent="0.25">
      <c r="A1688" s="5" t="str">
        <f>'Sales Data'!A1688</f>
        <v>Oby Sorrel</v>
      </c>
      <c r="B1688" s="5" t="str">
        <f>'Sales Data'!B1688</f>
        <v>USA</v>
      </c>
      <c r="C1688" s="5" t="str">
        <f>'Sales Data'!C1688</f>
        <v>Fruit &amp; Nut Bars</v>
      </c>
      <c r="D1688" s="6">
        <f>'Sales Data'!D1688</f>
        <v>45106</v>
      </c>
      <c r="E1688" s="10">
        <f>'Sales Data'!E1688</f>
        <v>6685</v>
      </c>
      <c r="F1688" s="5">
        <f>'Sales Data'!F1688</f>
        <v>277</v>
      </c>
      <c r="G1688" s="5">
        <f>'Sales Data'!G1688</f>
        <v>372</v>
      </c>
      <c r="H1688" s="5" t="str">
        <f>VLOOKUP($C1688,'Product Data'!$A$2:$E$23,COLUMNS('Product Data'!$B$2:C1688),0)</f>
        <v>Cadbury</v>
      </c>
      <c r="I1688" s="5" t="str">
        <f>VLOOKUP($C1688,'Product Data'!$A$2:$E$23,COLUMNS('Product Data'!$B$2:D1688),0)</f>
        <v>Bars</v>
      </c>
      <c r="J1688" s="5" t="str">
        <f>VLOOKUP($C1688,'Product Data'!$A$2:$E$23,COLUMNS('Product Data'!$B$2:E1688),0)</f>
        <v>Large</v>
      </c>
      <c r="K1688" s="9">
        <f>VLOOKUP($C1688,'Product Data'!$A$2:$E$23,COLUMNS('Product Data'!$B$2:F1688),0)</f>
        <v>1.5934999999999999</v>
      </c>
      <c r="L1688" s="10">
        <f>Table1[[#This Row],[Cost per Box]]*Table1[[#This Row],[Boxes]]</f>
        <v>592.78199999999993</v>
      </c>
    </row>
    <row r="1689" spans="1:12" x14ac:dyDescent="0.25">
      <c r="A1689" s="5" t="str">
        <f>'Sales Data'!A1689</f>
        <v>Curtice Advani</v>
      </c>
      <c r="B1689" s="5" t="str">
        <f>'Sales Data'!B1689</f>
        <v>UK</v>
      </c>
      <c r="C1689" s="5" t="str">
        <f>'Sales Data'!C1689</f>
        <v>85% Dark Bars</v>
      </c>
      <c r="D1689" s="6">
        <f>'Sales Data'!D1689</f>
        <v>45106</v>
      </c>
      <c r="E1689" s="10">
        <f>'Sales Data'!E1689</f>
        <v>5257</v>
      </c>
      <c r="F1689" s="5">
        <f>'Sales Data'!F1689</f>
        <v>225</v>
      </c>
      <c r="G1689" s="5">
        <f>'Sales Data'!G1689</f>
        <v>277</v>
      </c>
      <c r="H1689" s="5" t="str">
        <f>VLOOKUP($C1689,'Product Data'!$A$2:$E$23,COLUMNS('Product Data'!$B$2:C1689),0)</f>
        <v>Lindt Excellence</v>
      </c>
      <c r="I1689" s="5" t="str">
        <f>VLOOKUP($C1689,'Product Data'!$A$2:$E$23,COLUMNS('Product Data'!$B$2:D1689),0)</f>
        <v>Bars</v>
      </c>
      <c r="J1689" s="5" t="str">
        <f>VLOOKUP($C1689,'Product Data'!$A$2:$E$23,COLUMNS('Product Data'!$B$2:E1689),0)</f>
        <v>Small</v>
      </c>
      <c r="K1689" s="9">
        <f>VLOOKUP($C1689,'Product Data'!$A$2:$E$23,COLUMNS('Product Data'!$B$2:F1689),0)</f>
        <v>0.69579999999999997</v>
      </c>
      <c r="L1689" s="10">
        <f>Table1[[#This Row],[Cost per Box]]*Table1[[#This Row],[Boxes]]</f>
        <v>192.73659999999998</v>
      </c>
    </row>
    <row r="1690" spans="1:12" x14ac:dyDescent="0.25">
      <c r="A1690" s="5" t="str">
        <f>'Sales Data'!A1690</f>
        <v>Karlen McCaffrey</v>
      </c>
      <c r="B1690" s="5" t="str">
        <f>'Sales Data'!B1690</f>
        <v>Australia</v>
      </c>
      <c r="C1690" s="5" t="str">
        <f>'Sales Data'!C1690</f>
        <v>Eclairs</v>
      </c>
      <c r="D1690" s="6">
        <f>'Sales Data'!D1690</f>
        <v>45106</v>
      </c>
      <c r="E1690" s="10">
        <f>'Sales Data'!E1690</f>
        <v>2408</v>
      </c>
      <c r="F1690" s="5">
        <f>'Sales Data'!F1690</f>
        <v>232</v>
      </c>
      <c r="G1690" s="5">
        <f>'Sales Data'!G1690</f>
        <v>172</v>
      </c>
      <c r="H1690" s="5" t="str">
        <f>VLOOKUP($C1690,'Product Data'!$A$2:$E$23,COLUMNS('Product Data'!$B$2:C1690),0)</f>
        <v>Cadbury</v>
      </c>
      <c r="I1690" s="5" t="str">
        <f>VLOOKUP($C1690,'Product Data'!$A$2:$E$23,COLUMNS('Product Data'!$B$2:D1690),0)</f>
        <v>Bites</v>
      </c>
      <c r="J1690" s="5" t="str">
        <f>VLOOKUP($C1690,'Product Data'!$A$2:$E$23,COLUMNS('Product Data'!$B$2:E1690),0)</f>
        <v>Large</v>
      </c>
      <c r="K1690" s="9">
        <f>VLOOKUP($C1690,'Product Data'!$A$2:$E$23,COLUMNS('Product Data'!$B$2:F1690),0)</f>
        <v>2.8195000000000001</v>
      </c>
      <c r="L1690" s="10">
        <f>Table1[[#This Row],[Cost per Box]]*Table1[[#This Row],[Boxes]]</f>
        <v>484.95400000000001</v>
      </c>
    </row>
    <row r="1691" spans="1:12" x14ac:dyDescent="0.25">
      <c r="A1691" s="5" t="str">
        <f>'Sales Data'!A1691</f>
        <v>Husein Augar</v>
      </c>
      <c r="B1691" s="5" t="str">
        <f>'Sales Data'!B1691</f>
        <v>UK</v>
      </c>
      <c r="C1691" s="5" t="str">
        <f>'Sales Data'!C1691</f>
        <v>Raspberry Choco</v>
      </c>
      <c r="D1691" s="6">
        <f>'Sales Data'!D1691</f>
        <v>45106</v>
      </c>
      <c r="E1691" s="10">
        <f>'Sales Data'!E1691</f>
        <v>5096</v>
      </c>
      <c r="F1691" s="5">
        <f>'Sales Data'!F1691</f>
        <v>92</v>
      </c>
      <c r="G1691" s="5">
        <f>'Sales Data'!G1691</f>
        <v>243</v>
      </c>
      <c r="H1691" s="5" t="str">
        <f>VLOOKUP($C1691,'Product Data'!$A$2:$E$23,COLUMNS('Product Data'!$B$2:C1691),0)</f>
        <v>Hershey</v>
      </c>
      <c r="I1691" s="5" t="str">
        <f>VLOOKUP($C1691,'Product Data'!$A$2:$E$23,COLUMNS('Product Data'!$B$2:D1691),0)</f>
        <v>Bars</v>
      </c>
      <c r="J1691" s="5" t="str">
        <f>VLOOKUP($C1691,'Product Data'!$A$2:$E$23,COLUMNS('Product Data'!$B$2:E1691),0)</f>
        <v>Large</v>
      </c>
      <c r="K1691" s="9">
        <f>VLOOKUP($C1691,'Product Data'!$A$2:$E$23,COLUMNS('Product Data'!$B$2:F1691),0)</f>
        <v>6.0983000000000001</v>
      </c>
      <c r="L1691" s="10">
        <f>Table1[[#This Row],[Cost per Box]]*Table1[[#This Row],[Boxes]]</f>
        <v>1481.8869</v>
      </c>
    </row>
    <row r="1692" spans="1:12" x14ac:dyDescent="0.25">
      <c r="A1692" s="5" t="str">
        <f>'Sales Data'!A1692</f>
        <v>Brien Boise</v>
      </c>
      <c r="B1692" s="5" t="str">
        <f>'Sales Data'!B1692</f>
        <v>USA</v>
      </c>
      <c r="C1692" s="5" t="str">
        <f>'Sales Data'!C1692</f>
        <v>Baker's Choco Chips</v>
      </c>
      <c r="D1692" s="6">
        <f>'Sales Data'!D1692</f>
        <v>45106</v>
      </c>
      <c r="E1692" s="10">
        <f>'Sales Data'!E1692</f>
        <v>9772</v>
      </c>
      <c r="F1692" s="5">
        <f>'Sales Data'!F1692</f>
        <v>116</v>
      </c>
      <c r="G1692" s="5">
        <f>'Sales Data'!G1692</f>
        <v>815</v>
      </c>
      <c r="H1692" s="5" t="str">
        <f>VLOOKUP($C1692,'Product Data'!$A$2:$E$23,COLUMNS('Product Data'!$B$2:C1692),0)</f>
        <v>Baker's Chocolate</v>
      </c>
      <c r="I1692" s="5" t="str">
        <f>VLOOKUP($C1692,'Product Data'!$A$2:$E$23,COLUMNS('Product Data'!$B$2:D1692),0)</f>
        <v>Bars</v>
      </c>
      <c r="J1692" s="5" t="str">
        <f>VLOOKUP($C1692,'Product Data'!$A$2:$E$23,COLUMNS('Product Data'!$B$2:E1692),0)</f>
        <v>Small</v>
      </c>
      <c r="K1692" s="9">
        <f>VLOOKUP($C1692,'Product Data'!$A$2:$E$23,COLUMNS('Product Data'!$B$2:F1692),0)</f>
        <v>6.0811000000000002</v>
      </c>
      <c r="L1692" s="10">
        <f>Table1[[#This Row],[Cost per Box]]*Table1[[#This Row],[Boxes]]</f>
        <v>4956.0965000000006</v>
      </c>
    </row>
    <row r="1693" spans="1:12" x14ac:dyDescent="0.25">
      <c r="A1693" s="5" t="str">
        <f>'Sales Data'!A1693</f>
        <v>Roddy Speechley</v>
      </c>
      <c r="B1693" s="5" t="str">
        <f>'Sales Data'!B1693</f>
        <v>USA</v>
      </c>
      <c r="C1693" s="5" t="str">
        <f>'Sales Data'!C1693</f>
        <v>50% Dark Bites</v>
      </c>
      <c r="D1693" s="6">
        <f>'Sales Data'!D1693</f>
        <v>45106</v>
      </c>
      <c r="E1693" s="10">
        <f>'Sales Data'!E1693</f>
        <v>8071</v>
      </c>
      <c r="F1693" s="5">
        <f>'Sales Data'!F1693</f>
        <v>78</v>
      </c>
      <c r="G1693" s="5">
        <f>'Sales Data'!G1693</f>
        <v>539</v>
      </c>
      <c r="H1693" s="5" t="str">
        <f>VLOOKUP($C1693,'Product Data'!$A$2:$E$23,COLUMNS('Product Data'!$B$2:C1693),0)</f>
        <v>Cadbury</v>
      </c>
      <c r="I1693" s="5" t="str">
        <f>VLOOKUP($C1693,'Product Data'!$A$2:$E$23,COLUMNS('Product Data'!$B$2:D1693),0)</f>
        <v>Bites</v>
      </c>
      <c r="J1693" s="5" t="str">
        <f>VLOOKUP($C1693,'Product Data'!$A$2:$E$23,COLUMNS('Product Data'!$B$2:E1693),0)</f>
        <v>Large</v>
      </c>
      <c r="K1693" s="9">
        <f>VLOOKUP($C1693,'Product Data'!$A$2:$E$23,COLUMNS('Product Data'!$B$2:F1693),0)</f>
        <v>2.8</v>
      </c>
      <c r="L1693" s="10">
        <f>Table1[[#This Row],[Cost per Box]]*Table1[[#This Row],[Boxes]]</f>
        <v>1509.1999999999998</v>
      </c>
    </row>
    <row r="1694" spans="1:12" x14ac:dyDescent="0.25">
      <c r="A1694" s="5" t="str">
        <f>'Sales Data'!A1694</f>
        <v>Curtice Advani</v>
      </c>
      <c r="B1694" s="5" t="str">
        <f>'Sales Data'!B1694</f>
        <v>Canada</v>
      </c>
      <c r="C1694" s="5" t="str">
        <f>'Sales Data'!C1694</f>
        <v>Smooth Sliky Salty</v>
      </c>
      <c r="D1694" s="6">
        <f>'Sales Data'!D1694</f>
        <v>45107</v>
      </c>
      <c r="E1694" s="10">
        <f>'Sales Data'!E1694</f>
        <v>4984</v>
      </c>
      <c r="F1694" s="5">
        <f>'Sales Data'!F1694</f>
        <v>543</v>
      </c>
      <c r="G1694" s="5">
        <f>'Sales Data'!G1694</f>
        <v>333</v>
      </c>
      <c r="H1694" s="5" t="str">
        <f>VLOOKUP($C1694,'Product Data'!$A$2:$E$23,COLUMNS('Product Data'!$B$2:C1694),0)</f>
        <v>Galaxy</v>
      </c>
      <c r="I1694" s="5" t="str">
        <f>VLOOKUP($C1694,'Product Data'!$A$2:$E$23,COLUMNS('Product Data'!$B$2:D1694),0)</f>
        <v>Bars</v>
      </c>
      <c r="J1694" s="5" t="str">
        <f>VLOOKUP($C1694,'Product Data'!$A$2:$E$23,COLUMNS('Product Data'!$B$2:E1694),0)</f>
        <v>Small</v>
      </c>
      <c r="K1694" s="9">
        <f>VLOOKUP($C1694,'Product Data'!$A$2:$E$23,COLUMNS('Product Data'!$B$2:F1694),0)</f>
        <v>5.0198</v>
      </c>
      <c r="L1694" s="10">
        <f>Table1[[#This Row],[Cost per Box]]*Table1[[#This Row],[Boxes]]</f>
        <v>1671.5934</v>
      </c>
    </row>
    <row r="1695" spans="1:12" x14ac:dyDescent="0.25">
      <c r="A1695" s="5" t="str">
        <f>'Sales Data'!A1695</f>
        <v>Madelene Upcott</v>
      </c>
      <c r="B1695" s="5" t="str">
        <f>'Sales Data'!B1695</f>
        <v>UK</v>
      </c>
      <c r="C1695" s="5" t="str">
        <f>'Sales Data'!C1695</f>
        <v>Smooth Sliky Salty</v>
      </c>
      <c r="D1695" s="6">
        <f>'Sales Data'!D1695</f>
        <v>45107</v>
      </c>
      <c r="E1695" s="10">
        <f>'Sales Data'!E1695</f>
        <v>8134</v>
      </c>
      <c r="F1695" s="5">
        <f>'Sales Data'!F1695</f>
        <v>299</v>
      </c>
      <c r="G1695" s="5">
        <f>'Sales Data'!G1695</f>
        <v>543</v>
      </c>
      <c r="H1695" s="5" t="str">
        <f>VLOOKUP($C1695,'Product Data'!$A$2:$E$23,COLUMNS('Product Data'!$B$2:C1695),0)</f>
        <v>Galaxy</v>
      </c>
      <c r="I1695" s="5" t="str">
        <f>VLOOKUP($C1695,'Product Data'!$A$2:$E$23,COLUMNS('Product Data'!$B$2:D1695),0)</f>
        <v>Bars</v>
      </c>
      <c r="J1695" s="5" t="str">
        <f>VLOOKUP($C1695,'Product Data'!$A$2:$E$23,COLUMNS('Product Data'!$B$2:E1695),0)</f>
        <v>Small</v>
      </c>
      <c r="K1695" s="9">
        <f>VLOOKUP($C1695,'Product Data'!$A$2:$E$23,COLUMNS('Product Data'!$B$2:F1695),0)</f>
        <v>5.0198</v>
      </c>
      <c r="L1695" s="10">
        <f>Table1[[#This Row],[Cost per Box]]*Table1[[#This Row],[Boxes]]</f>
        <v>2725.7514000000001</v>
      </c>
    </row>
    <row r="1696" spans="1:12" x14ac:dyDescent="0.25">
      <c r="A1696" s="5" t="str">
        <f>'Sales Data'!A1696</f>
        <v>Roddy Speechley</v>
      </c>
      <c r="B1696" s="5" t="str">
        <f>'Sales Data'!B1696</f>
        <v>USA</v>
      </c>
      <c r="C1696" s="5" t="str">
        <f>'Sales Data'!C1696</f>
        <v>Milk Bars</v>
      </c>
      <c r="D1696" s="6">
        <f>'Sales Data'!D1696</f>
        <v>45107</v>
      </c>
      <c r="E1696" s="10">
        <f>'Sales Data'!E1696</f>
        <v>861</v>
      </c>
      <c r="F1696" s="5">
        <f>'Sales Data'!F1696</f>
        <v>57</v>
      </c>
      <c r="G1696" s="5">
        <f>'Sales Data'!G1696</f>
        <v>30</v>
      </c>
      <c r="H1696" s="5" t="str">
        <f>VLOOKUP($C1696,'Product Data'!$A$2:$E$23,COLUMNS('Product Data'!$B$2:C1696),0)</f>
        <v>Nestle</v>
      </c>
      <c r="I1696" s="5" t="str">
        <f>VLOOKUP($C1696,'Product Data'!$A$2:$E$23,COLUMNS('Product Data'!$B$2:D1696),0)</f>
        <v>Bars</v>
      </c>
      <c r="J1696" s="5" t="str">
        <f>VLOOKUP($C1696,'Product Data'!$A$2:$E$23,COLUMNS('Product Data'!$B$2:E1696),0)</f>
        <v>Large</v>
      </c>
      <c r="K1696" s="9">
        <f>VLOOKUP($C1696,'Product Data'!$A$2:$E$23,COLUMNS('Product Data'!$B$2:F1696),0)</f>
        <v>1.8652</v>
      </c>
      <c r="L1696" s="10">
        <f>Table1[[#This Row],[Cost per Box]]*Table1[[#This Row],[Boxes]]</f>
        <v>55.955999999999996</v>
      </c>
    </row>
    <row r="1697" spans="1:12" x14ac:dyDescent="0.25">
      <c r="A1697" s="5" t="str">
        <f>'Sales Data'!A1697</f>
        <v>Dotty Strutley</v>
      </c>
      <c r="B1697" s="5" t="str">
        <f>'Sales Data'!B1697</f>
        <v>New Zealand</v>
      </c>
      <c r="C1697" s="5" t="str">
        <f>'Sales Data'!C1697</f>
        <v>Spicy Special Slims</v>
      </c>
      <c r="D1697" s="6">
        <f>'Sales Data'!D1697</f>
        <v>45107</v>
      </c>
      <c r="E1697" s="10">
        <f>'Sales Data'!E1697</f>
        <v>8694</v>
      </c>
      <c r="F1697" s="5">
        <f>'Sales Data'!F1697</f>
        <v>17</v>
      </c>
      <c r="G1697" s="5">
        <f>'Sales Data'!G1697</f>
        <v>396</v>
      </c>
      <c r="H1697" s="5" t="str">
        <f>VLOOKUP($C1697,'Product Data'!$A$2:$E$23,COLUMNS('Product Data'!$B$2:C1697),0)</f>
        <v>Alpenliebe</v>
      </c>
      <c r="I1697" s="5" t="str">
        <f>VLOOKUP($C1697,'Product Data'!$A$2:$E$23,COLUMNS('Product Data'!$B$2:D1697),0)</f>
        <v>Bites</v>
      </c>
      <c r="J1697" s="5" t="str">
        <f>VLOOKUP($C1697,'Product Data'!$A$2:$E$23,COLUMNS('Product Data'!$B$2:E1697),0)</f>
        <v>Large</v>
      </c>
      <c r="K1697" s="9">
        <f>VLOOKUP($C1697,'Product Data'!$A$2:$E$23,COLUMNS('Product Data'!$B$2:F1697),0)</f>
        <v>9.2086000000000006</v>
      </c>
      <c r="L1697" s="10">
        <f>Table1[[#This Row],[Cost per Box]]*Table1[[#This Row],[Boxes]]</f>
        <v>3646.6056000000003</v>
      </c>
    </row>
    <row r="1698" spans="1:12" x14ac:dyDescent="0.25">
      <c r="A1698" s="5" t="str">
        <f>'Sales Data'!A1698</f>
        <v>Kaine Padly</v>
      </c>
      <c r="B1698" s="5" t="str">
        <f>'Sales Data'!B1698</f>
        <v>UK</v>
      </c>
      <c r="C1698" s="5" t="str">
        <f>'Sales Data'!C1698</f>
        <v>Manuka Honey Choco</v>
      </c>
      <c r="D1698" s="6">
        <f>'Sales Data'!D1698</f>
        <v>45107</v>
      </c>
      <c r="E1698" s="10">
        <f>'Sales Data'!E1698</f>
        <v>2576</v>
      </c>
      <c r="F1698" s="5">
        <f>'Sales Data'!F1698</f>
        <v>139</v>
      </c>
      <c r="G1698" s="5">
        <f>'Sales Data'!G1698</f>
        <v>84</v>
      </c>
      <c r="H1698" s="5" t="str">
        <f>VLOOKUP($C1698,'Product Data'!$A$2:$E$23,COLUMNS('Product Data'!$B$2:C1698),0)</f>
        <v xml:space="preserve">Whittaker's </v>
      </c>
      <c r="I1698" s="5" t="str">
        <f>VLOOKUP($C1698,'Product Data'!$A$2:$E$23,COLUMNS('Product Data'!$B$2:D1698),0)</f>
        <v>Other</v>
      </c>
      <c r="J1698" s="5" t="str">
        <f>VLOOKUP($C1698,'Product Data'!$A$2:$E$23,COLUMNS('Product Data'!$B$2:E1698),0)</f>
        <v>Small</v>
      </c>
      <c r="K1698" s="9">
        <f>VLOOKUP($C1698,'Product Data'!$A$2:$E$23,COLUMNS('Product Data'!$B$2:F1698),0)</f>
        <v>7.8910999999999998</v>
      </c>
      <c r="L1698" s="10">
        <f>Table1[[#This Row],[Cost per Box]]*Table1[[#This Row],[Boxes]]</f>
        <v>662.85239999999999</v>
      </c>
    </row>
    <row r="1699" spans="1:12" x14ac:dyDescent="0.25">
      <c r="A1699" s="5" t="str">
        <f>'Sales Data'!A1699</f>
        <v>Roddy Speechley</v>
      </c>
      <c r="B1699" s="5" t="str">
        <f>'Sales Data'!B1699</f>
        <v>UK</v>
      </c>
      <c r="C1699" s="5" t="str">
        <f>'Sales Data'!C1699</f>
        <v>Raspberry Choco</v>
      </c>
      <c r="D1699" s="6">
        <f>'Sales Data'!D1699</f>
        <v>45108</v>
      </c>
      <c r="E1699" s="10">
        <f>'Sales Data'!E1699</f>
        <v>1519</v>
      </c>
      <c r="F1699" s="5">
        <f>'Sales Data'!F1699</f>
        <v>214</v>
      </c>
      <c r="G1699" s="5">
        <f>'Sales Data'!G1699</f>
        <v>73</v>
      </c>
      <c r="H1699" s="5" t="str">
        <f>VLOOKUP($C1699,'Product Data'!$A$2:$E$23,COLUMNS('Product Data'!$B$2:C1699),0)</f>
        <v>Hershey</v>
      </c>
      <c r="I1699" s="5" t="str">
        <f>VLOOKUP($C1699,'Product Data'!$A$2:$E$23,COLUMNS('Product Data'!$B$2:D1699),0)</f>
        <v>Bars</v>
      </c>
      <c r="J1699" s="5" t="str">
        <f>VLOOKUP($C1699,'Product Data'!$A$2:$E$23,COLUMNS('Product Data'!$B$2:E1699),0)</f>
        <v>Large</v>
      </c>
      <c r="K1699" s="9">
        <f>VLOOKUP($C1699,'Product Data'!$A$2:$E$23,COLUMNS('Product Data'!$B$2:F1699),0)</f>
        <v>6.0983000000000001</v>
      </c>
      <c r="L1699" s="10">
        <f>Table1[[#This Row],[Cost per Box]]*Table1[[#This Row],[Boxes]]</f>
        <v>445.17590000000001</v>
      </c>
    </row>
    <row r="1700" spans="1:12" x14ac:dyDescent="0.25">
      <c r="A1700" s="5" t="str">
        <f>'Sales Data'!A1700</f>
        <v>Andria Kimpton</v>
      </c>
      <c r="B1700" s="5" t="str">
        <f>'Sales Data'!B1700</f>
        <v>Canada</v>
      </c>
      <c r="C1700" s="5" t="str">
        <f>'Sales Data'!C1700</f>
        <v>Choco Coated Almonds</v>
      </c>
      <c r="D1700" s="6">
        <f>'Sales Data'!D1700</f>
        <v>45108</v>
      </c>
      <c r="E1700" s="10">
        <f>'Sales Data'!E1700</f>
        <v>7476</v>
      </c>
      <c r="F1700" s="5">
        <f>'Sales Data'!F1700</f>
        <v>152</v>
      </c>
      <c r="G1700" s="5">
        <f>'Sales Data'!G1700</f>
        <v>534</v>
      </c>
      <c r="H1700" s="5" t="str">
        <f>VLOOKUP($C1700,'Product Data'!$A$2:$E$23,COLUMNS('Product Data'!$B$2:C1700),0)</f>
        <v>Effete</v>
      </c>
      <c r="I1700" s="5" t="str">
        <f>VLOOKUP($C1700,'Product Data'!$A$2:$E$23,COLUMNS('Product Data'!$B$2:D1700),0)</f>
        <v>Bites</v>
      </c>
      <c r="J1700" s="5" t="str">
        <f>VLOOKUP($C1700,'Product Data'!$A$2:$E$23,COLUMNS('Product Data'!$B$2:E1700),0)</f>
        <v>Small</v>
      </c>
      <c r="K1700" s="9">
        <f>VLOOKUP($C1700,'Product Data'!$A$2:$E$23,COLUMNS('Product Data'!$B$2:F1700),0)</f>
        <v>11.4688</v>
      </c>
      <c r="L1700" s="10">
        <f>Table1[[#This Row],[Cost per Box]]*Table1[[#This Row],[Boxes]]</f>
        <v>6124.3392000000003</v>
      </c>
    </row>
    <row r="1701" spans="1:12" x14ac:dyDescent="0.25">
      <c r="A1701" s="5" t="str">
        <f>'Sales Data'!A1701</f>
        <v>Karlen McCaffrey</v>
      </c>
      <c r="B1701" s="5" t="str">
        <f>'Sales Data'!B1701</f>
        <v>USA</v>
      </c>
      <c r="C1701" s="5" t="str">
        <f>'Sales Data'!C1701</f>
        <v>Manuka Honey Choco</v>
      </c>
      <c r="D1701" s="6">
        <f>'Sales Data'!D1701</f>
        <v>45108</v>
      </c>
      <c r="E1701" s="10">
        <f>'Sales Data'!E1701</f>
        <v>8155</v>
      </c>
      <c r="F1701" s="5">
        <f>'Sales Data'!F1701</f>
        <v>84</v>
      </c>
      <c r="G1701" s="5">
        <f>'Sales Data'!G1701</f>
        <v>272</v>
      </c>
      <c r="H1701" s="5" t="str">
        <f>VLOOKUP($C1701,'Product Data'!$A$2:$E$23,COLUMNS('Product Data'!$B$2:C1701),0)</f>
        <v xml:space="preserve">Whittaker's </v>
      </c>
      <c r="I1701" s="5" t="str">
        <f>VLOOKUP($C1701,'Product Data'!$A$2:$E$23,COLUMNS('Product Data'!$B$2:D1701),0)</f>
        <v>Other</v>
      </c>
      <c r="J1701" s="5" t="str">
        <f>VLOOKUP($C1701,'Product Data'!$A$2:$E$23,COLUMNS('Product Data'!$B$2:E1701),0)</f>
        <v>Small</v>
      </c>
      <c r="K1701" s="9">
        <f>VLOOKUP($C1701,'Product Data'!$A$2:$E$23,COLUMNS('Product Data'!$B$2:F1701),0)</f>
        <v>7.8910999999999998</v>
      </c>
      <c r="L1701" s="10">
        <f>Table1[[#This Row],[Cost per Box]]*Table1[[#This Row],[Boxes]]</f>
        <v>2146.3791999999999</v>
      </c>
    </row>
    <row r="1702" spans="1:12" x14ac:dyDescent="0.25">
      <c r="A1702" s="5" t="str">
        <f>'Sales Data'!A1702</f>
        <v>Kelci Walkden</v>
      </c>
      <c r="B1702" s="5" t="str">
        <f>'Sales Data'!B1702</f>
        <v>Australia</v>
      </c>
      <c r="C1702" s="5" t="str">
        <f>'Sales Data'!C1702</f>
        <v>50% Dark Bites</v>
      </c>
      <c r="D1702" s="6">
        <f>'Sales Data'!D1702</f>
        <v>45108</v>
      </c>
      <c r="E1702" s="10">
        <f>'Sales Data'!E1702</f>
        <v>1995</v>
      </c>
      <c r="F1702" s="5">
        <f>'Sales Data'!F1702</f>
        <v>212</v>
      </c>
      <c r="G1702" s="5">
        <f>'Sales Data'!G1702</f>
        <v>167</v>
      </c>
      <c r="H1702" s="5" t="str">
        <f>VLOOKUP($C1702,'Product Data'!$A$2:$E$23,COLUMNS('Product Data'!$B$2:C1702),0)</f>
        <v>Cadbury</v>
      </c>
      <c r="I1702" s="5" t="str">
        <f>VLOOKUP($C1702,'Product Data'!$A$2:$E$23,COLUMNS('Product Data'!$B$2:D1702),0)</f>
        <v>Bites</v>
      </c>
      <c r="J1702" s="5" t="str">
        <f>VLOOKUP($C1702,'Product Data'!$A$2:$E$23,COLUMNS('Product Data'!$B$2:E1702),0)</f>
        <v>Large</v>
      </c>
      <c r="K1702" s="9">
        <f>VLOOKUP($C1702,'Product Data'!$A$2:$E$23,COLUMNS('Product Data'!$B$2:F1702),0)</f>
        <v>2.8</v>
      </c>
      <c r="L1702" s="10">
        <f>Table1[[#This Row],[Cost per Box]]*Table1[[#This Row],[Boxes]]</f>
        <v>467.59999999999997</v>
      </c>
    </row>
    <row r="1703" spans="1:12" x14ac:dyDescent="0.25">
      <c r="A1703" s="5" t="str">
        <f>'Sales Data'!A1703</f>
        <v>Kelci Walkden</v>
      </c>
      <c r="B1703" s="5" t="str">
        <f>'Sales Data'!B1703</f>
        <v>USA</v>
      </c>
      <c r="C1703" s="5" t="str">
        <f>'Sales Data'!C1703</f>
        <v>Smooth Sliky Salty</v>
      </c>
      <c r="D1703" s="6">
        <f>'Sales Data'!D1703</f>
        <v>45108</v>
      </c>
      <c r="E1703" s="10">
        <f>'Sales Data'!E1703</f>
        <v>3535</v>
      </c>
      <c r="F1703" s="5">
        <f>'Sales Data'!F1703</f>
        <v>22</v>
      </c>
      <c r="G1703" s="5">
        <f>'Sales Data'!G1703</f>
        <v>169</v>
      </c>
      <c r="H1703" s="5" t="str">
        <f>VLOOKUP($C1703,'Product Data'!$A$2:$E$23,COLUMNS('Product Data'!$B$2:C1703),0)</f>
        <v>Galaxy</v>
      </c>
      <c r="I1703" s="5" t="str">
        <f>VLOOKUP($C1703,'Product Data'!$A$2:$E$23,COLUMNS('Product Data'!$B$2:D1703),0)</f>
        <v>Bars</v>
      </c>
      <c r="J1703" s="5" t="str">
        <f>VLOOKUP($C1703,'Product Data'!$A$2:$E$23,COLUMNS('Product Data'!$B$2:E1703),0)</f>
        <v>Small</v>
      </c>
      <c r="K1703" s="9">
        <f>VLOOKUP($C1703,'Product Data'!$A$2:$E$23,COLUMNS('Product Data'!$B$2:F1703),0)</f>
        <v>5.0198</v>
      </c>
      <c r="L1703" s="10">
        <f>Table1[[#This Row],[Cost per Box]]*Table1[[#This Row],[Boxes]]</f>
        <v>848.34619999999995</v>
      </c>
    </row>
    <row r="1704" spans="1:12" x14ac:dyDescent="0.25">
      <c r="A1704" s="5" t="str">
        <f>'Sales Data'!A1704</f>
        <v>Madelene Upcott</v>
      </c>
      <c r="B1704" s="5" t="str">
        <f>'Sales Data'!B1704</f>
        <v>New Zealand</v>
      </c>
      <c r="C1704" s="5" t="str">
        <f>'Sales Data'!C1704</f>
        <v>Mint Chip Choco</v>
      </c>
      <c r="D1704" s="6">
        <f>'Sales Data'!D1704</f>
        <v>45108</v>
      </c>
      <c r="E1704" s="10">
        <f>'Sales Data'!E1704</f>
        <v>5033</v>
      </c>
      <c r="F1704" s="5">
        <f>'Sales Data'!F1704</f>
        <v>142</v>
      </c>
      <c r="G1704" s="5">
        <f>'Sales Data'!G1704</f>
        <v>360</v>
      </c>
      <c r="H1704" s="5" t="str">
        <f>VLOOKUP($C1704,'Product Data'!$A$2:$E$23,COLUMNS('Product Data'!$B$2:C1704),0)</f>
        <v>Cadbury</v>
      </c>
      <c r="I1704" s="5" t="str">
        <f>VLOOKUP($C1704,'Product Data'!$A$2:$E$23,COLUMNS('Product Data'!$B$2:D1704),0)</f>
        <v>Bars</v>
      </c>
      <c r="J1704" s="5" t="str">
        <f>VLOOKUP($C1704,'Product Data'!$A$2:$E$23,COLUMNS('Product Data'!$B$2:E1704),0)</f>
        <v>Large</v>
      </c>
      <c r="K1704" s="9">
        <f>VLOOKUP($C1704,'Product Data'!$A$2:$E$23,COLUMNS('Product Data'!$B$2:F1704),0)</f>
        <v>2.2656000000000001</v>
      </c>
      <c r="L1704" s="10">
        <f>Table1[[#This Row],[Cost per Box]]*Table1[[#This Row],[Boxes]]</f>
        <v>815.61599999999999</v>
      </c>
    </row>
    <row r="1705" spans="1:12" x14ac:dyDescent="0.25">
      <c r="A1705" s="5" t="str">
        <f>'Sales Data'!A1705</f>
        <v>Madelene Upcott</v>
      </c>
      <c r="B1705" s="5" t="str">
        <f>'Sales Data'!B1705</f>
        <v>USA</v>
      </c>
      <c r="C1705" s="5" t="str">
        <f>'Sales Data'!C1705</f>
        <v>70% Dark Bites</v>
      </c>
      <c r="D1705" s="6">
        <f>'Sales Data'!D1705</f>
        <v>45108</v>
      </c>
      <c r="E1705" s="10">
        <f>'Sales Data'!E1705</f>
        <v>5068</v>
      </c>
      <c r="F1705" s="5">
        <f>'Sales Data'!F1705</f>
        <v>35</v>
      </c>
      <c r="G1705" s="5">
        <f>'Sales Data'!G1705</f>
        <v>461</v>
      </c>
      <c r="H1705" s="5" t="str">
        <f>VLOOKUP($C1705,'Product Data'!$A$2:$E$23,COLUMNS('Product Data'!$B$2:C1705),0)</f>
        <v>Binge Bites</v>
      </c>
      <c r="I1705" s="5" t="str">
        <f>VLOOKUP($C1705,'Product Data'!$A$2:$E$23,COLUMNS('Product Data'!$B$2:D1705),0)</f>
        <v>Bites</v>
      </c>
      <c r="J1705" s="5" t="str">
        <f>VLOOKUP($C1705,'Product Data'!$A$2:$E$23,COLUMNS('Product Data'!$B$2:E1705),0)</f>
        <v>Small</v>
      </c>
      <c r="K1705" s="9">
        <f>VLOOKUP($C1705,'Product Data'!$A$2:$E$23,COLUMNS('Product Data'!$B$2:F1705),0)</f>
        <v>8.2429000000000006</v>
      </c>
      <c r="L1705" s="10">
        <f>Table1[[#This Row],[Cost per Box]]*Table1[[#This Row],[Boxes]]</f>
        <v>3799.9769000000001</v>
      </c>
    </row>
    <row r="1706" spans="1:12" x14ac:dyDescent="0.25">
      <c r="A1706" s="5" t="str">
        <f>'Sales Data'!A1706</f>
        <v>Husein Augar</v>
      </c>
      <c r="B1706" s="5" t="str">
        <f>'Sales Data'!B1706</f>
        <v>New Zealand</v>
      </c>
      <c r="C1706" s="5" t="str">
        <f>'Sales Data'!C1706</f>
        <v>White Choc</v>
      </c>
      <c r="D1706" s="6">
        <f>'Sales Data'!D1706</f>
        <v>45109</v>
      </c>
      <c r="E1706" s="10">
        <f>'Sales Data'!E1706</f>
        <v>399</v>
      </c>
      <c r="F1706" s="5">
        <f>'Sales Data'!F1706</f>
        <v>117</v>
      </c>
      <c r="G1706" s="5">
        <f>'Sales Data'!G1706</f>
        <v>37</v>
      </c>
      <c r="H1706" s="5" t="str">
        <f>VLOOKUP($C1706,'Product Data'!$A$2:$E$23,COLUMNS('Product Data'!$B$2:C1706),0)</f>
        <v>Belgian</v>
      </c>
      <c r="I1706" s="5" t="str">
        <f>VLOOKUP($C1706,'Product Data'!$A$2:$E$23,COLUMNS('Product Data'!$B$2:D1706),0)</f>
        <v>Other</v>
      </c>
      <c r="J1706" s="5" t="str">
        <f>VLOOKUP($C1706,'Product Data'!$A$2:$E$23,COLUMNS('Product Data'!$B$2:E1706),0)</f>
        <v>Small</v>
      </c>
      <c r="K1706" s="9">
        <f>VLOOKUP($C1706,'Product Data'!$A$2:$E$23,COLUMNS('Product Data'!$B$2:F1706),0)</f>
        <v>0.24049999999999999</v>
      </c>
      <c r="L1706" s="10">
        <f>Table1[[#This Row],[Cost per Box]]*Table1[[#This Row],[Boxes]]</f>
        <v>8.8985000000000003</v>
      </c>
    </row>
    <row r="1707" spans="1:12" x14ac:dyDescent="0.25">
      <c r="A1707" s="5" t="str">
        <f>'Sales Data'!A1707</f>
        <v>Mallorie Waber</v>
      </c>
      <c r="B1707" s="5" t="str">
        <f>'Sales Data'!B1707</f>
        <v>UK</v>
      </c>
      <c r="C1707" s="5" t="str">
        <f>'Sales Data'!C1707</f>
        <v>Caramel Stuffed Bars</v>
      </c>
      <c r="D1707" s="6">
        <f>'Sales Data'!D1707</f>
        <v>45109</v>
      </c>
      <c r="E1707" s="10">
        <f>'Sales Data'!E1707</f>
        <v>1246</v>
      </c>
      <c r="F1707" s="5">
        <f>'Sales Data'!F1707</f>
        <v>235</v>
      </c>
      <c r="G1707" s="5">
        <f>'Sales Data'!G1707</f>
        <v>43</v>
      </c>
      <c r="H1707" s="5" t="str">
        <f>VLOOKUP($C1707,'Product Data'!$A$2:$E$23,COLUMNS('Product Data'!$B$2:C1707),0)</f>
        <v>Snicker</v>
      </c>
      <c r="I1707" s="5" t="str">
        <f>VLOOKUP($C1707,'Product Data'!$A$2:$E$23,COLUMNS('Product Data'!$B$2:D1707),0)</f>
        <v>Bars</v>
      </c>
      <c r="J1707" s="5" t="str">
        <f>VLOOKUP($C1707,'Product Data'!$A$2:$E$23,COLUMNS('Product Data'!$B$2:E1707),0)</f>
        <v>Small</v>
      </c>
      <c r="K1707" s="9">
        <f>VLOOKUP($C1707,'Product Data'!$A$2:$E$23,COLUMNS('Product Data'!$B$2:F1707),0)</f>
        <v>0.89900000000000002</v>
      </c>
      <c r="L1707" s="10">
        <f>Table1[[#This Row],[Cost per Box]]*Table1[[#This Row],[Boxes]]</f>
        <v>38.657000000000004</v>
      </c>
    </row>
    <row r="1708" spans="1:12" x14ac:dyDescent="0.25">
      <c r="A1708" s="5" t="str">
        <f>'Sales Data'!A1708</f>
        <v>Marney O'Breen</v>
      </c>
      <c r="B1708" s="5" t="str">
        <f>'Sales Data'!B1708</f>
        <v>India</v>
      </c>
      <c r="C1708" s="5" t="str">
        <f>'Sales Data'!C1708</f>
        <v>Manuka Honey Choco</v>
      </c>
      <c r="D1708" s="6">
        <f>'Sales Data'!D1708</f>
        <v>45109</v>
      </c>
      <c r="E1708" s="10">
        <f>'Sales Data'!E1708</f>
        <v>3423</v>
      </c>
      <c r="F1708" s="5">
        <f>'Sales Data'!F1708</f>
        <v>464</v>
      </c>
      <c r="G1708" s="5">
        <f>'Sales Data'!G1708</f>
        <v>127</v>
      </c>
      <c r="H1708" s="5" t="str">
        <f>VLOOKUP($C1708,'Product Data'!$A$2:$E$23,COLUMNS('Product Data'!$B$2:C1708),0)</f>
        <v xml:space="preserve">Whittaker's </v>
      </c>
      <c r="I1708" s="5" t="str">
        <f>VLOOKUP($C1708,'Product Data'!$A$2:$E$23,COLUMNS('Product Data'!$B$2:D1708),0)</f>
        <v>Other</v>
      </c>
      <c r="J1708" s="5" t="str">
        <f>VLOOKUP($C1708,'Product Data'!$A$2:$E$23,COLUMNS('Product Data'!$B$2:E1708),0)</f>
        <v>Small</v>
      </c>
      <c r="K1708" s="9">
        <f>VLOOKUP($C1708,'Product Data'!$A$2:$E$23,COLUMNS('Product Data'!$B$2:F1708),0)</f>
        <v>7.8910999999999998</v>
      </c>
      <c r="L1708" s="10">
        <f>Table1[[#This Row],[Cost per Box]]*Table1[[#This Row],[Boxes]]</f>
        <v>1002.1696999999999</v>
      </c>
    </row>
    <row r="1709" spans="1:12" x14ac:dyDescent="0.25">
      <c r="A1709" s="5" t="str">
        <f>'Sales Data'!A1709</f>
        <v>Gunar Cockshoot</v>
      </c>
      <c r="B1709" s="5" t="str">
        <f>'Sales Data'!B1709</f>
        <v>USA</v>
      </c>
      <c r="C1709" s="5" t="str">
        <f>'Sales Data'!C1709</f>
        <v>Orange Choco</v>
      </c>
      <c r="D1709" s="6">
        <f>'Sales Data'!D1709</f>
        <v>45109</v>
      </c>
      <c r="E1709" s="10">
        <f>'Sales Data'!E1709</f>
        <v>2632</v>
      </c>
      <c r="F1709" s="5">
        <f>'Sales Data'!F1709</f>
        <v>150</v>
      </c>
      <c r="G1709" s="5">
        <f>'Sales Data'!G1709</f>
        <v>329</v>
      </c>
      <c r="H1709" s="5" t="str">
        <f>VLOOKUP($C1709,'Product Data'!$A$2:$E$23,COLUMNS('Product Data'!$B$2:C1709),0)</f>
        <v>Amul</v>
      </c>
      <c r="I1709" s="5" t="str">
        <f>VLOOKUP($C1709,'Product Data'!$A$2:$E$23,COLUMNS('Product Data'!$B$2:D1709),0)</f>
        <v>Bars</v>
      </c>
      <c r="J1709" s="5" t="str">
        <f>VLOOKUP($C1709,'Product Data'!$A$2:$E$23,COLUMNS('Product Data'!$B$2:E1709),0)</f>
        <v>Large</v>
      </c>
      <c r="K1709" s="9">
        <f>VLOOKUP($C1709,'Product Data'!$A$2:$E$23,COLUMNS('Product Data'!$B$2:F1709),0)</f>
        <v>8.7870000000000008</v>
      </c>
      <c r="L1709" s="10">
        <f>Table1[[#This Row],[Cost per Box]]*Table1[[#This Row],[Boxes]]</f>
        <v>2890.9230000000002</v>
      </c>
    </row>
    <row r="1710" spans="1:12" x14ac:dyDescent="0.25">
      <c r="A1710" s="5" t="str">
        <f>'Sales Data'!A1710</f>
        <v>Barr Faughny</v>
      </c>
      <c r="B1710" s="5" t="str">
        <f>'Sales Data'!B1710</f>
        <v>Australia</v>
      </c>
      <c r="C1710" s="5" t="str">
        <f>'Sales Data'!C1710</f>
        <v>85% Dark Bars</v>
      </c>
      <c r="D1710" s="6">
        <f>'Sales Data'!D1710</f>
        <v>45109</v>
      </c>
      <c r="E1710" s="10">
        <f>'Sales Data'!E1710</f>
        <v>5474</v>
      </c>
      <c r="F1710" s="5">
        <f>'Sales Data'!F1710</f>
        <v>83</v>
      </c>
      <c r="G1710" s="5">
        <f>'Sales Data'!G1710</f>
        <v>274</v>
      </c>
      <c r="H1710" s="5" t="str">
        <f>VLOOKUP($C1710,'Product Data'!$A$2:$E$23,COLUMNS('Product Data'!$B$2:C1710),0)</f>
        <v>Lindt Excellence</v>
      </c>
      <c r="I1710" s="5" t="str">
        <f>VLOOKUP($C1710,'Product Data'!$A$2:$E$23,COLUMNS('Product Data'!$B$2:D1710),0)</f>
        <v>Bars</v>
      </c>
      <c r="J1710" s="5" t="str">
        <f>VLOOKUP($C1710,'Product Data'!$A$2:$E$23,COLUMNS('Product Data'!$B$2:E1710),0)</f>
        <v>Small</v>
      </c>
      <c r="K1710" s="9">
        <f>VLOOKUP($C1710,'Product Data'!$A$2:$E$23,COLUMNS('Product Data'!$B$2:F1710),0)</f>
        <v>0.69579999999999997</v>
      </c>
      <c r="L1710" s="10">
        <f>Table1[[#This Row],[Cost per Box]]*Table1[[#This Row],[Boxes]]</f>
        <v>190.64919999999998</v>
      </c>
    </row>
    <row r="1711" spans="1:12" x14ac:dyDescent="0.25">
      <c r="A1711" s="5" t="str">
        <f>'Sales Data'!A1711</f>
        <v>Kelci Walkden</v>
      </c>
      <c r="B1711" s="5" t="str">
        <f>'Sales Data'!B1711</f>
        <v>Canada</v>
      </c>
      <c r="C1711" s="5" t="str">
        <f>'Sales Data'!C1711</f>
        <v>50% Dark Bites</v>
      </c>
      <c r="D1711" s="6">
        <f>'Sales Data'!D1711</f>
        <v>45109</v>
      </c>
      <c r="E1711" s="10">
        <f>'Sales Data'!E1711</f>
        <v>84</v>
      </c>
      <c r="F1711" s="5">
        <f>'Sales Data'!F1711</f>
        <v>204</v>
      </c>
      <c r="G1711" s="5">
        <f>'Sales Data'!G1711</f>
        <v>9</v>
      </c>
      <c r="H1711" s="5" t="str">
        <f>VLOOKUP($C1711,'Product Data'!$A$2:$E$23,COLUMNS('Product Data'!$B$2:C1711),0)</f>
        <v>Cadbury</v>
      </c>
      <c r="I1711" s="5" t="str">
        <f>VLOOKUP($C1711,'Product Data'!$A$2:$E$23,COLUMNS('Product Data'!$B$2:D1711),0)</f>
        <v>Bites</v>
      </c>
      <c r="J1711" s="5" t="str">
        <f>VLOOKUP($C1711,'Product Data'!$A$2:$E$23,COLUMNS('Product Data'!$B$2:E1711),0)</f>
        <v>Large</v>
      </c>
      <c r="K1711" s="9">
        <f>VLOOKUP($C1711,'Product Data'!$A$2:$E$23,COLUMNS('Product Data'!$B$2:F1711),0)</f>
        <v>2.8</v>
      </c>
      <c r="L1711" s="10">
        <f>Table1[[#This Row],[Cost per Box]]*Table1[[#This Row],[Boxes]]</f>
        <v>25.2</v>
      </c>
    </row>
    <row r="1712" spans="1:12" x14ac:dyDescent="0.25">
      <c r="A1712" s="5" t="str">
        <f>'Sales Data'!A1712</f>
        <v>Rafaelita Blaksland</v>
      </c>
      <c r="B1712" s="5" t="str">
        <f>'Sales Data'!B1712</f>
        <v>USA</v>
      </c>
      <c r="C1712" s="5" t="str">
        <f>'Sales Data'!C1712</f>
        <v>Manuka Honey Choco</v>
      </c>
      <c r="D1712" s="6">
        <f>'Sales Data'!D1712</f>
        <v>45109</v>
      </c>
      <c r="E1712" s="10">
        <f>'Sales Data'!E1712</f>
        <v>4228</v>
      </c>
      <c r="F1712" s="5">
        <f>'Sales Data'!F1712</f>
        <v>26</v>
      </c>
      <c r="G1712" s="5">
        <f>'Sales Data'!G1712</f>
        <v>157</v>
      </c>
      <c r="H1712" s="5" t="str">
        <f>VLOOKUP($C1712,'Product Data'!$A$2:$E$23,COLUMNS('Product Data'!$B$2:C1712),0)</f>
        <v xml:space="preserve">Whittaker's </v>
      </c>
      <c r="I1712" s="5" t="str">
        <f>VLOOKUP($C1712,'Product Data'!$A$2:$E$23,COLUMNS('Product Data'!$B$2:D1712),0)</f>
        <v>Other</v>
      </c>
      <c r="J1712" s="5" t="str">
        <f>VLOOKUP($C1712,'Product Data'!$A$2:$E$23,COLUMNS('Product Data'!$B$2:E1712),0)</f>
        <v>Small</v>
      </c>
      <c r="K1712" s="9">
        <f>VLOOKUP($C1712,'Product Data'!$A$2:$E$23,COLUMNS('Product Data'!$B$2:F1712),0)</f>
        <v>7.8910999999999998</v>
      </c>
      <c r="L1712" s="10">
        <f>Table1[[#This Row],[Cost per Box]]*Table1[[#This Row],[Boxes]]</f>
        <v>1238.9026999999999</v>
      </c>
    </row>
    <row r="1713" spans="1:12" x14ac:dyDescent="0.25">
      <c r="A1713" s="5" t="str">
        <f>'Sales Data'!A1713</f>
        <v>Van Tuxwell</v>
      </c>
      <c r="B1713" s="5" t="str">
        <f>'Sales Data'!B1713</f>
        <v>New Zealand</v>
      </c>
      <c r="C1713" s="5" t="str">
        <f>'Sales Data'!C1713</f>
        <v>Spicy Special Slims</v>
      </c>
      <c r="D1713" s="6">
        <f>'Sales Data'!D1713</f>
        <v>45109</v>
      </c>
      <c r="E1713" s="10">
        <f>'Sales Data'!E1713</f>
        <v>5418</v>
      </c>
      <c r="F1713" s="5">
        <f>'Sales Data'!F1713</f>
        <v>253</v>
      </c>
      <c r="G1713" s="5">
        <f>'Sales Data'!G1713</f>
        <v>258</v>
      </c>
      <c r="H1713" s="5" t="str">
        <f>VLOOKUP($C1713,'Product Data'!$A$2:$E$23,COLUMNS('Product Data'!$B$2:C1713),0)</f>
        <v>Alpenliebe</v>
      </c>
      <c r="I1713" s="5" t="str">
        <f>VLOOKUP($C1713,'Product Data'!$A$2:$E$23,COLUMNS('Product Data'!$B$2:D1713),0)</f>
        <v>Bites</v>
      </c>
      <c r="J1713" s="5" t="str">
        <f>VLOOKUP($C1713,'Product Data'!$A$2:$E$23,COLUMNS('Product Data'!$B$2:E1713),0)</f>
        <v>Large</v>
      </c>
      <c r="K1713" s="9">
        <f>VLOOKUP($C1713,'Product Data'!$A$2:$E$23,COLUMNS('Product Data'!$B$2:F1713),0)</f>
        <v>9.2086000000000006</v>
      </c>
      <c r="L1713" s="10">
        <f>Table1[[#This Row],[Cost per Box]]*Table1[[#This Row],[Boxes]]</f>
        <v>2375.8188</v>
      </c>
    </row>
    <row r="1714" spans="1:12" x14ac:dyDescent="0.25">
      <c r="A1714" s="5" t="str">
        <f>'Sales Data'!A1714</f>
        <v>Gunar Cockshoot</v>
      </c>
      <c r="B1714" s="5" t="str">
        <f>'Sales Data'!B1714</f>
        <v>UK</v>
      </c>
      <c r="C1714" s="5" t="str">
        <f>'Sales Data'!C1714</f>
        <v>Almond Choco</v>
      </c>
      <c r="D1714" s="6">
        <f>'Sales Data'!D1714</f>
        <v>45109</v>
      </c>
      <c r="E1714" s="10">
        <f>'Sales Data'!E1714</f>
        <v>2373</v>
      </c>
      <c r="F1714" s="5">
        <f>'Sales Data'!F1714</f>
        <v>252</v>
      </c>
      <c r="G1714" s="5">
        <f>'Sales Data'!G1714</f>
        <v>132</v>
      </c>
      <c r="H1714" s="5" t="str">
        <f>VLOOKUP($C1714,'Product Data'!$A$2:$E$23,COLUMNS('Product Data'!$B$2:C1714),0)</f>
        <v>Amul</v>
      </c>
      <c r="I1714" s="5" t="str">
        <f>VLOOKUP($C1714,'Product Data'!$A$2:$E$23,COLUMNS('Product Data'!$B$2:D1714),0)</f>
        <v>Bars</v>
      </c>
      <c r="J1714" s="5" t="str">
        <f>VLOOKUP($C1714,'Product Data'!$A$2:$E$23,COLUMNS('Product Data'!$B$2:E1714),0)</f>
        <v>Large</v>
      </c>
      <c r="K1714" s="9">
        <f>VLOOKUP($C1714,'Product Data'!$A$2:$E$23,COLUMNS('Product Data'!$B$2:F1714),0)</f>
        <v>13.3485</v>
      </c>
      <c r="L1714" s="10">
        <f>Table1[[#This Row],[Cost per Box]]*Table1[[#This Row],[Boxes]]</f>
        <v>1762.002</v>
      </c>
    </row>
    <row r="1715" spans="1:12" x14ac:dyDescent="0.25">
      <c r="A1715" s="5" t="str">
        <f>'Sales Data'!A1715</f>
        <v>Curtice Advani</v>
      </c>
      <c r="B1715" s="5" t="str">
        <f>'Sales Data'!B1715</f>
        <v>Canada</v>
      </c>
      <c r="C1715" s="5" t="str">
        <f>'Sales Data'!C1715</f>
        <v>50% Dark Bites</v>
      </c>
      <c r="D1715" s="6">
        <f>'Sales Data'!D1715</f>
        <v>45109</v>
      </c>
      <c r="E1715" s="10">
        <f>'Sales Data'!E1715</f>
        <v>8659</v>
      </c>
      <c r="F1715" s="5">
        <f>'Sales Data'!F1715</f>
        <v>245</v>
      </c>
      <c r="G1715" s="5">
        <f>'Sales Data'!G1715</f>
        <v>963</v>
      </c>
      <c r="H1715" s="5" t="str">
        <f>VLOOKUP($C1715,'Product Data'!$A$2:$E$23,COLUMNS('Product Data'!$B$2:C1715),0)</f>
        <v>Cadbury</v>
      </c>
      <c r="I1715" s="5" t="str">
        <f>VLOOKUP($C1715,'Product Data'!$A$2:$E$23,COLUMNS('Product Data'!$B$2:D1715),0)</f>
        <v>Bites</v>
      </c>
      <c r="J1715" s="5" t="str">
        <f>VLOOKUP($C1715,'Product Data'!$A$2:$E$23,COLUMNS('Product Data'!$B$2:E1715),0)</f>
        <v>Large</v>
      </c>
      <c r="K1715" s="9">
        <f>VLOOKUP($C1715,'Product Data'!$A$2:$E$23,COLUMNS('Product Data'!$B$2:F1715),0)</f>
        <v>2.8</v>
      </c>
      <c r="L1715" s="10">
        <f>Table1[[#This Row],[Cost per Box]]*Table1[[#This Row],[Boxes]]</f>
        <v>2696.3999999999996</v>
      </c>
    </row>
    <row r="1716" spans="1:12" x14ac:dyDescent="0.25">
      <c r="A1716" s="5" t="str">
        <f>'Sales Data'!A1716</f>
        <v>Andria Kimpton</v>
      </c>
      <c r="B1716" s="5" t="str">
        <f>'Sales Data'!B1716</f>
        <v>UK</v>
      </c>
      <c r="C1716" s="5" t="str">
        <f>'Sales Data'!C1716</f>
        <v>Choco Coated Almonds</v>
      </c>
      <c r="D1716" s="6">
        <f>'Sales Data'!D1716</f>
        <v>45109</v>
      </c>
      <c r="E1716" s="10">
        <f>'Sales Data'!E1716</f>
        <v>11361</v>
      </c>
      <c r="F1716" s="5">
        <f>'Sales Data'!F1716</f>
        <v>43</v>
      </c>
      <c r="G1716" s="5">
        <f>'Sales Data'!G1716</f>
        <v>758</v>
      </c>
      <c r="H1716" s="5" t="str">
        <f>VLOOKUP($C1716,'Product Data'!$A$2:$E$23,COLUMNS('Product Data'!$B$2:C1716),0)</f>
        <v>Effete</v>
      </c>
      <c r="I1716" s="5" t="str">
        <f>VLOOKUP($C1716,'Product Data'!$A$2:$E$23,COLUMNS('Product Data'!$B$2:D1716),0)</f>
        <v>Bites</v>
      </c>
      <c r="J1716" s="5" t="str">
        <f>VLOOKUP($C1716,'Product Data'!$A$2:$E$23,COLUMNS('Product Data'!$B$2:E1716),0)</f>
        <v>Small</v>
      </c>
      <c r="K1716" s="9">
        <f>VLOOKUP($C1716,'Product Data'!$A$2:$E$23,COLUMNS('Product Data'!$B$2:F1716),0)</f>
        <v>11.4688</v>
      </c>
      <c r="L1716" s="10">
        <f>Table1[[#This Row],[Cost per Box]]*Table1[[#This Row],[Boxes]]</f>
        <v>8693.3503999999994</v>
      </c>
    </row>
    <row r="1717" spans="1:12" x14ac:dyDescent="0.25">
      <c r="A1717" s="5" t="str">
        <f>'Sales Data'!A1717</f>
        <v>Madelene Upcott</v>
      </c>
      <c r="B1717" s="5" t="str">
        <f>'Sales Data'!B1717</f>
        <v>New Zealand</v>
      </c>
      <c r="C1717" s="5" t="str">
        <f>'Sales Data'!C1717</f>
        <v>Spicy Special Slims</v>
      </c>
      <c r="D1717" s="6">
        <f>'Sales Data'!D1717</f>
        <v>45109</v>
      </c>
      <c r="E1717" s="10">
        <f>'Sales Data'!E1717</f>
        <v>462</v>
      </c>
      <c r="F1717" s="5">
        <f>'Sales Data'!F1717</f>
        <v>312</v>
      </c>
      <c r="G1717" s="5">
        <f>'Sales Data'!G1717</f>
        <v>21</v>
      </c>
      <c r="H1717" s="5" t="str">
        <f>VLOOKUP($C1717,'Product Data'!$A$2:$E$23,COLUMNS('Product Data'!$B$2:C1717),0)</f>
        <v>Alpenliebe</v>
      </c>
      <c r="I1717" s="5" t="str">
        <f>VLOOKUP($C1717,'Product Data'!$A$2:$E$23,COLUMNS('Product Data'!$B$2:D1717),0)</f>
        <v>Bites</v>
      </c>
      <c r="J1717" s="5" t="str">
        <f>VLOOKUP($C1717,'Product Data'!$A$2:$E$23,COLUMNS('Product Data'!$B$2:E1717),0)</f>
        <v>Large</v>
      </c>
      <c r="K1717" s="9">
        <f>VLOOKUP($C1717,'Product Data'!$A$2:$E$23,COLUMNS('Product Data'!$B$2:F1717),0)</f>
        <v>9.2086000000000006</v>
      </c>
      <c r="L1717" s="10">
        <f>Table1[[#This Row],[Cost per Box]]*Table1[[#This Row],[Boxes]]</f>
        <v>193.38060000000002</v>
      </c>
    </row>
    <row r="1718" spans="1:12" x14ac:dyDescent="0.25">
      <c r="A1718" s="5" t="str">
        <f>'Sales Data'!A1718</f>
        <v>Kaine Padly</v>
      </c>
      <c r="B1718" s="5" t="str">
        <f>'Sales Data'!B1718</f>
        <v>UK</v>
      </c>
      <c r="C1718" s="5" t="str">
        <f>'Sales Data'!C1718</f>
        <v>Eclairs</v>
      </c>
      <c r="D1718" s="6">
        <f>'Sales Data'!D1718</f>
        <v>45109</v>
      </c>
      <c r="E1718" s="10">
        <f>'Sales Data'!E1718</f>
        <v>3668</v>
      </c>
      <c r="F1718" s="5">
        <f>'Sales Data'!F1718</f>
        <v>96</v>
      </c>
      <c r="G1718" s="5">
        <f>'Sales Data'!G1718</f>
        <v>175</v>
      </c>
      <c r="H1718" s="5" t="str">
        <f>VLOOKUP($C1718,'Product Data'!$A$2:$E$23,COLUMNS('Product Data'!$B$2:C1718),0)</f>
        <v>Cadbury</v>
      </c>
      <c r="I1718" s="5" t="str">
        <f>VLOOKUP($C1718,'Product Data'!$A$2:$E$23,COLUMNS('Product Data'!$B$2:D1718),0)</f>
        <v>Bites</v>
      </c>
      <c r="J1718" s="5" t="str">
        <f>VLOOKUP($C1718,'Product Data'!$A$2:$E$23,COLUMNS('Product Data'!$B$2:E1718),0)</f>
        <v>Large</v>
      </c>
      <c r="K1718" s="9">
        <f>VLOOKUP($C1718,'Product Data'!$A$2:$E$23,COLUMNS('Product Data'!$B$2:F1718),0)</f>
        <v>2.8195000000000001</v>
      </c>
      <c r="L1718" s="10">
        <f>Table1[[#This Row],[Cost per Box]]*Table1[[#This Row],[Boxes]]</f>
        <v>493.41250000000002</v>
      </c>
    </row>
    <row r="1719" spans="1:12" x14ac:dyDescent="0.25">
      <c r="A1719" s="5" t="str">
        <f>'Sales Data'!A1719</f>
        <v>Karlen McCaffrey</v>
      </c>
      <c r="B1719" s="5" t="str">
        <f>'Sales Data'!B1719</f>
        <v>New Zealand</v>
      </c>
      <c r="C1719" s="5" t="str">
        <f>'Sales Data'!C1719</f>
        <v>Caramel Stuffed Bars</v>
      </c>
      <c r="D1719" s="6">
        <f>'Sales Data'!D1719</f>
        <v>45109</v>
      </c>
      <c r="E1719" s="10">
        <f>'Sales Data'!E1719</f>
        <v>2534</v>
      </c>
      <c r="F1719" s="5">
        <f>'Sales Data'!F1719</f>
        <v>17</v>
      </c>
      <c r="G1719" s="5">
        <f>'Sales Data'!G1719</f>
        <v>102</v>
      </c>
      <c r="H1719" s="5" t="str">
        <f>VLOOKUP($C1719,'Product Data'!$A$2:$E$23,COLUMNS('Product Data'!$B$2:C1719),0)</f>
        <v>Snicker</v>
      </c>
      <c r="I1719" s="5" t="str">
        <f>VLOOKUP($C1719,'Product Data'!$A$2:$E$23,COLUMNS('Product Data'!$B$2:D1719),0)</f>
        <v>Bars</v>
      </c>
      <c r="J1719" s="5" t="str">
        <f>VLOOKUP($C1719,'Product Data'!$A$2:$E$23,COLUMNS('Product Data'!$B$2:E1719),0)</f>
        <v>Small</v>
      </c>
      <c r="K1719" s="9">
        <f>VLOOKUP($C1719,'Product Data'!$A$2:$E$23,COLUMNS('Product Data'!$B$2:F1719),0)</f>
        <v>0.89900000000000002</v>
      </c>
      <c r="L1719" s="10">
        <f>Table1[[#This Row],[Cost per Box]]*Table1[[#This Row],[Boxes]]</f>
        <v>91.698000000000008</v>
      </c>
    </row>
    <row r="1720" spans="1:12" x14ac:dyDescent="0.25">
      <c r="A1720" s="5" t="str">
        <f>'Sales Data'!A1720</f>
        <v>Wilone O'Kielt</v>
      </c>
      <c r="B1720" s="5" t="str">
        <f>'Sales Data'!B1720</f>
        <v>UK</v>
      </c>
      <c r="C1720" s="5" t="str">
        <f>'Sales Data'!C1720</f>
        <v>Eclairs</v>
      </c>
      <c r="D1720" s="6">
        <f>'Sales Data'!D1720</f>
        <v>45112</v>
      </c>
      <c r="E1720" s="10">
        <f>'Sales Data'!E1720</f>
        <v>5838</v>
      </c>
      <c r="F1720" s="5">
        <f>'Sales Data'!F1720</f>
        <v>290</v>
      </c>
      <c r="G1720" s="5">
        <f>'Sales Data'!G1720</f>
        <v>325</v>
      </c>
      <c r="H1720" s="5" t="str">
        <f>VLOOKUP($C1720,'Product Data'!$A$2:$E$23,COLUMNS('Product Data'!$B$2:C1720),0)</f>
        <v>Cadbury</v>
      </c>
      <c r="I1720" s="5" t="str">
        <f>VLOOKUP($C1720,'Product Data'!$A$2:$E$23,COLUMNS('Product Data'!$B$2:D1720),0)</f>
        <v>Bites</v>
      </c>
      <c r="J1720" s="5" t="str">
        <f>VLOOKUP($C1720,'Product Data'!$A$2:$E$23,COLUMNS('Product Data'!$B$2:E1720),0)</f>
        <v>Large</v>
      </c>
      <c r="K1720" s="9">
        <f>VLOOKUP($C1720,'Product Data'!$A$2:$E$23,COLUMNS('Product Data'!$B$2:F1720),0)</f>
        <v>2.8195000000000001</v>
      </c>
      <c r="L1720" s="10">
        <f>Table1[[#This Row],[Cost per Box]]*Table1[[#This Row],[Boxes]]</f>
        <v>916.33750000000009</v>
      </c>
    </row>
    <row r="1721" spans="1:12" x14ac:dyDescent="0.25">
      <c r="A1721" s="5" t="str">
        <f>'Sales Data'!A1721</f>
        <v>Beverie Moffet</v>
      </c>
      <c r="B1721" s="5" t="str">
        <f>'Sales Data'!B1721</f>
        <v>UK</v>
      </c>
      <c r="C1721" s="5" t="str">
        <f>'Sales Data'!C1721</f>
        <v>Drinking Coco</v>
      </c>
      <c r="D1721" s="6">
        <f>'Sales Data'!D1721</f>
        <v>45112</v>
      </c>
      <c r="E1721" s="10">
        <f>'Sales Data'!E1721</f>
        <v>8036</v>
      </c>
      <c r="F1721" s="5">
        <f>'Sales Data'!F1721</f>
        <v>50</v>
      </c>
      <c r="G1721" s="5">
        <f>'Sales Data'!G1721</f>
        <v>366</v>
      </c>
      <c r="H1721" s="5" t="str">
        <f>VLOOKUP($C1721,'Product Data'!$A$2:$E$23,COLUMNS('Product Data'!$B$2:C1721),0)</f>
        <v>Weikfield</v>
      </c>
      <c r="I1721" s="5" t="str">
        <f>VLOOKUP($C1721,'Product Data'!$A$2:$E$23,COLUMNS('Product Data'!$B$2:D1721),0)</f>
        <v>Other</v>
      </c>
      <c r="J1721" s="5" t="str">
        <f>VLOOKUP($C1721,'Product Data'!$A$2:$E$23,COLUMNS('Product Data'!$B$2:E1721),0)</f>
        <v>Large</v>
      </c>
      <c r="K1721" s="9">
        <f>VLOOKUP($C1721,'Product Data'!$A$2:$E$23,COLUMNS('Product Data'!$B$2:F1721),0)</f>
        <v>2.4773999999999998</v>
      </c>
      <c r="L1721" s="10">
        <f>Table1[[#This Row],[Cost per Box]]*Table1[[#This Row],[Boxes]]</f>
        <v>906.72839999999997</v>
      </c>
    </row>
    <row r="1722" spans="1:12" x14ac:dyDescent="0.25">
      <c r="A1722" s="5" t="str">
        <f>'Sales Data'!A1722</f>
        <v>Oby Sorrel</v>
      </c>
      <c r="B1722" s="5" t="str">
        <f>'Sales Data'!B1722</f>
        <v>Australia</v>
      </c>
      <c r="C1722" s="5" t="str">
        <f>'Sales Data'!C1722</f>
        <v>Eclairs</v>
      </c>
      <c r="D1722" s="6">
        <f>'Sales Data'!D1722</f>
        <v>45112</v>
      </c>
      <c r="E1722" s="10">
        <f>'Sales Data'!E1722</f>
        <v>3311</v>
      </c>
      <c r="F1722" s="5">
        <f>'Sales Data'!F1722</f>
        <v>215</v>
      </c>
      <c r="G1722" s="5">
        <f>'Sales Data'!G1722</f>
        <v>195</v>
      </c>
      <c r="H1722" s="5" t="str">
        <f>VLOOKUP($C1722,'Product Data'!$A$2:$E$23,COLUMNS('Product Data'!$B$2:C1722),0)</f>
        <v>Cadbury</v>
      </c>
      <c r="I1722" s="5" t="str">
        <f>VLOOKUP($C1722,'Product Data'!$A$2:$E$23,COLUMNS('Product Data'!$B$2:D1722),0)</f>
        <v>Bites</v>
      </c>
      <c r="J1722" s="5" t="str">
        <f>VLOOKUP($C1722,'Product Data'!$A$2:$E$23,COLUMNS('Product Data'!$B$2:E1722),0)</f>
        <v>Large</v>
      </c>
      <c r="K1722" s="9">
        <f>VLOOKUP($C1722,'Product Data'!$A$2:$E$23,COLUMNS('Product Data'!$B$2:F1722),0)</f>
        <v>2.8195000000000001</v>
      </c>
      <c r="L1722" s="10">
        <f>Table1[[#This Row],[Cost per Box]]*Table1[[#This Row],[Boxes]]</f>
        <v>549.80250000000001</v>
      </c>
    </row>
    <row r="1723" spans="1:12" x14ac:dyDescent="0.25">
      <c r="A1723" s="5" t="str">
        <f>'Sales Data'!A1723</f>
        <v>Roddy Speechley</v>
      </c>
      <c r="B1723" s="5" t="str">
        <f>'Sales Data'!B1723</f>
        <v>India</v>
      </c>
      <c r="C1723" s="5" t="str">
        <f>'Sales Data'!C1723</f>
        <v>Manuka Honey Choco</v>
      </c>
      <c r="D1723" s="6">
        <f>'Sales Data'!D1723</f>
        <v>45112</v>
      </c>
      <c r="E1723" s="10">
        <f>'Sales Data'!E1723</f>
        <v>21</v>
      </c>
      <c r="F1723" s="5">
        <f>'Sales Data'!F1723</f>
        <v>128</v>
      </c>
      <c r="G1723" s="5">
        <f>'Sales Data'!G1723</f>
        <v>1</v>
      </c>
      <c r="H1723" s="5" t="str">
        <f>VLOOKUP($C1723,'Product Data'!$A$2:$E$23,COLUMNS('Product Data'!$B$2:C1723),0)</f>
        <v xml:space="preserve">Whittaker's </v>
      </c>
      <c r="I1723" s="5" t="str">
        <f>VLOOKUP($C1723,'Product Data'!$A$2:$E$23,COLUMNS('Product Data'!$B$2:D1723),0)</f>
        <v>Other</v>
      </c>
      <c r="J1723" s="5" t="str">
        <f>VLOOKUP($C1723,'Product Data'!$A$2:$E$23,COLUMNS('Product Data'!$B$2:E1723),0)</f>
        <v>Small</v>
      </c>
      <c r="K1723" s="9">
        <f>VLOOKUP($C1723,'Product Data'!$A$2:$E$23,COLUMNS('Product Data'!$B$2:F1723),0)</f>
        <v>7.8910999999999998</v>
      </c>
      <c r="L1723" s="10">
        <f>Table1[[#This Row],[Cost per Box]]*Table1[[#This Row],[Boxes]]</f>
        <v>7.8910999999999998</v>
      </c>
    </row>
    <row r="1724" spans="1:12" x14ac:dyDescent="0.25">
      <c r="A1724" s="5" t="str">
        <f>'Sales Data'!A1724</f>
        <v>Oby Sorrel</v>
      </c>
      <c r="B1724" s="5" t="str">
        <f>'Sales Data'!B1724</f>
        <v>Australia</v>
      </c>
      <c r="C1724" s="5" t="str">
        <f>'Sales Data'!C1724</f>
        <v>85% Dark Bars</v>
      </c>
      <c r="D1724" s="6">
        <f>'Sales Data'!D1724</f>
        <v>45112</v>
      </c>
      <c r="E1724" s="10">
        <f>'Sales Data'!E1724</f>
        <v>6979</v>
      </c>
      <c r="F1724" s="5">
        <f>'Sales Data'!F1724</f>
        <v>36</v>
      </c>
      <c r="G1724" s="5">
        <f>'Sales Data'!G1724</f>
        <v>349</v>
      </c>
      <c r="H1724" s="5" t="str">
        <f>VLOOKUP($C1724,'Product Data'!$A$2:$E$23,COLUMNS('Product Data'!$B$2:C1724),0)</f>
        <v>Lindt Excellence</v>
      </c>
      <c r="I1724" s="5" t="str">
        <f>VLOOKUP($C1724,'Product Data'!$A$2:$E$23,COLUMNS('Product Data'!$B$2:D1724),0)</f>
        <v>Bars</v>
      </c>
      <c r="J1724" s="5" t="str">
        <f>VLOOKUP($C1724,'Product Data'!$A$2:$E$23,COLUMNS('Product Data'!$B$2:E1724),0)</f>
        <v>Small</v>
      </c>
      <c r="K1724" s="9">
        <f>VLOOKUP($C1724,'Product Data'!$A$2:$E$23,COLUMNS('Product Data'!$B$2:F1724),0)</f>
        <v>0.69579999999999997</v>
      </c>
      <c r="L1724" s="10">
        <f>Table1[[#This Row],[Cost per Box]]*Table1[[#This Row],[Boxes]]</f>
        <v>242.83419999999998</v>
      </c>
    </row>
    <row r="1725" spans="1:12" x14ac:dyDescent="0.25">
      <c r="A1725" s="5" t="str">
        <f>'Sales Data'!A1725</f>
        <v>Gunar Cockshoot</v>
      </c>
      <c r="B1725" s="5" t="str">
        <f>'Sales Data'!B1725</f>
        <v>Canada</v>
      </c>
      <c r="C1725" s="5" t="str">
        <f>'Sales Data'!C1725</f>
        <v>Choco Coated Almonds</v>
      </c>
      <c r="D1725" s="6">
        <f>'Sales Data'!D1725</f>
        <v>45112</v>
      </c>
      <c r="E1725" s="10">
        <f>'Sales Data'!E1725</f>
        <v>7308</v>
      </c>
      <c r="F1725" s="5">
        <f>'Sales Data'!F1725</f>
        <v>34</v>
      </c>
      <c r="G1725" s="5">
        <f>'Sales Data'!G1725</f>
        <v>366</v>
      </c>
      <c r="H1725" s="5" t="str">
        <f>VLOOKUP($C1725,'Product Data'!$A$2:$E$23,COLUMNS('Product Data'!$B$2:C1725),0)</f>
        <v>Effete</v>
      </c>
      <c r="I1725" s="5" t="str">
        <f>VLOOKUP($C1725,'Product Data'!$A$2:$E$23,COLUMNS('Product Data'!$B$2:D1725),0)</f>
        <v>Bites</v>
      </c>
      <c r="J1725" s="5" t="str">
        <f>VLOOKUP($C1725,'Product Data'!$A$2:$E$23,COLUMNS('Product Data'!$B$2:E1725),0)</f>
        <v>Small</v>
      </c>
      <c r="K1725" s="9">
        <f>VLOOKUP($C1725,'Product Data'!$A$2:$E$23,COLUMNS('Product Data'!$B$2:F1725),0)</f>
        <v>11.4688</v>
      </c>
      <c r="L1725" s="10">
        <f>Table1[[#This Row],[Cost per Box]]*Table1[[#This Row],[Boxes]]</f>
        <v>4197.5807999999997</v>
      </c>
    </row>
    <row r="1726" spans="1:12" x14ac:dyDescent="0.25">
      <c r="A1726" s="5" t="str">
        <f>'Sales Data'!A1726</f>
        <v>Gunar Cockshoot</v>
      </c>
      <c r="B1726" s="5" t="str">
        <f>'Sales Data'!B1726</f>
        <v>New Zealand</v>
      </c>
      <c r="C1726" s="5" t="str">
        <f>'Sales Data'!C1726</f>
        <v>85% Dark Bars</v>
      </c>
      <c r="D1726" s="6">
        <f>'Sales Data'!D1726</f>
        <v>45112</v>
      </c>
      <c r="E1726" s="10">
        <f>'Sales Data'!E1726</f>
        <v>14609</v>
      </c>
      <c r="F1726" s="5">
        <f>'Sales Data'!F1726</f>
        <v>22</v>
      </c>
      <c r="G1726" s="5">
        <f>'Sales Data'!G1726</f>
        <v>812</v>
      </c>
      <c r="H1726" s="5" t="str">
        <f>VLOOKUP($C1726,'Product Data'!$A$2:$E$23,COLUMNS('Product Data'!$B$2:C1726),0)</f>
        <v>Lindt Excellence</v>
      </c>
      <c r="I1726" s="5" t="str">
        <f>VLOOKUP($C1726,'Product Data'!$A$2:$E$23,COLUMNS('Product Data'!$B$2:D1726),0)</f>
        <v>Bars</v>
      </c>
      <c r="J1726" s="5" t="str">
        <f>VLOOKUP($C1726,'Product Data'!$A$2:$E$23,COLUMNS('Product Data'!$B$2:E1726),0)</f>
        <v>Small</v>
      </c>
      <c r="K1726" s="9">
        <f>VLOOKUP($C1726,'Product Data'!$A$2:$E$23,COLUMNS('Product Data'!$B$2:F1726),0)</f>
        <v>0.69579999999999997</v>
      </c>
      <c r="L1726" s="10">
        <f>Table1[[#This Row],[Cost per Box]]*Table1[[#This Row],[Boxes]]</f>
        <v>564.9896</v>
      </c>
    </row>
    <row r="1727" spans="1:12" x14ac:dyDescent="0.25">
      <c r="A1727" s="5" t="str">
        <f>'Sales Data'!A1727</f>
        <v>Dennison Crosswaite</v>
      </c>
      <c r="B1727" s="5" t="str">
        <f>'Sales Data'!B1727</f>
        <v>Canada</v>
      </c>
      <c r="C1727" s="5" t="str">
        <f>'Sales Data'!C1727</f>
        <v>Choco Coated Almonds</v>
      </c>
      <c r="D1727" s="6">
        <f>'Sales Data'!D1727</f>
        <v>45113</v>
      </c>
      <c r="E1727" s="10">
        <f>'Sales Data'!E1727</f>
        <v>7721</v>
      </c>
      <c r="F1727" s="5">
        <f>'Sales Data'!F1727</f>
        <v>264</v>
      </c>
      <c r="G1727" s="5">
        <f>'Sales Data'!G1727</f>
        <v>368</v>
      </c>
      <c r="H1727" s="5" t="str">
        <f>VLOOKUP($C1727,'Product Data'!$A$2:$E$23,COLUMNS('Product Data'!$B$2:C1727),0)</f>
        <v>Effete</v>
      </c>
      <c r="I1727" s="5" t="str">
        <f>VLOOKUP($C1727,'Product Data'!$A$2:$E$23,COLUMNS('Product Data'!$B$2:D1727),0)</f>
        <v>Bites</v>
      </c>
      <c r="J1727" s="5" t="str">
        <f>VLOOKUP($C1727,'Product Data'!$A$2:$E$23,COLUMNS('Product Data'!$B$2:E1727),0)</f>
        <v>Small</v>
      </c>
      <c r="K1727" s="9">
        <f>VLOOKUP($C1727,'Product Data'!$A$2:$E$23,COLUMNS('Product Data'!$B$2:F1727),0)</f>
        <v>11.4688</v>
      </c>
      <c r="L1727" s="10">
        <f>Table1[[#This Row],[Cost per Box]]*Table1[[#This Row],[Boxes]]</f>
        <v>4220.5183999999999</v>
      </c>
    </row>
    <row r="1728" spans="1:12" x14ac:dyDescent="0.25">
      <c r="A1728" s="5" t="str">
        <f>'Sales Data'!A1728</f>
        <v>Beverie Moffet</v>
      </c>
      <c r="B1728" s="5" t="str">
        <f>'Sales Data'!B1728</f>
        <v>New Zealand</v>
      </c>
      <c r="C1728" s="5" t="str">
        <f>'Sales Data'!C1728</f>
        <v>70% Dark Bites</v>
      </c>
      <c r="D1728" s="6">
        <f>'Sales Data'!D1728</f>
        <v>45113</v>
      </c>
      <c r="E1728" s="10">
        <f>'Sales Data'!E1728</f>
        <v>6944</v>
      </c>
      <c r="F1728" s="5">
        <f>'Sales Data'!F1728</f>
        <v>446</v>
      </c>
      <c r="G1728" s="5">
        <f>'Sales Data'!G1728</f>
        <v>463</v>
      </c>
      <c r="H1728" s="5" t="str">
        <f>VLOOKUP($C1728,'Product Data'!$A$2:$E$23,COLUMNS('Product Data'!$B$2:C1728),0)</f>
        <v>Binge Bites</v>
      </c>
      <c r="I1728" s="5" t="str">
        <f>VLOOKUP($C1728,'Product Data'!$A$2:$E$23,COLUMNS('Product Data'!$B$2:D1728),0)</f>
        <v>Bites</v>
      </c>
      <c r="J1728" s="5" t="str">
        <f>VLOOKUP($C1728,'Product Data'!$A$2:$E$23,COLUMNS('Product Data'!$B$2:E1728),0)</f>
        <v>Small</v>
      </c>
      <c r="K1728" s="9">
        <f>VLOOKUP($C1728,'Product Data'!$A$2:$E$23,COLUMNS('Product Data'!$B$2:F1728),0)</f>
        <v>8.2429000000000006</v>
      </c>
      <c r="L1728" s="10">
        <f>Table1[[#This Row],[Cost per Box]]*Table1[[#This Row],[Boxes]]</f>
        <v>3816.4627</v>
      </c>
    </row>
    <row r="1729" spans="1:12" x14ac:dyDescent="0.25">
      <c r="A1729" s="5" t="str">
        <f>'Sales Data'!A1729</f>
        <v>Camilla Castle</v>
      </c>
      <c r="B1729" s="5" t="str">
        <f>'Sales Data'!B1729</f>
        <v>India</v>
      </c>
      <c r="C1729" s="5" t="str">
        <f>'Sales Data'!C1729</f>
        <v>50% Dark Bites</v>
      </c>
      <c r="D1729" s="6">
        <f>'Sales Data'!D1729</f>
        <v>45113</v>
      </c>
      <c r="E1729" s="10">
        <f>'Sales Data'!E1729</f>
        <v>3738</v>
      </c>
      <c r="F1729" s="5">
        <f>'Sales Data'!F1729</f>
        <v>117</v>
      </c>
      <c r="G1729" s="5">
        <f>'Sales Data'!G1729</f>
        <v>234</v>
      </c>
      <c r="H1729" s="5" t="str">
        <f>VLOOKUP($C1729,'Product Data'!$A$2:$E$23,COLUMNS('Product Data'!$B$2:C1729),0)</f>
        <v>Cadbury</v>
      </c>
      <c r="I1729" s="5" t="str">
        <f>VLOOKUP($C1729,'Product Data'!$A$2:$E$23,COLUMNS('Product Data'!$B$2:D1729),0)</f>
        <v>Bites</v>
      </c>
      <c r="J1729" s="5" t="str">
        <f>VLOOKUP($C1729,'Product Data'!$A$2:$E$23,COLUMNS('Product Data'!$B$2:E1729),0)</f>
        <v>Large</v>
      </c>
      <c r="K1729" s="9">
        <f>VLOOKUP($C1729,'Product Data'!$A$2:$E$23,COLUMNS('Product Data'!$B$2:F1729),0)</f>
        <v>2.8</v>
      </c>
      <c r="L1729" s="10">
        <f>Table1[[#This Row],[Cost per Box]]*Table1[[#This Row],[Boxes]]</f>
        <v>655.19999999999993</v>
      </c>
    </row>
    <row r="1730" spans="1:12" x14ac:dyDescent="0.25">
      <c r="A1730" s="5" t="str">
        <f>'Sales Data'!A1730</f>
        <v>Ches Bonnell</v>
      </c>
      <c r="B1730" s="5" t="str">
        <f>'Sales Data'!B1730</f>
        <v>Australia</v>
      </c>
      <c r="C1730" s="5" t="str">
        <f>'Sales Data'!C1730</f>
        <v>Eclairs</v>
      </c>
      <c r="D1730" s="6">
        <f>'Sales Data'!D1730</f>
        <v>45113</v>
      </c>
      <c r="E1730" s="10">
        <f>'Sales Data'!E1730</f>
        <v>13867</v>
      </c>
      <c r="F1730" s="5">
        <f>'Sales Data'!F1730</f>
        <v>155</v>
      </c>
      <c r="G1730" s="5">
        <f>'Sales Data'!G1730</f>
        <v>730</v>
      </c>
      <c r="H1730" s="5" t="str">
        <f>VLOOKUP($C1730,'Product Data'!$A$2:$E$23,COLUMNS('Product Data'!$B$2:C1730),0)</f>
        <v>Cadbury</v>
      </c>
      <c r="I1730" s="5" t="str">
        <f>VLOOKUP($C1730,'Product Data'!$A$2:$E$23,COLUMNS('Product Data'!$B$2:D1730),0)</f>
        <v>Bites</v>
      </c>
      <c r="J1730" s="5" t="str">
        <f>VLOOKUP($C1730,'Product Data'!$A$2:$E$23,COLUMNS('Product Data'!$B$2:E1730),0)</f>
        <v>Large</v>
      </c>
      <c r="K1730" s="9">
        <f>VLOOKUP($C1730,'Product Data'!$A$2:$E$23,COLUMNS('Product Data'!$B$2:F1730),0)</f>
        <v>2.8195000000000001</v>
      </c>
      <c r="L1730" s="10">
        <f>Table1[[#This Row],[Cost per Box]]*Table1[[#This Row],[Boxes]]</f>
        <v>2058.2350000000001</v>
      </c>
    </row>
    <row r="1731" spans="1:12" x14ac:dyDescent="0.25">
      <c r="A1731" s="5" t="str">
        <f>'Sales Data'!A1731</f>
        <v>Karlen McCaffrey</v>
      </c>
      <c r="B1731" s="5" t="str">
        <f>'Sales Data'!B1731</f>
        <v>UK</v>
      </c>
      <c r="C1731" s="5" t="str">
        <f>'Sales Data'!C1731</f>
        <v>99% Dark &amp; Pure</v>
      </c>
      <c r="D1731" s="6">
        <f>'Sales Data'!D1731</f>
        <v>45113</v>
      </c>
      <c r="E1731" s="10">
        <f>'Sales Data'!E1731</f>
        <v>6664</v>
      </c>
      <c r="F1731" s="5">
        <f>'Sales Data'!F1731</f>
        <v>152</v>
      </c>
      <c r="G1731" s="5">
        <f>'Sales Data'!G1731</f>
        <v>392</v>
      </c>
      <c r="H1731" s="5" t="str">
        <f>VLOOKUP($C1731,'Product Data'!$A$2:$E$23,COLUMNS('Product Data'!$B$2:C1731),0)</f>
        <v>Amul</v>
      </c>
      <c r="I1731" s="5" t="str">
        <f>VLOOKUP($C1731,'Product Data'!$A$2:$E$23,COLUMNS('Product Data'!$B$2:D1731),0)</f>
        <v>Bars</v>
      </c>
      <c r="J1731" s="5" t="str">
        <f>VLOOKUP($C1731,'Product Data'!$A$2:$E$23,COLUMNS('Product Data'!$B$2:E1731),0)</f>
        <v>Large</v>
      </c>
      <c r="K1731" s="9">
        <f>VLOOKUP($C1731,'Product Data'!$A$2:$E$23,COLUMNS('Product Data'!$B$2:F1731),0)</f>
        <v>4.6592000000000002</v>
      </c>
      <c r="L1731" s="10">
        <f>Table1[[#This Row],[Cost per Box]]*Table1[[#This Row],[Boxes]]</f>
        <v>1826.4064000000001</v>
      </c>
    </row>
    <row r="1732" spans="1:12" x14ac:dyDescent="0.25">
      <c r="A1732" s="5" t="str">
        <f>'Sales Data'!A1732</f>
        <v>Oby Sorrel</v>
      </c>
      <c r="B1732" s="5" t="str">
        <f>'Sales Data'!B1732</f>
        <v>USA</v>
      </c>
      <c r="C1732" s="5" t="str">
        <f>'Sales Data'!C1732</f>
        <v>Drinking Coco</v>
      </c>
      <c r="D1732" s="6">
        <f>'Sales Data'!D1732</f>
        <v>45113</v>
      </c>
      <c r="E1732" s="10">
        <f>'Sales Data'!E1732</f>
        <v>4802</v>
      </c>
      <c r="F1732" s="5">
        <f>'Sales Data'!F1732</f>
        <v>41</v>
      </c>
      <c r="G1732" s="5">
        <f>'Sales Data'!G1732</f>
        <v>161</v>
      </c>
      <c r="H1732" s="5" t="str">
        <f>VLOOKUP($C1732,'Product Data'!$A$2:$E$23,COLUMNS('Product Data'!$B$2:C1732),0)</f>
        <v>Weikfield</v>
      </c>
      <c r="I1732" s="5" t="str">
        <f>VLOOKUP($C1732,'Product Data'!$A$2:$E$23,COLUMNS('Product Data'!$B$2:D1732),0)</f>
        <v>Other</v>
      </c>
      <c r="J1732" s="5" t="str">
        <f>VLOOKUP($C1732,'Product Data'!$A$2:$E$23,COLUMNS('Product Data'!$B$2:E1732),0)</f>
        <v>Large</v>
      </c>
      <c r="K1732" s="9">
        <f>VLOOKUP($C1732,'Product Data'!$A$2:$E$23,COLUMNS('Product Data'!$B$2:F1732),0)</f>
        <v>2.4773999999999998</v>
      </c>
      <c r="L1732" s="10">
        <f>Table1[[#This Row],[Cost per Box]]*Table1[[#This Row],[Boxes]]</f>
        <v>398.86139999999995</v>
      </c>
    </row>
    <row r="1733" spans="1:12" x14ac:dyDescent="0.25">
      <c r="A1733" s="5" t="str">
        <f>'Sales Data'!A1733</f>
        <v>Roddy Speechley</v>
      </c>
      <c r="B1733" s="5" t="str">
        <f>'Sales Data'!B1733</f>
        <v>Canada</v>
      </c>
      <c r="C1733" s="5" t="str">
        <f>'Sales Data'!C1733</f>
        <v>Raspberry Choco</v>
      </c>
      <c r="D1733" s="6">
        <f>'Sales Data'!D1733</f>
        <v>45113</v>
      </c>
      <c r="E1733" s="10">
        <f>'Sales Data'!E1733</f>
        <v>11410</v>
      </c>
      <c r="F1733" s="5">
        <f>'Sales Data'!F1733</f>
        <v>15</v>
      </c>
      <c r="G1733" s="5">
        <f>'Sales Data'!G1733</f>
        <v>571</v>
      </c>
      <c r="H1733" s="5" t="str">
        <f>VLOOKUP($C1733,'Product Data'!$A$2:$E$23,COLUMNS('Product Data'!$B$2:C1733),0)</f>
        <v>Hershey</v>
      </c>
      <c r="I1733" s="5" t="str">
        <f>VLOOKUP($C1733,'Product Data'!$A$2:$E$23,COLUMNS('Product Data'!$B$2:D1733),0)</f>
        <v>Bars</v>
      </c>
      <c r="J1733" s="5" t="str">
        <f>VLOOKUP($C1733,'Product Data'!$A$2:$E$23,COLUMNS('Product Data'!$B$2:E1733),0)</f>
        <v>Large</v>
      </c>
      <c r="K1733" s="9">
        <f>VLOOKUP($C1733,'Product Data'!$A$2:$E$23,COLUMNS('Product Data'!$B$2:F1733),0)</f>
        <v>6.0983000000000001</v>
      </c>
      <c r="L1733" s="10">
        <f>Table1[[#This Row],[Cost per Box]]*Table1[[#This Row],[Boxes]]</f>
        <v>3482.1293000000001</v>
      </c>
    </row>
    <row r="1734" spans="1:12" x14ac:dyDescent="0.25">
      <c r="A1734" s="5" t="str">
        <f>'Sales Data'!A1734</f>
        <v>Curtice Advani</v>
      </c>
      <c r="B1734" s="5" t="str">
        <f>'Sales Data'!B1734</f>
        <v>India</v>
      </c>
      <c r="C1734" s="5" t="str">
        <f>'Sales Data'!C1734</f>
        <v>Choco Coated Almonds</v>
      </c>
      <c r="D1734" s="6">
        <f>'Sales Data'!D1734</f>
        <v>45113</v>
      </c>
      <c r="E1734" s="10">
        <f>'Sales Data'!E1734</f>
        <v>308</v>
      </c>
      <c r="F1734" s="5">
        <f>'Sales Data'!F1734</f>
        <v>205</v>
      </c>
      <c r="G1734" s="5">
        <f>'Sales Data'!G1734</f>
        <v>22</v>
      </c>
      <c r="H1734" s="5" t="str">
        <f>VLOOKUP($C1734,'Product Data'!$A$2:$E$23,COLUMNS('Product Data'!$B$2:C1734),0)</f>
        <v>Effete</v>
      </c>
      <c r="I1734" s="5" t="str">
        <f>VLOOKUP($C1734,'Product Data'!$A$2:$E$23,COLUMNS('Product Data'!$B$2:D1734),0)</f>
        <v>Bites</v>
      </c>
      <c r="J1734" s="5" t="str">
        <f>VLOOKUP($C1734,'Product Data'!$A$2:$E$23,COLUMNS('Product Data'!$B$2:E1734),0)</f>
        <v>Small</v>
      </c>
      <c r="K1734" s="9">
        <f>VLOOKUP($C1734,'Product Data'!$A$2:$E$23,COLUMNS('Product Data'!$B$2:F1734),0)</f>
        <v>11.4688</v>
      </c>
      <c r="L1734" s="10">
        <f>Table1[[#This Row],[Cost per Box]]*Table1[[#This Row],[Boxes]]</f>
        <v>252.31360000000001</v>
      </c>
    </row>
    <row r="1735" spans="1:12" x14ac:dyDescent="0.25">
      <c r="A1735" s="5" t="str">
        <f>'Sales Data'!A1735</f>
        <v>Beverie Moffet</v>
      </c>
      <c r="B1735" s="5" t="str">
        <f>'Sales Data'!B1735</f>
        <v>New Zealand</v>
      </c>
      <c r="C1735" s="5" t="str">
        <f>'Sales Data'!C1735</f>
        <v>Milk Bars</v>
      </c>
      <c r="D1735" s="6">
        <f>'Sales Data'!D1735</f>
        <v>45114</v>
      </c>
      <c r="E1735" s="10">
        <f>'Sales Data'!E1735</f>
        <v>2009</v>
      </c>
      <c r="F1735" s="5">
        <f>'Sales Data'!F1735</f>
        <v>87</v>
      </c>
      <c r="G1735" s="5">
        <f>'Sales Data'!G1735</f>
        <v>75</v>
      </c>
      <c r="H1735" s="5" t="str">
        <f>VLOOKUP($C1735,'Product Data'!$A$2:$E$23,COLUMNS('Product Data'!$B$2:C1735),0)</f>
        <v>Nestle</v>
      </c>
      <c r="I1735" s="5" t="str">
        <f>VLOOKUP($C1735,'Product Data'!$A$2:$E$23,COLUMNS('Product Data'!$B$2:D1735),0)</f>
        <v>Bars</v>
      </c>
      <c r="J1735" s="5" t="str">
        <f>VLOOKUP($C1735,'Product Data'!$A$2:$E$23,COLUMNS('Product Data'!$B$2:E1735),0)</f>
        <v>Large</v>
      </c>
      <c r="K1735" s="9">
        <f>VLOOKUP($C1735,'Product Data'!$A$2:$E$23,COLUMNS('Product Data'!$B$2:F1735),0)</f>
        <v>1.8652</v>
      </c>
      <c r="L1735" s="10">
        <f>Table1[[#This Row],[Cost per Box]]*Table1[[#This Row],[Boxes]]</f>
        <v>139.88999999999999</v>
      </c>
    </row>
    <row r="1736" spans="1:12" x14ac:dyDescent="0.25">
      <c r="A1736" s="5" t="str">
        <f>'Sales Data'!A1736</f>
        <v>Ches Bonnell</v>
      </c>
      <c r="B1736" s="5" t="str">
        <f>'Sales Data'!B1736</f>
        <v>Canada</v>
      </c>
      <c r="C1736" s="5" t="str">
        <f>'Sales Data'!C1736</f>
        <v>50% Dark Bites</v>
      </c>
      <c r="D1736" s="6">
        <f>'Sales Data'!D1736</f>
        <v>45114</v>
      </c>
      <c r="E1736" s="10">
        <f>'Sales Data'!E1736</f>
        <v>2191</v>
      </c>
      <c r="F1736" s="5">
        <f>'Sales Data'!F1736</f>
        <v>4</v>
      </c>
      <c r="G1736" s="5">
        <f>'Sales Data'!G1736</f>
        <v>200</v>
      </c>
      <c r="H1736" s="5" t="str">
        <f>VLOOKUP($C1736,'Product Data'!$A$2:$E$23,COLUMNS('Product Data'!$B$2:C1736),0)</f>
        <v>Cadbury</v>
      </c>
      <c r="I1736" s="5" t="str">
        <f>VLOOKUP($C1736,'Product Data'!$A$2:$E$23,COLUMNS('Product Data'!$B$2:D1736),0)</f>
        <v>Bites</v>
      </c>
      <c r="J1736" s="5" t="str">
        <f>VLOOKUP($C1736,'Product Data'!$A$2:$E$23,COLUMNS('Product Data'!$B$2:E1736),0)</f>
        <v>Large</v>
      </c>
      <c r="K1736" s="9">
        <f>VLOOKUP($C1736,'Product Data'!$A$2:$E$23,COLUMNS('Product Data'!$B$2:F1736),0)</f>
        <v>2.8</v>
      </c>
      <c r="L1736" s="10">
        <f>Table1[[#This Row],[Cost per Box]]*Table1[[#This Row],[Boxes]]</f>
        <v>560</v>
      </c>
    </row>
    <row r="1737" spans="1:12" x14ac:dyDescent="0.25">
      <c r="A1737" s="5" t="str">
        <f>'Sales Data'!A1737</f>
        <v>Gunar Cockshoot</v>
      </c>
      <c r="B1737" s="5" t="str">
        <f>'Sales Data'!B1737</f>
        <v>India</v>
      </c>
      <c r="C1737" s="5" t="str">
        <f>'Sales Data'!C1737</f>
        <v>Drinking Coco</v>
      </c>
      <c r="D1737" s="6">
        <f>'Sales Data'!D1737</f>
        <v>45114</v>
      </c>
      <c r="E1737" s="10">
        <f>'Sales Data'!E1737</f>
        <v>5642</v>
      </c>
      <c r="F1737" s="5">
        <f>'Sales Data'!F1737</f>
        <v>147</v>
      </c>
      <c r="G1737" s="5">
        <f>'Sales Data'!G1737</f>
        <v>217</v>
      </c>
      <c r="H1737" s="5" t="str">
        <f>VLOOKUP($C1737,'Product Data'!$A$2:$E$23,COLUMNS('Product Data'!$B$2:C1737),0)</f>
        <v>Weikfield</v>
      </c>
      <c r="I1737" s="5" t="str">
        <f>VLOOKUP($C1737,'Product Data'!$A$2:$E$23,COLUMNS('Product Data'!$B$2:D1737),0)</f>
        <v>Other</v>
      </c>
      <c r="J1737" s="5" t="str">
        <f>VLOOKUP($C1737,'Product Data'!$A$2:$E$23,COLUMNS('Product Data'!$B$2:E1737),0)</f>
        <v>Large</v>
      </c>
      <c r="K1737" s="9">
        <f>VLOOKUP($C1737,'Product Data'!$A$2:$E$23,COLUMNS('Product Data'!$B$2:F1737),0)</f>
        <v>2.4773999999999998</v>
      </c>
      <c r="L1737" s="10">
        <f>Table1[[#This Row],[Cost per Box]]*Table1[[#This Row],[Boxes]]</f>
        <v>537.59579999999994</v>
      </c>
    </row>
    <row r="1738" spans="1:12" x14ac:dyDescent="0.25">
      <c r="A1738" s="5" t="str">
        <f>'Sales Data'!A1738</f>
        <v>Karlen McCaffrey</v>
      </c>
      <c r="B1738" s="5" t="str">
        <f>'Sales Data'!B1738</f>
        <v>Canada</v>
      </c>
      <c r="C1738" s="5" t="str">
        <f>'Sales Data'!C1738</f>
        <v>Milk Bars</v>
      </c>
      <c r="D1738" s="6">
        <f>'Sales Data'!D1738</f>
        <v>45114</v>
      </c>
      <c r="E1738" s="10">
        <f>'Sales Data'!E1738</f>
        <v>511</v>
      </c>
      <c r="F1738" s="5">
        <f>'Sales Data'!F1738</f>
        <v>295</v>
      </c>
      <c r="G1738" s="5">
        <f>'Sales Data'!G1738</f>
        <v>20</v>
      </c>
      <c r="H1738" s="5" t="str">
        <f>VLOOKUP($C1738,'Product Data'!$A$2:$E$23,COLUMNS('Product Data'!$B$2:C1738),0)</f>
        <v>Nestle</v>
      </c>
      <c r="I1738" s="5" t="str">
        <f>VLOOKUP($C1738,'Product Data'!$A$2:$E$23,COLUMNS('Product Data'!$B$2:D1738),0)</f>
        <v>Bars</v>
      </c>
      <c r="J1738" s="5" t="str">
        <f>VLOOKUP($C1738,'Product Data'!$A$2:$E$23,COLUMNS('Product Data'!$B$2:E1738),0)</f>
        <v>Large</v>
      </c>
      <c r="K1738" s="9">
        <f>VLOOKUP($C1738,'Product Data'!$A$2:$E$23,COLUMNS('Product Data'!$B$2:F1738),0)</f>
        <v>1.8652</v>
      </c>
      <c r="L1738" s="10">
        <f>Table1[[#This Row],[Cost per Box]]*Table1[[#This Row],[Boxes]]</f>
        <v>37.304000000000002</v>
      </c>
    </row>
    <row r="1739" spans="1:12" x14ac:dyDescent="0.25">
      <c r="A1739" s="5" t="str">
        <f>'Sales Data'!A1739</f>
        <v>Roddy Speechley</v>
      </c>
      <c r="B1739" s="5" t="str">
        <f>'Sales Data'!B1739</f>
        <v>Canada</v>
      </c>
      <c r="C1739" s="5" t="str">
        <f>'Sales Data'!C1739</f>
        <v>50% Dark Bites</v>
      </c>
      <c r="D1739" s="6">
        <f>'Sales Data'!D1739</f>
        <v>45114</v>
      </c>
      <c r="E1739" s="10">
        <f>'Sales Data'!E1739</f>
        <v>19754</v>
      </c>
      <c r="F1739" s="5">
        <f>'Sales Data'!F1739</f>
        <v>175</v>
      </c>
      <c r="G1739" s="5">
        <f>'Sales Data'!G1739</f>
        <v>1976</v>
      </c>
      <c r="H1739" s="5" t="str">
        <f>VLOOKUP($C1739,'Product Data'!$A$2:$E$23,COLUMNS('Product Data'!$B$2:C1739),0)</f>
        <v>Cadbury</v>
      </c>
      <c r="I1739" s="5" t="str">
        <f>VLOOKUP($C1739,'Product Data'!$A$2:$E$23,COLUMNS('Product Data'!$B$2:D1739),0)</f>
        <v>Bites</v>
      </c>
      <c r="J1739" s="5" t="str">
        <f>VLOOKUP($C1739,'Product Data'!$A$2:$E$23,COLUMNS('Product Data'!$B$2:E1739),0)</f>
        <v>Large</v>
      </c>
      <c r="K1739" s="9">
        <f>VLOOKUP($C1739,'Product Data'!$A$2:$E$23,COLUMNS('Product Data'!$B$2:F1739),0)</f>
        <v>2.8</v>
      </c>
      <c r="L1739" s="10">
        <f>Table1[[#This Row],[Cost per Box]]*Table1[[#This Row],[Boxes]]</f>
        <v>5532.7999999999993</v>
      </c>
    </row>
    <row r="1740" spans="1:12" x14ac:dyDescent="0.25">
      <c r="A1740" s="5" t="str">
        <f>'Sales Data'!A1740</f>
        <v>Dotty Strutley</v>
      </c>
      <c r="B1740" s="5" t="str">
        <f>'Sales Data'!B1740</f>
        <v>Canada</v>
      </c>
      <c r="C1740" s="5" t="str">
        <f>'Sales Data'!C1740</f>
        <v>Drinking Coco</v>
      </c>
      <c r="D1740" s="6">
        <f>'Sales Data'!D1740</f>
        <v>45114</v>
      </c>
      <c r="E1740" s="10">
        <f>'Sales Data'!E1740</f>
        <v>1547</v>
      </c>
      <c r="F1740" s="5">
        <f>'Sales Data'!F1740</f>
        <v>286</v>
      </c>
      <c r="G1740" s="5">
        <f>'Sales Data'!G1740</f>
        <v>65</v>
      </c>
      <c r="H1740" s="5" t="str">
        <f>VLOOKUP($C1740,'Product Data'!$A$2:$E$23,COLUMNS('Product Data'!$B$2:C1740),0)</f>
        <v>Weikfield</v>
      </c>
      <c r="I1740" s="5" t="str">
        <f>VLOOKUP($C1740,'Product Data'!$A$2:$E$23,COLUMNS('Product Data'!$B$2:D1740),0)</f>
        <v>Other</v>
      </c>
      <c r="J1740" s="5" t="str">
        <f>VLOOKUP($C1740,'Product Data'!$A$2:$E$23,COLUMNS('Product Data'!$B$2:E1740),0)</f>
        <v>Large</v>
      </c>
      <c r="K1740" s="9">
        <f>VLOOKUP($C1740,'Product Data'!$A$2:$E$23,COLUMNS('Product Data'!$B$2:F1740),0)</f>
        <v>2.4773999999999998</v>
      </c>
      <c r="L1740" s="10">
        <f>Table1[[#This Row],[Cost per Box]]*Table1[[#This Row],[Boxes]]</f>
        <v>161.03099999999998</v>
      </c>
    </row>
    <row r="1741" spans="1:12" x14ac:dyDescent="0.25">
      <c r="A1741" s="5" t="str">
        <f>'Sales Data'!A1741</f>
        <v>Beverie Moffet</v>
      </c>
      <c r="B1741" s="5" t="str">
        <f>'Sales Data'!B1741</f>
        <v>New Zealand</v>
      </c>
      <c r="C1741" s="5" t="str">
        <f>'Sales Data'!C1741</f>
        <v>Almond Choco</v>
      </c>
      <c r="D1741" s="6">
        <f>'Sales Data'!D1741</f>
        <v>45114</v>
      </c>
      <c r="E1741" s="10">
        <f>'Sales Data'!E1741</f>
        <v>4991</v>
      </c>
      <c r="F1741" s="5">
        <f>'Sales Data'!F1741</f>
        <v>532</v>
      </c>
      <c r="G1741" s="5">
        <f>'Sales Data'!G1741</f>
        <v>294</v>
      </c>
      <c r="H1741" s="5" t="str">
        <f>VLOOKUP($C1741,'Product Data'!$A$2:$E$23,COLUMNS('Product Data'!$B$2:C1741),0)</f>
        <v>Amul</v>
      </c>
      <c r="I1741" s="5" t="str">
        <f>VLOOKUP($C1741,'Product Data'!$A$2:$E$23,COLUMNS('Product Data'!$B$2:D1741),0)</f>
        <v>Bars</v>
      </c>
      <c r="J1741" s="5" t="str">
        <f>VLOOKUP($C1741,'Product Data'!$A$2:$E$23,COLUMNS('Product Data'!$B$2:E1741),0)</f>
        <v>Large</v>
      </c>
      <c r="K1741" s="9">
        <f>VLOOKUP($C1741,'Product Data'!$A$2:$E$23,COLUMNS('Product Data'!$B$2:F1741),0)</f>
        <v>13.3485</v>
      </c>
      <c r="L1741" s="10">
        <f>Table1[[#This Row],[Cost per Box]]*Table1[[#This Row],[Boxes]]</f>
        <v>3924.4589999999998</v>
      </c>
    </row>
    <row r="1742" spans="1:12" x14ac:dyDescent="0.25">
      <c r="A1742" s="5" t="str">
        <f>'Sales Data'!A1742</f>
        <v>Dotty Strutley</v>
      </c>
      <c r="B1742" s="5" t="str">
        <f>'Sales Data'!B1742</f>
        <v>New Zealand</v>
      </c>
      <c r="C1742" s="5" t="str">
        <f>'Sales Data'!C1742</f>
        <v>Manuka Honey Choco</v>
      </c>
      <c r="D1742" s="6">
        <f>'Sales Data'!D1742</f>
        <v>45114</v>
      </c>
      <c r="E1742" s="10">
        <f>'Sales Data'!E1742</f>
        <v>17647</v>
      </c>
      <c r="F1742" s="5">
        <f>'Sales Data'!F1742</f>
        <v>186</v>
      </c>
      <c r="G1742" s="5">
        <f>'Sales Data'!G1742</f>
        <v>679</v>
      </c>
      <c r="H1742" s="5" t="str">
        <f>VLOOKUP($C1742,'Product Data'!$A$2:$E$23,COLUMNS('Product Data'!$B$2:C1742),0)</f>
        <v xml:space="preserve">Whittaker's </v>
      </c>
      <c r="I1742" s="5" t="str">
        <f>VLOOKUP($C1742,'Product Data'!$A$2:$E$23,COLUMNS('Product Data'!$B$2:D1742),0)</f>
        <v>Other</v>
      </c>
      <c r="J1742" s="5" t="str">
        <f>VLOOKUP($C1742,'Product Data'!$A$2:$E$23,COLUMNS('Product Data'!$B$2:E1742),0)</f>
        <v>Small</v>
      </c>
      <c r="K1742" s="9">
        <f>VLOOKUP($C1742,'Product Data'!$A$2:$E$23,COLUMNS('Product Data'!$B$2:F1742),0)</f>
        <v>7.8910999999999998</v>
      </c>
      <c r="L1742" s="10">
        <f>Table1[[#This Row],[Cost per Box]]*Table1[[#This Row],[Boxes]]</f>
        <v>5358.0568999999996</v>
      </c>
    </row>
    <row r="1743" spans="1:12" x14ac:dyDescent="0.25">
      <c r="A1743" s="5" t="str">
        <f>'Sales Data'!A1743</f>
        <v>Roddy Speechley</v>
      </c>
      <c r="B1743" s="5" t="str">
        <f>'Sales Data'!B1743</f>
        <v>Australia</v>
      </c>
      <c r="C1743" s="5" t="str">
        <f>'Sales Data'!C1743</f>
        <v>Eclairs</v>
      </c>
      <c r="D1743" s="6">
        <f>'Sales Data'!D1743</f>
        <v>45114</v>
      </c>
      <c r="E1743" s="10">
        <f>'Sales Data'!E1743</f>
        <v>12593</v>
      </c>
      <c r="F1743" s="5">
        <f>'Sales Data'!F1743</f>
        <v>37</v>
      </c>
      <c r="G1743" s="5">
        <f>'Sales Data'!G1743</f>
        <v>969</v>
      </c>
      <c r="H1743" s="5" t="str">
        <f>VLOOKUP($C1743,'Product Data'!$A$2:$E$23,COLUMNS('Product Data'!$B$2:C1743),0)</f>
        <v>Cadbury</v>
      </c>
      <c r="I1743" s="5" t="str">
        <f>VLOOKUP($C1743,'Product Data'!$A$2:$E$23,COLUMNS('Product Data'!$B$2:D1743),0)</f>
        <v>Bites</v>
      </c>
      <c r="J1743" s="5" t="str">
        <f>VLOOKUP($C1743,'Product Data'!$A$2:$E$23,COLUMNS('Product Data'!$B$2:E1743),0)</f>
        <v>Large</v>
      </c>
      <c r="K1743" s="9">
        <f>VLOOKUP($C1743,'Product Data'!$A$2:$E$23,COLUMNS('Product Data'!$B$2:F1743),0)</f>
        <v>2.8195000000000001</v>
      </c>
      <c r="L1743" s="10">
        <f>Table1[[#This Row],[Cost per Box]]*Table1[[#This Row],[Boxes]]</f>
        <v>2732.0954999999999</v>
      </c>
    </row>
    <row r="1744" spans="1:12" x14ac:dyDescent="0.25">
      <c r="A1744" s="5" t="str">
        <f>'Sales Data'!A1744</f>
        <v>Jan Morforth</v>
      </c>
      <c r="B1744" s="5" t="str">
        <f>'Sales Data'!B1744</f>
        <v>Australia</v>
      </c>
      <c r="C1744" s="5" t="str">
        <f>'Sales Data'!C1744</f>
        <v>Fruit &amp; Nut Bars</v>
      </c>
      <c r="D1744" s="6">
        <f>'Sales Data'!D1744</f>
        <v>45114</v>
      </c>
      <c r="E1744" s="10">
        <f>'Sales Data'!E1744</f>
        <v>4368</v>
      </c>
      <c r="F1744" s="5">
        <f>'Sales Data'!F1744</f>
        <v>51</v>
      </c>
      <c r="G1744" s="5">
        <f>'Sales Data'!G1744</f>
        <v>398</v>
      </c>
      <c r="H1744" s="5" t="str">
        <f>VLOOKUP($C1744,'Product Data'!$A$2:$E$23,COLUMNS('Product Data'!$B$2:C1744),0)</f>
        <v>Cadbury</v>
      </c>
      <c r="I1744" s="5" t="str">
        <f>VLOOKUP($C1744,'Product Data'!$A$2:$E$23,COLUMNS('Product Data'!$B$2:D1744),0)</f>
        <v>Bars</v>
      </c>
      <c r="J1744" s="5" t="str">
        <f>VLOOKUP($C1744,'Product Data'!$A$2:$E$23,COLUMNS('Product Data'!$B$2:E1744),0)</f>
        <v>Large</v>
      </c>
      <c r="K1744" s="9">
        <f>VLOOKUP($C1744,'Product Data'!$A$2:$E$23,COLUMNS('Product Data'!$B$2:F1744),0)</f>
        <v>1.5934999999999999</v>
      </c>
      <c r="L1744" s="10">
        <f>Table1[[#This Row],[Cost per Box]]*Table1[[#This Row],[Boxes]]</f>
        <v>634.21299999999997</v>
      </c>
    </row>
    <row r="1745" spans="1:12" x14ac:dyDescent="0.25">
      <c r="A1745" s="5" t="str">
        <f>'Sales Data'!A1745</f>
        <v>Karlen McCaffrey</v>
      </c>
      <c r="B1745" s="5" t="str">
        <f>'Sales Data'!B1745</f>
        <v>UK</v>
      </c>
      <c r="C1745" s="5" t="str">
        <f>'Sales Data'!C1745</f>
        <v>50% Dark Bites</v>
      </c>
      <c r="D1745" s="6">
        <f>'Sales Data'!D1745</f>
        <v>45114</v>
      </c>
      <c r="E1745" s="10">
        <f>'Sales Data'!E1745</f>
        <v>8715</v>
      </c>
      <c r="F1745" s="5">
        <f>'Sales Data'!F1745</f>
        <v>182</v>
      </c>
      <c r="G1745" s="5">
        <f>'Sales Data'!G1745</f>
        <v>727</v>
      </c>
      <c r="H1745" s="5" t="str">
        <f>VLOOKUP($C1745,'Product Data'!$A$2:$E$23,COLUMNS('Product Data'!$B$2:C1745),0)</f>
        <v>Cadbury</v>
      </c>
      <c r="I1745" s="5" t="str">
        <f>VLOOKUP($C1745,'Product Data'!$A$2:$E$23,COLUMNS('Product Data'!$B$2:D1745),0)</f>
        <v>Bites</v>
      </c>
      <c r="J1745" s="5" t="str">
        <f>VLOOKUP($C1745,'Product Data'!$A$2:$E$23,COLUMNS('Product Data'!$B$2:E1745),0)</f>
        <v>Large</v>
      </c>
      <c r="K1745" s="9">
        <f>VLOOKUP($C1745,'Product Data'!$A$2:$E$23,COLUMNS('Product Data'!$B$2:F1745),0)</f>
        <v>2.8</v>
      </c>
      <c r="L1745" s="10">
        <f>Table1[[#This Row],[Cost per Box]]*Table1[[#This Row],[Boxes]]</f>
        <v>2035.6</v>
      </c>
    </row>
    <row r="1746" spans="1:12" x14ac:dyDescent="0.25">
      <c r="A1746" s="5" t="str">
        <f>'Sales Data'!A1746</f>
        <v>Barr Faughny</v>
      </c>
      <c r="B1746" s="5" t="str">
        <f>'Sales Data'!B1746</f>
        <v>UK</v>
      </c>
      <c r="C1746" s="5" t="str">
        <f>'Sales Data'!C1746</f>
        <v>Choco Coated Almonds</v>
      </c>
      <c r="D1746" s="6">
        <f>'Sales Data'!D1746</f>
        <v>45114</v>
      </c>
      <c r="E1746" s="10">
        <f>'Sales Data'!E1746</f>
        <v>1617</v>
      </c>
      <c r="F1746" s="5">
        <f>'Sales Data'!F1746</f>
        <v>314</v>
      </c>
      <c r="G1746" s="5">
        <f>'Sales Data'!G1746</f>
        <v>102</v>
      </c>
      <c r="H1746" s="5" t="str">
        <f>VLOOKUP($C1746,'Product Data'!$A$2:$E$23,COLUMNS('Product Data'!$B$2:C1746),0)</f>
        <v>Effete</v>
      </c>
      <c r="I1746" s="5" t="str">
        <f>VLOOKUP($C1746,'Product Data'!$A$2:$E$23,COLUMNS('Product Data'!$B$2:D1746),0)</f>
        <v>Bites</v>
      </c>
      <c r="J1746" s="5" t="str">
        <f>VLOOKUP($C1746,'Product Data'!$A$2:$E$23,COLUMNS('Product Data'!$B$2:E1746),0)</f>
        <v>Small</v>
      </c>
      <c r="K1746" s="9">
        <f>VLOOKUP($C1746,'Product Data'!$A$2:$E$23,COLUMNS('Product Data'!$B$2:F1746),0)</f>
        <v>11.4688</v>
      </c>
      <c r="L1746" s="10">
        <f>Table1[[#This Row],[Cost per Box]]*Table1[[#This Row],[Boxes]]</f>
        <v>1169.8176000000001</v>
      </c>
    </row>
    <row r="1747" spans="1:12" x14ac:dyDescent="0.25">
      <c r="A1747" s="5" t="str">
        <f>'Sales Data'!A1747</f>
        <v>Brien Boise</v>
      </c>
      <c r="B1747" s="5" t="str">
        <f>'Sales Data'!B1747</f>
        <v>USA</v>
      </c>
      <c r="C1747" s="5" t="str">
        <f>'Sales Data'!C1747</f>
        <v>Choco Coated Almonds</v>
      </c>
      <c r="D1747" s="6">
        <f>'Sales Data'!D1747</f>
        <v>45114</v>
      </c>
      <c r="E1747" s="10">
        <f>'Sales Data'!E1747</f>
        <v>1085</v>
      </c>
      <c r="F1747" s="5">
        <f>'Sales Data'!F1747</f>
        <v>110</v>
      </c>
      <c r="G1747" s="5">
        <f>'Sales Data'!G1747</f>
        <v>58</v>
      </c>
      <c r="H1747" s="5" t="str">
        <f>VLOOKUP($C1747,'Product Data'!$A$2:$E$23,COLUMNS('Product Data'!$B$2:C1747),0)</f>
        <v>Effete</v>
      </c>
      <c r="I1747" s="5" t="str">
        <f>VLOOKUP($C1747,'Product Data'!$A$2:$E$23,COLUMNS('Product Data'!$B$2:D1747),0)</f>
        <v>Bites</v>
      </c>
      <c r="J1747" s="5" t="str">
        <f>VLOOKUP($C1747,'Product Data'!$A$2:$E$23,COLUMNS('Product Data'!$B$2:E1747),0)</f>
        <v>Small</v>
      </c>
      <c r="K1747" s="9">
        <f>VLOOKUP($C1747,'Product Data'!$A$2:$E$23,COLUMNS('Product Data'!$B$2:F1747),0)</f>
        <v>11.4688</v>
      </c>
      <c r="L1747" s="10">
        <f>Table1[[#This Row],[Cost per Box]]*Table1[[#This Row],[Boxes]]</f>
        <v>665.19039999999995</v>
      </c>
    </row>
    <row r="1748" spans="1:12" x14ac:dyDescent="0.25">
      <c r="A1748" s="5" t="str">
        <f>'Sales Data'!A1748</f>
        <v>Dotty Strutley</v>
      </c>
      <c r="B1748" s="5" t="str">
        <f>'Sales Data'!B1748</f>
        <v>New Zealand</v>
      </c>
      <c r="C1748" s="5" t="str">
        <f>'Sales Data'!C1748</f>
        <v>Organic Choco Syrup</v>
      </c>
      <c r="D1748" s="6">
        <f>'Sales Data'!D1748</f>
        <v>45114</v>
      </c>
      <c r="E1748" s="10">
        <f>'Sales Data'!E1748</f>
        <v>4256</v>
      </c>
      <c r="F1748" s="5">
        <f>'Sales Data'!F1748</f>
        <v>283</v>
      </c>
      <c r="G1748" s="5">
        <f>'Sales Data'!G1748</f>
        <v>158</v>
      </c>
      <c r="H1748" s="5" t="str">
        <f>VLOOKUP($C1748,'Product Data'!$A$2:$E$23,COLUMNS('Product Data'!$B$2:C1748),0)</f>
        <v>Monin</v>
      </c>
      <c r="I1748" s="5" t="str">
        <f>VLOOKUP($C1748,'Product Data'!$A$2:$E$23,COLUMNS('Product Data'!$B$2:D1748),0)</f>
        <v>Other</v>
      </c>
      <c r="J1748" s="5" t="str">
        <f>VLOOKUP($C1748,'Product Data'!$A$2:$E$23,COLUMNS('Product Data'!$B$2:E1748),0)</f>
        <v>Small</v>
      </c>
      <c r="K1748" s="9">
        <f>VLOOKUP($C1748,'Product Data'!$A$2:$E$23,COLUMNS('Product Data'!$B$2:F1748),0)</f>
        <v>1.7625</v>
      </c>
      <c r="L1748" s="10">
        <f>Table1[[#This Row],[Cost per Box]]*Table1[[#This Row],[Boxes]]</f>
        <v>278.47499999999997</v>
      </c>
    </row>
    <row r="1749" spans="1:12" x14ac:dyDescent="0.25">
      <c r="A1749" s="5" t="str">
        <f>'Sales Data'!A1749</f>
        <v>Brien Boise</v>
      </c>
      <c r="B1749" s="5" t="str">
        <f>'Sales Data'!B1749</f>
        <v>UK</v>
      </c>
      <c r="C1749" s="5" t="str">
        <f>'Sales Data'!C1749</f>
        <v>Choco Coated Almonds</v>
      </c>
      <c r="D1749" s="6">
        <f>'Sales Data'!D1749</f>
        <v>45114</v>
      </c>
      <c r="E1749" s="10">
        <f>'Sales Data'!E1749</f>
        <v>175</v>
      </c>
      <c r="F1749" s="5">
        <f>'Sales Data'!F1749</f>
        <v>24</v>
      </c>
      <c r="G1749" s="5">
        <f>'Sales Data'!G1749</f>
        <v>8</v>
      </c>
      <c r="H1749" s="5" t="str">
        <f>VLOOKUP($C1749,'Product Data'!$A$2:$E$23,COLUMNS('Product Data'!$B$2:C1749),0)</f>
        <v>Effete</v>
      </c>
      <c r="I1749" s="5" t="str">
        <f>VLOOKUP($C1749,'Product Data'!$A$2:$E$23,COLUMNS('Product Data'!$B$2:D1749),0)</f>
        <v>Bites</v>
      </c>
      <c r="J1749" s="5" t="str">
        <f>VLOOKUP($C1749,'Product Data'!$A$2:$E$23,COLUMNS('Product Data'!$B$2:E1749),0)</f>
        <v>Small</v>
      </c>
      <c r="K1749" s="9">
        <f>VLOOKUP($C1749,'Product Data'!$A$2:$E$23,COLUMNS('Product Data'!$B$2:F1749),0)</f>
        <v>11.4688</v>
      </c>
      <c r="L1749" s="10">
        <f>Table1[[#This Row],[Cost per Box]]*Table1[[#This Row],[Boxes]]</f>
        <v>91.750399999999999</v>
      </c>
    </row>
    <row r="1750" spans="1:12" x14ac:dyDescent="0.25">
      <c r="A1750" s="5" t="str">
        <f>'Sales Data'!A1750</f>
        <v>Roddy Speechley</v>
      </c>
      <c r="B1750" s="5" t="str">
        <f>'Sales Data'!B1750</f>
        <v>Canada</v>
      </c>
      <c r="C1750" s="5" t="str">
        <f>'Sales Data'!C1750</f>
        <v>70% Dark Bites</v>
      </c>
      <c r="D1750" s="6">
        <f>'Sales Data'!D1750</f>
        <v>45114</v>
      </c>
      <c r="E1750" s="10">
        <f>'Sales Data'!E1750</f>
        <v>10689</v>
      </c>
      <c r="F1750" s="5">
        <f>'Sales Data'!F1750</f>
        <v>151</v>
      </c>
      <c r="G1750" s="5">
        <f>'Sales Data'!G1750</f>
        <v>713</v>
      </c>
      <c r="H1750" s="5" t="str">
        <f>VLOOKUP($C1750,'Product Data'!$A$2:$E$23,COLUMNS('Product Data'!$B$2:C1750),0)</f>
        <v>Binge Bites</v>
      </c>
      <c r="I1750" s="5" t="str">
        <f>VLOOKUP($C1750,'Product Data'!$A$2:$E$23,COLUMNS('Product Data'!$B$2:D1750),0)</f>
        <v>Bites</v>
      </c>
      <c r="J1750" s="5" t="str">
        <f>VLOOKUP($C1750,'Product Data'!$A$2:$E$23,COLUMNS('Product Data'!$B$2:E1750),0)</f>
        <v>Small</v>
      </c>
      <c r="K1750" s="9">
        <f>VLOOKUP($C1750,'Product Data'!$A$2:$E$23,COLUMNS('Product Data'!$B$2:F1750),0)</f>
        <v>8.2429000000000006</v>
      </c>
      <c r="L1750" s="10">
        <f>Table1[[#This Row],[Cost per Box]]*Table1[[#This Row],[Boxes]]</f>
        <v>5877.1877000000004</v>
      </c>
    </row>
    <row r="1751" spans="1:12" x14ac:dyDescent="0.25">
      <c r="A1751" s="5" t="str">
        <f>'Sales Data'!A1751</f>
        <v>Kaine Padly</v>
      </c>
      <c r="B1751" s="5" t="str">
        <f>'Sales Data'!B1751</f>
        <v>USA</v>
      </c>
      <c r="C1751" s="5" t="str">
        <f>'Sales Data'!C1751</f>
        <v>Eclairs</v>
      </c>
      <c r="D1751" s="6">
        <f>'Sales Data'!D1751</f>
        <v>45114</v>
      </c>
      <c r="E1751" s="10">
        <f>'Sales Data'!E1751</f>
        <v>7798</v>
      </c>
      <c r="F1751" s="5">
        <f>'Sales Data'!F1751</f>
        <v>9</v>
      </c>
      <c r="G1751" s="5">
        <f>'Sales Data'!G1751</f>
        <v>557</v>
      </c>
      <c r="H1751" s="5" t="str">
        <f>VLOOKUP($C1751,'Product Data'!$A$2:$E$23,COLUMNS('Product Data'!$B$2:C1751),0)</f>
        <v>Cadbury</v>
      </c>
      <c r="I1751" s="5" t="str">
        <f>VLOOKUP($C1751,'Product Data'!$A$2:$E$23,COLUMNS('Product Data'!$B$2:D1751),0)</f>
        <v>Bites</v>
      </c>
      <c r="J1751" s="5" t="str">
        <f>VLOOKUP($C1751,'Product Data'!$A$2:$E$23,COLUMNS('Product Data'!$B$2:E1751),0)</f>
        <v>Large</v>
      </c>
      <c r="K1751" s="9">
        <f>VLOOKUP($C1751,'Product Data'!$A$2:$E$23,COLUMNS('Product Data'!$B$2:F1751),0)</f>
        <v>2.8195000000000001</v>
      </c>
      <c r="L1751" s="10">
        <f>Table1[[#This Row],[Cost per Box]]*Table1[[#This Row],[Boxes]]</f>
        <v>1570.4615000000001</v>
      </c>
    </row>
    <row r="1752" spans="1:12" x14ac:dyDescent="0.25">
      <c r="A1752" s="5" t="str">
        <f>'Sales Data'!A1752</f>
        <v>Van Tuxwell</v>
      </c>
      <c r="B1752" s="5" t="str">
        <f>'Sales Data'!B1752</f>
        <v>India</v>
      </c>
      <c r="C1752" s="5" t="str">
        <f>'Sales Data'!C1752</f>
        <v>Baker's Choco Chips</v>
      </c>
      <c r="D1752" s="6">
        <f>'Sales Data'!D1752</f>
        <v>45114</v>
      </c>
      <c r="E1752" s="10">
        <f>'Sales Data'!E1752</f>
        <v>1036</v>
      </c>
      <c r="F1752" s="5">
        <f>'Sales Data'!F1752</f>
        <v>76</v>
      </c>
      <c r="G1752" s="5">
        <f>'Sales Data'!G1752</f>
        <v>87</v>
      </c>
      <c r="H1752" s="5" t="str">
        <f>VLOOKUP($C1752,'Product Data'!$A$2:$E$23,COLUMNS('Product Data'!$B$2:C1752),0)</f>
        <v>Baker's Chocolate</v>
      </c>
      <c r="I1752" s="5" t="str">
        <f>VLOOKUP($C1752,'Product Data'!$A$2:$E$23,COLUMNS('Product Data'!$B$2:D1752),0)</f>
        <v>Bars</v>
      </c>
      <c r="J1752" s="5" t="str">
        <f>VLOOKUP($C1752,'Product Data'!$A$2:$E$23,COLUMNS('Product Data'!$B$2:E1752),0)</f>
        <v>Small</v>
      </c>
      <c r="K1752" s="9">
        <f>VLOOKUP($C1752,'Product Data'!$A$2:$E$23,COLUMNS('Product Data'!$B$2:F1752),0)</f>
        <v>6.0811000000000002</v>
      </c>
      <c r="L1752" s="10">
        <f>Table1[[#This Row],[Cost per Box]]*Table1[[#This Row],[Boxes]]</f>
        <v>529.0557</v>
      </c>
    </row>
    <row r="1753" spans="1:12" x14ac:dyDescent="0.25">
      <c r="A1753" s="5" t="str">
        <f>'Sales Data'!A1753</f>
        <v>Ches Bonnell</v>
      </c>
      <c r="B1753" s="5" t="str">
        <f>'Sales Data'!B1753</f>
        <v>New Zealand</v>
      </c>
      <c r="C1753" s="5" t="str">
        <f>'Sales Data'!C1753</f>
        <v>White Choc</v>
      </c>
      <c r="D1753" s="6">
        <f>'Sales Data'!D1753</f>
        <v>45114</v>
      </c>
      <c r="E1753" s="10">
        <f>'Sales Data'!E1753</f>
        <v>2107</v>
      </c>
      <c r="F1753" s="5">
        <f>'Sales Data'!F1753</f>
        <v>17</v>
      </c>
      <c r="G1753" s="5">
        <f>'Sales Data'!G1753</f>
        <v>163</v>
      </c>
      <c r="H1753" s="5" t="str">
        <f>VLOOKUP($C1753,'Product Data'!$A$2:$E$23,COLUMNS('Product Data'!$B$2:C1753),0)</f>
        <v>Belgian</v>
      </c>
      <c r="I1753" s="5" t="str">
        <f>VLOOKUP($C1753,'Product Data'!$A$2:$E$23,COLUMNS('Product Data'!$B$2:D1753),0)</f>
        <v>Other</v>
      </c>
      <c r="J1753" s="5" t="str">
        <f>VLOOKUP($C1753,'Product Data'!$A$2:$E$23,COLUMNS('Product Data'!$B$2:E1753),0)</f>
        <v>Small</v>
      </c>
      <c r="K1753" s="9">
        <f>VLOOKUP($C1753,'Product Data'!$A$2:$E$23,COLUMNS('Product Data'!$B$2:F1753),0)</f>
        <v>0.24049999999999999</v>
      </c>
      <c r="L1753" s="10">
        <f>Table1[[#This Row],[Cost per Box]]*Table1[[#This Row],[Boxes]]</f>
        <v>39.201499999999996</v>
      </c>
    </row>
    <row r="1754" spans="1:12" x14ac:dyDescent="0.25">
      <c r="A1754" s="5" t="str">
        <f>'Sales Data'!A1754</f>
        <v>Beverie Moffet</v>
      </c>
      <c r="B1754" s="5" t="str">
        <f>'Sales Data'!B1754</f>
        <v>New Zealand</v>
      </c>
      <c r="C1754" s="5" t="str">
        <f>'Sales Data'!C1754</f>
        <v>After Eight</v>
      </c>
      <c r="D1754" s="6">
        <f>'Sales Data'!D1754</f>
        <v>45114</v>
      </c>
      <c r="E1754" s="10">
        <f>'Sales Data'!E1754</f>
        <v>7098</v>
      </c>
      <c r="F1754" s="5">
        <f>'Sales Data'!F1754</f>
        <v>348</v>
      </c>
      <c r="G1754" s="5">
        <f>'Sales Data'!G1754</f>
        <v>237</v>
      </c>
      <c r="H1754" s="5" t="str">
        <f>VLOOKUP($C1754,'Product Data'!$A$2:$E$23,COLUMNS('Product Data'!$B$2:C1754),0)</f>
        <v>Nestle</v>
      </c>
      <c r="I1754" s="5" t="str">
        <f>VLOOKUP($C1754,'Product Data'!$A$2:$E$23,COLUMNS('Product Data'!$B$2:D1754),0)</f>
        <v>Bites</v>
      </c>
      <c r="J1754" s="5" t="str">
        <f>VLOOKUP($C1754,'Product Data'!$A$2:$E$23,COLUMNS('Product Data'!$B$2:E1754),0)</f>
        <v>Large</v>
      </c>
      <c r="K1754" s="9">
        <f>VLOOKUP($C1754,'Product Data'!$A$2:$E$23,COLUMNS('Product Data'!$B$2:F1754),0)</f>
        <v>6.3415999999999997</v>
      </c>
      <c r="L1754" s="10">
        <f>Table1[[#This Row],[Cost per Box]]*Table1[[#This Row],[Boxes]]</f>
        <v>1502.9592</v>
      </c>
    </row>
    <row r="1755" spans="1:12" x14ac:dyDescent="0.25">
      <c r="A1755" s="5" t="str">
        <f>'Sales Data'!A1755</f>
        <v>Andria Kimpton</v>
      </c>
      <c r="B1755" s="5" t="str">
        <f>'Sales Data'!B1755</f>
        <v>Canada</v>
      </c>
      <c r="C1755" s="5" t="str">
        <f>'Sales Data'!C1755</f>
        <v>Orange Choco</v>
      </c>
      <c r="D1755" s="6">
        <f>'Sales Data'!D1755</f>
        <v>45114</v>
      </c>
      <c r="E1755" s="10">
        <f>'Sales Data'!E1755</f>
        <v>3073</v>
      </c>
      <c r="F1755" s="5">
        <f>'Sales Data'!F1755</f>
        <v>94</v>
      </c>
      <c r="G1755" s="5">
        <f>'Sales Data'!G1755</f>
        <v>513</v>
      </c>
      <c r="H1755" s="5" t="str">
        <f>VLOOKUP($C1755,'Product Data'!$A$2:$E$23,COLUMNS('Product Data'!$B$2:C1755),0)</f>
        <v>Amul</v>
      </c>
      <c r="I1755" s="5" t="str">
        <f>VLOOKUP($C1755,'Product Data'!$A$2:$E$23,COLUMNS('Product Data'!$B$2:D1755),0)</f>
        <v>Bars</v>
      </c>
      <c r="J1755" s="5" t="str">
        <f>VLOOKUP($C1755,'Product Data'!$A$2:$E$23,COLUMNS('Product Data'!$B$2:E1755),0)</f>
        <v>Large</v>
      </c>
      <c r="K1755" s="9">
        <f>VLOOKUP($C1755,'Product Data'!$A$2:$E$23,COLUMNS('Product Data'!$B$2:F1755),0)</f>
        <v>8.7870000000000008</v>
      </c>
      <c r="L1755" s="10">
        <f>Table1[[#This Row],[Cost per Box]]*Table1[[#This Row],[Boxes]]</f>
        <v>4507.7310000000007</v>
      </c>
    </row>
    <row r="1756" spans="1:12" x14ac:dyDescent="0.25">
      <c r="A1756" s="5" t="str">
        <f>'Sales Data'!A1756</f>
        <v>Curtice Advani</v>
      </c>
      <c r="B1756" s="5" t="str">
        <f>'Sales Data'!B1756</f>
        <v>UK</v>
      </c>
      <c r="C1756" s="5" t="str">
        <f>'Sales Data'!C1756</f>
        <v>Baker's Choco Chips</v>
      </c>
      <c r="D1756" s="6">
        <f>'Sales Data'!D1756</f>
        <v>45114</v>
      </c>
      <c r="E1756" s="10">
        <f>'Sales Data'!E1756</f>
        <v>5145</v>
      </c>
      <c r="F1756" s="5">
        <f>'Sales Data'!F1756</f>
        <v>13</v>
      </c>
      <c r="G1756" s="5">
        <f>'Sales Data'!G1756</f>
        <v>343</v>
      </c>
      <c r="H1756" s="5" t="str">
        <f>VLOOKUP($C1756,'Product Data'!$A$2:$E$23,COLUMNS('Product Data'!$B$2:C1756),0)</f>
        <v>Baker's Chocolate</v>
      </c>
      <c r="I1756" s="5" t="str">
        <f>VLOOKUP($C1756,'Product Data'!$A$2:$E$23,COLUMNS('Product Data'!$B$2:D1756),0)</f>
        <v>Bars</v>
      </c>
      <c r="J1756" s="5" t="str">
        <f>VLOOKUP($C1756,'Product Data'!$A$2:$E$23,COLUMNS('Product Data'!$B$2:E1756),0)</f>
        <v>Small</v>
      </c>
      <c r="K1756" s="9">
        <f>VLOOKUP($C1756,'Product Data'!$A$2:$E$23,COLUMNS('Product Data'!$B$2:F1756),0)</f>
        <v>6.0811000000000002</v>
      </c>
      <c r="L1756" s="10">
        <f>Table1[[#This Row],[Cost per Box]]*Table1[[#This Row],[Boxes]]</f>
        <v>2085.8173000000002</v>
      </c>
    </row>
    <row r="1757" spans="1:12" x14ac:dyDescent="0.25">
      <c r="A1757" s="5" t="str">
        <f>'Sales Data'!A1757</f>
        <v>Gigi Bohling</v>
      </c>
      <c r="B1757" s="5" t="str">
        <f>'Sales Data'!B1757</f>
        <v>New Zealand</v>
      </c>
      <c r="C1757" s="5" t="str">
        <f>'Sales Data'!C1757</f>
        <v>Organic Choco Syrup</v>
      </c>
      <c r="D1757" s="6">
        <f>'Sales Data'!D1757</f>
        <v>45114</v>
      </c>
      <c r="E1757" s="10">
        <f>'Sales Data'!E1757</f>
        <v>4620</v>
      </c>
      <c r="F1757" s="5">
        <f>'Sales Data'!F1757</f>
        <v>166</v>
      </c>
      <c r="G1757" s="5">
        <f>'Sales Data'!G1757</f>
        <v>185</v>
      </c>
      <c r="H1757" s="5" t="str">
        <f>VLOOKUP($C1757,'Product Data'!$A$2:$E$23,COLUMNS('Product Data'!$B$2:C1757),0)</f>
        <v>Monin</v>
      </c>
      <c r="I1757" s="5" t="str">
        <f>VLOOKUP($C1757,'Product Data'!$A$2:$E$23,COLUMNS('Product Data'!$B$2:D1757),0)</f>
        <v>Other</v>
      </c>
      <c r="J1757" s="5" t="str">
        <f>VLOOKUP($C1757,'Product Data'!$A$2:$E$23,COLUMNS('Product Data'!$B$2:E1757),0)</f>
        <v>Small</v>
      </c>
      <c r="K1757" s="9">
        <f>VLOOKUP($C1757,'Product Data'!$A$2:$E$23,COLUMNS('Product Data'!$B$2:F1757),0)</f>
        <v>1.7625</v>
      </c>
      <c r="L1757" s="10">
        <f>Table1[[#This Row],[Cost per Box]]*Table1[[#This Row],[Boxes]]</f>
        <v>326.0625</v>
      </c>
    </row>
    <row r="1758" spans="1:12" x14ac:dyDescent="0.25">
      <c r="A1758" s="5" t="str">
        <f>'Sales Data'!A1758</f>
        <v>Karlen McCaffrey</v>
      </c>
      <c r="B1758" s="5" t="str">
        <f>'Sales Data'!B1758</f>
        <v>India</v>
      </c>
      <c r="C1758" s="5" t="str">
        <f>'Sales Data'!C1758</f>
        <v>Milk Bars</v>
      </c>
      <c r="D1758" s="6">
        <f>'Sales Data'!D1758</f>
        <v>45115</v>
      </c>
      <c r="E1758" s="10">
        <f>'Sales Data'!E1758</f>
        <v>6062</v>
      </c>
      <c r="F1758" s="5">
        <f>'Sales Data'!F1758</f>
        <v>244</v>
      </c>
      <c r="G1758" s="5">
        <f>'Sales Data'!G1758</f>
        <v>217</v>
      </c>
      <c r="H1758" s="5" t="str">
        <f>VLOOKUP($C1758,'Product Data'!$A$2:$E$23,COLUMNS('Product Data'!$B$2:C1758),0)</f>
        <v>Nestle</v>
      </c>
      <c r="I1758" s="5" t="str">
        <f>VLOOKUP($C1758,'Product Data'!$A$2:$E$23,COLUMNS('Product Data'!$B$2:D1758),0)</f>
        <v>Bars</v>
      </c>
      <c r="J1758" s="5" t="str">
        <f>VLOOKUP($C1758,'Product Data'!$A$2:$E$23,COLUMNS('Product Data'!$B$2:E1758),0)</f>
        <v>Large</v>
      </c>
      <c r="K1758" s="9">
        <f>VLOOKUP($C1758,'Product Data'!$A$2:$E$23,COLUMNS('Product Data'!$B$2:F1758),0)</f>
        <v>1.8652</v>
      </c>
      <c r="L1758" s="10">
        <f>Table1[[#This Row],[Cost per Box]]*Table1[[#This Row],[Boxes]]</f>
        <v>404.7484</v>
      </c>
    </row>
    <row r="1759" spans="1:12" x14ac:dyDescent="0.25">
      <c r="A1759" s="5" t="str">
        <f>'Sales Data'!A1759</f>
        <v>Brien Boise</v>
      </c>
      <c r="B1759" s="5" t="str">
        <f>'Sales Data'!B1759</f>
        <v>Australia</v>
      </c>
      <c r="C1759" s="5" t="str">
        <f>'Sales Data'!C1759</f>
        <v>Peanut Butter Cubes</v>
      </c>
      <c r="D1759" s="6">
        <f>'Sales Data'!D1759</f>
        <v>45115</v>
      </c>
      <c r="E1759" s="10">
        <f>'Sales Data'!E1759</f>
        <v>7581</v>
      </c>
      <c r="F1759" s="5">
        <f>'Sales Data'!F1759</f>
        <v>171</v>
      </c>
      <c r="G1759" s="5">
        <f>'Sales Data'!G1759</f>
        <v>304</v>
      </c>
      <c r="H1759" s="5" t="str">
        <f>VLOOKUP($C1759,'Product Data'!$A$2:$E$23,COLUMNS('Product Data'!$B$2:C1759),0)</f>
        <v>Hershey</v>
      </c>
      <c r="I1759" s="5" t="str">
        <f>VLOOKUP($C1759,'Product Data'!$A$2:$E$23,COLUMNS('Product Data'!$B$2:D1759),0)</f>
        <v>Bites</v>
      </c>
      <c r="J1759" s="5" t="str">
        <f>VLOOKUP($C1759,'Product Data'!$A$2:$E$23,COLUMNS('Product Data'!$B$2:E1759),0)</f>
        <v>Small</v>
      </c>
      <c r="K1759" s="9">
        <f>VLOOKUP($C1759,'Product Data'!$A$2:$E$23,COLUMNS('Product Data'!$B$2:F1759),0)</f>
        <v>4.7065000000000001</v>
      </c>
      <c r="L1759" s="10">
        <f>Table1[[#This Row],[Cost per Box]]*Table1[[#This Row],[Boxes]]</f>
        <v>1430.7760000000001</v>
      </c>
    </row>
    <row r="1760" spans="1:12" x14ac:dyDescent="0.25">
      <c r="A1760" s="5" t="str">
        <f>'Sales Data'!A1760</f>
        <v>Ches Bonnell</v>
      </c>
      <c r="B1760" s="5" t="str">
        <f>'Sales Data'!B1760</f>
        <v>New Zealand</v>
      </c>
      <c r="C1760" s="5" t="str">
        <f>'Sales Data'!C1760</f>
        <v>Raspberry Choco</v>
      </c>
      <c r="D1760" s="6">
        <f>'Sales Data'!D1760</f>
        <v>45115</v>
      </c>
      <c r="E1760" s="10">
        <f>'Sales Data'!E1760</f>
        <v>2198</v>
      </c>
      <c r="F1760" s="5">
        <f>'Sales Data'!F1760</f>
        <v>17</v>
      </c>
      <c r="G1760" s="5">
        <f>'Sales Data'!G1760</f>
        <v>105</v>
      </c>
      <c r="H1760" s="5" t="str">
        <f>VLOOKUP($C1760,'Product Data'!$A$2:$E$23,COLUMNS('Product Data'!$B$2:C1760),0)</f>
        <v>Hershey</v>
      </c>
      <c r="I1760" s="5" t="str">
        <f>VLOOKUP($C1760,'Product Data'!$A$2:$E$23,COLUMNS('Product Data'!$B$2:D1760),0)</f>
        <v>Bars</v>
      </c>
      <c r="J1760" s="5" t="str">
        <f>VLOOKUP($C1760,'Product Data'!$A$2:$E$23,COLUMNS('Product Data'!$B$2:E1760),0)</f>
        <v>Large</v>
      </c>
      <c r="K1760" s="9">
        <f>VLOOKUP($C1760,'Product Data'!$A$2:$E$23,COLUMNS('Product Data'!$B$2:F1760),0)</f>
        <v>6.0983000000000001</v>
      </c>
      <c r="L1760" s="10">
        <f>Table1[[#This Row],[Cost per Box]]*Table1[[#This Row],[Boxes]]</f>
        <v>640.32150000000001</v>
      </c>
    </row>
    <row r="1761" spans="1:12" x14ac:dyDescent="0.25">
      <c r="A1761" s="5" t="str">
        <f>'Sales Data'!A1761</f>
        <v>Roddy Speechley</v>
      </c>
      <c r="B1761" s="5" t="str">
        <f>'Sales Data'!B1761</f>
        <v>India</v>
      </c>
      <c r="C1761" s="5" t="str">
        <f>'Sales Data'!C1761</f>
        <v>Milk Bars</v>
      </c>
      <c r="D1761" s="6">
        <f>'Sales Data'!D1761</f>
        <v>45115</v>
      </c>
      <c r="E1761" s="10">
        <f>'Sales Data'!E1761</f>
        <v>1946</v>
      </c>
      <c r="F1761" s="5">
        <f>'Sales Data'!F1761</f>
        <v>51</v>
      </c>
      <c r="G1761" s="5">
        <f>'Sales Data'!G1761</f>
        <v>65</v>
      </c>
      <c r="H1761" s="5" t="str">
        <f>VLOOKUP($C1761,'Product Data'!$A$2:$E$23,COLUMNS('Product Data'!$B$2:C1761),0)</f>
        <v>Nestle</v>
      </c>
      <c r="I1761" s="5" t="str">
        <f>VLOOKUP($C1761,'Product Data'!$A$2:$E$23,COLUMNS('Product Data'!$B$2:D1761),0)</f>
        <v>Bars</v>
      </c>
      <c r="J1761" s="5" t="str">
        <f>VLOOKUP($C1761,'Product Data'!$A$2:$E$23,COLUMNS('Product Data'!$B$2:E1761),0)</f>
        <v>Large</v>
      </c>
      <c r="K1761" s="9">
        <f>VLOOKUP($C1761,'Product Data'!$A$2:$E$23,COLUMNS('Product Data'!$B$2:F1761),0)</f>
        <v>1.8652</v>
      </c>
      <c r="L1761" s="10">
        <f>Table1[[#This Row],[Cost per Box]]*Table1[[#This Row],[Boxes]]</f>
        <v>121.238</v>
      </c>
    </row>
    <row r="1762" spans="1:12" x14ac:dyDescent="0.25">
      <c r="A1762" s="5" t="str">
        <f>'Sales Data'!A1762</f>
        <v>Roddy Speechley</v>
      </c>
      <c r="B1762" s="5" t="str">
        <f>'Sales Data'!B1762</f>
        <v>Canada</v>
      </c>
      <c r="C1762" s="5" t="str">
        <f>'Sales Data'!C1762</f>
        <v>Caramel Stuffed Bars</v>
      </c>
      <c r="D1762" s="6">
        <f>'Sales Data'!D1762</f>
        <v>45115</v>
      </c>
      <c r="E1762" s="10">
        <f>'Sales Data'!E1762</f>
        <v>2800</v>
      </c>
      <c r="F1762" s="5">
        <f>'Sales Data'!F1762</f>
        <v>230</v>
      </c>
      <c r="G1762" s="5">
        <f>'Sales Data'!G1762</f>
        <v>108</v>
      </c>
      <c r="H1762" s="5" t="str">
        <f>VLOOKUP($C1762,'Product Data'!$A$2:$E$23,COLUMNS('Product Data'!$B$2:C1762),0)</f>
        <v>Snicker</v>
      </c>
      <c r="I1762" s="5" t="str">
        <f>VLOOKUP($C1762,'Product Data'!$A$2:$E$23,COLUMNS('Product Data'!$B$2:D1762),0)</f>
        <v>Bars</v>
      </c>
      <c r="J1762" s="5" t="str">
        <f>VLOOKUP($C1762,'Product Data'!$A$2:$E$23,COLUMNS('Product Data'!$B$2:E1762),0)</f>
        <v>Small</v>
      </c>
      <c r="K1762" s="9">
        <f>VLOOKUP($C1762,'Product Data'!$A$2:$E$23,COLUMNS('Product Data'!$B$2:F1762),0)</f>
        <v>0.89900000000000002</v>
      </c>
      <c r="L1762" s="10">
        <f>Table1[[#This Row],[Cost per Box]]*Table1[[#This Row],[Boxes]]</f>
        <v>97.091999999999999</v>
      </c>
    </row>
    <row r="1763" spans="1:12" x14ac:dyDescent="0.25">
      <c r="A1763" s="5" t="str">
        <f>'Sales Data'!A1763</f>
        <v>Camilla Castle</v>
      </c>
      <c r="B1763" s="5" t="str">
        <f>'Sales Data'!B1763</f>
        <v>UK</v>
      </c>
      <c r="C1763" s="5" t="str">
        <f>'Sales Data'!C1763</f>
        <v>Smooth Sliky Salty</v>
      </c>
      <c r="D1763" s="6">
        <f>'Sales Data'!D1763</f>
        <v>45115</v>
      </c>
      <c r="E1763" s="10">
        <f>'Sales Data'!E1763</f>
        <v>7182</v>
      </c>
      <c r="F1763" s="5">
        <f>'Sales Data'!F1763</f>
        <v>332</v>
      </c>
      <c r="G1763" s="5">
        <f>'Sales Data'!G1763</f>
        <v>360</v>
      </c>
      <c r="H1763" s="5" t="str">
        <f>VLOOKUP($C1763,'Product Data'!$A$2:$E$23,COLUMNS('Product Data'!$B$2:C1763),0)</f>
        <v>Galaxy</v>
      </c>
      <c r="I1763" s="5" t="str">
        <f>VLOOKUP($C1763,'Product Data'!$A$2:$E$23,COLUMNS('Product Data'!$B$2:D1763),0)</f>
        <v>Bars</v>
      </c>
      <c r="J1763" s="5" t="str">
        <f>VLOOKUP($C1763,'Product Data'!$A$2:$E$23,COLUMNS('Product Data'!$B$2:E1763),0)</f>
        <v>Small</v>
      </c>
      <c r="K1763" s="9">
        <f>VLOOKUP($C1763,'Product Data'!$A$2:$E$23,COLUMNS('Product Data'!$B$2:F1763),0)</f>
        <v>5.0198</v>
      </c>
      <c r="L1763" s="10">
        <f>Table1[[#This Row],[Cost per Box]]*Table1[[#This Row],[Boxes]]</f>
        <v>1807.1279999999999</v>
      </c>
    </row>
    <row r="1764" spans="1:12" x14ac:dyDescent="0.25">
      <c r="A1764" s="5" t="str">
        <f>'Sales Data'!A1764</f>
        <v>Jehu Rudeforth</v>
      </c>
      <c r="B1764" s="5" t="str">
        <f>'Sales Data'!B1764</f>
        <v>USA</v>
      </c>
      <c r="C1764" s="5" t="str">
        <f>'Sales Data'!C1764</f>
        <v>Choco Coated Almonds</v>
      </c>
      <c r="D1764" s="6">
        <f>'Sales Data'!D1764</f>
        <v>45115</v>
      </c>
      <c r="E1764" s="10">
        <f>'Sales Data'!E1764</f>
        <v>7301</v>
      </c>
      <c r="F1764" s="5">
        <f>'Sales Data'!F1764</f>
        <v>287</v>
      </c>
      <c r="G1764" s="5">
        <f>'Sales Data'!G1764</f>
        <v>522</v>
      </c>
      <c r="H1764" s="5" t="str">
        <f>VLOOKUP($C1764,'Product Data'!$A$2:$E$23,COLUMNS('Product Data'!$B$2:C1764),0)</f>
        <v>Effete</v>
      </c>
      <c r="I1764" s="5" t="str">
        <f>VLOOKUP($C1764,'Product Data'!$A$2:$E$23,COLUMNS('Product Data'!$B$2:D1764),0)</f>
        <v>Bites</v>
      </c>
      <c r="J1764" s="5" t="str">
        <f>VLOOKUP($C1764,'Product Data'!$A$2:$E$23,COLUMNS('Product Data'!$B$2:E1764),0)</f>
        <v>Small</v>
      </c>
      <c r="K1764" s="9">
        <f>VLOOKUP($C1764,'Product Data'!$A$2:$E$23,COLUMNS('Product Data'!$B$2:F1764),0)</f>
        <v>11.4688</v>
      </c>
      <c r="L1764" s="10">
        <f>Table1[[#This Row],[Cost per Box]]*Table1[[#This Row],[Boxes]]</f>
        <v>5986.7136</v>
      </c>
    </row>
    <row r="1765" spans="1:12" x14ac:dyDescent="0.25">
      <c r="A1765" s="5" t="str">
        <f>'Sales Data'!A1765</f>
        <v>Oby Sorrel</v>
      </c>
      <c r="B1765" s="5" t="str">
        <f>'Sales Data'!B1765</f>
        <v>Canada</v>
      </c>
      <c r="C1765" s="5" t="str">
        <f>'Sales Data'!C1765</f>
        <v>Organic Choco Syrup</v>
      </c>
      <c r="D1765" s="6">
        <f>'Sales Data'!D1765</f>
        <v>45115</v>
      </c>
      <c r="E1765" s="10">
        <f>'Sales Data'!E1765</f>
        <v>10108</v>
      </c>
      <c r="F1765" s="5">
        <f>'Sales Data'!F1765</f>
        <v>107</v>
      </c>
      <c r="G1765" s="5">
        <f>'Sales Data'!G1765</f>
        <v>349</v>
      </c>
      <c r="H1765" s="5" t="str">
        <f>VLOOKUP($C1765,'Product Data'!$A$2:$E$23,COLUMNS('Product Data'!$B$2:C1765),0)</f>
        <v>Monin</v>
      </c>
      <c r="I1765" s="5" t="str">
        <f>VLOOKUP($C1765,'Product Data'!$A$2:$E$23,COLUMNS('Product Data'!$B$2:D1765),0)</f>
        <v>Other</v>
      </c>
      <c r="J1765" s="5" t="str">
        <f>VLOOKUP($C1765,'Product Data'!$A$2:$E$23,COLUMNS('Product Data'!$B$2:E1765),0)</f>
        <v>Small</v>
      </c>
      <c r="K1765" s="9">
        <f>VLOOKUP($C1765,'Product Data'!$A$2:$E$23,COLUMNS('Product Data'!$B$2:F1765),0)</f>
        <v>1.7625</v>
      </c>
      <c r="L1765" s="10">
        <f>Table1[[#This Row],[Cost per Box]]*Table1[[#This Row],[Boxes]]</f>
        <v>615.11249999999995</v>
      </c>
    </row>
    <row r="1766" spans="1:12" x14ac:dyDescent="0.25">
      <c r="A1766" s="5" t="str">
        <f>'Sales Data'!A1766</f>
        <v>Rafaelita Blaksland</v>
      </c>
      <c r="B1766" s="5" t="str">
        <f>'Sales Data'!B1766</f>
        <v>India</v>
      </c>
      <c r="C1766" s="5" t="str">
        <f>'Sales Data'!C1766</f>
        <v>Manuka Honey Choco</v>
      </c>
      <c r="D1766" s="6">
        <f>'Sales Data'!D1766</f>
        <v>45115</v>
      </c>
      <c r="E1766" s="10">
        <f>'Sales Data'!E1766</f>
        <v>5369</v>
      </c>
      <c r="F1766" s="5">
        <f>'Sales Data'!F1766</f>
        <v>97</v>
      </c>
      <c r="G1766" s="5">
        <f>'Sales Data'!G1766</f>
        <v>174</v>
      </c>
      <c r="H1766" s="5" t="str">
        <f>VLOOKUP($C1766,'Product Data'!$A$2:$E$23,COLUMNS('Product Data'!$B$2:C1766),0)</f>
        <v xml:space="preserve">Whittaker's </v>
      </c>
      <c r="I1766" s="5" t="str">
        <f>VLOOKUP($C1766,'Product Data'!$A$2:$E$23,COLUMNS('Product Data'!$B$2:D1766),0)</f>
        <v>Other</v>
      </c>
      <c r="J1766" s="5" t="str">
        <f>VLOOKUP($C1766,'Product Data'!$A$2:$E$23,COLUMNS('Product Data'!$B$2:E1766),0)</f>
        <v>Small</v>
      </c>
      <c r="K1766" s="9">
        <f>VLOOKUP($C1766,'Product Data'!$A$2:$E$23,COLUMNS('Product Data'!$B$2:F1766),0)</f>
        <v>7.8910999999999998</v>
      </c>
      <c r="L1766" s="10">
        <f>Table1[[#This Row],[Cost per Box]]*Table1[[#This Row],[Boxes]]</f>
        <v>1373.0514000000001</v>
      </c>
    </row>
    <row r="1767" spans="1:12" x14ac:dyDescent="0.25">
      <c r="A1767" s="5" t="str">
        <f>'Sales Data'!A1767</f>
        <v>Madelene Upcott</v>
      </c>
      <c r="B1767" s="5" t="str">
        <f>'Sales Data'!B1767</f>
        <v>Canada</v>
      </c>
      <c r="C1767" s="5" t="str">
        <f>'Sales Data'!C1767</f>
        <v>Choco Coated Almonds</v>
      </c>
      <c r="D1767" s="6">
        <f>'Sales Data'!D1767</f>
        <v>45115</v>
      </c>
      <c r="E1767" s="10">
        <f>'Sales Data'!E1767</f>
        <v>2667</v>
      </c>
      <c r="F1767" s="5">
        <f>'Sales Data'!F1767</f>
        <v>96</v>
      </c>
      <c r="G1767" s="5">
        <f>'Sales Data'!G1767</f>
        <v>167</v>
      </c>
      <c r="H1767" s="5" t="str">
        <f>VLOOKUP($C1767,'Product Data'!$A$2:$E$23,COLUMNS('Product Data'!$B$2:C1767),0)</f>
        <v>Effete</v>
      </c>
      <c r="I1767" s="5" t="str">
        <f>VLOOKUP($C1767,'Product Data'!$A$2:$E$23,COLUMNS('Product Data'!$B$2:D1767),0)</f>
        <v>Bites</v>
      </c>
      <c r="J1767" s="5" t="str">
        <f>VLOOKUP($C1767,'Product Data'!$A$2:$E$23,COLUMNS('Product Data'!$B$2:E1767),0)</f>
        <v>Small</v>
      </c>
      <c r="K1767" s="9">
        <f>VLOOKUP($C1767,'Product Data'!$A$2:$E$23,COLUMNS('Product Data'!$B$2:F1767),0)</f>
        <v>11.4688</v>
      </c>
      <c r="L1767" s="10">
        <f>Table1[[#This Row],[Cost per Box]]*Table1[[#This Row],[Boxes]]</f>
        <v>1915.2896000000001</v>
      </c>
    </row>
    <row r="1768" spans="1:12" x14ac:dyDescent="0.25">
      <c r="A1768" s="5" t="str">
        <f>'Sales Data'!A1768</f>
        <v>Wilone O'Kielt</v>
      </c>
      <c r="B1768" s="5" t="str">
        <f>'Sales Data'!B1768</f>
        <v>New Zealand</v>
      </c>
      <c r="C1768" s="5" t="str">
        <f>'Sales Data'!C1768</f>
        <v>Caramel Stuffed Bars</v>
      </c>
      <c r="D1768" s="6">
        <f>'Sales Data'!D1768</f>
        <v>45115</v>
      </c>
      <c r="E1768" s="10">
        <f>'Sales Data'!E1768</f>
        <v>16779</v>
      </c>
      <c r="F1768" s="5">
        <f>'Sales Data'!F1768</f>
        <v>215</v>
      </c>
      <c r="G1768" s="5">
        <f>'Sales Data'!G1768</f>
        <v>646</v>
      </c>
      <c r="H1768" s="5" t="str">
        <f>VLOOKUP($C1768,'Product Data'!$A$2:$E$23,COLUMNS('Product Data'!$B$2:C1768),0)</f>
        <v>Snicker</v>
      </c>
      <c r="I1768" s="5" t="str">
        <f>VLOOKUP($C1768,'Product Data'!$A$2:$E$23,COLUMNS('Product Data'!$B$2:D1768),0)</f>
        <v>Bars</v>
      </c>
      <c r="J1768" s="5" t="str">
        <f>VLOOKUP($C1768,'Product Data'!$A$2:$E$23,COLUMNS('Product Data'!$B$2:E1768),0)</f>
        <v>Small</v>
      </c>
      <c r="K1768" s="9">
        <f>VLOOKUP($C1768,'Product Data'!$A$2:$E$23,COLUMNS('Product Data'!$B$2:F1768),0)</f>
        <v>0.89900000000000002</v>
      </c>
      <c r="L1768" s="10">
        <f>Table1[[#This Row],[Cost per Box]]*Table1[[#This Row],[Boxes]]</f>
        <v>580.75400000000002</v>
      </c>
    </row>
    <row r="1769" spans="1:12" x14ac:dyDescent="0.25">
      <c r="A1769" s="5" t="str">
        <f>'Sales Data'!A1769</f>
        <v>Jehu Rudeforth</v>
      </c>
      <c r="B1769" s="5" t="str">
        <f>'Sales Data'!B1769</f>
        <v>New Zealand</v>
      </c>
      <c r="C1769" s="5" t="str">
        <f>'Sales Data'!C1769</f>
        <v>70% Dark Bites</v>
      </c>
      <c r="D1769" s="6">
        <f>'Sales Data'!D1769</f>
        <v>45115</v>
      </c>
      <c r="E1769" s="10">
        <f>'Sales Data'!E1769</f>
        <v>10521</v>
      </c>
      <c r="F1769" s="5">
        <f>'Sales Data'!F1769</f>
        <v>132</v>
      </c>
      <c r="G1769" s="5">
        <f>'Sales Data'!G1769</f>
        <v>1169</v>
      </c>
      <c r="H1769" s="5" t="str">
        <f>VLOOKUP($C1769,'Product Data'!$A$2:$E$23,COLUMNS('Product Data'!$B$2:C1769),0)</f>
        <v>Binge Bites</v>
      </c>
      <c r="I1769" s="5" t="str">
        <f>VLOOKUP($C1769,'Product Data'!$A$2:$E$23,COLUMNS('Product Data'!$B$2:D1769),0)</f>
        <v>Bites</v>
      </c>
      <c r="J1769" s="5" t="str">
        <f>VLOOKUP($C1769,'Product Data'!$A$2:$E$23,COLUMNS('Product Data'!$B$2:E1769),0)</f>
        <v>Small</v>
      </c>
      <c r="K1769" s="9">
        <f>VLOOKUP($C1769,'Product Data'!$A$2:$E$23,COLUMNS('Product Data'!$B$2:F1769),0)</f>
        <v>8.2429000000000006</v>
      </c>
      <c r="L1769" s="10">
        <f>Table1[[#This Row],[Cost per Box]]*Table1[[#This Row],[Boxes]]</f>
        <v>9635.9501</v>
      </c>
    </row>
    <row r="1770" spans="1:12" x14ac:dyDescent="0.25">
      <c r="A1770" s="5" t="str">
        <f>'Sales Data'!A1770</f>
        <v>Mallorie Waber</v>
      </c>
      <c r="B1770" s="5" t="str">
        <f>'Sales Data'!B1770</f>
        <v>Australia</v>
      </c>
      <c r="C1770" s="5" t="str">
        <f>'Sales Data'!C1770</f>
        <v>Peanut Butter Cubes</v>
      </c>
      <c r="D1770" s="6">
        <f>'Sales Data'!D1770</f>
        <v>45115</v>
      </c>
      <c r="E1770" s="10">
        <f>'Sales Data'!E1770</f>
        <v>1113</v>
      </c>
      <c r="F1770" s="5">
        <f>'Sales Data'!F1770</f>
        <v>82</v>
      </c>
      <c r="G1770" s="5">
        <f>'Sales Data'!G1770</f>
        <v>51</v>
      </c>
      <c r="H1770" s="5" t="str">
        <f>VLOOKUP($C1770,'Product Data'!$A$2:$E$23,COLUMNS('Product Data'!$B$2:C1770),0)</f>
        <v>Hershey</v>
      </c>
      <c r="I1770" s="5" t="str">
        <f>VLOOKUP($C1770,'Product Data'!$A$2:$E$23,COLUMNS('Product Data'!$B$2:D1770),0)</f>
        <v>Bites</v>
      </c>
      <c r="J1770" s="5" t="str">
        <f>VLOOKUP($C1770,'Product Data'!$A$2:$E$23,COLUMNS('Product Data'!$B$2:E1770),0)</f>
        <v>Small</v>
      </c>
      <c r="K1770" s="9">
        <f>VLOOKUP($C1770,'Product Data'!$A$2:$E$23,COLUMNS('Product Data'!$B$2:F1770),0)</f>
        <v>4.7065000000000001</v>
      </c>
      <c r="L1770" s="10">
        <f>Table1[[#This Row],[Cost per Box]]*Table1[[#This Row],[Boxes]]</f>
        <v>240.03149999999999</v>
      </c>
    </row>
    <row r="1771" spans="1:12" x14ac:dyDescent="0.25">
      <c r="A1771" s="5" t="str">
        <f>'Sales Data'!A1771</f>
        <v>Mallorie Waber</v>
      </c>
      <c r="B1771" s="5" t="str">
        <f>'Sales Data'!B1771</f>
        <v>UK</v>
      </c>
      <c r="C1771" s="5" t="str">
        <f>'Sales Data'!C1771</f>
        <v>White Choc</v>
      </c>
      <c r="D1771" s="6">
        <f>'Sales Data'!D1771</f>
        <v>45115</v>
      </c>
      <c r="E1771" s="10">
        <f>'Sales Data'!E1771</f>
        <v>13188</v>
      </c>
      <c r="F1771" s="5">
        <f>'Sales Data'!F1771</f>
        <v>301</v>
      </c>
      <c r="G1771" s="5">
        <f>'Sales Data'!G1771</f>
        <v>1015</v>
      </c>
      <c r="H1771" s="5" t="str">
        <f>VLOOKUP($C1771,'Product Data'!$A$2:$E$23,COLUMNS('Product Data'!$B$2:C1771),0)</f>
        <v>Belgian</v>
      </c>
      <c r="I1771" s="5" t="str">
        <f>VLOOKUP($C1771,'Product Data'!$A$2:$E$23,COLUMNS('Product Data'!$B$2:D1771),0)</f>
        <v>Other</v>
      </c>
      <c r="J1771" s="5" t="str">
        <f>VLOOKUP($C1771,'Product Data'!$A$2:$E$23,COLUMNS('Product Data'!$B$2:E1771),0)</f>
        <v>Small</v>
      </c>
      <c r="K1771" s="9">
        <f>VLOOKUP($C1771,'Product Data'!$A$2:$E$23,COLUMNS('Product Data'!$B$2:F1771),0)</f>
        <v>0.24049999999999999</v>
      </c>
      <c r="L1771" s="10">
        <f>Table1[[#This Row],[Cost per Box]]*Table1[[#This Row],[Boxes]]</f>
        <v>244.10749999999999</v>
      </c>
    </row>
    <row r="1772" spans="1:12" x14ac:dyDescent="0.25">
      <c r="A1772" s="5" t="str">
        <f>'Sales Data'!A1772</f>
        <v>Kelci Walkden</v>
      </c>
      <c r="B1772" s="5" t="str">
        <f>'Sales Data'!B1772</f>
        <v>USA</v>
      </c>
      <c r="C1772" s="5" t="str">
        <f>'Sales Data'!C1772</f>
        <v>Raspberry Choco</v>
      </c>
      <c r="D1772" s="6">
        <f>'Sales Data'!D1772</f>
        <v>45115</v>
      </c>
      <c r="E1772" s="10">
        <f>'Sales Data'!E1772</f>
        <v>4760</v>
      </c>
      <c r="F1772" s="5">
        <f>'Sales Data'!F1772</f>
        <v>53</v>
      </c>
      <c r="G1772" s="5">
        <f>'Sales Data'!G1772</f>
        <v>340</v>
      </c>
      <c r="H1772" s="5" t="str">
        <f>VLOOKUP($C1772,'Product Data'!$A$2:$E$23,COLUMNS('Product Data'!$B$2:C1772),0)</f>
        <v>Hershey</v>
      </c>
      <c r="I1772" s="5" t="str">
        <f>VLOOKUP($C1772,'Product Data'!$A$2:$E$23,COLUMNS('Product Data'!$B$2:D1772),0)</f>
        <v>Bars</v>
      </c>
      <c r="J1772" s="5" t="str">
        <f>VLOOKUP($C1772,'Product Data'!$A$2:$E$23,COLUMNS('Product Data'!$B$2:E1772),0)</f>
        <v>Large</v>
      </c>
      <c r="K1772" s="9">
        <f>VLOOKUP($C1772,'Product Data'!$A$2:$E$23,COLUMNS('Product Data'!$B$2:F1772),0)</f>
        <v>6.0983000000000001</v>
      </c>
      <c r="L1772" s="10">
        <f>Table1[[#This Row],[Cost per Box]]*Table1[[#This Row],[Boxes]]</f>
        <v>2073.422</v>
      </c>
    </row>
    <row r="1773" spans="1:12" x14ac:dyDescent="0.25">
      <c r="A1773" s="5" t="str">
        <f>'Sales Data'!A1773</f>
        <v>Dotty Strutley</v>
      </c>
      <c r="B1773" s="5" t="str">
        <f>'Sales Data'!B1773</f>
        <v>India</v>
      </c>
      <c r="C1773" s="5" t="str">
        <f>'Sales Data'!C1773</f>
        <v>50% Dark Bites</v>
      </c>
      <c r="D1773" s="6">
        <f>'Sales Data'!D1773</f>
        <v>45115</v>
      </c>
      <c r="E1773" s="10">
        <f>'Sales Data'!E1773</f>
        <v>6461</v>
      </c>
      <c r="F1773" s="5">
        <f>'Sales Data'!F1773</f>
        <v>153</v>
      </c>
      <c r="G1773" s="5">
        <f>'Sales Data'!G1773</f>
        <v>808</v>
      </c>
      <c r="H1773" s="5" t="str">
        <f>VLOOKUP($C1773,'Product Data'!$A$2:$E$23,COLUMNS('Product Data'!$B$2:C1773),0)</f>
        <v>Cadbury</v>
      </c>
      <c r="I1773" s="5" t="str">
        <f>VLOOKUP($C1773,'Product Data'!$A$2:$E$23,COLUMNS('Product Data'!$B$2:D1773),0)</f>
        <v>Bites</v>
      </c>
      <c r="J1773" s="5" t="str">
        <f>VLOOKUP($C1773,'Product Data'!$A$2:$E$23,COLUMNS('Product Data'!$B$2:E1773),0)</f>
        <v>Large</v>
      </c>
      <c r="K1773" s="9">
        <f>VLOOKUP($C1773,'Product Data'!$A$2:$E$23,COLUMNS('Product Data'!$B$2:F1773),0)</f>
        <v>2.8</v>
      </c>
      <c r="L1773" s="10">
        <f>Table1[[#This Row],[Cost per Box]]*Table1[[#This Row],[Boxes]]</f>
        <v>2262.3999999999996</v>
      </c>
    </row>
    <row r="1774" spans="1:12" x14ac:dyDescent="0.25">
      <c r="A1774" s="5" t="str">
        <f>'Sales Data'!A1774</f>
        <v>Jan Morforth</v>
      </c>
      <c r="B1774" s="5" t="str">
        <f>'Sales Data'!B1774</f>
        <v>Canada</v>
      </c>
      <c r="C1774" s="5" t="str">
        <f>'Sales Data'!C1774</f>
        <v>Orange Choco</v>
      </c>
      <c r="D1774" s="6">
        <f>'Sales Data'!D1774</f>
        <v>45115</v>
      </c>
      <c r="E1774" s="10">
        <f>'Sales Data'!E1774</f>
        <v>6454</v>
      </c>
      <c r="F1774" s="5">
        <f>'Sales Data'!F1774</f>
        <v>180</v>
      </c>
      <c r="G1774" s="5">
        <f>'Sales Data'!G1774</f>
        <v>718</v>
      </c>
      <c r="H1774" s="5" t="str">
        <f>VLOOKUP($C1774,'Product Data'!$A$2:$E$23,COLUMNS('Product Data'!$B$2:C1774),0)</f>
        <v>Amul</v>
      </c>
      <c r="I1774" s="5" t="str">
        <f>VLOOKUP($C1774,'Product Data'!$A$2:$E$23,COLUMNS('Product Data'!$B$2:D1774),0)</f>
        <v>Bars</v>
      </c>
      <c r="J1774" s="5" t="str">
        <f>VLOOKUP($C1774,'Product Data'!$A$2:$E$23,COLUMNS('Product Data'!$B$2:E1774),0)</f>
        <v>Large</v>
      </c>
      <c r="K1774" s="9">
        <f>VLOOKUP($C1774,'Product Data'!$A$2:$E$23,COLUMNS('Product Data'!$B$2:F1774),0)</f>
        <v>8.7870000000000008</v>
      </c>
      <c r="L1774" s="10">
        <f>Table1[[#This Row],[Cost per Box]]*Table1[[#This Row],[Boxes]]</f>
        <v>6309.0660000000007</v>
      </c>
    </row>
    <row r="1775" spans="1:12" x14ac:dyDescent="0.25">
      <c r="A1775" s="5" t="str">
        <f>'Sales Data'!A1775</f>
        <v>Andria Kimpton</v>
      </c>
      <c r="B1775" s="5" t="str">
        <f>'Sales Data'!B1775</f>
        <v>Canada</v>
      </c>
      <c r="C1775" s="5" t="str">
        <f>'Sales Data'!C1775</f>
        <v>Fruit &amp; Nut Bars</v>
      </c>
      <c r="D1775" s="6">
        <f>'Sales Data'!D1775</f>
        <v>45115</v>
      </c>
      <c r="E1775" s="10">
        <f>'Sales Data'!E1775</f>
        <v>1757</v>
      </c>
      <c r="F1775" s="5">
        <f>'Sales Data'!F1775</f>
        <v>125</v>
      </c>
      <c r="G1775" s="5">
        <f>'Sales Data'!G1775</f>
        <v>118</v>
      </c>
      <c r="H1775" s="5" t="str">
        <f>VLOOKUP($C1775,'Product Data'!$A$2:$E$23,COLUMNS('Product Data'!$B$2:C1775),0)</f>
        <v>Cadbury</v>
      </c>
      <c r="I1775" s="5" t="str">
        <f>VLOOKUP($C1775,'Product Data'!$A$2:$E$23,COLUMNS('Product Data'!$B$2:D1775),0)</f>
        <v>Bars</v>
      </c>
      <c r="J1775" s="5" t="str">
        <f>VLOOKUP($C1775,'Product Data'!$A$2:$E$23,COLUMNS('Product Data'!$B$2:E1775),0)</f>
        <v>Large</v>
      </c>
      <c r="K1775" s="9">
        <f>VLOOKUP($C1775,'Product Data'!$A$2:$E$23,COLUMNS('Product Data'!$B$2:F1775),0)</f>
        <v>1.5934999999999999</v>
      </c>
      <c r="L1775" s="10">
        <f>Table1[[#This Row],[Cost per Box]]*Table1[[#This Row],[Boxes]]</f>
        <v>188.03299999999999</v>
      </c>
    </row>
    <row r="1776" spans="1:12" x14ac:dyDescent="0.25">
      <c r="A1776" s="5" t="str">
        <f>'Sales Data'!A1776</f>
        <v>Mallorie Waber</v>
      </c>
      <c r="B1776" s="5" t="str">
        <f>'Sales Data'!B1776</f>
        <v>New Zealand</v>
      </c>
      <c r="C1776" s="5" t="str">
        <f>'Sales Data'!C1776</f>
        <v>99% Dark &amp; Pure</v>
      </c>
      <c r="D1776" s="6">
        <f>'Sales Data'!D1776</f>
        <v>45115</v>
      </c>
      <c r="E1776" s="10">
        <f>'Sales Data'!E1776</f>
        <v>2618</v>
      </c>
      <c r="F1776" s="5">
        <f>'Sales Data'!F1776</f>
        <v>83</v>
      </c>
      <c r="G1776" s="5">
        <f>'Sales Data'!G1776</f>
        <v>110</v>
      </c>
      <c r="H1776" s="5" t="str">
        <f>VLOOKUP($C1776,'Product Data'!$A$2:$E$23,COLUMNS('Product Data'!$B$2:C1776),0)</f>
        <v>Amul</v>
      </c>
      <c r="I1776" s="5" t="str">
        <f>VLOOKUP($C1776,'Product Data'!$A$2:$E$23,COLUMNS('Product Data'!$B$2:D1776),0)</f>
        <v>Bars</v>
      </c>
      <c r="J1776" s="5" t="str">
        <f>VLOOKUP($C1776,'Product Data'!$A$2:$E$23,COLUMNS('Product Data'!$B$2:E1776),0)</f>
        <v>Large</v>
      </c>
      <c r="K1776" s="9">
        <f>VLOOKUP($C1776,'Product Data'!$A$2:$E$23,COLUMNS('Product Data'!$B$2:F1776),0)</f>
        <v>4.6592000000000002</v>
      </c>
      <c r="L1776" s="10">
        <f>Table1[[#This Row],[Cost per Box]]*Table1[[#This Row],[Boxes]]</f>
        <v>512.51200000000006</v>
      </c>
    </row>
    <row r="1777" spans="1:12" x14ac:dyDescent="0.25">
      <c r="A1777" s="5" t="str">
        <f>'Sales Data'!A1777</f>
        <v>Dotty Strutley</v>
      </c>
      <c r="B1777" s="5" t="str">
        <f>'Sales Data'!B1777</f>
        <v>India</v>
      </c>
      <c r="C1777" s="5" t="str">
        <f>'Sales Data'!C1777</f>
        <v>Drinking Coco</v>
      </c>
      <c r="D1777" s="6">
        <f>'Sales Data'!D1777</f>
        <v>45116</v>
      </c>
      <c r="E1777" s="10">
        <f>'Sales Data'!E1777</f>
        <v>10815</v>
      </c>
      <c r="F1777" s="5">
        <f>'Sales Data'!F1777</f>
        <v>100</v>
      </c>
      <c r="G1777" s="5">
        <f>'Sales Data'!G1777</f>
        <v>373</v>
      </c>
      <c r="H1777" s="5" t="str">
        <f>VLOOKUP($C1777,'Product Data'!$A$2:$E$23,COLUMNS('Product Data'!$B$2:C1777),0)</f>
        <v>Weikfield</v>
      </c>
      <c r="I1777" s="5" t="str">
        <f>VLOOKUP($C1777,'Product Data'!$A$2:$E$23,COLUMNS('Product Data'!$B$2:D1777),0)</f>
        <v>Other</v>
      </c>
      <c r="J1777" s="5" t="str">
        <f>VLOOKUP($C1777,'Product Data'!$A$2:$E$23,COLUMNS('Product Data'!$B$2:E1777),0)</f>
        <v>Large</v>
      </c>
      <c r="K1777" s="9">
        <f>VLOOKUP($C1777,'Product Data'!$A$2:$E$23,COLUMNS('Product Data'!$B$2:F1777),0)</f>
        <v>2.4773999999999998</v>
      </c>
      <c r="L1777" s="10">
        <f>Table1[[#This Row],[Cost per Box]]*Table1[[#This Row],[Boxes]]</f>
        <v>924.07019999999989</v>
      </c>
    </row>
    <row r="1778" spans="1:12" x14ac:dyDescent="0.25">
      <c r="A1778" s="5" t="str">
        <f>'Sales Data'!A1778</f>
        <v>Kaine Padly</v>
      </c>
      <c r="B1778" s="5" t="str">
        <f>'Sales Data'!B1778</f>
        <v>UK</v>
      </c>
      <c r="C1778" s="5" t="str">
        <f>'Sales Data'!C1778</f>
        <v>Drinking Coco</v>
      </c>
      <c r="D1778" s="6">
        <f>'Sales Data'!D1778</f>
        <v>45116</v>
      </c>
      <c r="E1778" s="10">
        <f>'Sales Data'!E1778</f>
        <v>12488</v>
      </c>
      <c r="F1778" s="5">
        <f>'Sales Data'!F1778</f>
        <v>358</v>
      </c>
      <c r="G1778" s="5">
        <f>'Sales Data'!G1778</f>
        <v>500</v>
      </c>
      <c r="H1778" s="5" t="str">
        <f>VLOOKUP($C1778,'Product Data'!$A$2:$E$23,COLUMNS('Product Data'!$B$2:C1778),0)</f>
        <v>Weikfield</v>
      </c>
      <c r="I1778" s="5" t="str">
        <f>VLOOKUP($C1778,'Product Data'!$A$2:$E$23,COLUMNS('Product Data'!$B$2:D1778),0)</f>
        <v>Other</v>
      </c>
      <c r="J1778" s="5" t="str">
        <f>VLOOKUP($C1778,'Product Data'!$A$2:$E$23,COLUMNS('Product Data'!$B$2:E1778),0)</f>
        <v>Large</v>
      </c>
      <c r="K1778" s="9">
        <f>VLOOKUP($C1778,'Product Data'!$A$2:$E$23,COLUMNS('Product Data'!$B$2:F1778),0)</f>
        <v>2.4773999999999998</v>
      </c>
      <c r="L1778" s="10">
        <f>Table1[[#This Row],[Cost per Box]]*Table1[[#This Row],[Boxes]]</f>
        <v>1238.6999999999998</v>
      </c>
    </row>
    <row r="1779" spans="1:12" x14ac:dyDescent="0.25">
      <c r="A1779" s="5" t="str">
        <f>'Sales Data'!A1779</f>
        <v>Jehu Rudeforth</v>
      </c>
      <c r="B1779" s="5" t="str">
        <f>'Sales Data'!B1779</f>
        <v>Canada</v>
      </c>
      <c r="C1779" s="5" t="str">
        <f>'Sales Data'!C1779</f>
        <v>Eclairs</v>
      </c>
      <c r="D1779" s="6">
        <f>'Sales Data'!D1779</f>
        <v>45116</v>
      </c>
      <c r="E1779" s="10">
        <f>'Sales Data'!E1779</f>
        <v>4536</v>
      </c>
      <c r="F1779" s="5">
        <f>'Sales Data'!F1779</f>
        <v>139</v>
      </c>
      <c r="G1779" s="5">
        <f>'Sales Data'!G1779</f>
        <v>239</v>
      </c>
      <c r="H1779" s="5" t="str">
        <f>VLOOKUP($C1779,'Product Data'!$A$2:$E$23,COLUMNS('Product Data'!$B$2:C1779),0)</f>
        <v>Cadbury</v>
      </c>
      <c r="I1779" s="5" t="str">
        <f>VLOOKUP($C1779,'Product Data'!$A$2:$E$23,COLUMNS('Product Data'!$B$2:D1779),0)</f>
        <v>Bites</v>
      </c>
      <c r="J1779" s="5" t="str">
        <f>VLOOKUP($C1779,'Product Data'!$A$2:$E$23,COLUMNS('Product Data'!$B$2:E1779),0)</f>
        <v>Large</v>
      </c>
      <c r="K1779" s="9">
        <f>VLOOKUP($C1779,'Product Data'!$A$2:$E$23,COLUMNS('Product Data'!$B$2:F1779),0)</f>
        <v>2.8195000000000001</v>
      </c>
      <c r="L1779" s="10">
        <f>Table1[[#This Row],[Cost per Box]]*Table1[[#This Row],[Boxes]]</f>
        <v>673.8605</v>
      </c>
    </row>
    <row r="1780" spans="1:12" x14ac:dyDescent="0.25">
      <c r="A1780" s="5" t="str">
        <f>'Sales Data'!A1780</f>
        <v>Barr Faughny</v>
      </c>
      <c r="B1780" s="5" t="str">
        <f>'Sales Data'!B1780</f>
        <v>India</v>
      </c>
      <c r="C1780" s="5" t="str">
        <f>'Sales Data'!C1780</f>
        <v>99% Dark &amp; Pure</v>
      </c>
      <c r="D1780" s="6">
        <f>'Sales Data'!D1780</f>
        <v>45116</v>
      </c>
      <c r="E1780" s="10">
        <f>'Sales Data'!E1780</f>
        <v>1645</v>
      </c>
      <c r="F1780" s="5">
        <f>'Sales Data'!F1780</f>
        <v>379</v>
      </c>
      <c r="G1780" s="5">
        <f>'Sales Data'!G1780</f>
        <v>83</v>
      </c>
      <c r="H1780" s="5" t="str">
        <f>VLOOKUP($C1780,'Product Data'!$A$2:$E$23,COLUMNS('Product Data'!$B$2:C1780),0)</f>
        <v>Amul</v>
      </c>
      <c r="I1780" s="5" t="str">
        <f>VLOOKUP($C1780,'Product Data'!$A$2:$E$23,COLUMNS('Product Data'!$B$2:D1780),0)</f>
        <v>Bars</v>
      </c>
      <c r="J1780" s="5" t="str">
        <f>VLOOKUP($C1780,'Product Data'!$A$2:$E$23,COLUMNS('Product Data'!$B$2:E1780),0)</f>
        <v>Large</v>
      </c>
      <c r="K1780" s="9">
        <f>VLOOKUP($C1780,'Product Data'!$A$2:$E$23,COLUMNS('Product Data'!$B$2:F1780),0)</f>
        <v>4.6592000000000002</v>
      </c>
      <c r="L1780" s="10">
        <f>Table1[[#This Row],[Cost per Box]]*Table1[[#This Row],[Boxes]]</f>
        <v>386.71360000000004</v>
      </c>
    </row>
    <row r="1781" spans="1:12" x14ac:dyDescent="0.25">
      <c r="A1781" s="5" t="str">
        <f>'Sales Data'!A1781</f>
        <v>Gunar Cockshoot</v>
      </c>
      <c r="B1781" s="5" t="str">
        <f>'Sales Data'!B1781</f>
        <v>New Zealand</v>
      </c>
      <c r="C1781" s="5" t="str">
        <f>'Sales Data'!C1781</f>
        <v>White Choc</v>
      </c>
      <c r="D1781" s="6">
        <f>'Sales Data'!D1781</f>
        <v>45119</v>
      </c>
      <c r="E1781" s="10">
        <f>'Sales Data'!E1781</f>
        <v>1883</v>
      </c>
      <c r="F1781" s="5">
        <f>'Sales Data'!F1781</f>
        <v>63</v>
      </c>
      <c r="G1781" s="5">
        <f>'Sales Data'!G1781</f>
        <v>135</v>
      </c>
      <c r="H1781" s="5" t="str">
        <f>VLOOKUP($C1781,'Product Data'!$A$2:$E$23,COLUMNS('Product Data'!$B$2:C1781),0)</f>
        <v>Belgian</v>
      </c>
      <c r="I1781" s="5" t="str">
        <f>VLOOKUP($C1781,'Product Data'!$A$2:$E$23,COLUMNS('Product Data'!$B$2:D1781),0)</f>
        <v>Other</v>
      </c>
      <c r="J1781" s="5" t="str">
        <f>VLOOKUP($C1781,'Product Data'!$A$2:$E$23,COLUMNS('Product Data'!$B$2:E1781),0)</f>
        <v>Small</v>
      </c>
      <c r="K1781" s="9">
        <f>VLOOKUP($C1781,'Product Data'!$A$2:$E$23,COLUMNS('Product Data'!$B$2:F1781),0)</f>
        <v>0.24049999999999999</v>
      </c>
      <c r="L1781" s="10">
        <f>Table1[[#This Row],[Cost per Box]]*Table1[[#This Row],[Boxes]]</f>
        <v>32.467500000000001</v>
      </c>
    </row>
    <row r="1782" spans="1:12" x14ac:dyDescent="0.25">
      <c r="A1782" s="5" t="str">
        <f>'Sales Data'!A1782</f>
        <v>Karlen McCaffrey</v>
      </c>
      <c r="B1782" s="5" t="str">
        <f>'Sales Data'!B1782</f>
        <v>Australia</v>
      </c>
      <c r="C1782" s="5" t="str">
        <f>'Sales Data'!C1782</f>
        <v>50% Dark Bites</v>
      </c>
      <c r="D1782" s="6">
        <f>'Sales Data'!D1782</f>
        <v>45119</v>
      </c>
      <c r="E1782" s="10">
        <f>'Sales Data'!E1782</f>
        <v>7091</v>
      </c>
      <c r="F1782" s="5">
        <f>'Sales Data'!F1782</f>
        <v>92</v>
      </c>
      <c r="G1782" s="5">
        <f>'Sales Data'!G1782</f>
        <v>546</v>
      </c>
      <c r="H1782" s="5" t="str">
        <f>VLOOKUP($C1782,'Product Data'!$A$2:$E$23,COLUMNS('Product Data'!$B$2:C1782),0)</f>
        <v>Cadbury</v>
      </c>
      <c r="I1782" s="5" t="str">
        <f>VLOOKUP($C1782,'Product Data'!$A$2:$E$23,COLUMNS('Product Data'!$B$2:D1782),0)</f>
        <v>Bites</v>
      </c>
      <c r="J1782" s="5" t="str">
        <f>VLOOKUP($C1782,'Product Data'!$A$2:$E$23,COLUMNS('Product Data'!$B$2:E1782),0)</f>
        <v>Large</v>
      </c>
      <c r="K1782" s="9">
        <f>VLOOKUP($C1782,'Product Data'!$A$2:$E$23,COLUMNS('Product Data'!$B$2:F1782),0)</f>
        <v>2.8</v>
      </c>
      <c r="L1782" s="10">
        <f>Table1[[#This Row],[Cost per Box]]*Table1[[#This Row],[Boxes]]</f>
        <v>1528.8</v>
      </c>
    </row>
    <row r="1783" spans="1:12" x14ac:dyDescent="0.25">
      <c r="A1783" s="5" t="str">
        <f>'Sales Data'!A1783</f>
        <v>Kaine Padly</v>
      </c>
      <c r="B1783" s="5" t="str">
        <f>'Sales Data'!B1783</f>
        <v>Australia</v>
      </c>
      <c r="C1783" s="5" t="str">
        <f>'Sales Data'!C1783</f>
        <v>70% Dark Bites</v>
      </c>
      <c r="D1783" s="6">
        <f>'Sales Data'!D1783</f>
        <v>45119</v>
      </c>
      <c r="E1783" s="10">
        <f>'Sales Data'!E1783</f>
        <v>7763</v>
      </c>
      <c r="F1783" s="5">
        <f>'Sales Data'!F1783</f>
        <v>351</v>
      </c>
      <c r="G1783" s="5">
        <f>'Sales Data'!G1783</f>
        <v>555</v>
      </c>
      <c r="H1783" s="5" t="str">
        <f>VLOOKUP($C1783,'Product Data'!$A$2:$E$23,COLUMNS('Product Data'!$B$2:C1783),0)</f>
        <v>Binge Bites</v>
      </c>
      <c r="I1783" s="5" t="str">
        <f>VLOOKUP($C1783,'Product Data'!$A$2:$E$23,COLUMNS('Product Data'!$B$2:D1783),0)</f>
        <v>Bites</v>
      </c>
      <c r="J1783" s="5" t="str">
        <f>VLOOKUP($C1783,'Product Data'!$A$2:$E$23,COLUMNS('Product Data'!$B$2:E1783),0)</f>
        <v>Small</v>
      </c>
      <c r="K1783" s="9">
        <f>VLOOKUP($C1783,'Product Data'!$A$2:$E$23,COLUMNS('Product Data'!$B$2:F1783),0)</f>
        <v>8.2429000000000006</v>
      </c>
      <c r="L1783" s="10">
        <f>Table1[[#This Row],[Cost per Box]]*Table1[[#This Row],[Boxes]]</f>
        <v>4574.8095000000003</v>
      </c>
    </row>
    <row r="1784" spans="1:12" x14ac:dyDescent="0.25">
      <c r="A1784" s="5" t="str">
        <f>'Sales Data'!A1784</f>
        <v>Barr Faughny</v>
      </c>
      <c r="B1784" s="5" t="str">
        <f>'Sales Data'!B1784</f>
        <v>New Zealand</v>
      </c>
      <c r="C1784" s="5" t="str">
        <f>'Sales Data'!C1784</f>
        <v>Milk Bars</v>
      </c>
      <c r="D1784" s="6">
        <f>'Sales Data'!D1784</f>
        <v>45119</v>
      </c>
      <c r="E1784" s="10">
        <f>'Sales Data'!E1784</f>
        <v>2534</v>
      </c>
      <c r="F1784" s="5">
        <f>'Sales Data'!F1784</f>
        <v>46</v>
      </c>
      <c r="G1784" s="5">
        <f>'Sales Data'!G1784</f>
        <v>111</v>
      </c>
      <c r="H1784" s="5" t="str">
        <f>VLOOKUP($C1784,'Product Data'!$A$2:$E$23,COLUMNS('Product Data'!$B$2:C1784),0)</f>
        <v>Nestle</v>
      </c>
      <c r="I1784" s="5" t="str">
        <f>VLOOKUP($C1784,'Product Data'!$A$2:$E$23,COLUMNS('Product Data'!$B$2:D1784),0)</f>
        <v>Bars</v>
      </c>
      <c r="J1784" s="5" t="str">
        <f>VLOOKUP($C1784,'Product Data'!$A$2:$E$23,COLUMNS('Product Data'!$B$2:E1784),0)</f>
        <v>Large</v>
      </c>
      <c r="K1784" s="9">
        <f>VLOOKUP($C1784,'Product Data'!$A$2:$E$23,COLUMNS('Product Data'!$B$2:F1784),0)</f>
        <v>1.8652</v>
      </c>
      <c r="L1784" s="10">
        <f>Table1[[#This Row],[Cost per Box]]*Table1[[#This Row],[Boxes]]</f>
        <v>207.03719999999998</v>
      </c>
    </row>
    <row r="1785" spans="1:12" x14ac:dyDescent="0.25">
      <c r="A1785" s="5" t="str">
        <f>'Sales Data'!A1785</f>
        <v>Kelci Walkden</v>
      </c>
      <c r="B1785" s="5" t="str">
        <f>'Sales Data'!B1785</f>
        <v>USA</v>
      </c>
      <c r="C1785" s="5" t="str">
        <f>'Sales Data'!C1785</f>
        <v>Organic Choco Syrup</v>
      </c>
      <c r="D1785" s="6">
        <f>'Sales Data'!D1785</f>
        <v>45119</v>
      </c>
      <c r="E1785" s="10">
        <f>'Sales Data'!E1785</f>
        <v>91</v>
      </c>
      <c r="F1785" s="5">
        <f>'Sales Data'!F1785</f>
        <v>26</v>
      </c>
      <c r="G1785" s="5">
        <f>'Sales Data'!G1785</f>
        <v>4</v>
      </c>
      <c r="H1785" s="5" t="str">
        <f>VLOOKUP($C1785,'Product Data'!$A$2:$E$23,COLUMNS('Product Data'!$B$2:C1785),0)</f>
        <v>Monin</v>
      </c>
      <c r="I1785" s="5" t="str">
        <f>VLOOKUP($C1785,'Product Data'!$A$2:$E$23,COLUMNS('Product Data'!$B$2:D1785),0)</f>
        <v>Other</v>
      </c>
      <c r="J1785" s="5" t="str">
        <f>VLOOKUP($C1785,'Product Data'!$A$2:$E$23,COLUMNS('Product Data'!$B$2:E1785),0)</f>
        <v>Small</v>
      </c>
      <c r="K1785" s="9">
        <f>VLOOKUP($C1785,'Product Data'!$A$2:$E$23,COLUMNS('Product Data'!$B$2:F1785),0)</f>
        <v>1.7625</v>
      </c>
      <c r="L1785" s="10">
        <f>Table1[[#This Row],[Cost per Box]]*Table1[[#This Row],[Boxes]]</f>
        <v>7.05</v>
      </c>
    </row>
    <row r="1786" spans="1:12" x14ac:dyDescent="0.25">
      <c r="A1786" s="5" t="str">
        <f>'Sales Data'!A1786</f>
        <v>Marney O'Breen</v>
      </c>
      <c r="B1786" s="5" t="str">
        <f>'Sales Data'!B1786</f>
        <v>Canada</v>
      </c>
      <c r="C1786" s="5" t="str">
        <f>'Sales Data'!C1786</f>
        <v>Milk Bars</v>
      </c>
      <c r="D1786" s="6">
        <f>'Sales Data'!D1786</f>
        <v>45119</v>
      </c>
      <c r="E1786" s="10">
        <f>'Sales Data'!E1786</f>
        <v>1813</v>
      </c>
      <c r="F1786" s="5">
        <f>'Sales Data'!F1786</f>
        <v>31</v>
      </c>
      <c r="G1786" s="5">
        <f>'Sales Data'!G1786</f>
        <v>73</v>
      </c>
      <c r="H1786" s="5" t="str">
        <f>VLOOKUP($C1786,'Product Data'!$A$2:$E$23,COLUMNS('Product Data'!$B$2:C1786),0)</f>
        <v>Nestle</v>
      </c>
      <c r="I1786" s="5" t="str">
        <f>VLOOKUP($C1786,'Product Data'!$A$2:$E$23,COLUMNS('Product Data'!$B$2:D1786),0)</f>
        <v>Bars</v>
      </c>
      <c r="J1786" s="5" t="str">
        <f>VLOOKUP($C1786,'Product Data'!$A$2:$E$23,COLUMNS('Product Data'!$B$2:E1786),0)</f>
        <v>Large</v>
      </c>
      <c r="K1786" s="9">
        <f>VLOOKUP($C1786,'Product Data'!$A$2:$E$23,COLUMNS('Product Data'!$B$2:F1786),0)</f>
        <v>1.8652</v>
      </c>
      <c r="L1786" s="10">
        <f>Table1[[#This Row],[Cost per Box]]*Table1[[#This Row],[Boxes]]</f>
        <v>136.15960000000001</v>
      </c>
    </row>
    <row r="1787" spans="1:12" x14ac:dyDescent="0.25">
      <c r="A1787" s="5" t="str">
        <f>'Sales Data'!A1787</f>
        <v>Andria Kimpton</v>
      </c>
      <c r="B1787" s="5" t="str">
        <f>'Sales Data'!B1787</f>
        <v>USA</v>
      </c>
      <c r="C1787" s="5" t="str">
        <f>'Sales Data'!C1787</f>
        <v>Raspberry Choco</v>
      </c>
      <c r="D1787" s="6">
        <f>'Sales Data'!D1787</f>
        <v>45119</v>
      </c>
      <c r="E1787" s="10">
        <f>'Sales Data'!E1787</f>
        <v>3430</v>
      </c>
      <c r="F1787" s="5">
        <f>'Sales Data'!F1787</f>
        <v>263</v>
      </c>
      <c r="G1787" s="5">
        <f>'Sales Data'!G1787</f>
        <v>215</v>
      </c>
      <c r="H1787" s="5" t="str">
        <f>VLOOKUP($C1787,'Product Data'!$A$2:$E$23,COLUMNS('Product Data'!$B$2:C1787),0)</f>
        <v>Hershey</v>
      </c>
      <c r="I1787" s="5" t="str">
        <f>VLOOKUP($C1787,'Product Data'!$A$2:$E$23,COLUMNS('Product Data'!$B$2:D1787),0)</f>
        <v>Bars</v>
      </c>
      <c r="J1787" s="5" t="str">
        <f>VLOOKUP($C1787,'Product Data'!$A$2:$E$23,COLUMNS('Product Data'!$B$2:E1787),0)</f>
        <v>Large</v>
      </c>
      <c r="K1787" s="9">
        <f>VLOOKUP($C1787,'Product Data'!$A$2:$E$23,COLUMNS('Product Data'!$B$2:F1787),0)</f>
        <v>6.0983000000000001</v>
      </c>
      <c r="L1787" s="10">
        <f>Table1[[#This Row],[Cost per Box]]*Table1[[#This Row],[Boxes]]</f>
        <v>1311.1345000000001</v>
      </c>
    </row>
    <row r="1788" spans="1:12" x14ac:dyDescent="0.25">
      <c r="A1788" s="5" t="str">
        <f>'Sales Data'!A1788</f>
        <v>Husein Augar</v>
      </c>
      <c r="B1788" s="5" t="str">
        <f>'Sales Data'!B1788</f>
        <v>UK</v>
      </c>
      <c r="C1788" s="5" t="str">
        <f>'Sales Data'!C1788</f>
        <v>Smooth Sliky Salty</v>
      </c>
      <c r="D1788" s="6">
        <f>'Sales Data'!D1788</f>
        <v>45119</v>
      </c>
      <c r="E1788" s="10">
        <f>'Sales Data'!E1788</f>
        <v>7063</v>
      </c>
      <c r="F1788" s="5">
        <f>'Sales Data'!F1788</f>
        <v>18</v>
      </c>
      <c r="G1788" s="5">
        <f>'Sales Data'!G1788</f>
        <v>416</v>
      </c>
      <c r="H1788" s="5" t="str">
        <f>VLOOKUP($C1788,'Product Data'!$A$2:$E$23,COLUMNS('Product Data'!$B$2:C1788),0)</f>
        <v>Galaxy</v>
      </c>
      <c r="I1788" s="5" t="str">
        <f>VLOOKUP($C1788,'Product Data'!$A$2:$E$23,COLUMNS('Product Data'!$B$2:D1788),0)</f>
        <v>Bars</v>
      </c>
      <c r="J1788" s="5" t="str">
        <f>VLOOKUP($C1788,'Product Data'!$A$2:$E$23,COLUMNS('Product Data'!$B$2:E1788),0)</f>
        <v>Small</v>
      </c>
      <c r="K1788" s="9">
        <f>VLOOKUP($C1788,'Product Data'!$A$2:$E$23,COLUMNS('Product Data'!$B$2:F1788),0)</f>
        <v>5.0198</v>
      </c>
      <c r="L1788" s="10">
        <f>Table1[[#This Row],[Cost per Box]]*Table1[[#This Row],[Boxes]]</f>
        <v>2088.2368000000001</v>
      </c>
    </row>
    <row r="1789" spans="1:12" x14ac:dyDescent="0.25">
      <c r="A1789" s="5" t="str">
        <f>'Sales Data'!A1789</f>
        <v>Rafaelita Blaksland</v>
      </c>
      <c r="B1789" s="5" t="str">
        <f>'Sales Data'!B1789</f>
        <v>UK</v>
      </c>
      <c r="C1789" s="5" t="str">
        <f>'Sales Data'!C1789</f>
        <v>Caramel Stuffed Bars</v>
      </c>
      <c r="D1789" s="6">
        <f>'Sales Data'!D1789</f>
        <v>45119</v>
      </c>
      <c r="E1789" s="10">
        <f>'Sales Data'!E1789</f>
        <v>3780</v>
      </c>
      <c r="F1789" s="5">
        <f>'Sales Data'!F1789</f>
        <v>38</v>
      </c>
      <c r="G1789" s="5">
        <f>'Sales Data'!G1789</f>
        <v>158</v>
      </c>
      <c r="H1789" s="5" t="str">
        <f>VLOOKUP($C1789,'Product Data'!$A$2:$E$23,COLUMNS('Product Data'!$B$2:C1789),0)</f>
        <v>Snicker</v>
      </c>
      <c r="I1789" s="5" t="str">
        <f>VLOOKUP($C1789,'Product Data'!$A$2:$E$23,COLUMNS('Product Data'!$B$2:D1789),0)</f>
        <v>Bars</v>
      </c>
      <c r="J1789" s="5" t="str">
        <f>VLOOKUP($C1789,'Product Data'!$A$2:$E$23,COLUMNS('Product Data'!$B$2:E1789),0)</f>
        <v>Small</v>
      </c>
      <c r="K1789" s="9">
        <f>VLOOKUP($C1789,'Product Data'!$A$2:$E$23,COLUMNS('Product Data'!$B$2:F1789),0)</f>
        <v>0.89900000000000002</v>
      </c>
      <c r="L1789" s="10">
        <f>Table1[[#This Row],[Cost per Box]]*Table1[[#This Row],[Boxes]]</f>
        <v>142.042</v>
      </c>
    </row>
    <row r="1790" spans="1:12" x14ac:dyDescent="0.25">
      <c r="A1790" s="5" t="str">
        <f>'Sales Data'!A1790</f>
        <v>Kaine Padly</v>
      </c>
      <c r="B1790" s="5" t="str">
        <f>'Sales Data'!B1790</f>
        <v>New Zealand</v>
      </c>
      <c r="C1790" s="5" t="str">
        <f>'Sales Data'!C1790</f>
        <v>Mint Chip Choco</v>
      </c>
      <c r="D1790" s="6">
        <f>'Sales Data'!D1790</f>
        <v>45120</v>
      </c>
      <c r="E1790" s="10">
        <f>'Sales Data'!E1790</f>
        <v>1456</v>
      </c>
      <c r="F1790" s="5">
        <f>'Sales Data'!F1790</f>
        <v>61</v>
      </c>
      <c r="G1790" s="5">
        <f>'Sales Data'!G1790</f>
        <v>91</v>
      </c>
      <c r="H1790" s="5" t="str">
        <f>VLOOKUP($C1790,'Product Data'!$A$2:$E$23,COLUMNS('Product Data'!$B$2:C1790),0)</f>
        <v>Cadbury</v>
      </c>
      <c r="I1790" s="5" t="str">
        <f>VLOOKUP($C1790,'Product Data'!$A$2:$E$23,COLUMNS('Product Data'!$B$2:D1790),0)</f>
        <v>Bars</v>
      </c>
      <c r="J1790" s="5" t="str">
        <f>VLOOKUP($C1790,'Product Data'!$A$2:$E$23,COLUMNS('Product Data'!$B$2:E1790),0)</f>
        <v>Large</v>
      </c>
      <c r="K1790" s="9">
        <f>VLOOKUP($C1790,'Product Data'!$A$2:$E$23,COLUMNS('Product Data'!$B$2:F1790),0)</f>
        <v>2.2656000000000001</v>
      </c>
      <c r="L1790" s="10">
        <f>Table1[[#This Row],[Cost per Box]]*Table1[[#This Row],[Boxes]]</f>
        <v>206.1696</v>
      </c>
    </row>
    <row r="1791" spans="1:12" x14ac:dyDescent="0.25">
      <c r="A1791" s="5" t="str">
        <f>'Sales Data'!A1791</f>
        <v>Kaine Padly</v>
      </c>
      <c r="B1791" s="5" t="str">
        <f>'Sales Data'!B1791</f>
        <v>UK</v>
      </c>
      <c r="C1791" s="5" t="str">
        <f>'Sales Data'!C1791</f>
        <v>Baker's Choco Chips</v>
      </c>
      <c r="D1791" s="6">
        <f>'Sales Data'!D1791</f>
        <v>45120</v>
      </c>
      <c r="E1791" s="10">
        <f>'Sales Data'!E1791</f>
        <v>7889</v>
      </c>
      <c r="F1791" s="5">
        <f>'Sales Data'!F1791</f>
        <v>337</v>
      </c>
      <c r="G1791" s="5">
        <f>'Sales Data'!G1791</f>
        <v>494</v>
      </c>
      <c r="H1791" s="5" t="str">
        <f>VLOOKUP($C1791,'Product Data'!$A$2:$E$23,COLUMNS('Product Data'!$B$2:C1791),0)</f>
        <v>Baker's Chocolate</v>
      </c>
      <c r="I1791" s="5" t="str">
        <f>VLOOKUP($C1791,'Product Data'!$A$2:$E$23,COLUMNS('Product Data'!$B$2:D1791),0)</f>
        <v>Bars</v>
      </c>
      <c r="J1791" s="5" t="str">
        <f>VLOOKUP($C1791,'Product Data'!$A$2:$E$23,COLUMNS('Product Data'!$B$2:E1791),0)</f>
        <v>Small</v>
      </c>
      <c r="K1791" s="9">
        <f>VLOOKUP($C1791,'Product Data'!$A$2:$E$23,COLUMNS('Product Data'!$B$2:F1791),0)</f>
        <v>6.0811000000000002</v>
      </c>
      <c r="L1791" s="10">
        <f>Table1[[#This Row],[Cost per Box]]*Table1[[#This Row],[Boxes]]</f>
        <v>3004.0634</v>
      </c>
    </row>
    <row r="1792" spans="1:12" x14ac:dyDescent="0.25">
      <c r="A1792" s="5" t="str">
        <f>'Sales Data'!A1792</f>
        <v>Van Tuxwell</v>
      </c>
      <c r="B1792" s="5" t="str">
        <f>'Sales Data'!B1792</f>
        <v>Canada</v>
      </c>
      <c r="C1792" s="5" t="str">
        <f>'Sales Data'!C1792</f>
        <v>Organic Choco Syrup</v>
      </c>
      <c r="D1792" s="6">
        <f>'Sales Data'!D1792</f>
        <v>45120</v>
      </c>
      <c r="E1792" s="10">
        <f>'Sales Data'!E1792</f>
        <v>693</v>
      </c>
      <c r="F1792" s="5">
        <f>'Sales Data'!F1792</f>
        <v>248</v>
      </c>
      <c r="G1792" s="5">
        <f>'Sales Data'!G1792</f>
        <v>23</v>
      </c>
      <c r="H1792" s="5" t="str">
        <f>VLOOKUP($C1792,'Product Data'!$A$2:$E$23,COLUMNS('Product Data'!$B$2:C1792),0)</f>
        <v>Monin</v>
      </c>
      <c r="I1792" s="5" t="str">
        <f>VLOOKUP($C1792,'Product Data'!$A$2:$E$23,COLUMNS('Product Data'!$B$2:D1792),0)</f>
        <v>Other</v>
      </c>
      <c r="J1792" s="5" t="str">
        <f>VLOOKUP($C1792,'Product Data'!$A$2:$E$23,COLUMNS('Product Data'!$B$2:E1792),0)</f>
        <v>Small</v>
      </c>
      <c r="K1792" s="9">
        <f>VLOOKUP($C1792,'Product Data'!$A$2:$E$23,COLUMNS('Product Data'!$B$2:F1792),0)</f>
        <v>1.7625</v>
      </c>
      <c r="L1792" s="10">
        <f>Table1[[#This Row],[Cost per Box]]*Table1[[#This Row],[Boxes]]</f>
        <v>40.537500000000001</v>
      </c>
    </row>
    <row r="1793" spans="1:12" x14ac:dyDescent="0.25">
      <c r="A1793" s="5" t="str">
        <f>'Sales Data'!A1793</f>
        <v>Marney O'Breen</v>
      </c>
      <c r="B1793" s="5" t="str">
        <f>'Sales Data'!B1793</f>
        <v>USA</v>
      </c>
      <c r="C1793" s="5" t="str">
        <f>'Sales Data'!C1793</f>
        <v>Orange Choco</v>
      </c>
      <c r="D1793" s="6">
        <f>'Sales Data'!D1793</f>
        <v>45120</v>
      </c>
      <c r="E1793" s="10">
        <f>'Sales Data'!E1793</f>
        <v>9548</v>
      </c>
      <c r="F1793" s="5">
        <f>'Sales Data'!F1793</f>
        <v>32</v>
      </c>
      <c r="G1793" s="5">
        <f>'Sales Data'!G1793</f>
        <v>735</v>
      </c>
      <c r="H1793" s="5" t="str">
        <f>VLOOKUP($C1793,'Product Data'!$A$2:$E$23,COLUMNS('Product Data'!$B$2:C1793),0)</f>
        <v>Amul</v>
      </c>
      <c r="I1793" s="5" t="str">
        <f>VLOOKUP($C1793,'Product Data'!$A$2:$E$23,COLUMNS('Product Data'!$B$2:D1793),0)</f>
        <v>Bars</v>
      </c>
      <c r="J1793" s="5" t="str">
        <f>VLOOKUP($C1793,'Product Data'!$A$2:$E$23,COLUMNS('Product Data'!$B$2:E1793),0)</f>
        <v>Large</v>
      </c>
      <c r="K1793" s="9">
        <f>VLOOKUP($C1793,'Product Data'!$A$2:$E$23,COLUMNS('Product Data'!$B$2:F1793),0)</f>
        <v>8.7870000000000008</v>
      </c>
      <c r="L1793" s="10">
        <f>Table1[[#This Row],[Cost per Box]]*Table1[[#This Row],[Boxes]]</f>
        <v>6458.4450000000006</v>
      </c>
    </row>
    <row r="1794" spans="1:12" x14ac:dyDescent="0.25">
      <c r="A1794" s="5" t="str">
        <f>'Sales Data'!A1794</f>
        <v>Wilone O'Kielt</v>
      </c>
      <c r="B1794" s="5" t="str">
        <f>'Sales Data'!B1794</f>
        <v>New Zealand</v>
      </c>
      <c r="C1794" s="5" t="str">
        <f>'Sales Data'!C1794</f>
        <v>Choco Coated Almonds</v>
      </c>
      <c r="D1794" s="6">
        <f>'Sales Data'!D1794</f>
        <v>45120</v>
      </c>
      <c r="E1794" s="10">
        <f>'Sales Data'!E1794</f>
        <v>4445</v>
      </c>
      <c r="F1794" s="5">
        <f>'Sales Data'!F1794</f>
        <v>211</v>
      </c>
      <c r="G1794" s="5">
        <f>'Sales Data'!G1794</f>
        <v>203</v>
      </c>
      <c r="H1794" s="5" t="str">
        <f>VLOOKUP($C1794,'Product Data'!$A$2:$E$23,COLUMNS('Product Data'!$B$2:C1794),0)</f>
        <v>Effete</v>
      </c>
      <c r="I1794" s="5" t="str">
        <f>VLOOKUP($C1794,'Product Data'!$A$2:$E$23,COLUMNS('Product Data'!$B$2:D1794),0)</f>
        <v>Bites</v>
      </c>
      <c r="J1794" s="5" t="str">
        <f>VLOOKUP($C1794,'Product Data'!$A$2:$E$23,COLUMNS('Product Data'!$B$2:E1794),0)</f>
        <v>Small</v>
      </c>
      <c r="K1794" s="9">
        <f>VLOOKUP($C1794,'Product Data'!$A$2:$E$23,COLUMNS('Product Data'!$B$2:F1794),0)</f>
        <v>11.4688</v>
      </c>
      <c r="L1794" s="10">
        <f>Table1[[#This Row],[Cost per Box]]*Table1[[#This Row],[Boxes]]</f>
        <v>2328.1664000000001</v>
      </c>
    </row>
    <row r="1795" spans="1:12" x14ac:dyDescent="0.25">
      <c r="A1795" s="5" t="str">
        <f>'Sales Data'!A1795</f>
        <v>Brien Boise</v>
      </c>
      <c r="B1795" s="5" t="str">
        <f>'Sales Data'!B1795</f>
        <v>Canada</v>
      </c>
      <c r="C1795" s="5" t="str">
        <f>'Sales Data'!C1795</f>
        <v>White Choc</v>
      </c>
      <c r="D1795" s="6">
        <f>'Sales Data'!D1795</f>
        <v>45120</v>
      </c>
      <c r="E1795" s="10">
        <f>'Sales Data'!E1795</f>
        <v>1288</v>
      </c>
      <c r="F1795" s="5">
        <f>'Sales Data'!F1795</f>
        <v>228</v>
      </c>
      <c r="G1795" s="5">
        <f>'Sales Data'!G1795</f>
        <v>86</v>
      </c>
      <c r="H1795" s="5" t="str">
        <f>VLOOKUP($C1795,'Product Data'!$A$2:$E$23,COLUMNS('Product Data'!$B$2:C1795),0)</f>
        <v>Belgian</v>
      </c>
      <c r="I1795" s="5" t="str">
        <f>VLOOKUP($C1795,'Product Data'!$A$2:$E$23,COLUMNS('Product Data'!$B$2:D1795),0)</f>
        <v>Other</v>
      </c>
      <c r="J1795" s="5" t="str">
        <f>VLOOKUP($C1795,'Product Data'!$A$2:$E$23,COLUMNS('Product Data'!$B$2:E1795),0)</f>
        <v>Small</v>
      </c>
      <c r="K1795" s="9">
        <f>VLOOKUP($C1795,'Product Data'!$A$2:$E$23,COLUMNS('Product Data'!$B$2:F1795),0)</f>
        <v>0.24049999999999999</v>
      </c>
      <c r="L1795" s="10">
        <f>Table1[[#This Row],[Cost per Box]]*Table1[[#This Row],[Boxes]]</f>
        <v>20.683</v>
      </c>
    </row>
    <row r="1796" spans="1:12" x14ac:dyDescent="0.25">
      <c r="A1796" s="5" t="str">
        <f>'Sales Data'!A1796</f>
        <v>Kelci Walkden</v>
      </c>
      <c r="B1796" s="5" t="str">
        <f>'Sales Data'!B1796</f>
        <v>Canada</v>
      </c>
      <c r="C1796" s="5" t="str">
        <f>'Sales Data'!C1796</f>
        <v>85% Dark Bars</v>
      </c>
      <c r="D1796" s="6">
        <f>'Sales Data'!D1796</f>
        <v>45120</v>
      </c>
      <c r="E1796" s="10">
        <f>'Sales Data'!E1796</f>
        <v>6167</v>
      </c>
      <c r="F1796" s="5">
        <f>'Sales Data'!F1796</f>
        <v>322</v>
      </c>
      <c r="G1796" s="5">
        <f>'Sales Data'!G1796</f>
        <v>257</v>
      </c>
      <c r="H1796" s="5" t="str">
        <f>VLOOKUP($C1796,'Product Data'!$A$2:$E$23,COLUMNS('Product Data'!$B$2:C1796),0)</f>
        <v>Lindt Excellence</v>
      </c>
      <c r="I1796" s="5" t="str">
        <f>VLOOKUP($C1796,'Product Data'!$A$2:$E$23,COLUMNS('Product Data'!$B$2:D1796),0)</f>
        <v>Bars</v>
      </c>
      <c r="J1796" s="5" t="str">
        <f>VLOOKUP($C1796,'Product Data'!$A$2:$E$23,COLUMNS('Product Data'!$B$2:E1796),0)</f>
        <v>Small</v>
      </c>
      <c r="K1796" s="9">
        <f>VLOOKUP($C1796,'Product Data'!$A$2:$E$23,COLUMNS('Product Data'!$B$2:F1796),0)</f>
        <v>0.69579999999999997</v>
      </c>
      <c r="L1796" s="10">
        <f>Table1[[#This Row],[Cost per Box]]*Table1[[#This Row],[Boxes]]</f>
        <v>178.82059999999998</v>
      </c>
    </row>
    <row r="1797" spans="1:12" x14ac:dyDescent="0.25">
      <c r="A1797" s="5" t="str">
        <f>'Sales Data'!A1797</f>
        <v>Gigi Bohling</v>
      </c>
      <c r="B1797" s="5" t="str">
        <f>'Sales Data'!B1797</f>
        <v>UK</v>
      </c>
      <c r="C1797" s="5" t="str">
        <f>'Sales Data'!C1797</f>
        <v>Almond Choco</v>
      </c>
      <c r="D1797" s="6">
        <f>'Sales Data'!D1797</f>
        <v>45120</v>
      </c>
      <c r="E1797" s="10">
        <f>'Sales Data'!E1797</f>
        <v>6909</v>
      </c>
      <c r="F1797" s="5">
        <f>'Sales Data'!F1797</f>
        <v>112</v>
      </c>
      <c r="G1797" s="5">
        <f>'Sales Data'!G1797</f>
        <v>364</v>
      </c>
      <c r="H1797" s="5" t="str">
        <f>VLOOKUP($C1797,'Product Data'!$A$2:$E$23,COLUMNS('Product Data'!$B$2:C1797),0)</f>
        <v>Amul</v>
      </c>
      <c r="I1797" s="5" t="str">
        <f>VLOOKUP($C1797,'Product Data'!$A$2:$E$23,COLUMNS('Product Data'!$B$2:D1797),0)</f>
        <v>Bars</v>
      </c>
      <c r="J1797" s="5" t="str">
        <f>VLOOKUP($C1797,'Product Data'!$A$2:$E$23,COLUMNS('Product Data'!$B$2:E1797),0)</f>
        <v>Large</v>
      </c>
      <c r="K1797" s="9">
        <f>VLOOKUP($C1797,'Product Data'!$A$2:$E$23,COLUMNS('Product Data'!$B$2:F1797),0)</f>
        <v>13.3485</v>
      </c>
      <c r="L1797" s="10">
        <f>Table1[[#This Row],[Cost per Box]]*Table1[[#This Row],[Boxes]]</f>
        <v>4858.8540000000003</v>
      </c>
    </row>
    <row r="1798" spans="1:12" x14ac:dyDescent="0.25">
      <c r="A1798" s="5" t="str">
        <f>'Sales Data'!A1798</f>
        <v>Ches Bonnell</v>
      </c>
      <c r="B1798" s="5" t="str">
        <f>'Sales Data'!B1798</f>
        <v>Australia</v>
      </c>
      <c r="C1798" s="5" t="str">
        <f>'Sales Data'!C1798</f>
        <v>50% Dark Bites</v>
      </c>
      <c r="D1798" s="6">
        <f>'Sales Data'!D1798</f>
        <v>45120</v>
      </c>
      <c r="E1798" s="10">
        <f>'Sales Data'!E1798</f>
        <v>2296</v>
      </c>
      <c r="F1798" s="5">
        <f>'Sales Data'!F1798</f>
        <v>122</v>
      </c>
      <c r="G1798" s="5">
        <f>'Sales Data'!G1798</f>
        <v>154</v>
      </c>
      <c r="H1798" s="5" t="str">
        <f>VLOOKUP($C1798,'Product Data'!$A$2:$E$23,COLUMNS('Product Data'!$B$2:C1798),0)</f>
        <v>Cadbury</v>
      </c>
      <c r="I1798" s="5" t="str">
        <f>VLOOKUP($C1798,'Product Data'!$A$2:$E$23,COLUMNS('Product Data'!$B$2:D1798),0)</f>
        <v>Bites</v>
      </c>
      <c r="J1798" s="5" t="str">
        <f>VLOOKUP($C1798,'Product Data'!$A$2:$E$23,COLUMNS('Product Data'!$B$2:E1798),0)</f>
        <v>Large</v>
      </c>
      <c r="K1798" s="9">
        <f>VLOOKUP($C1798,'Product Data'!$A$2:$E$23,COLUMNS('Product Data'!$B$2:F1798),0)</f>
        <v>2.8</v>
      </c>
      <c r="L1798" s="10">
        <f>Table1[[#This Row],[Cost per Box]]*Table1[[#This Row],[Boxes]]</f>
        <v>431.2</v>
      </c>
    </row>
    <row r="1799" spans="1:12" x14ac:dyDescent="0.25">
      <c r="A1799" s="5" t="str">
        <f>'Sales Data'!A1799</f>
        <v>Gunar Cockshoot</v>
      </c>
      <c r="B1799" s="5" t="str">
        <f>'Sales Data'!B1799</f>
        <v>New Zealand</v>
      </c>
      <c r="C1799" s="5" t="str">
        <f>'Sales Data'!C1799</f>
        <v>Mint Chip Choco</v>
      </c>
      <c r="D1799" s="6">
        <f>'Sales Data'!D1799</f>
        <v>45121</v>
      </c>
      <c r="E1799" s="10">
        <f>'Sales Data'!E1799</f>
        <v>406</v>
      </c>
      <c r="F1799" s="5">
        <f>'Sales Data'!F1799</f>
        <v>15</v>
      </c>
      <c r="G1799" s="5">
        <f>'Sales Data'!G1799</f>
        <v>24</v>
      </c>
      <c r="H1799" s="5" t="str">
        <f>VLOOKUP($C1799,'Product Data'!$A$2:$E$23,COLUMNS('Product Data'!$B$2:C1799),0)</f>
        <v>Cadbury</v>
      </c>
      <c r="I1799" s="5" t="str">
        <f>VLOOKUP($C1799,'Product Data'!$A$2:$E$23,COLUMNS('Product Data'!$B$2:D1799),0)</f>
        <v>Bars</v>
      </c>
      <c r="J1799" s="5" t="str">
        <f>VLOOKUP($C1799,'Product Data'!$A$2:$E$23,COLUMNS('Product Data'!$B$2:E1799),0)</f>
        <v>Large</v>
      </c>
      <c r="K1799" s="9">
        <f>VLOOKUP($C1799,'Product Data'!$A$2:$E$23,COLUMNS('Product Data'!$B$2:F1799),0)</f>
        <v>2.2656000000000001</v>
      </c>
      <c r="L1799" s="10">
        <f>Table1[[#This Row],[Cost per Box]]*Table1[[#This Row],[Boxes]]</f>
        <v>54.374400000000001</v>
      </c>
    </row>
    <row r="1800" spans="1:12" x14ac:dyDescent="0.25">
      <c r="A1800" s="5" t="str">
        <f>'Sales Data'!A1800</f>
        <v>Wilone O'Kielt</v>
      </c>
      <c r="B1800" s="5" t="str">
        <f>'Sales Data'!B1800</f>
        <v>India</v>
      </c>
      <c r="C1800" s="5" t="str">
        <f>'Sales Data'!C1800</f>
        <v>Drinking Coco</v>
      </c>
      <c r="D1800" s="6">
        <f>'Sales Data'!D1800</f>
        <v>45121</v>
      </c>
      <c r="E1800" s="10">
        <f>'Sales Data'!E1800</f>
        <v>1904</v>
      </c>
      <c r="F1800" s="5">
        <f>'Sales Data'!F1800</f>
        <v>199</v>
      </c>
      <c r="G1800" s="5">
        <f>'Sales Data'!G1800</f>
        <v>71</v>
      </c>
      <c r="H1800" s="5" t="str">
        <f>VLOOKUP($C1800,'Product Data'!$A$2:$E$23,COLUMNS('Product Data'!$B$2:C1800),0)</f>
        <v>Weikfield</v>
      </c>
      <c r="I1800" s="5" t="str">
        <f>VLOOKUP($C1800,'Product Data'!$A$2:$E$23,COLUMNS('Product Data'!$B$2:D1800),0)</f>
        <v>Other</v>
      </c>
      <c r="J1800" s="5" t="str">
        <f>VLOOKUP($C1800,'Product Data'!$A$2:$E$23,COLUMNS('Product Data'!$B$2:E1800),0)</f>
        <v>Large</v>
      </c>
      <c r="K1800" s="9">
        <f>VLOOKUP($C1800,'Product Data'!$A$2:$E$23,COLUMNS('Product Data'!$B$2:F1800),0)</f>
        <v>2.4773999999999998</v>
      </c>
      <c r="L1800" s="10">
        <f>Table1[[#This Row],[Cost per Box]]*Table1[[#This Row],[Boxes]]</f>
        <v>175.8954</v>
      </c>
    </row>
    <row r="1801" spans="1:12" x14ac:dyDescent="0.25">
      <c r="A1801" s="5" t="str">
        <f>'Sales Data'!A1801</f>
        <v>Dotty Strutley</v>
      </c>
      <c r="B1801" s="5" t="str">
        <f>'Sales Data'!B1801</f>
        <v>UK</v>
      </c>
      <c r="C1801" s="5" t="str">
        <f>'Sales Data'!C1801</f>
        <v>Almond Choco</v>
      </c>
      <c r="D1801" s="6">
        <f>'Sales Data'!D1801</f>
        <v>45121</v>
      </c>
      <c r="E1801" s="10">
        <f>'Sales Data'!E1801</f>
        <v>9443</v>
      </c>
      <c r="F1801" s="5">
        <f>'Sales Data'!F1801</f>
        <v>168</v>
      </c>
      <c r="G1801" s="5">
        <f>'Sales Data'!G1801</f>
        <v>430</v>
      </c>
      <c r="H1801" s="5" t="str">
        <f>VLOOKUP($C1801,'Product Data'!$A$2:$E$23,COLUMNS('Product Data'!$B$2:C1801),0)</f>
        <v>Amul</v>
      </c>
      <c r="I1801" s="5" t="str">
        <f>VLOOKUP($C1801,'Product Data'!$A$2:$E$23,COLUMNS('Product Data'!$B$2:D1801),0)</f>
        <v>Bars</v>
      </c>
      <c r="J1801" s="5" t="str">
        <f>VLOOKUP($C1801,'Product Data'!$A$2:$E$23,COLUMNS('Product Data'!$B$2:E1801),0)</f>
        <v>Large</v>
      </c>
      <c r="K1801" s="9">
        <f>VLOOKUP($C1801,'Product Data'!$A$2:$E$23,COLUMNS('Product Data'!$B$2:F1801),0)</f>
        <v>13.3485</v>
      </c>
      <c r="L1801" s="10">
        <f>Table1[[#This Row],[Cost per Box]]*Table1[[#This Row],[Boxes]]</f>
        <v>5739.8549999999996</v>
      </c>
    </row>
    <row r="1802" spans="1:12" x14ac:dyDescent="0.25">
      <c r="A1802" s="5" t="str">
        <f>'Sales Data'!A1802</f>
        <v>Dotty Strutley</v>
      </c>
      <c r="B1802" s="5" t="str">
        <f>'Sales Data'!B1802</f>
        <v>USA</v>
      </c>
      <c r="C1802" s="5" t="str">
        <f>'Sales Data'!C1802</f>
        <v>Manuka Honey Choco</v>
      </c>
      <c r="D1802" s="6">
        <f>'Sales Data'!D1802</f>
        <v>45121</v>
      </c>
      <c r="E1802" s="10">
        <f>'Sales Data'!E1802</f>
        <v>1232</v>
      </c>
      <c r="F1802" s="5">
        <f>'Sales Data'!F1802</f>
        <v>7</v>
      </c>
      <c r="G1802" s="5">
        <f>'Sales Data'!G1802</f>
        <v>38</v>
      </c>
      <c r="H1802" s="5" t="str">
        <f>VLOOKUP($C1802,'Product Data'!$A$2:$E$23,COLUMNS('Product Data'!$B$2:C1802),0)</f>
        <v xml:space="preserve">Whittaker's </v>
      </c>
      <c r="I1802" s="5" t="str">
        <f>VLOOKUP($C1802,'Product Data'!$A$2:$E$23,COLUMNS('Product Data'!$B$2:D1802),0)</f>
        <v>Other</v>
      </c>
      <c r="J1802" s="5" t="str">
        <f>VLOOKUP($C1802,'Product Data'!$A$2:$E$23,COLUMNS('Product Data'!$B$2:E1802),0)</f>
        <v>Small</v>
      </c>
      <c r="K1802" s="9">
        <f>VLOOKUP($C1802,'Product Data'!$A$2:$E$23,COLUMNS('Product Data'!$B$2:F1802),0)</f>
        <v>7.8910999999999998</v>
      </c>
      <c r="L1802" s="10">
        <f>Table1[[#This Row],[Cost per Box]]*Table1[[#This Row],[Boxes]]</f>
        <v>299.86180000000002</v>
      </c>
    </row>
    <row r="1803" spans="1:12" x14ac:dyDescent="0.25">
      <c r="A1803" s="5" t="str">
        <f>'Sales Data'!A1803</f>
        <v>Gigi Bohling</v>
      </c>
      <c r="B1803" s="5" t="str">
        <f>'Sales Data'!B1803</f>
        <v>UK</v>
      </c>
      <c r="C1803" s="5" t="str">
        <f>'Sales Data'!C1803</f>
        <v>Mint Chip Choco</v>
      </c>
      <c r="D1803" s="6">
        <f>'Sales Data'!D1803</f>
        <v>45121</v>
      </c>
      <c r="E1803" s="10">
        <f>'Sales Data'!E1803</f>
        <v>1519</v>
      </c>
      <c r="F1803" s="5">
        <f>'Sales Data'!F1803</f>
        <v>9</v>
      </c>
      <c r="G1803" s="5">
        <f>'Sales Data'!G1803</f>
        <v>95</v>
      </c>
      <c r="H1803" s="5" t="str">
        <f>VLOOKUP($C1803,'Product Data'!$A$2:$E$23,COLUMNS('Product Data'!$B$2:C1803),0)</f>
        <v>Cadbury</v>
      </c>
      <c r="I1803" s="5" t="str">
        <f>VLOOKUP($C1803,'Product Data'!$A$2:$E$23,COLUMNS('Product Data'!$B$2:D1803),0)</f>
        <v>Bars</v>
      </c>
      <c r="J1803" s="5" t="str">
        <f>VLOOKUP($C1803,'Product Data'!$A$2:$E$23,COLUMNS('Product Data'!$B$2:E1803),0)</f>
        <v>Large</v>
      </c>
      <c r="K1803" s="9">
        <f>VLOOKUP($C1803,'Product Data'!$A$2:$E$23,COLUMNS('Product Data'!$B$2:F1803),0)</f>
        <v>2.2656000000000001</v>
      </c>
      <c r="L1803" s="10">
        <f>Table1[[#This Row],[Cost per Box]]*Table1[[#This Row],[Boxes]]</f>
        <v>215.232</v>
      </c>
    </row>
    <row r="1804" spans="1:12" x14ac:dyDescent="0.25">
      <c r="A1804" s="5" t="str">
        <f>'Sales Data'!A1804</f>
        <v>Roddy Speechley</v>
      </c>
      <c r="B1804" s="5" t="str">
        <f>'Sales Data'!B1804</f>
        <v>UK</v>
      </c>
      <c r="C1804" s="5" t="str">
        <f>'Sales Data'!C1804</f>
        <v>Fruit &amp; Nut Bars</v>
      </c>
      <c r="D1804" s="6">
        <f>'Sales Data'!D1804</f>
        <v>45121</v>
      </c>
      <c r="E1804" s="10">
        <f>'Sales Data'!E1804</f>
        <v>231</v>
      </c>
      <c r="F1804" s="5">
        <f>'Sales Data'!F1804</f>
        <v>299</v>
      </c>
      <c r="G1804" s="5">
        <f>'Sales Data'!G1804</f>
        <v>14</v>
      </c>
      <c r="H1804" s="5" t="str">
        <f>VLOOKUP($C1804,'Product Data'!$A$2:$E$23,COLUMNS('Product Data'!$B$2:C1804),0)</f>
        <v>Cadbury</v>
      </c>
      <c r="I1804" s="5" t="str">
        <f>VLOOKUP($C1804,'Product Data'!$A$2:$E$23,COLUMNS('Product Data'!$B$2:D1804),0)</f>
        <v>Bars</v>
      </c>
      <c r="J1804" s="5" t="str">
        <f>VLOOKUP($C1804,'Product Data'!$A$2:$E$23,COLUMNS('Product Data'!$B$2:E1804),0)</f>
        <v>Large</v>
      </c>
      <c r="K1804" s="9">
        <f>VLOOKUP($C1804,'Product Data'!$A$2:$E$23,COLUMNS('Product Data'!$B$2:F1804),0)</f>
        <v>1.5934999999999999</v>
      </c>
      <c r="L1804" s="10">
        <f>Table1[[#This Row],[Cost per Box]]*Table1[[#This Row],[Boxes]]</f>
        <v>22.308999999999997</v>
      </c>
    </row>
    <row r="1805" spans="1:12" x14ac:dyDescent="0.25">
      <c r="A1805" s="5" t="str">
        <f>'Sales Data'!A1805</f>
        <v>Marney O'Breen</v>
      </c>
      <c r="B1805" s="5" t="str">
        <f>'Sales Data'!B1805</f>
        <v>Canada</v>
      </c>
      <c r="C1805" s="5" t="str">
        <f>'Sales Data'!C1805</f>
        <v>After Eight</v>
      </c>
      <c r="D1805" s="6">
        <f>'Sales Data'!D1805</f>
        <v>45122</v>
      </c>
      <c r="E1805" s="10">
        <f>'Sales Data'!E1805</f>
        <v>4907</v>
      </c>
      <c r="F1805" s="5">
        <f>'Sales Data'!F1805</f>
        <v>212</v>
      </c>
      <c r="G1805" s="5">
        <f>'Sales Data'!G1805</f>
        <v>205</v>
      </c>
      <c r="H1805" s="5" t="str">
        <f>VLOOKUP($C1805,'Product Data'!$A$2:$E$23,COLUMNS('Product Data'!$B$2:C1805),0)</f>
        <v>Nestle</v>
      </c>
      <c r="I1805" s="5" t="str">
        <f>VLOOKUP($C1805,'Product Data'!$A$2:$E$23,COLUMNS('Product Data'!$B$2:D1805),0)</f>
        <v>Bites</v>
      </c>
      <c r="J1805" s="5" t="str">
        <f>VLOOKUP($C1805,'Product Data'!$A$2:$E$23,COLUMNS('Product Data'!$B$2:E1805),0)</f>
        <v>Large</v>
      </c>
      <c r="K1805" s="9">
        <f>VLOOKUP($C1805,'Product Data'!$A$2:$E$23,COLUMNS('Product Data'!$B$2:F1805),0)</f>
        <v>6.3415999999999997</v>
      </c>
      <c r="L1805" s="10">
        <f>Table1[[#This Row],[Cost per Box]]*Table1[[#This Row],[Boxes]]</f>
        <v>1300.028</v>
      </c>
    </row>
    <row r="1806" spans="1:12" x14ac:dyDescent="0.25">
      <c r="A1806" s="5" t="str">
        <f>'Sales Data'!A1806</f>
        <v>Oby Sorrel</v>
      </c>
      <c r="B1806" s="5" t="str">
        <f>'Sales Data'!B1806</f>
        <v>Australia</v>
      </c>
      <c r="C1806" s="5" t="str">
        <f>'Sales Data'!C1806</f>
        <v>99% Dark &amp; Pure</v>
      </c>
      <c r="D1806" s="6">
        <f>'Sales Data'!D1806</f>
        <v>45122</v>
      </c>
      <c r="E1806" s="10">
        <f>'Sales Data'!E1806</f>
        <v>5999</v>
      </c>
      <c r="F1806" s="5">
        <f>'Sales Data'!F1806</f>
        <v>430</v>
      </c>
      <c r="G1806" s="5">
        <f>'Sales Data'!G1806</f>
        <v>316</v>
      </c>
      <c r="H1806" s="5" t="str">
        <f>VLOOKUP($C1806,'Product Data'!$A$2:$E$23,COLUMNS('Product Data'!$B$2:C1806),0)</f>
        <v>Amul</v>
      </c>
      <c r="I1806" s="5" t="str">
        <f>VLOOKUP($C1806,'Product Data'!$A$2:$E$23,COLUMNS('Product Data'!$B$2:D1806),0)</f>
        <v>Bars</v>
      </c>
      <c r="J1806" s="5" t="str">
        <f>VLOOKUP($C1806,'Product Data'!$A$2:$E$23,COLUMNS('Product Data'!$B$2:E1806),0)</f>
        <v>Large</v>
      </c>
      <c r="K1806" s="9">
        <f>VLOOKUP($C1806,'Product Data'!$A$2:$E$23,COLUMNS('Product Data'!$B$2:F1806),0)</f>
        <v>4.6592000000000002</v>
      </c>
      <c r="L1806" s="10">
        <f>Table1[[#This Row],[Cost per Box]]*Table1[[#This Row],[Boxes]]</f>
        <v>1472.3072</v>
      </c>
    </row>
    <row r="1807" spans="1:12" x14ac:dyDescent="0.25">
      <c r="A1807" s="5" t="str">
        <f>'Sales Data'!A1807</f>
        <v>Mallorie Waber</v>
      </c>
      <c r="B1807" s="5" t="str">
        <f>'Sales Data'!B1807</f>
        <v>UK</v>
      </c>
      <c r="C1807" s="5" t="str">
        <f>'Sales Data'!C1807</f>
        <v>Organic Choco Syrup</v>
      </c>
      <c r="D1807" s="6">
        <f>'Sales Data'!D1807</f>
        <v>45122</v>
      </c>
      <c r="E1807" s="10">
        <f>'Sales Data'!E1807</f>
        <v>2863</v>
      </c>
      <c r="F1807" s="5">
        <f>'Sales Data'!F1807</f>
        <v>158</v>
      </c>
      <c r="G1807" s="5">
        <f>'Sales Data'!G1807</f>
        <v>99</v>
      </c>
      <c r="H1807" s="5" t="str">
        <f>VLOOKUP($C1807,'Product Data'!$A$2:$E$23,COLUMNS('Product Data'!$B$2:C1807),0)</f>
        <v>Monin</v>
      </c>
      <c r="I1807" s="5" t="str">
        <f>VLOOKUP($C1807,'Product Data'!$A$2:$E$23,COLUMNS('Product Data'!$B$2:D1807),0)</f>
        <v>Other</v>
      </c>
      <c r="J1807" s="5" t="str">
        <f>VLOOKUP($C1807,'Product Data'!$A$2:$E$23,COLUMNS('Product Data'!$B$2:E1807),0)</f>
        <v>Small</v>
      </c>
      <c r="K1807" s="9">
        <f>VLOOKUP($C1807,'Product Data'!$A$2:$E$23,COLUMNS('Product Data'!$B$2:F1807),0)</f>
        <v>1.7625</v>
      </c>
      <c r="L1807" s="10">
        <f>Table1[[#This Row],[Cost per Box]]*Table1[[#This Row],[Boxes]]</f>
        <v>174.48749999999998</v>
      </c>
    </row>
    <row r="1808" spans="1:12" x14ac:dyDescent="0.25">
      <c r="A1808" s="5" t="str">
        <f>'Sales Data'!A1808</f>
        <v>Dennison Crosswaite</v>
      </c>
      <c r="B1808" s="5" t="str">
        <f>'Sales Data'!B1808</f>
        <v>Australia</v>
      </c>
      <c r="C1808" s="5" t="str">
        <f>'Sales Data'!C1808</f>
        <v>Organic Choco Syrup</v>
      </c>
      <c r="D1808" s="6">
        <f>'Sales Data'!D1808</f>
        <v>45122</v>
      </c>
      <c r="E1808" s="10">
        <f>'Sales Data'!E1808</f>
        <v>3430</v>
      </c>
      <c r="F1808" s="5">
        <f>'Sales Data'!F1808</f>
        <v>118</v>
      </c>
      <c r="G1808" s="5">
        <f>'Sales Data'!G1808</f>
        <v>132</v>
      </c>
      <c r="H1808" s="5" t="str">
        <f>VLOOKUP($C1808,'Product Data'!$A$2:$E$23,COLUMNS('Product Data'!$B$2:C1808),0)</f>
        <v>Monin</v>
      </c>
      <c r="I1808" s="5" t="str">
        <f>VLOOKUP($C1808,'Product Data'!$A$2:$E$23,COLUMNS('Product Data'!$B$2:D1808),0)</f>
        <v>Other</v>
      </c>
      <c r="J1808" s="5" t="str">
        <f>VLOOKUP($C1808,'Product Data'!$A$2:$E$23,COLUMNS('Product Data'!$B$2:E1808),0)</f>
        <v>Small</v>
      </c>
      <c r="K1808" s="9">
        <f>VLOOKUP($C1808,'Product Data'!$A$2:$E$23,COLUMNS('Product Data'!$B$2:F1808),0)</f>
        <v>1.7625</v>
      </c>
      <c r="L1808" s="10">
        <f>Table1[[#This Row],[Cost per Box]]*Table1[[#This Row],[Boxes]]</f>
        <v>232.65</v>
      </c>
    </row>
    <row r="1809" spans="1:12" x14ac:dyDescent="0.25">
      <c r="A1809" s="5" t="str">
        <f>'Sales Data'!A1809</f>
        <v>Jehu Rudeforth</v>
      </c>
      <c r="B1809" s="5" t="str">
        <f>'Sales Data'!B1809</f>
        <v>Canada</v>
      </c>
      <c r="C1809" s="5" t="str">
        <f>'Sales Data'!C1809</f>
        <v>Caramel Stuffed Bars</v>
      </c>
      <c r="D1809" s="6">
        <f>'Sales Data'!D1809</f>
        <v>45122</v>
      </c>
      <c r="E1809" s="10">
        <f>'Sales Data'!E1809</f>
        <v>13405</v>
      </c>
      <c r="F1809" s="5">
        <f>'Sales Data'!F1809</f>
        <v>229</v>
      </c>
      <c r="G1809" s="5">
        <f>'Sales Data'!G1809</f>
        <v>463</v>
      </c>
      <c r="H1809" s="5" t="str">
        <f>VLOOKUP($C1809,'Product Data'!$A$2:$E$23,COLUMNS('Product Data'!$B$2:C1809),0)</f>
        <v>Snicker</v>
      </c>
      <c r="I1809" s="5" t="str">
        <f>VLOOKUP($C1809,'Product Data'!$A$2:$E$23,COLUMNS('Product Data'!$B$2:D1809),0)</f>
        <v>Bars</v>
      </c>
      <c r="J1809" s="5" t="str">
        <f>VLOOKUP($C1809,'Product Data'!$A$2:$E$23,COLUMNS('Product Data'!$B$2:E1809),0)</f>
        <v>Small</v>
      </c>
      <c r="K1809" s="9">
        <f>VLOOKUP($C1809,'Product Data'!$A$2:$E$23,COLUMNS('Product Data'!$B$2:F1809),0)</f>
        <v>0.89900000000000002</v>
      </c>
      <c r="L1809" s="10">
        <f>Table1[[#This Row],[Cost per Box]]*Table1[[#This Row],[Boxes]]</f>
        <v>416.23700000000002</v>
      </c>
    </row>
    <row r="1810" spans="1:12" x14ac:dyDescent="0.25">
      <c r="A1810" s="5" t="str">
        <f>'Sales Data'!A1810</f>
        <v>Jan Morforth</v>
      </c>
      <c r="B1810" s="5" t="str">
        <f>'Sales Data'!B1810</f>
        <v>USA</v>
      </c>
      <c r="C1810" s="5" t="str">
        <f>'Sales Data'!C1810</f>
        <v>Manuka Honey Choco</v>
      </c>
      <c r="D1810" s="6">
        <f>'Sales Data'!D1810</f>
        <v>45122</v>
      </c>
      <c r="E1810" s="10">
        <f>'Sales Data'!E1810</f>
        <v>1981</v>
      </c>
      <c r="F1810" s="5">
        <f>'Sales Data'!F1810</f>
        <v>260</v>
      </c>
      <c r="G1810" s="5">
        <f>'Sales Data'!G1810</f>
        <v>67</v>
      </c>
      <c r="H1810" s="5" t="str">
        <f>VLOOKUP($C1810,'Product Data'!$A$2:$E$23,COLUMNS('Product Data'!$B$2:C1810),0)</f>
        <v xml:space="preserve">Whittaker's </v>
      </c>
      <c r="I1810" s="5" t="str">
        <f>VLOOKUP($C1810,'Product Data'!$A$2:$E$23,COLUMNS('Product Data'!$B$2:D1810),0)</f>
        <v>Other</v>
      </c>
      <c r="J1810" s="5" t="str">
        <f>VLOOKUP($C1810,'Product Data'!$A$2:$E$23,COLUMNS('Product Data'!$B$2:E1810),0)</f>
        <v>Small</v>
      </c>
      <c r="K1810" s="9">
        <f>VLOOKUP($C1810,'Product Data'!$A$2:$E$23,COLUMNS('Product Data'!$B$2:F1810),0)</f>
        <v>7.8910999999999998</v>
      </c>
      <c r="L1810" s="10">
        <f>Table1[[#This Row],[Cost per Box]]*Table1[[#This Row],[Boxes]]</f>
        <v>528.70370000000003</v>
      </c>
    </row>
    <row r="1811" spans="1:12" x14ac:dyDescent="0.25">
      <c r="A1811" s="5" t="str">
        <f>'Sales Data'!A1811</f>
        <v>Dotty Strutley</v>
      </c>
      <c r="B1811" s="5" t="str">
        <f>'Sales Data'!B1811</f>
        <v>Australia</v>
      </c>
      <c r="C1811" s="5" t="str">
        <f>'Sales Data'!C1811</f>
        <v>50% Dark Bites</v>
      </c>
      <c r="D1811" s="6">
        <f>'Sales Data'!D1811</f>
        <v>45122</v>
      </c>
      <c r="E1811" s="10">
        <f>'Sales Data'!E1811</f>
        <v>9373</v>
      </c>
      <c r="F1811" s="5">
        <f>'Sales Data'!F1811</f>
        <v>17</v>
      </c>
      <c r="G1811" s="5">
        <f>'Sales Data'!G1811</f>
        <v>1042</v>
      </c>
      <c r="H1811" s="5" t="str">
        <f>VLOOKUP($C1811,'Product Data'!$A$2:$E$23,COLUMNS('Product Data'!$B$2:C1811),0)</f>
        <v>Cadbury</v>
      </c>
      <c r="I1811" s="5" t="str">
        <f>VLOOKUP($C1811,'Product Data'!$A$2:$E$23,COLUMNS('Product Data'!$B$2:D1811),0)</f>
        <v>Bites</v>
      </c>
      <c r="J1811" s="5" t="str">
        <f>VLOOKUP($C1811,'Product Data'!$A$2:$E$23,COLUMNS('Product Data'!$B$2:E1811),0)</f>
        <v>Large</v>
      </c>
      <c r="K1811" s="9">
        <f>VLOOKUP($C1811,'Product Data'!$A$2:$E$23,COLUMNS('Product Data'!$B$2:F1811),0)</f>
        <v>2.8</v>
      </c>
      <c r="L1811" s="10">
        <f>Table1[[#This Row],[Cost per Box]]*Table1[[#This Row],[Boxes]]</f>
        <v>2917.6</v>
      </c>
    </row>
    <row r="1812" spans="1:12" x14ac:dyDescent="0.25">
      <c r="A1812" s="5" t="str">
        <f>'Sales Data'!A1812</f>
        <v>Husein Augar</v>
      </c>
      <c r="B1812" s="5" t="str">
        <f>'Sales Data'!B1812</f>
        <v>UK</v>
      </c>
      <c r="C1812" s="5" t="str">
        <f>'Sales Data'!C1812</f>
        <v>85% Dark Bars</v>
      </c>
      <c r="D1812" s="6">
        <f>'Sales Data'!D1812</f>
        <v>45122</v>
      </c>
      <c r="E1812" s="10">
        <f>'Sales Data'!E1812</f>
        <v>12089</v>
      </c>
      <c r="F1812" s="5">
        <f>'Sales Data'!F1812</f>
        <v>104</v>
      </c>
      <c r="G1812" s="5">
        <f>'Sales Data'!G1812</f>
        <v>637</v>
      </c>
      <c r="H1812" s="5" t="str">
        <f>VLOOKUP($C1812,'Product Data'!$A$2:$E$23,COLUMNS('Product Data'!$B$2:C1812),0)</f>
        <v>Lindt Excellence</v>
      </c>
      <c r="I1812" s="5" t="str">
        <f>VLOOKUP($C1812,'Product Data'!$A$2:$E$23,COLUMNS('Product Data'!$B$2:D1812),0)</f>
        <v>Bars</v>
      </c>
      <c r="J1812" s="5" t="str">
        <f>VLOOKUP($C1812,'Product Data'!$A$2:$E$23,COLUMNS('Product Data'!$B$2:E1812),0)</f>
        <v>Small</v>
      </c>
      <c r="K1812" s="9">
        <f>VLOOKUP($C1812,'Product Data'!$A$2:$E$23,COLUMNS('Product Data'!$B$2:F1812),0)</f>
        <v>0.69579999999999997</v>
      </c>
      <c r="L1812" s="10">
        <f>Table1[[#This Row],[Cost per Box]]*Table1[[#This Row],[Boxes]]</f>
        <v>443.22460000000001</v>
      </c>
    </row>
    <row r="1813" spans="1:12" x14ac:dyDescent="0.25">
      <c r="A1813" s="5" t="str">
        <f>'Sales Data'!A1813</f>
        <v>Marney O'Breen</v>
      </c>
      <c r="B1813" s="5" t="str">
        <f>'Sales Data'!B1813</f>
        <v>USA</v>
      </c>
      <c r="C1813" s="5" t="str">
        <f>'Sales Data'!C1813</f>
        <v>Drinking Coco</v>
      </c>
      <c r="D1813" s="6">
        <f>'Sales Data'!D1813</f>
        <v>45122</v>
      </c>
      <c r="E1813" s="10">
        <f>'Sales Data'!E1813</f>
        <v>2940</v>
      </c>
      <c r="F1813" s="5">
        <f>'Sales Data'!F1813</f>
        <v>405</v>
      </c>
      <c r="G1813" s="5">
        <f>'Sales Data'!G1813</f>
        <v>109</v>
      </c>
      <c r="H1813" s="5" t="str">
        <f>VLOOKUP($C1813,'Product Data'!$A$2:$E$23,COLUMNS('Product Data'!$B$2:C1813),0)</f>
        <v>Weikfield</v>
      </c>
      <c r="I1813" s="5" t="str">
        <f>VLOOKUP($C1813,'Product Data'!$A$2:$E$23,COLUMNS('Product Data'!$B$2:D1813),0)</f>
        <v>Other</v>
      </c>
      <c r="J1813" s="5" t="str">
        <f>VLOOKUP($C1813,'Product Data'!$A$2:$E$23,COLUMNS('Product Data'!$B$2:E1813),0)</f>
        <v>Large</v>
      </c>
      <c r="K1813" s="9">
        <f>VLOOKUP($C1813,'Product Data'!$A$2:$E$23,COLUMNS('Product Data'!$B$2:F1813),0)</f>
        <v>2.4773999999999998</v>
      </c>
      <c r="L1813" s="10">
        <f>Table1[[#This Row],[Cost per Box]]*Table1[[#This Row],[Boxes]]</f>
        <v>270.03659999999996</v>
      </c>
    </row>
    <row r="1814" spans="1:12" x14ac:dyDescent="0.25">
      <c r="A1814" s="5" t="str">
        <f>'Sales Data'!A1814</f>
        <v>Dotty Strutley</v>
      </c>
      <c r="B1814" s="5" t="str">
        <f>'Sales Data'!B1814</f>
        <v>New Zealand</v>
      </c>
      <c r="C1814" s="5" t="str">
        <f>'Sales Data'!C1814</f>
        <v>Choco Coated Almonds</v>
      </c>
      <c r="D1814" s="6">
        <f>'Sales Data'!D1814</f>
        <v>45122</v>
      </c>
      <c r="E1814" s="10">
        <f>'Sales Data'!E1814</f>
        <v>2149</v>
      </c>
      <c r="F1814" s="5">
        <f>'Sales Data'!F1814</f>
        <v>82</v>
      </c>
      <c r="G1814" s="5">
        <f>'Sales Data'!G1814</f>
        <v>127</v>
      </c>
      <c r="H1814" s="5" t="str">
        <f>VLOOKUP($C1814,'Product Data'!$A$2:$E$23,COLUMNS('Product Data'!$B$2:C1814),0)</f>
        <v>Effete</v>
      </c>
      <c r="I1814" s="5" t="str">
        <f>VLOOKUP($C1814,'Product Data'!$A$2:$E$23,COLUMNS('Product Data'!$B$2:D1814),0)</f>
        <v>Bites</v>
      </c>
      <c r="J1814" s="5" t="str">
        <f>VLOOKUP($C1814,'Product Data'!$A$2:$E$23,COLUMNS('Product Data'!$B$2:E1814),0)</f>
        <v>Small</v>
      </c>
      <c r="K1814" s="9">
        <f>VLOOKUP($C1814,'Product Data'!$A$2:$E$23,COLUMNS('Product Data'!$B$2:F1814),0)</f>
        <v>11.4688</v>
      </c>
      <c r="L1814" s="10">
        <f>Table1[[#This Row],[Cost per Box]]*Table1[[#This Row],[Boxes]]</f>
        <v>1456.5375999999999</v>
      </c>
    </row>
    <row r="1815" spans="1:12" x14ac:dyDescent="0.25">
      <c r="A1815" s="5" t="str">
        <f>'Sales Data'!A1815</f>
        <v>Jan Morforth</v>
      </c>
      <c r="B1815" s="5" t="str">
        <f>'Sales Data'!B1815</f>
        <v>Canada</v>
      </c>
      <c r="C1815" s="5" t="str">
        <f>'Sales Data'!C1815</f>
        <v>White Choc</v>
      </c>
      <c r="D1815" s="6">
        <f>'Sales Data'!D1815</f>
        <v>45122</v>
      </c>
      <c r="E1815" s="10">
        <f>'Sales Data'!E1815</f>
        <v>7378</v>
      </c>
      <c r="F1815" s="5">
        <f>'Sales Data'!F1815</f>
        <v>104</v>
      </c>
      <c r="G1815" s="5">
        <f>'Sales Data'!G1815</f>
        <v>462</v>
      </c>
      <c r="H1815" s="5" t="str">
        <f>VLOOKUP($C1815,'Product Data'!$A$2:$E$23,COLUMNS('Product Data'!$B$2:C1815),0)</f>
        <v>Belgian</v>
      </c>
      <c r="I1815" s="5" t="str">
        <f>VLOOKUP($C1815,'Product Data'!$A$2:$E$23,COLUMNS('Product Data'!$B$2:D1815),0)</f>
        <v>Other</v>
      </c>
      <c r="J1815" s="5" t="str">
        <f>VLOOKUP($C1815,'Product Data'!$A$2:$E$23,COLUMNS('Product Data'!$B$2:E1815),0)</f>
        <v>Small</v>
      </c>
      <c r="K1815" s="9">
        <f>VLOOKUP($C1815,'Product Data'!$A$2:$E$23,COLUMNS('Product Data'!$B$2:F1815),0)</f>
        <v>0.24049999999999999</v>
      </c>
      <c r="L1815" s="10">
        <f>Table1[[#This Row],[Cost per Box]]*Table1[[#This Row],[Boxes]]</f>
        <v>111.11099999999999</v>
      </c>
    </row>
    <row r="1816" spans="1:12" x14ac:dyDescent="0.25">
      <c r="A1816" s="5" t="str">
        <f>'Sales Data'!A1816</f>
        <v>Mallorie Waber</v>
      </c>
      <c r="B1816" s="5" t="str">
        <f>'Sales Data'!B1816</f>
        <v>Canada</v>
      </c>
      <c r="C1816" s="5" t="str">
        <f>'Sales Data'!C1816</f>
        <v>After Eight</v>
      </c>
      <c r="D1816" s="6">
        <f>'Sales Data'!D1816</f>
        <v>45122</v>
      </c>
      <c r="E1816" s="10">
        <f>'Sales Data'!E1816</f>
        <v>945</v>
      </c>
      <c r="F1816" s="5">
        <f>'Sales Data'!F1816</f>
        <v>59</v>
      </c>
      <c r="G1816" s="5">
        <f>'Sales Data'!G1816</f>
        <v>30</v>
      </c>
      <c r="H1816" s="5" t="str">
        <f>VLOOKUP($C1816,'Product Data'!$A$2:$E$23,COLUMNS('Product Data'!$B$2:C1816),0)</f>
        <v>Nestle</v>
      </c>
      <c r="I1816" s="5" t="str">
        <f>VLOOKUP($C1816,'Product Data'!$A$2:$E$23,COLUMNS('Product Data'!$B$2:D1816),0)</f>
        <v>Bites</v>
      </c>
      <c r="J1816" s="5" t="str">
        <f>VLOOKUP($C1816,'Product Data'!$A$2:$E$23,COLUMNS('Product Data'!$B$2:E1816),0)</f>
        <v>Large</v>
      </c>
      <c r="K1816" s="9">
        <f>VLOOKUP($C1816,'Product Data'!$A$2:$E$23,COLUMNS('Product Data'!$B$2:F1816),0)</f>
        <v>6.3415999999999997</v>
      </c>
      <c r="L1816" s="10">
        <f>Table1[[#This Row],[Cost per Box]]*Table1[[#This Row],[Boxes]]</f>
        <v>190.24799999999999</v>
      </c>
    </row>
    <row r="1817" spans="1:12" x14ac:dyDescent="0.25">
      <c r="A1817" s="5" t="str">
        <f>'Sales Data'!A1817</f>
        <v>Dotty Strutley</v>
      </c>
      <c r="B1817" s="5" t="str">
        <f>'Sales Data'!B1817</f>
        <v>USA</v>
      </c>
      <c r="C1817" s="5" t="str">
        <f>'Sales Data'!C1817</f>
        <v>Mint Chip Choco</v>
      </c>
      <c r="D1817" s="6">
        <f>'Sales Data'!D1817</f>
        <v>45122</v>
      </c>
      <c r="E1817" s="10">
        <f>'Sales Data'!E1817</f>
        <v>1225</v>
      </c>
      <c r="F1817" s="5">
        <f>'Sales Data'!F1817</f>
        <v>62</v>
      </c>
      <c r="G1817" s="5">
        <f>'Sales Data'!G1817</f>
        <v>82</v>
      </c>
      <c r="H1817" s="5" t="str">
        <f>VLOOKUP($C1817,'Product Data'!$A$2:$E$23,COLUMNS('Product Data'!$B$2:C1817),0)</f>
        <v>Cadbury</v>
      </c>
      <c r="I1817" s="5" t="str">
        <f>VLOOKUP($C1817,'Product Data'!$A$2:$E$23,COLUMNS('Product Data'!$B$2:D1817),0)</f>
        <v>Bars</v>
      </c>
      <c r="J1817" s="5" t="str">
        <f>VLOOKUP($C1817,'Product Data'!$A$2:$E$23,COLUMNS('Product Data'!$B$2:E1817),0)</f>
        <v>Large</v>
      </c>
      <c r="K1817" s="9">
        <f>VLOOKUP($C1817,'Product Data'!$A$2:$E$23,COLUMNS('Product Data'!$B$2:F1817),0)</f>
        <v>2.2656000000000001</v>
      </c>
      <c r="L1817" s="10">
        <f>Table1[[#This Row],[Cost per Box]]*Table1[[#This Row],[Boxes]]</f>
        <v>185.7792</v>
      </c>
    </row>
    <row r="1818" spans="1:12" x14ac:dyDescent="0.25">
      <c r="A1818" s="5" t="str">
        <f>'Sales Data'!A1818</f>
        <v>Dennison Crosswaite</v>
      </c>
      <c r="B1818" s="5" t="str">
        <f>'Sales Data'!B1818</f>
        <v>Canada</v>
      </c>
      <c r="C1818" s="5" t="str">
        <f>'Sales Data'!C1818</f>
        <v>50% Dark Bites</v>
      </c>
      <c r="D1818" s="6">
        <f>'Sales Data'!D1818</f>
        <v>45122</v>
      </c>
      <c r="E1818" s="10">
        <f>'Sales Data'!E1818</f>
        <v>8484</v>
      </c>
      <c r="F1818" s="5">
        <f>'Sales Data'!F1818</f>
        <v>201</v>
      </c>
      <c r="G1818" s="5">
        <f>'Sales Data'!G1818</f>
        <v>606</v>
      </c>
      <c r="H1818" s="5" t="str">
        <f>VLOOKUP($C1818,'Product Data'!$A$2:$E$23,COLUMNS('Product Data'!$B$2:C1818),0)</f>
        <v>Cadbury</v>
      </c>
      <c r="I1818" s="5" t="str">
        <f>VLOOKUP($C1818,'Product Data'!$A$2:$E$23,COLUMNS('Product Data'!$B$2:D1818),0)</f>
        <v>Bites</v>
      </c>
      <c r="J1818" s="5" t="str">
        <f>VLOOKUP($C1818,'Product Data'!$A$2:$E$23,COLUMNS('Product Data'!$B$2:E1818),0)</f>
        <v>Large</v>
      </c>
      <c r="K1818" s="9">
        <f>VLOOKUP($C1818,'Product Data'!$A$2:$E$23,COLUMNS('Product Data'!$B$2:F1818),0)</f>
        <v>2.8</v>
      </c>
      <c r="L1818" s="10">
        <f>Table1[[#This Row],[Cost per Box]]*Table1[[#This Row],[Boxes]]</f>
        <v>1696.8</v>
      </c>
    </row>
    <row r="1819" spans="1:12" x14ac:dyDescent="0.25">
      <c r="A1819" s="5" t="str">
        <f>'Sales Data'!A1819</f>
        <v>Brien Boise</v>
      </c>
      <c r="B1819" s="5" t="str">
        <f>'Sales Data'!B1819</f>
        <v>Australia</v>
      </c>
      <c r="C1819" s="5" t="str">
        <f>'Sales Data'!C1819</f>
        <v>Baker's Choco Chips</v>
      </c>
      <c r="D1819" s="6">
        <f>'Sales Data'!D1819</f>
        <v>45122</v>
      </c>
      <c r="E1819" s="10">
        <f>'Sales Data'!E1819</f>
        <v>2009</v>
      </c>
      <c r="F1819" s="5">
        <f>'Sales Data'!F1819</f>
        <v>75</v>
      </c>
      <c r="G1819" s="5">
        <f>'Sales Data'!G1819</f>
        <v>155</v>
      </c>
      <c r="H1819" s="5" t="str">
        <f>VLOOKUP($C1819,'Product Data'!$A$2:$E$23,COLUMNS('Product Data'!$B$2:C1819),0)</f>
        <v>Baker's Chocolate</v>
      </c>
      <c r="I1819" s="5" t="str">
        <f>VLOOKUP($C1819,'Product Data'!$A$2:$E$23,COLUMNS('Product Data'!$B$2:D1819),0)</f>
        <v>Bars</v>
      </c>
      <c r="J1819" s="5" t="str">
        <f>VLOOKUP($C1819,'Product Data'!$A$2:$E$23,COLUMNS('Product Data'!$B$2:E1819),0)</f>
        <v>Small</v>
      </c>
      <c r="K1819" s="9">
        <f>VLOOKUP($C1819,'Product Data'!$A$2:$E$23,COLUMNS('Product Data'!$B$2:F1819),0)</f>
        <v>6.0811000000000002</v>
      </c>
      <c r="L1819" s="10">
        <f>Table1[[#This Row],[Cost per Box]]*Table1[[#This Row],[Boxes]]</f>
        <v>942.57050000000004</v>
      </c>
    </row>
    <row r="1820" spans="1:12" x14ac:dyDescent="0.25">
      <c r="A1820" s="5" t="str">
        <f>'Sales Data'!A1820</f>
        <v>Jan Morforth</v>
      </c>
      <c r="B1820" s="5" t="str">
        <f>'Sales Data'!B1820</f>
        <v>USA</v>
      </c>
      <c r="C1820" s="5" t="str">
        <f>'Sales Data'!C1820</f>
        <v>Orange Choco</v>
      </c>
      <c r="D1820" s="6">
        <f>'Sales Data'!D1820</f>
        <v>45122</v>
      </c>
      <c r="E1820" s="10">
        <f>'Sales Data'!E1820</f>
        <v>11473</v>
      </c>
      <c r="F1820" s="5">
        <f>'Sales Data'!F1820</f>
        <v>80</v>
      </c>
      <c r="G1820" s="5">
        <f>'Sales Data'!G1820</f>
        <v>1913</v>
      </c>
      <c r="H1820" s="5" t="str">
        <f>VLOOKUP($C1820,'Product Data'!$A$2:$E$23,COLUMNS('Product Data'!$B$2:C1820),0)</f>
        <v>Amul</v>
      </c>
      <c r="I1820" s="5" t="str">
        <f>VLOOKUP($C1820,'Product Data'!$A$2:$E$23,COLUMNS('Product Data'!$B$2:D1820),0)</f>
        <v>Bars</v>
      </c>
      <c r="J1820" s="5" t="str">
        <f>VLOOKUP($C1820,'Product Data'!$A$2:$E$23,COLUMNS('Product Data'!$B$2:E1820),0)</f>
        <v>Large</v>
      </c>
      <c r="K1820" s="9">
        <f>VLOOKUP($C1820,'Product Data'!$A$2:$E$23,COLUMNS('Product Data'!$B$2:F1820),0)</f>
        <v>8.7870000000000008</v>
      </c>
      <c r="L1820" s="10">
        <f>Table1[[#This Row],[Cost per Box]]*Table1[[#This Row],[Boxes]]</f>
        <v>16809.531000000003</v>
      </c>
    </row>
    <row r="1821" spans="1:12" x14ac:dyDescent="0.25">
      <c r="A1821" s="5" t="str">
        <f>'Sales Data'!A1821</f>
        <v>Kaine Padly</v>
      </c>
      <c r="B1821" s="5" t="str">
        <f>'Sales Data'!B1821</f>
        <v>India</v>
      </c>
      <c r="C1821" s="5" t="str">
        <f>'Sales Data'!C1821</f>
        <v>Peanut Butter Cubes</v>
      </c>
      <c r="D1821" s="6">
        <f>'Sales Data'!D1821</f>
        <v>45122</v>
      </c>
      <c r="E1821" s="10">
        <f>'Sales Data'!E1821</f>
        <v>945</v>
      </c>
      <c r="F1821" s="5">
        <f>'Sales Data'!F1821</f>
        <v>18</v>
      </c>
      <c r="G1821" s="5">
        <f>'Sales Data'!G1821</f>
        <v>45</v>
      </c>
      <c r="H1821" s="5" t="str">
        <f>VLOOKUP($C1821,'Product Data'!$A$2:$E$23,COLUMNS('Product Data'!$B$2:C1821),0)</f>
        <v>Hershey</v>
      </c>
      <c r="I1821" s="5" t="str">
        <f>VLOOKUP($C1821,'Product Data'!$A$2:$E$23,COLUMNS('Product Data'!$B$2:D1821),0)</f>
        <v>Bites</v>
      </c>
      <c r="J1821" s="5" t="str">
        <f>VLOOKUP($C1821,'Product Data'!$A$2:$E$23,COLUMNS('Product Data'!$B$2:E1821),0)</f>
        <v>Small</v>
      </c>
      <c r="K1821" s="9">
        <f>VLOOKUP($C1821,'Product Data'!$A$2:$E$23,COLUMNS('Product Data'!$B$2:F1821),0)</f>
        <v>4.7065000000000001</v>
      </c>
      <c r="L1821" s="10">
        <f>Table1[[#This Row],[Cost per Box]]*Table1[[#This Row],[Boxes]]</f>
        <v>211.79250000000002</v>
      </c>
    </row>
    <row r="1822" spans="1:12" x14ac:dyDescent="0.25">
      <c r="A1822" s="5" t="str">
        <f>'Sales Data'!A1822</f>
        <v>Beverie Moffet</v>
      </c>
      <c r="B1822" s="5" t="str">
        <f>'Sales Data'!B1822</f>
        <v>Australia</v>
      </c>
      <c r="C1822" s="5" t="str">
        <f>'Sales Data'!C1822</f>
        <v>After Eight</v>
      </c>
      <c r="D1822" s="6">
        <f>'Sales Data'!D1822</f>
        <v>45122</v>
      </c>
      <c r="E1822" s="10">
        <f>'Sales Data'!E1822</f>
        <v>973</v>
      </c>
      <c r="F1822" s="5">
        <f>'Sales Data'!F1822</f>
        <v>97</v>
      </c>
      <c r="G1822" s="5">
        <f>'Sales Data'!G1822</f>
        <v>41</v>
      </c>
      <c r="H1822" s="5" t="str">
        <f>VLOOKUP($C1822,'Product Data'!$A$2:$E$23,COLUMNS('Product Data'!$B$2:C1822),0)</f>
        <v>Nestle</v>
      </c>
      <c r="I1822" s="5" t="str">
        <f>VLOOKUP($C1822,'Product Data'!$A$2:$E$23,COLUMNS('Product Data'!$B$2:D1822),0)</f>
        <v>Bites</v>
      </c>
      <c r="J1822" s="5" t="str">
        <f>VLOOKUP($C1822,'Product Data'!$A$2:$E$23,COLUMNS('Product Data'!$B$2:E1822),0)</f>
        <v>Large</v>
      </c>
      <c r="K1822" s="9">
        <f>VLOOKUP($C1822,'Product Data'!$A$2:$E$23,COLUMNS('Product Data'!$B$2:F1822),0)</f>
        <v>6.3415999999999997</v>
      </c>
      <c r="L1822" s="10">
        <f>Table1[[#This Row],[Cost per Box]]*Table1[[#This Row],[Boxes]]</f>
        <v>260.00559999999996</v>
      </c>
    </row>
    <row r="1823" spans="1:12" x14ac:dyDescent="0.25">
      <c r="A1823" s="5" t="str">
        <f>'Sales Data'!A1823</f>
        <v>Andria Kimpton</v>
      </c>
      <c r="B1823" s="5" t="str">
        <f>'Sales Data'!B1823</f>
        <v>UK</v>
      </c>
      <c r="C1823" s="5" t="str">
        <f>'Sales Data'!C1823</f>
        <v>White Choc</v>
      </c>
      <c r="D1823" s="6">
        <f>'Sales Data'!D1823</f>
        <v>45122</v>
      </c>
      <c r="E1823" s="10">
        <f>'Sales Data'!E1823</f>
        <v>6517</v>
      </c>
      <c r="F1823" s="5">
        <f>'Sales Data'!F1823</f>
        <v>36</v>
      </c>
      <c r="G1823" s="5">
        <f>'Sales Data'!G1823</f>
        <v>593</v>
      </c>
      <c r="H1823" s="5" t="str">
        <f>VLOOKUP($C1823,'Product Data'!$A$2:$E$23,COLUMNS('Product Data'!$B$2:C1823),0)</f>
        <v>Belgian</v>
      </c>
      <c r="I1823" s="5" t="str">
        <f>VLOOKUP($C1823,'Product Data'!$A$2:$E$23,COLUMNS('Product Data'!$B$2:D1823),0)</f>
        <v>Other</v>
      </c>
      <c r="J1823" s="5" t="str">
        <f>VLOOKUP($C1823,'Product Data'!$A$2:$E$23,COLUMNS('Product Data'!$B$2:E1823),0)</f>
        <v>Small</v>
      </c>
      <c r="K1823" s="9">
        <f>VLOOKUP($C1823,'Product Data'!$A$2:$E$23,COLUMNS('Product Data'!$B$2:F1823),0)</f>
        <v>0.24049999999999999</v>
      </c>
      <c r="L1823" s="10">
        <f>Table1[[#This Row],[Cost per Box]]*Table1[[#This Row],[Boxes]]</f>
        <v>142.6165</v>
      </c>
    </row>
    <row r="1824" spans="1:12" x14ac:dyDescent="0.25">
      <c r="A1824" s="5" t="str">
        <f>'Sales Data'!A1824</f>
        <v>Husein Augar</v>
      </c>
      <c r="B1824" s="5" t="str">
        <f>'Sales Data'!B1824</f>
        <v>New Zealand</v>
      </c>
      <c r="C1824" s="5" t="str">
        <f>'Sales Data'!C1824</f>
        <v>Drinking Coco</v>
      </c>
      <c r="D1824" s="6">
        <f>'Sales Data'!D1824</f>
        <v>45123</v>
      </c>
      <c r="E1824" s="10">
        <f>'Sales Data'!E1824</f>
        <v>7798</v>
      </c>
      <c r="F1824" s="5">
        <f>'Sales Data'!F1824</f>
        <v>84</v>
      </c>
      <c r="G1824" s="5">
        <f>'Sales Data'!G1824</f>
        <v>312</v>
      </c>
      <c r="H1824" s="5" t="str">
        <f>VLOOKUP($C1824,'Product Data'!$A$2:$E$23,COLUMNS('Product Data'!$B$2:C1824),0)</f>
        <v>Weikfield</v>
      </c>
      <c r="I1824" s="5" t="str">
        <f>VLOOKUP($C1824,'Product Data'!$A$2:$E$23,COLUMNS('Product Data'!$B$2:D1824),0)</f>
        <v>Other</v>
      </c>
      <c r="J1824" s="5" t="str">
        <f>VLOOKUP($C1824,'Product Data'!$A$2:$E$23,COLUMNS('Product Data'!$B$2:E1824),0)</f>
        <v>Large</v>
      </c>
      <c r="K1824" s="9">
        <f>VLOOKUP($C1824,'Product Data'!$A$2:$E$23,COLUMNS('Product Data'!$B$2:F1824),0)</f>
        <v>2.4773999999999998</v>
      </c>
      <c r="L1824" s="10">
        <f>Table1[[#This Row],[Cost per Box]]*Table1[[#This Row],[Boxes]]</f>
        <v>772.94879999999989</v>
      </c>
    </row>
    <row r="1825" spans="1:12" x14ac:dyDescent="0.25">
      <c r="A1825" s="5" t="str">
        <f>'Sales Data'!A1825</f>
        <v>Husein Augar</v>
      </c>
      <c r="B1825" s="5" t="str">
        <f>'Sales Data'!B1825</f>
        <v>New Zealand</v>
      </c>
      <c r="C1825" s="5" t="str">
        <f>'Sales Data'!C1825</f>
        <v>Mint Chip Choco</v>
      </c>
      <c r="D1825" s="6">
        <f>'Sales Data'!D1825</f>
        <v>45123</v>
      </c>
      <c r="E1825" s="10">
        <f>'Sales Data'!E1825</f>
        <v>966</v>
      </c>
      <c r="F1825" s="5">
        <f>'Sales Data'!F1825</f>
        <v>171</v>
      </c>
      <c r="G1825" s="5">
        <f>'Sales Data'!G1825</f>
        <v>57</v>
      </c>
      <c r="H1825" s="5" t="str">
        <f>VLOOKUP($C1825,'Product Data'!$A$2:$E$23,COLUMNS('Product Data'!$B$2:C1825),0)</f>
        <v>Cadbury</v>
      </c>
      <c r="I1825" s="5" t="str">
        <f>VLOOKUP($C1825,'Product Data'!$A$2:$E$23,COLUMNS('Product Data'!$B$2:D1825),0)</f>
        <v>Bars</v>
      </c>
      <c r="J1825" s="5" t="str">
        <f>VLOOKUP($C1825,'Product Data'!$A$2:$E$23,COLUMNS('Product Data'!$B$2:E1825),0)</f>
        <v>Large</v>
      </c>
      <c r="K1825" s="9">
        <f>VLOOKUP($C1825,'Product Data'!$A$2:$E$23,COLUMNS('Product Data'!$B$2:F1825),0)</f>
        <v>2.2656000000000001</v>
      </c>
      <c r="L1825" s="10">
        <f>Table1[[#This Row],[Cost per Box]]*Table1[[#This Row],[Boxes]]</f>
        <v>129.13920000000002</v>
      </c>
    </row>
    <row r="1826" spans="1:12" x14ac:dyDescent="0.25">
      <c r="A1826" s="5" t="str">
        <f>'Sales Data'!A1826</f>
        <v>Wilone O'Kielt</v>
      </c>
      <c r="B1826" s="5" t="str">
        <f>'Sales Data'!B1826</f>
        <v>New Zealand</v>
      </c>
      <c r="C1826" s="5" t="str">
        <f>'Sales Data'!C1826</f>
        <v>50% Dark Bites</v>
      </c>
      <c r="D1826" s="6">
        <f>'Sales Data'!D1826</f>
        <v>45123</v>
      </c>
      <c r="E1826" s="10">
        <f>'Sales Data'!E1826</f>
        <v>917</v>
      </c>
      <c r="F1826" s="5">
        <f>'Sales Data'!F1826</f>
        <v>75</v>
      </c>
      <c r="G1826" s="5">
        <f>'Sales Data'!G1826</f>
        <v>77</v>
      </c>
      <c r="H1826" s="5" t="str">
        <f>VLOOKUP($C1826,'Product Data'!$A$2:$E$23,COLUMNS('Product Data'!$B$2:C1826),0)</f>
        <v>Cadbury</v>
      </c>
      <c r="I1826" s="5" t="str">
        <f>VLOOKUP($C1826,'Product Data'!$A$2:$E$23,COLUMNS('Product Data'!$B$2:D1826),0)</f>
        <v>Bites</v>
      </c>
      <c r="J1826" s="5" t="str">
        <f>VLOOKUP($C1826,'Product Data'!$A$2:$E$23,COLUMNS('Product Data'!$B$2:E1826),0)</f>
        <v>Large</v>
      </c>
      <c r="K1826" s="9">
        <f>VLOOKUP($C1826,'Product Data'!$A$2:$E$23,COLUMNS('Product Data'!$B$2:F1826),0)</f>
        <v>2.8</v>
      </c>
      <c r="L1826" s="10">
        <f>Table1[[#This Row],[Cost per Box]]*Table1[[#This Row],[Boxes]]</f>
        <v>215.6</v>
      </c>
    </row>
    <row r="1827" spans="1:12" x14ac:dyDescent="0.25">
      <c r="A1827" s="5" t="str">
        <f>'Sales Data'!A1827</f>
        <v>Andria Kimpton</v>
      </c>
      <c r="B1827" s="5" t="str">
        <f>'Sales Data'!B1827</f>
        <v>UK</v>
      </c>
      <c r="C1827" s="5" t="str">
        <f>'Sales Data'!C1827</f>
        <v>Milk Bars</v>
      </c>
      <c r="D1827" s="6">
        <f>'Sales Data'!D1827</f>
        <v>45123</v>
      </c>
      <c r="E1827" s="10">
        <f>'Sales Data'!E1827</f>
        <v>434</v>
      </c>
      <c r="F1827" s="5">
        <f>'Sales Data'!F1827</f>
        <v>211</v>
      </c>
      <c r="G1827" s="5">
        <f>'Sales Data'!G1827</f>
        <v>17</v>
      </c>
      <c r="H1827" s="5" t="str">
        <f>VLOOKUP($C1827,'Product Data'!$A$2:$E$23,COLUMNS('Product Data'!$B$2:C1827),0)</f>
        <v>Nestle</v>
      </c>
      <c r="I1827" s="5" t="str">
        <f>VLOOKUP($C1827,'Product Data'!$A$2:$E$23,COLUMNS('Product Data'!$B$2:D1827),0)</f>
        <v>Bars</v>
      </c>
      <c r="J1827" s="5" t="str">
        <f>VLOOKUP($C1827,'Product Data'!$A$2:$E$23,COLUMNS('Product Data'!$B$2:E1827),0)</f>
        <v>Large</v>
      </c>
      <c r="K1827" s="9">
        <f>VLOOKUP($C1827,'Product Data'!$A$2:$E$23,COLUMNS('Product Data'!$B$2:F1827),0)</f>
        <v>1.8652</v>
      </c>
      <c r="L1827" s="10">
        <f>Table1[[#This Row],[Cost per Box]]*Table1[[#This Row],[Boxes]]</f>
        <v>31.708400000000001</v>
      </c>
    </row>
    <row r="1828" spans="1:12" x14ac:dyDescent="0.25">
      <c r="A1828" s="5" t="str">
        <f>'Sales Data'!A1828</f>
        <v>Dotty Strutley</v>
      </c>
      <c r="B1828" s="5" t="str">
        <f>'Sales Data'!B1828</f>
        <v>Australia</v>
      </c>
      <c r="C1828" s="5" t="str">
        <f>'Sales Data'!C1828</f>
        <v>Drinking Coco</v>
      </c>
      <c r="D1828" s="6">
        <f>'Sales Data'!D1828</f>
        <v>45123</v>
      </c>
      <c r="E1828" s="10">
        <f>'Sales Data'!E1828</f>
        <v>9037</v>
      </c>
      <c r="F1828" s="5">
        <f>'Sales Data'!F1828</f>
        <v>509</v>
      </c>
      <c r="G1828" s="5">
        <f>'Sales Data'!G1828</f>
        <v>323</v>
      </c>
      <c r="H1828" s="5" t="str">
        <f>VLOOKUP($C1828,'Product Data'!$A$2:$E$23,COLUMNS('Product Data'!$B$2:C1828),0)</f>
        <v>Weikfield</v>
      </c>
      <c r="I1828" s="5" t="str">
        <f>VLOOKUP($C1828,'Product Data'!$A$2:$E$23,COLUMNS('Product Data'!$B$2:D1828),0)</f>
        <v>Other</v>
      </c>
      <c r="J1828" s="5" t="str">
        <f>VLOOKUP($C1828,'Product Data'!$A$2:$E$23,COLUMNS('Product Data'!$B$2:E1828),0)</f>
        <v>Large</v>
      </c>
      <c r="K1828" s="9">
        <f>VLOOKUP($C1828,'Product Data'!$A$2:$E$23,COLUMNS('Product Data'!$B$2:F1828),0)</f>
        <v>2.4773999999999998</v>
      </c>
      <c r="L1828" s="10">
        <f>Table1[[#This Row],[Cost per Box]]*Table1[[#This Row],[Boxes]]</f>
        <v>800.2002</v>
      </c>
    </row>
    <row r="1829" spans="1:12" x14ac:dyDescent="0.25">
      <c r="A1829" s="5" t="str">
        <f>'Sales Data'!A1829</f>
        <v>Jan Morforth</v>
      </c>
      <c r="B1829" s="5" t="str">
        <f>'Sales Data'!B1829</f>
        <v>Australia</v>
      </c>
      <c r="C1829" s="5" t="str">
        <f>'Sales Data'!C1829</f>
        <v>Smooth Sliky Salty</v>
      </c>
      <c r="D1829" s="6">
        <f>'Sales Data'!D1829</f>
        <v>45123</v>
      </c>
      <c r="E1829" s="10">
        <f>'Sales Data'!E1829</f>
        <v>364</v>
      </c>
      <c r="F1829" s="5">
        <f>'Sales Data'!F1829</f>
        <v>17</v>
      </c>
      <c r="G1829" s="5">
        <f>'Sales Data'!G1829</f>
        <v>22</v>
      </c>
      <c r="H1829" s="5" t="str">
        <f>VLOOKUP($C1829,'Product Data'!$A$2:$E$23,COLUMNS('Product Data'!$B$2:C1829),0)</f>
        <v>Galaxy</v>
      </c>
      <c r="I1829" s="5" t="str">
        <f>VLOOKUP($C1829,'Product Data'!$A$2:$E$23,COLUMNS('Product Data'!$B$2:D1829),0)</f>
        <v>Bars</v>
      </c>
      <c r="J1829" s="5" t="str">
        <f>VLOOKUP($C1829,'Product Data'!$A$2:$E$23,COLUMNS('Product Data'!$B$2:E1829),0)</f>
        <v>Small</v>
      </c>
      <c r="K1829" s="9">
        <f>VLOOKUP($C1829,'Product Data'!$A$2:$E$23,COLUMNS('Product Data'!$B$2:F1829),0)</f>
        <v>5.0198</v>
      </c>
      <c r="L1829" s="10">
        <f>Table1[[#This Row],[Cost per Box]]*Table1[[#This Row],[Boxes]]</f>
        <v>110.43559999999999</v>
      </c>
    </row>
    <row r="1830" spans="1:12" x14ac:dyDescent="0.25">
      <c r="A1830" s="5" t="str">
        <f>'Sales Data'!A1830</f>
        <v>Karlen McCaffrey</v>
      </c>
      <c r="B1830" s="5" t="str">
        <f>'Sales Data'!B1830</f>
        <v>USA</v>
      </c>
      <c r="C1830" s="5" t="str">
        <f>'Sales Data'!C1830</f>
        <v>Almond Choco</v>
      </c>
      <c r="D1830" s="6">
        <f>'Sales Data'!D1830</f>
        <v>45123</v>
      </c>
      <c r="E1830" s="10">
        <f>'Sales Data'!E1830</f>
        <v>7903</v>
      </c>
      <c r="F1830" s="5">
        <f>'Sales Data'!F1830</f>
        <v>14</v>
      </c>
      <c r="G1830" s="5">
        <f>'Sales Data'!G1830</f>
        <v>416</v>
      </c>
      <c r="H1830" s="5" t="str">
        <f>VLOOKUP($C1830,'Product Data'!$A$2:$E$23,COLUMNS('Product Data'!$B$2:C1830),0)</f>
        <v>Amul</v>
      </c>
      <c r="I1830" s="5" t="str">
        <f>VLOOKUP($C1830,'Product Data'!$A$2:$E$23,COLUMNS('Product Data'!$B$2:D1830),0)</f>
        <v>Bars</v>
      </c>
      <c r="J1830" s="5" t="str">
        <f>VLOOKUP($C1830,'Product Data'!$A$2:$E$23,COLUMNS('Product Data'!$B$2:E1830),0)</f>
        <v>Large</v>
      </c>
      <c r="K1830" s="9">
        <f>VLOOKUP($C1830,'Product Data'!$A$2:$E$23,COLUMNS('Product Data'!$B$2:F1830),0)</f>
        <v>13.3485</v>
      </c>
      <c r="L1830" s="10">
        <f>Table1[[#This Row],[Cost per Box]]*Table1[[#This Row],[Boxes]]</f>
        <v>5552.9759999999997</v>
      </c>
    </row>
    <row r="1831" spans="1:12" x14ac:dyDescent="0.25">
      <c r="A1831" s="5" t="str">
        <f>'Sales Data'!A1831</f>
        <v>Gigi Bohling</v>
      </c>
      <c r="B1831" s="5" t="str">
        <f>'Sales Data'!B1831</f>
        <v>USA</v>
      </c>
      <c r="C1831" s="5" t="str">
        <f>'Sales Data'!C1831</f>
        <v>85% Dark Bars</v>
      </c>
      <c r="D1831" s="6">
        <f>'Sales Data'!D1831</f>
        <v>45123</v>
      </c>
      <c r="E1831" s="10">
        <f>'Sales Data'!E1831</f>
        <v>8540</v>
      </c>
      <c r="F1831" s="5">
        <f>'Sales Data'!F1831</f>
        <v>154</v>
      </c>
      <c r="G1831" s="5">
        <f>'Sales Data'!G1831</f>
        <v>389</v>
      </c>
      <c r="H1831" s="5" t="str">
        <f>VLOOKUP($C1831,'Product Data'!$A$2:$E$23,COLUMNS('Product Data'!$B$2:C1831),0)</f>
        <v>Lindt Excellence</v>
      </c>
      <c r="I1831" s="5" t="str">
        <f>VLOOKUP($C1831,'Product Data'!$A$2:$E$23,COLUMNS('Product Data'!$B$2:D1831),0)</f>
        <v>Bars</v>
      </c>
      <c r="J1831" s="5" t="str">
        <f>VLOOKUP($C1831,'Product Data'!$A$2:$E$23,COLUMNS('Product Data'!$B$2:E1831),0)</f>
        <v>Small</v>
      </c>
      <c r="K1831" s="9">
        <f>VLOOKUP($C1831,'Product Data'!$A$2:$E$23,COLUMNS('Product Data'!$B$2:F1831),0)</f>
        <v>0.69579999999999997</v>
      </c>
      <c r="L1831" s="10">
        <f>Table1[[#This Row],[Cost per Box]]*Table1[[#This Row],[Boxes]]</f>
        <v>270.6662</v>
      </c>
    </row>
    <row r="1832" spans="1:12" x14ac:dyDescent="0.25">
      <c r="A1832" s="5" t="str">
        <f>'Sales Data'!A1832</f>
        <v>Madelene Upcott</v>
      </c>
      <c r="B1832" s="5" t="str">
        <f>'Sales Data'!B1832</f>
        <v>Canada</v>
      </c>
      <c r="C1832" s="5" t="str">
        <f>'Sales Data'!C1832</f>
        <v>Mint Chip Choco</v>
      </c>
      <c r="D1832" s="6">
        <f>'Sales Data'!D1832</f>
        <v>45123</v>
      </c>
      <c r="E1832" s="10">
        <f>'Sales Data'!E1832</f>
        <v>4130</v>
      </c>
      <c r="F1832" s="5">
        <f>'Sales Data'!F1832</f>
        <v>64</v>
      </c>
      <c r="G1832" s="5">
        <f>'Sales Data'!G1832</f>
        <v>207</v>
      </c>
      <c r="H1832" s="5" t="str">
        <f>VLOOKUP($C1832,'Product Data'!$A$2:$E$23,COLUMNS('Product Data'!$B$2:C1832),0)</f>
        <v>Cadbury</v>
      </c>
      <c r="I1832" s="5" t="str">
        <f>VLOOKUP($C1832,'Product Data'!$A$2:$E$23,COLUMNS('Product Data'!$B$2:D1832),0)</f>
        <v>Bars</v>
      </c>
      <c r="J1832" s="5" t="str">
        <f>VLOOKUP($C1832,'Product Data'!$A$2:$E$23,COLUMNS('Product Data'!$B$2:E1832),0)</f>
        <v>Large</v>
      </c>
      <c r="K1832" s="9">
        <f>VLOOKUP($C1832,'Product Data'!$A$2:$E$23,COLUMNS('Product Data'!$B$2:F1832),0)</f>
        <v>2.2656000000000001</v>
      </c>
      <c r="L1832" s="10">
        <f>Table1[[#This Row],[Cost per Box]]*Table1[[#This Row],[Boxes]]</f>
        <v>468.97919999999999</v>
      </c>
    </row>
    <row r="1833" spans="1:12" x14ac:dyDescent="0.25">
      <c r="A1833" s="5" t="str">
        <f>'Sales Data'!A1833</f>
        <v>Dennison Crosswaite</v>
      </c>
      <c r="B1833" s="5" t="str">
        <f>'Sales Data'!B1833</f>
        <v>USA</v>
      </c>
      <c r="C1833" s="5" t="str">
        <f>'Sales Data'!C1833</f>
        <v>Eclairs</v>
      </c>
      <c r="D1833" s="6">
        <f>'Sales Data'!D1833</f>
        <v>45123</v>
      </c>
      <c r="E1833" s="10">
        <f>'Sales Data'!E1833</f>
        <v>2653</v>
      </c>
      <c r="F1833" s="5">
        <f>'Sales Data'!F1833</f>
        <v>161</v>
      </c>
      <c r="G1833" s="5">
        <f>'Sales Data'!G1833</f>
        <v>166</v>
      </c>
      <c r="H1833" s="5" t="str">
        <f>VLOOKUP($C1833,'Product Data'!$A$2:$E$23,COLUMNS('Product Data'!$B$2:C1833),0)</f>
        <v>Cadbury</v>
      </c>
      <c r="I1833" s="5" t="str">
        <f>VLOOKUP($C1833,'Product Data'!$A$2:$E$23,COLUMNS('Product Data'!$B$2:D1833),0)</f>
        <v>Bites</v>
      </c>
      <c r="J1833" s="5" t="str">
        <f>VLOOKUP($C1833,'Product Data'!$A$2:$E$23,COLUMNS('Product Data'!$B$2:E1833),0)</f>
        <v>Large</v>
      </c>
      <c r="K1833" s="9">
        <f>VLOOKUP($C1833,'Product Data'!$A$2:$E$23,COLUMNS('Product Data'!$B$2:F1833),0)</f>
        <v>2.8195000000000001</v>
      </c>
      <c r="L1833" s="10">
        <f>Table1[[#This Row],[Cost per Box]]*Table1[[#This Row],[Boxes]]</f>
        <v>468.03700000000003</v>
      </c>
    </row>
    <row r="1834" spans="1:12" x14ac:dyDescent="0.25">
      <c r="A1834" s="5" t="str">
        <f>'Sales Data'!A1834</f>
        <v>Jehu Rudeforth</v>
      </c>
      <c r="B1834" s="5" t="str">
        <f>'Sales Data'!B1834</f>
        <v>UK</v>
      </c>
      <c r="C1834" s="5" t="str">
        <f>'Sales Data'!C1834</f>
        <v>Eclairs</v>
      </c>
      <c r="D1834" s="6">
        <f>'Sales Data'!D1834</f>
        <v>45123</v>
      </c>
      <c r="E1834" s="10">
        <f>'Sales Data'!E1834</f>
        <v>7133</v>
      </c>
      <c r="F1834" s="5">
        <f>'Sales Data'!F1834</f>
        <v>84</v>
      </c>
      <c r="G1834" s="5">
        <f>'Sales Data'!G1834</f>
        <v>549</v>
      </c>
      <c r="H1834" s="5" t="str">
        <f>VLOOKUP($C1834,'Product Data'!$A$2:$E$23,COLUMNS('Product Data'!$B$2:C1834),0)</f>
        <v>Cadbury</v>
      </c>
      <c r="I1834" s="5" t="str">
        <f>VLOOKUP($C1834,'Product Data'!$A$2:$E$23,COLUMNS('Product Data'!$B$2:D1834),0)</f>
        <v>Bites</v>
      </c>
      <c r="J1834" s="5" t="str">
        <f>VLOOKUP($C1834,'Product Data'!$A$2:$E$23,COLUMNS('Product Data'!$B$2:E1834),0)</f>
        <v>Large</v>
      </c>
      <c r="K1834" s="9">
        <f>VLOOKUP($C1834,'Product Data'!$A$2:$E$23,COLUMNS('Product Data'!$B$2:F1834),0)</f>
        <v>2.8195000000000001</v>
      </c>
      <c r="L1834" s="10">
        <f>Table1[[#This Row],[Cost per Box]]*Table1[[#This Row],[Boxes]]</f>
        <v>1547.9055000000001</v>
      </c>
    </row>
    <row r="1835" spans="1:12" x14ac:dyDescent="0.25">
      <c r="A1835" s="5" t="str">
        <f>'Sales Data'!A1835</f>
        <v>Andria Kimpton</v>
      </c>
      <c r="B1835" s="5" t="str">
        <f>'Sales Data'!B1835</f>
        <v>USA</v>
      </c>
      <c r="C1835" s="5" t="str">
        <f>'Sales Data'!C1835</f>
        <v>Caramel Stuffed Bars</v>
      </c>
      <c r="D1835" s="6">
        <f>'Sales Data'!D1835</f>
        <v>45123</v>
      </c>
      <c r="E1835" s="10">
        <f>'Sales Data'!E1835</f>
        <v>6678</v>
      </c>
      <c r="F1835" s="5">
        <f>'Sales Data'!F1835</f>
        <v>32</v>
      </c>
      <c r="G1835" s="5">
        <f>'Sales Data'!G1835</f>
        <v>268</v>
      </c>
      <c r="H1835" s="5" t="str">
        <f>VLOOKUP($C1835,'Product Data'!$A$2:$E$23,COLUMNS('Product Data'!$B$2:C1835),0)</f>
        <v>Snicker</v>
      </c>
      <c r="I1835" s="5" t="str">
        <f>VLOOKUP($C1835,'Product Data'!$A$2:$E$23,COLUMNS('Product Data'!$B$2:D1835),0)</f>
        <v>Bars</v>
      </c>
      <c r="J1835" s="5" t="str">
        <f>VLOOKUP($C1835,'Product Data'!$A$2:$E$23,COLUMNS('Product Data'!$B$2:E1835),0)</f>
        <v>Small</v>
      </c>
      <c r="K1835" s="9">
        <f>VLOOKUP($C1835,'Product Data'!$A$2:$E$23,COLUMNS('Product Data'!$B$2:F1835),0)</f>
        <v>0.89900000000000002</v>
      </c>
      <c r="L1835" s="10">
        <f>Table1[[#This Row],[Cost per Box]]*Table1[[#This Row],[Boxes]]</f>
        <v>240.93200000000002</v>
      </c>
    </row>
    <row r="1836" spans="1:12" x14ac:dyDescent="0.25">
      <c r="A1836" s="5" t="str">
        <f>'Sales Data'!A1836</f>
        <v>Husein Augar</v>
      </c>
      <c r="B1836" s="5" t="str">
        <f>'Sales Data'!B1836</f>
        <v>India</v>
      </c>
      <c r="C1836" s="5" t="str">
        <f>'Sales Data'!C1836</f>
        <v>Manuka Honey Choco</v>
      </c>
      <c r="D1836" s="6">
        <f>'Sales Data'!D1836</f>
        <v>45123</v>
      </c>
      <c r="E1836" s="10">
        <f>'Sales Data'!E1836</f>
        <v>9884</v>
      </c>
      <c r="F1836" s="5">
        <f>'Sales Data'!F1836</f>
        <v>258</v>
      </c>
      <c r="G1836" s="5">
        <f>'Sales Data'!G1836</f>
        <v>396</v>
      </c>
      <c r="H1836" s="5" t="str">
        <f>VLOOKUP($C1836,'Product Data'!$A$2:$E$23,COLUMNS('Product Data'!$B$2:C1836),0)</f>
        <v xml:space="preserve">Whittaker's </v>
      </c>
      <c r="I1836" s="5" t="str">
        <f>VLOOKUP($C1836,'Product Data'!$A$2:$E$23,COLUMNS('Product Data'!$B$2:D1836),0)</f>
        <v>Other</v>
      </c>
      <c r="J1836" s="5" t="str">
        <f>VLOOKUP($C1836,'Product Data'!$A$2:$E$23,COLUMNS('Product Data'!$B$2:E1836),0)</f>
        <v>Small</v>
      </c>
      <c r="K1836" s="9">
        <f>VLOOKUP($C1836,'Product Data'!$A$2:$E$23,COLUMNS('Product Data'!$B$2:F1836),0)</f>
        <v>7.8910999999999998</v>
      </c>
      <c r="L1836" s="10">
        <f>Table1[[#This Row],[Cost per Box]]*Table1[[#This Row],[Boxes]]</f>
        <v>3124.8755999999998</v>
      </c>
    </row>
    <row r="1837" spans="1:12" x14ac:dyDescent="0.25">
      <c r="A1837" s="5" t="str">
        <f>'Sales Data'!A1837</f>
        <v>Madelene Upcott</v>
      </c>
      <c r="B1837" s="5" t="str">
        <f>'Sales Data'!B1837</f>
        <v>Australia</v>
      </c>
      <c r="C1837" s="5" t="str">
        <f>'Sales Data'!C1837</f>
        <v>50% Dark Bites</v>
      </c>
      <c r="D1837" s="6">
        <f>'Sales Data'!D1837</f>
        <v>45123</v>
      </c>
      <c r="E1837" s="10">
        <f>'Sales Data'!E1837</f>
        <v>11417</v>
      </c>
      <c r="F1837" s="5">
        <f>'Sales Data'!F1837</f>
        <v>45</v>
      </c>
      <c r="G1837" s="5">
        <f>'Sales Data'!G1837</f>
        <v>1269</v>
      </c>
      <c r="H1837" s="5" t="str">
        <f>VLOOKUP($C1837,'Product Data'!$A$2:$E$23,COLUMNS('Product Data'!$B$2:C1837),0)</f>
        <v>Cadbury</v>
      </c>
      <c r="I1837" s="5" t="str">
        <f>VLOOKUP($C1837,'Product Data'!$A$2:$E$23,COLUMNS('Product Data'!$B$2:D1837),0)</f>
        <v>Bites</v>
      </c>
      <c r="J1837" s="5" t="str">
        <f>VLOOKUP($C1837,'Product Data'!$A$2:$E$23,COLUMNS('Product Data'!$B$2:E1837),0)</f>
        <v>Large</v>
      </c>
      <c r="K1837" s="9">
        <f>VLOOKUP($C1837,'Product Data'!$A$2:$E$23,COLUMNS('Product Data'!$B$2:F1837),0)</f>
        <v>2.8</v>
      </c>
      <c r="L1837" s="10">
        <f>Table1[[#This Row],[Cost per Box]]*Table1[[#This Row],[Boxes]]</f>
        <v>3553.2</v>
      </c>
    </row>
    <row r="1838" spans="1:12" x14ac:dyDescent="0.25">
      <c r="A1838" s="5" t="str">
        <f>'Sales Data'!A1838</f>
        <v>Andria Kimpton</v>
      </c>
      <c r="B1838" s="5" t="str">
        <f>'Sales Data'!B1838</f>
        <v>India</v>
      </c>
      <c r="C1838" s="5" t="str">
        <f>'Sales Data'!C1838</f>
        <v>Manuka Honey Choco</v>
      </c>
      <c r="D1838" s="6">
        <f>'Sales Data'!D1838</f>
        <v>45123</v>
      </c>
      <c r="E1838" s="10">
        <f>'Sales Data'!E1838</f>
        <v>11039</v>
      </c>
      <c r="F1838" s="5">
        <f>'Sales Data'!F1838</f>
        <v>91</v>
      </c>
      <c r="G1838" s="5">
        <f>'Sales Data'!G1838</f>
        <v>409</v>
      </c>
      <c r="H1838" s="5" t="str">
        <f>VLOOKUP($C1838,'Product Data'!$A$2:$E$23,COLUMNS('Product Data'!$B$2:C1838),0)</f>
        <v xml:space="preserve">Whittaker's </v>
      </c>
      <c r="I1838" s="5" t="str">
        <f>VLOOKUP($C1838,'Product Data'!$A$2:$E$23,COLUMNS('Product Data'!$B$2:D1838),0)</f>
        <v>Other</v>
      </c>
      <c r="J1838" s="5" t="str">
        <f>VLOOKUP($C1838,'Product Data'!$A$2:$E$23,COLUMNS('Product Data'!$B$2:E1838),0)</f>
        <v>Small</v>
      </c>
      <c r="K1838" s="9">
        <f>VLOOKUP($C1838,'Product Data'!$A$2:$E$23,COLUMNS('Product Data'!$B$2:F1838),0)</f>
        <v>7.8910999999999998</v>
      </c>
      <c r="L1838" s="10">
        <f>Table1[[#This Row],[Cost per Box]]*Table1[[#This Row],[Boxes]]</f>
        <v>3227.4598999999998</v>
      </c>
    </row>
    <row r="1839" spans="1:12" x14ac:dyDescent="0.25">
      <c r="A1839" s="5" t="str">
        <f>'Sales Data'!A1839</f>
        <v>Kaine Padly</v>
      </c>
      <c r="B1839" s="5" t="str">
        <f>'Sales Data'!B1839</f>
        <v>Australia</v>
      </c>
      <c r="C1839" s="5" t="str">
        <f>'Sales Data'!C1839</f>
        <v>Organic Choco Syrup</v>
      </c>
      <c r="D1839" s="6">
        <f>'Sales Data'!D1839</f>
        <v>45123</v>
      </c>
      <c r="E1839" s="10">
        <f>'Sales Data'!E1839</f>
        <v>189</v>
      </c>
      <c r="F1839" s="5">
        <f>'Sales Data'!F1839</f>
        <v>229</v>
      </c>
      <c r="G1839" s="5">
        <f>'Sales Data'!G1839</f>
        <v>7</v>
      </c>
      <c r="H1839" s="5" t="str">
        <f>VLOOKUP($C1839,'Product Data'!$A$2:$E$23,COLUMNS('Product Data'!$B$2:C1839),0)</f>
        <v>Monin</v>
      </c>
      <c r="I1839" s="5" t="str">
        <f>VLOOKUP($C1839,'Product Data'!$A$2:$E$23,COLUMNS('Product Data'!$B$2:D1839),0)</f>
        <v>Other</v>
      </c>
      <c r="J1839" s="5" t="str">
        <f>VLOOKUP($C1839,'Product Data'!$A$2:$E$23,COLUMNS('Product Data'!$B$2:E1839),0)</f>
        <v>Small</v>
      </c>
      <c r="K1839" s="9">
        <f>VLOOKUP($C1839,'Product Data'!$A$2:$E$23,COLUMNS('Product Data'!$B$2:F1839),0)</f>
        <v>1.7625</v>
      </c>
      <c r="L1839" s="10">
        <f>Table1[[#This Row],[Cost per Box]]*Table1[[#This Row],[Boxes]]</f>
        <v>12.3375</v>
      </c>
    </row>
    <row r="1840" spans="1:12" x14ac:dyDescent="0.25">
      <c r="A1840" s="5" t="str">
        <f>'Sales Data'!A1840</f>
        <v>Madelene Upcott</v>
      </c>
      <c r="B1840" s="5" t="str">
        <f>'Sales Data'!B1840</f>
        <v>India</v>
      </c>
      <c r="C1840" s="5" t="str">
        <f>'Sales Data'!C1840</f>
        <v>Choco Coated Almonds</v>
      </c>
      <c r="D1840" s="6">
        <f>'Sales Data'!D1840</f>
        <v>45123</v>
      </c>
      <c r="E1840" s="10">
        <f>'Sales Data'!E1840</f>
        <v>2835</v>
      </c>
      <c r="F1840" s="5">
        <f>'Sales Data'!F1840</f>
        <v>6</v>
      </c>
      <c r="G1840" s="5">
        <f>'Sales Data'!G1840</f>
        <v>135</v>
      </c>
      <c r="H1840" s="5" t="str">
        <f>VLOOKUP($C1840,'Product Data'!$A$2:$E$23,COLUMNS('Product Data'!$B$2:C1840),0)</f>
        <v>Effete</v>
      </c>
      <c r="I1840" s="5" t="str">
        <f>VLOOKUP($C1840,'Product Data'!$A$2:$E$23,COLUMNS('Product Data'!$B$2:D1840),0)</f>
        <v>Bites</v>
      </c>
      <c r="J1840" s="5" t="str">
        <f>VLOOKUP($C1840,'Product Data'!$A$2:$E$23,COLUMNS('Product Data'!$B$2:E1840),0)</f>
        <v>Small</v>
      </c>
      <c r="K1840" s="9">
        <f>VLOOKUP($C1840,'Product Data'!$A$2:$E$23,COLUMNS('Product Data'!$B$2:F1840),0)</f>
        <v>11.4688</v>
      </c>
      <c r="L1840" s="10">
        <f>Table1[[#This Row],[Cost per Box]]*Table1[[#This Row],[Boxes]]</f>
        <v>1548.288</v>
      </c>
    </row>
    <row r="1841" spans="1:12" x14ac:dyDescent="0.25">
      <c r="A1841" s="5" t="str">
        <f>'Sales Data'!A1841</f>
        <v>Karlen McCaffrey</v>
      </c>
      <c r="B1841" s="5" t="str">
        <f>'Sales Data'!B1841</f>
        <v>Canada</v>
      </c>
      <c r="C1841" s="5" t="str">
        <f>'Sales Data'!C1841</f>
        <v>Organic Choco Syrup</v>
      </c>
      <c r="D1841" s="6">
        <f>'Sales Data'!D1841</f>
        <v>45123</v>
      </c>
      <c r="E1841" s="10">
        <f>'Sales Data'!E1841</f>
        <v>4214</v>
      </c>
      <c r="F1841" s="5">
        <f>'Sales Data'!F1841</f>
        <v>116</v>
      </c>
      <c r="G1841" s="5">
        <f>'Sales Data'!G1841</f>
        <v>141</v>
      </c>
      <c r="H1841" s="5" t="str">
        <f>VLOOKUP($C1841,'Product Data'!$A$2:$E$23,COLUMNS('Product Data'!$B$2:C1841),0)</f>
        <v>Monin</v>
      </c>
      <c r="I1841" s="5" t="str">
        <f>VLOOKUP($C1841,'Product Data'!$A$2:$E$23,COLUMNS('Product Data'!$B$2:D1841),0)</f>
        <v>Other</v>
      </c>
      <c r="J1841" s="5" t="str">
        <f>VLOOKUP($C1841,'Product Data'!$A$2:$E$23,COLUMNS('Product Data'!$B$2:E1841),0)</f>
        <v>Small</v>
      </c>
      <c r="K1841" s="9">
        <f>VLOOKUP($C1841,'Product Data'!$A$2:$E$23,COLUMNS('Product Data'!$B$2:F1841),0)</f>
        <v>1.7625</v>
      </c>
      <c r="L1841" s="10">
        <f>Table1[[#This Row],[Cost per Box]]*Table1[[#This Row],[Boxes]]</f>
        <v>248.51249999999999</v>
      </c>
    </row>
    <row r="1842" spans="1:12" x14ac:dyDescent="0.25">
      <c r="A1842" s="5" t="str">
        <f>'Sales Data'!A1842</f>
        <v>Husein Augar</v>
      </c>
      <c r="B1842" s="5" t="str">
        <f>'Sales Data'!B1842</f>
        <v>India</v>
      </c>
      <c r="C1842" s="5" t="str">
        <f>'Sales Data'!C1842</f>
        <v>Eclairs</v>
      </c>
      <c r="D1842" s="6">
        <f>'Sales Data'!D1842</f>
        <v>45123</v>
      </c>
      <c r="E1842" s="10">
        <f>'Sales Data'!E1842</f>
        <v>3031</v>
      </c>
      <c r="F1842" s="5">
        <f>'Sales Data'!F1842</f>
        <v>505</v>
      </c>
      <c r="G1842" s="5">
        <f>'Sales Data'!G1842</f>
        <v>145</v>
      </c>
      <c r="H1842" s="5" t="str">
        <f>VLOOKUP($C1842,'Product Data'!$A$2:$E$23,COLUMNS('Product Data'!$B$2:C1842),0)</f>
        <v>Cadbury</v>
      </c>
      <c r="I1842" s="5" t="str">
        <f>VLOOKUP($C1842,'Product Data'!$A$2:$E$23,COLUMNS('Product Data'!$B$2:D1842),0)</f>
        <v>Bites</v>
      </c>
      <c r="J1842" s="5" t="str">
        <f>VLOOKUP($C1842,'Product Data'!$A$2:$E$23,COLUMNS('Product Data'!$B$2:E1842),0)</f>
        <v>Large</v>
      </c>
      <c r="K1842" s="9">
        <f>VLOOKUP($C1842,'Product Data'!$A$2:$E$23,COLUMNS('Product Data'!$B$2:F1842),0)</f>
        <v>2.8195000000000001</v>
      </c>
      <c r="L1842" s="10">
        <f>Table1[[#This Row],[Cost per Box]]*Table1[[#This Row],[Boxes]]</f>
        <v>408.82750000000004</v>
      </c>
    </row>
    <row r="1843" spans="1:12" x14ac:dyDescent="0.25">
      <c r="A1843" s="5" t="str">
        <f>'Sales Data'!A1843</f>
        <v>Camilla Castle</v>
      </c>
      <c r="B1843" s="5" t="str">
        <f>'Sales Data'!B1843</f>
        <v>India</v>
      </c>
      <c r="C1843" s="5" t="str">
        <f>'Sales Data'!C1843</f>
        <v>85% Dark Bars</v>
      </c>
      <c r="D1843" s="6">
        <f>'Sales Data'!D1843</f>
        <v>45123</v>
      </c>
      <c r="E1843" s="10">
        <f>'Sales Data'!E1843</f>
        <v>4851</v>
      </c>
      <c r="F1843" s="5">
        <f>'Sales Data'!F1843</f>
        <v>131</v>
      </c>
      <c r="G1843" s="5">
        <f>'Sales Data'!G1843</f>
        <v>211</v>
      </c>
      <c r="H1843" s="5" t="str">
        <f>VLOOKUP($C1843,'Product Data'!$A$2:$E$23,COLUMNS('Product Data'!$B$2:C1843),0)</f>
        <v>Lindt Excellence</v>
      </c>
      <c r="I1843" s="5" t="str">
        <f>VLOOKUP($C1843,'Product Data'!$A$2:$E$23,COLUMNS('Product Data'!$B$2:D1843),0)</f>
        <v>Bars</v>
      </c>
      <c r="J1843" s="5" t="str">
        <f>VLOOKUP($C1843,'Product Data'!$A$2:$E$23,COLUMNS('Product Data'!$B$2:E1843),0)</f>
        <v>Small</v>
      </c>
      <c r="K1843" s="9">
        <f>VLOOKUP($C1843,'Product Data'!$A$2:$E$23,COLUMNS('Product Data'!$B$2:F1843),0)</f>
        <v>0.69579999999999997</v>
      </c>
      <c r="L1843" s="10">
        <f>Table1[[#This Row],[Cost per Box]]*Table1[[#This Row],[Boxes]]</f>
        <v>146.81379999999999</v>
      </c>
    </row>
    <row r="1844" spans="1:12" x14ac:dyDescent="0.25">
      <c r="A1844" s="5" t="str">
        <f>'Sales Data'!A1844</f>
        <v>Jan Morforth</v>
      </c>
      <c r="B1844" s="5" t="str">
        <f>'Sales Data'!B1844</f>
        <v>UK</v>
      </c>
      <c r="C1844" s="5" t="str">
        <f>'Sales Data'!C1844</f>
        <v>Eclairs</v>
      </c>
      <c r="D1844" s="6">
        <f>'Sales Data'!D1844</f>
        <v>45123</v>
      </c>
      <c r="E1844" s="10">
        <f>'Sales Data'!E1844</f>
        <v>4543</v>
      </c>
      <c r="F1844" s="5">
        <f>'Sales Data'!F1844</f>
        <v>364</v>
      </c>
      <c r="G1844" s="5">
        <f>'Sales Data'!G1844</f>
        <v>240</v>
      </c>
      <c r="H1844" s="5" t="str">
        <f>VLOOKUP($C1844,'Product Data'!$A$2:$E$23,COLUMNS('Product Data'!$B$2:C1844),0)</f>
        <v>Cadbury</v>
      </c>
      <c r="I1844" s="5" t="str">
        <f>VLOOKUP($C1844,'Product Data'!$A$2:$E$23,COLUMNS('Product Data'!$B$2:D1844),0)</f>
        <v>Bites</v>
      </c>
      <c r="J1844" s="5" t="str">
        <f>VLOOKUP($C1844,'Product Data'!$A$2:$E$23,COLUMNS('Product Data'!$B$2:E1844),0)</f>
        <v>Large</v>
      </c>
      <c r="K1844" s="9">
        <f>VLOOKUP($C1844,'Product Data'!$A$2:$E$23,COLUMNS('Product Data'!$B$2:F1844),0)</f>
        <v>2.8195000000000001</v>
      </c>
      <c r="L1844" s="10">
        <f>Table1[[#This Row],[Cost per Box]]*Table1[[#This Row],[Boxes]]</f>
        <v>676.68000000000006</v>
      </c>
    </row>
    <row r="1845" spans="1:12" x14ac:dyDescent="0.25">
      <c r="A1845" s="5" t="str">
        <f>'Sales Data'!A1845</f>
        <v>Husein Augar</v>
      </c>
      <c r="B1845" s="5" t="str">
        <f>'Sales Data'!B1845</f>
        <v>Australia</v>
      </c>
      <c r="C1845" s="5" t="str">
        <f>'Sales Data'!C1845</f>
        <v>Baker's Choco Chips</v>
      </c>
      <c r="D1845" s="6">
        <f>'Sales Data'!D1845</f>
        <v>45126</v>
      </c>
      <c r="E1845" s="10">
        <f>'Sales Data'!E1845</f>
        <v>3108</v>
      </c>
      <c r="F1845" s="5">
        <f>'Sales Data'!F1845</f>
        <v>210</v>
      </c>
      <c r="G1845" s="5">
        <f>'Sales Data'!G1845</f>
        <v>389</v>
      </c>
      <c r="H1845" s="5" t="str">
        <f>VLOOKUP($C1845,'Product Data'!$A$2:$E$23,COLUMNS('Product Data'!$B$2:C1845),0)</f>
        <v>Baker's Chocolate</v>
      </c>
      <c r="I1845" s="5" t="str">
        <f>VLOOKUP($C1845,'Product Data'!$A$2:$E$23,COLUMNS('Product Data'!$B$2:D1845),0)</f>
        <v>Bars</v>
      </c>
      <c r="J1845" s="5" t="str">
        <f>VLOOKUP($C1845,'Product Data'!$A$2:$E$23,COLUMNS('Product Data'!$B$2:E1845),0)</f>
        <v>Small</v>
      </c>
      <c r="K1845" s="9">
        <f>VLOOKUP($C1845,'Product Data'!$A$2:$E$23,COLUMNS('Product Data'!$B$2:F1845),0)</f>
        <v>6.0811000000000002</v>
      </c>
      <c r="L1845" s="10">
        <f>Table1[[#This Row],[Cost per Box]]*Table1[[#This Row],[Boxes]]</f>
        <v>2365.5479</v>
      </c>
    </row>
    <row r="1846" spans="1:12" x14ac:dyDescent="0.25">
      <c r="A1846" s="5" t="str">
        <f>'Sales Data'!A1846</f>
        <v>Dotty Strutley</v>
      </c>
      <c r="B1846" s="5" t="str">
        <f>'Sales Data'!B1846</f>
        <v>UK</v>
      </c>
      <c r="C1846" s="5" t="str">
        <f>'Sales Data'!C1846</f>
        <v>Drinking Coco</v>
      </c>
      <c r="D1846" s="6">
        <f>'Sales Data'!D1846</f>
        <v>45126</v>
      </c>
      <c r="E1846" s="10">
        <f>'Sales Data'!E1846</f>
        <v>3563</v>
      </c>
      <c r="F1846" s="5">
        <f>'Sales Data'!F1846</f>
        <v>69</v>
      </c>
      <c r="G1846" s="5">
        <f>'Sales Data'!G1846</f>
        <v>128</v>
      </c>
      <c r="H1846" s="5" t="str">
        <f>VLOOKUP($C1846,'Product Data'!$A$2:$E$23,COLUMNS('Product Data'!$B$2:C1846),0)</f>
        <v>Weikfield</v>
      </c>
      <c r="I1846" s="5" t="str">
        <f>VLOOKUP($C1846,'Product Data'!$A$2:$E$23,COLUMNS('Product Data'!$B$2:D1846),0)</f>
        <v>Other</v>
      </c>
      <c r="J1846" s="5" t="str">
        <f>VLOOKUP($C1846,'Product Data'!$A$2:$E$23,COLUMNS('Product Data'!$B$2:E1846),0)</f>
        <v>Large</v>
      </c>
      <c r="K1846" s="9">
        <f>VLOOKUP($C1846,'Product Data'!$A$2:$E$23,COLUMNS('Product Data'!$B$2:F1846),0)</f>
        <v>2.4773999999999998</v>
      </c>
      <c r="L1846" s="10">
        <f>Table1[[#This Row],[Cost per Box]]*Table1[[#This Row],[Boxes]]</f>
        <v>317.10719999999998</v>
      </c>
    </row>
    <row r="1847" spans="1:12" x14ac:dyDescent="0.25">
      <c r="A1847" s="5" t="str">
        <f>'Sales Data'!A1847</f>
        <v>Roddy Speechley</v>
      </c>
      <c r="B1847" s="5" t="str">
        <f>'Sales Data'!B1847</f>
        <v>India</v>
      </c>
      <c r="C1847" s="5" t="str">
        <f>'Sales Data'!C1847</f>
        <v>Raspberry Choco</v>
      </c>
      <c r="D1847" s="6">
        <f>'Sales Data'!D1847</f>
        <v>45126</v>
      </c>
      <c r="E1847" s="10">
        <f>'Sales Data'!E1847</f>
        <v>8981</v>
      </c>
      <c r="F1847" s="5">
        <f>'Sales Data'!F1847</f>
        <v>173</v>
      </c>
      <c r="G1847" s="5">
        <f>'Sales Data'!G1847</f>
        <v>499</v>
      </c>
      <c r="H1847" s="5" t="str">
        <f>VLOOKUP($C1847,'Product Data'!$A$2:$E$23,COLUMNS('Product Data'!$B$2:C1847),0)</f>
        <v>Hershey</v>
      </c>
      <c r="I1847" s="5" t="str">
        <f>VLOOKUP($C1847,'Product Data'!$A$2:$E$23,COLUMNS('Product Data'!$B$2:D1847),0)</f>
        <v>Bars</v>
      </c>
      <c r="J1847" s="5" t="str">
        <f>VLOOKUP($C1847,'Product Data'!$A$2:$E$23,COLUMNS('Product Data'!$B$2:E1847),0)</f>
        <v>Large</v>
      </c>
      <c r="K1847" s="9">
        <f>VLOOKUP($C1847,'Product Data'!$A$2:$E$23,COLUMNS('Product Data'!$B$2:F1847),0)</f>
        <v>6.0983000000000001</v>
      </c>
      <c r="L1847" s="10">
        <f>Table1[[#This Row],[Cost per Box]]*Table1[[#This Row],[Boxes]]</f>
        <v>3043.0517</v>
      </c>
    </row>
    <row r="1848" spans="1:12" x14ac:dyDescent="0.25">
      <c r="A1848" s="5" t="str">
        <f>'Sales Data'!A1848</f>
        <v>Curtice Advani</v>
      </c>
      <c r="B1848" s="5" t="str">
        <f>'Sales Data'!B1848</f>
        <v>Canada</v>
      </c>
      <c r="C1848" s="5" t="str">
        <f>'Sales Data'!C1848</f>
        <v>Drinking Coco</v>
      </c>
      <c r="D1848" s="6">
        <f>'Sales Data'!D1848</f>
        <v>45126</v>
      </c>
      <c r="E1848" s="10">
        <f>'Sales Data'!E1848</f>
        <v>833</v>
      </c>
      <c r="F1848" s="5">
        <f>'Sales Data'!F1848</f>
        <v>105</v>
      </c>
      <c r="G1848" s="5">
        <f>'Sales Data'!G1848</f>
        <v>34</v>
      </c>
      <c r="H1848" s="5" t="str">
        <f>VLOOKUP($C1848,'Product Data'!$A$2:$E$23,COLUMNS('Product Data'!$B$2:C1848),0)</f>
        <v>Weikfield</v>
      </c>
      <c r="I1848" s="5" t="str">
        <f>VLOOKUP($C1848,'Product Data'!$A$2:$E$23,COLUMNS('Product Data'!$B$2:D1848),0)</f>
        <v>Other</v>
      </c>
      <c r="J1848" s="5" t="str">
        <f>VLOOKUP($C1848,'Product Data'!$A$2:$E$23,COLUMNS('Product Data'!$B$2:E1848),0)</f>
        <v>Large</v>
      </c>
      <c r="K1848" s="9">
        <f>VLOOKUP($C1848,'Product Data'!$A$2:$E$23,COLUMNS('Product Data'!$B$2:F1848),0)</f>
        <v>2.4773999999999998</v>
      </c>
      <c r="L1848" s="10">
        <f>Table1[[#This Row],[Cost per Box]]*Table1[[#This Row],[Boxes]]</f>
        <v>84.2316</v>
      </c>
    </row>
    <row r="1849" spans="1:12" x14ac:dyDescent="0.25">
      <c r="A1849" s="5" t="str">
        <f>'Sales Data'!A1849</f>
        <v>Mallorie Waber</v>
      </c>
      <c r="B1849" s="5" t="str">
        <f>'Sales Data'!B1849</f>
        <v>Canada</v>
      </c>
      <c r="C1849" s="5" t="str">
        <f>'Sales Data'!C1849</f>
        <v>Manuka Honey Choco</v>
      </c>
      <c r="D1849" s="6">
        <f>'Sales Data'!D1849</f>
        <v>45126</v>
      </c>
      <c r="E1849" s="10">
        <f>'Sales Data'!E1849</f>
        <v>4165</v>
      </c>
      <c r="F1849" s="5">
        <f>'Sales Data'!F1849</f>
        <v>20</v>
      </c>
      <c r="G1849" s="5">
        <f>'Sales Data'!G1849</f>
        <v>155</v>
      </c>
      <c r="H1849" s="5" t="str">
        <f>VLOOKUP($C1849,'Product Data'!$A$2:$E$23,COLUMNS('Product Data'!$B$2:C1849),0)</f>
        <v xml:space="preserve">Whittaker's </v>
      </c>
      <c r="I1849" s="5" t="str">
        <f>VLOOKUP($C1849,'Product Data'!$A$2:$E$23,COLUMNS('Product Data'!$B$2:D1849),0)</f>
        <v>Other</v>
      </c>
      <c r="J1849" s="5" t="str">
        <f>VLOOKUP($C1849,'Product Data'!$A$2:$E$23,COLUMNS('Product Data'!$B$2:E1849),0)</f>
        <v>Small</v>
      </c>
      <c r="K1849" s="9">
        <f>VLOOKUP($C1849,'Product Data'!$A$2:$E$23,COLUMNS('Product Data'!$B$2:F1849),0)</f>
        <v>7.8910999999999998</v>
      </c>
      <c r="L1849" s="10">
        <f>Table1[[#This Row],[Cost per Box]]*Table1[[#This Row],[Boxes]]</f>
        <v>1223.1205</v>
      </c>
    </row>
    <row r="1850" spans="1:12" x14ac:dyDescent="0.25">
      <c r="A1850" s="5" t="str">
        <f>'Sales Data'!A1850</f>
        <v>Curtice Advani</v>
      </c>
      <c r="B1850" s="5" t="str">
        <f>'Sales Data'!B1850</f>
        <v>New Zealand</v>
      </c>
      <c r="C1850" s="5" t="str">
        <f>'Sales Data'!C1850</f>
        <v>Drinking Coco</v>
      </c>
      <c r="D1850" s="6">
        <f>'Sales Data'!D1850</f>
        <v>45126</v>
      </c>
      <c r="E1850" s="10">
        <f>'Sales Data'!E1850</f>
        <v>896</v>
      </c>
      <c r="F1850" s="5">
        <f>'Sales Data'!F1850</f>
        <v>211</v>
      </c>
      <c r="G1850" s="5">
        <f>'Sales Data'!G1850</f>
        <v>36</v>
      </c>
      <c r="H1850" s="5" t="str">
        <f>VLOOKUP($C1850,'Product Data'!$A$2:$E$23,COLUMNS('Product Data'!$B$2:C1850),0)</f>
        <v>Weikfield</v>
      </c>
      <c r="I1850" s="5" t="str">
        <f>VLOOKUP($C1850,'Product Data'!$A$2:$E$23,COLUMNS('Product Data'!$B$2:D1850),0)</f>
        <v>Other</v>
      </c>
      <c r="J1850" s="5" t="str">
        <f>VLOOKUP($C1850,'Product Data'!$A$2:$E$23,COLUMNS('Product Data'!$B$2:E1850),0)</f>
        <v>Large</v>
      </c>
      <c r="K1850" s="9">
        <f>VLOOKUP($C1850,'Product Data'!$A$2:$E$23,COLUMNS('Product Data'!$B$2:F1850),0)</f>
        <v>2.4773999999999998</v>
      </c>
      <c r="L1850" s="10">
        <f>Table1[[#This Row],[Cost per Box]]*Table1[[#This Row],[Boxes]]</f>
        <v>89.186399999999992</v>
      </c>
    </row>
    <row r="1851" spans="1:12" x14ac:dyDescent="0.25">
      <c r="A1851" s="5" t="str">
        <f>'Sales Data'!A1851</f>
        <v>Curtice Advani</v>
      </c>
      <c r="B1851" s="5" t="str">
        <f>'Sales Data'!B1851</f>
        <v>Canada</v>
      </c>
      <c r="C1851" s="5" t="str">
        <f>'Sales Data'!C1851</f>
        <v>Baker's Choco Chips</v>
      </c>
      <c r="D1851" s="6">
        <f>'Sales Data'!D1851</f>
        <v>45126</v>
      </c>
      <c r="E1851" s="10">
        <f>'Sales Data'!E1851</f>
        <v>12943</v>
      </c>
      <c r="F1851" s="5">
        <f>'Sales Data'!F1851</f>
        <v>9</v>
      </c>
      <c r="G1851" s="5">
        <f>'Sales Data'!G1851</f>
        <v>925</v>
      </c>
      <c r="H1851" s="5" t="str">
        <f>VLOOKUP($C1851,'Product Data'!$A$2:$E$23,COLUMNS('Product Data'!$B$2:C1851),0)</f>
        <v>Baker's Chocolate</v>
      </c>
      <c r="I1851" s="5" t="str">
        <f>VLOOKUP($C1851,'Product Data'!$A$2:$E$23,COLUMNS('Product Data'!$B$2:D1851),0)</f>
        <v>Bars</v>
      </c>
      <c r="J1851" s="5" t="str">
        <f>VLOOKUP($C1851,'Product Data'!$A$2:$E$23,COLUMNS('Product Data'!$B$2:E1851),0)</f>
        <v>Small</v>
      </c>
      <c r="K1851" s="9">
        <f>VLOOKUP($C1851,'Product Data'!$A$2:$E$23,COLUMNS('Product Data'!$B$2:F1851),0)</f>
        <v>6.0811000000000002</v>
      </c>
      <c r="L1851" s="10">
        <f>Table1[[#This Row],[Cost per Box]]*Table1[[#This Row],[Boxes]]</f>
        <v>5625.0174999999999</v>
      </c>
    </row>
    <row r="1852" spans="1:12" x14ac:dyDescent="0.25">
      <c r="A1852" s="5" t="str">
        <f>'Sales Data'!A1852</f>
        <v>Andria Kimpton</v>
      </c>
      <c r="B1852" s="5" t="str">
        <f>'Sales Data'!B1852</f>
        <v>India</v>
      </c>
      <c r="C1852" s="5" t="str">
        <f>'Sales Data'!C1852</f>
        <v>99% Dark &amp; Pure</v>
      </c>
      <c r="D1852" s="6">
        <f>'Sales Data'!D1852</f>
        <v>45126</v>
      </c>
      <c r="E1852" s="10">
        <f>'Sales Data'!E1852</f>
        <v>3983</v>
      </c>
      <c r="F1852" s="5">
        <f>'Sales Data'!F1852</f>
        <v>327</v>
      </c>
      <c r="G1852" s="5">
        <f>'Sales Data'!G1852</f>
        <v>182</v>
      </c>
      <c r="H1852" s="5" t="str">
        <f>VLOOKUP($C1852,'Product Data'!$A$2:$E$23,COLUMNS('Product Data'!$B$2:C1852),0)</f>
        <v>Amul</v>
      </c>
      <c r="I1852" s="5" t="str">
        <f>VLOOKUP($C1852,'Product Data'!$A$2:$E$23,COLUMNS('Product Data'!$B$2:D1852),0)</f>
        <v>Bars</v>
      </c>
      <c r="J1852" s="5" t="str">
        <f>VLOOKUP($C1852,'Product Data'!$A$2:$E$23,COLUMNS('Product Data'!$B$2:E1852),0)</f>
        <v>Large</v>
      </c>
      <c r="K1852" s="9">
        <f>VLOOKUP($C1852,'Product Data'!$A$2:$E$23,COLUMNS('Product Data'!$B$2:F1852),0)</f>
        <v>4.6592000000000002</v>
      </c>
      <c r="L1852" s="10">
        <f>Table1[[#This Row],[Cost per Box]]*Table1[[#This Row],[Boxes]]</f>
        <v>847.97440000000006</v>
      </c>
    </row>
    <row r="1853" spans="1:12" x14ac:dyDescent="0.25">
      <c r="A1853" s="5" t="str">
        <f>'Sales Data'!A1853</f>
        <v>Jan Morforth</v>
      </c>
      <c r="B1853" s="5" t="str">
        <f>'Sales Data'!B1853</f>
        <v>Australia</v>
      </c>
      <c r="C1853" s="5" t="str">
        <f>'Sales Data'!C1853</f>
        <v>Spicy Special Slims</v>
      </c>
      <c r="D1853" s="6">
        <f>'Sales Data'!D1853</f>
        <v>45127</v>
      </c>
      <c r="E1853" s="10">
        <f>'Sales Data'!E1853</f>
        <v>4025</v>
      </c>
      <c r="F1853" s="5">
        <f>'Sales Data'!F1853</f>
        <v>73</v>
      </c>
      <c r="G1853" s="5">
        <f>'Sales Data'!G1853</f>
        <v>161</v>
      </c>
      <c r="H1853" s="5" t="str">
        <f>VLOOKUP($C1853,'Product Data'!$A$2:$E$23,COLUMNS('Product Data'!$B$2:C1853),0)</f>
        <v>Alpenliebe</v>
      </c>
      <c r="I1853" s="5" t="str">
        <f>VLOOKUP($C1853,'Product Data'!$A$2:$E$23,COLUMNS('Product Data'!$B$2:D1853),0)</f>
        <v>Bites</v>
      </c>
      <c r="J1853" s="5" t="str">
        <f>VLOOKUP($C1853,'Product Data'!$A$2:$E$23,COLUMNS('Product Data'!$B$2:E1853),0)</f>
        <v>Large</v>
      </c>
      <c r="K1853" s="9">
        <f>VLOOKUP($C1853,'Product Data'!$A$2:$E$23,COLUMNS('Product Data'!$B$2:F1853),0)</f>
        <v>9.2086000000000006</v>
      </c>
      <c r="L1853" s="10">
        <f>Table1[[#This Row],[Cost per Box]]*Table1[[#This Row],[Boxes]]</f>
        <v>1482.5846000000001</v>
      </c>
    </row>
    <row r="1854" spans="1:12" x14ac:dyDescent="0.25">
      <c r="A1854" s="5" t="str">
        <f>'Sales Data'!A1854</f>
        <v>Dennison Crosswaite</v>
      </c>
      <c r="B1854" s="5" t="str">
        <f>'Sales Data'!B1854</f>
        <v>New Zealand</v>
      </c>
      <c r="C1854" s="5" t="str">
        <f>'Sales Data'!C1854</f>
        <v>99% Dark &amp; Pure</v>
      </c>
      <c r="D1854" s="6">
        <f>'Sales Data'!D1854</f>
        <v>45127</v>
      </c>
      <c r="E1854" s="10">
        <f>'Sales Data'!E1854</f>
        <v>4809</v>
      </c>
      <c r="F1854" s="5">
        <f>'Sales Data'!F1854</f>
        <v>169</v>
      </c>
      <c r="G1854" s="5">
        <f>'Sales Data'!G1854</f>
        <v>241</v>
      </c>
      <c r="H1854" s="5" t="str">
        <f>VLOOKUP($C1854,'Product Data'!$A$2:$E$23,COLUMNS('Product Data'!$B$2:C1854),0)</f>
        <v>Amul</v>
      </c>
      <c r="I1854" s="5" t="str">
        <f>VLOOKUP($C1854,'Product Data'!$A$2:$E$23,COLUMNS('Product Data'!$B$2:D1854),0)</f>
        <v>Bars</v>
      </c>
      <c r="J1854" s="5" t="str">
        <f>VLOOKUP($C1854,'Product Data'!$A$2:$E$23,COLUMNS('Product Data'!$B$2:E1854),0)</f>
        <v>Large</v>
      </c>
      <c r="K1854" s="9">
        <f>VLOOKUP($C1854,'Product Data'!$A$2:$E$23,COLUMNS('Product Data'!$B$2:F1854),0)</f>
        <v>4.6592000000000002</v>
      </c>
      <c r="L1854" s="10">
        <f>Table1[[#This Row],[Cost per Box]]*Table1[[#This Row],[Boxes]]</f>
        <v>1122.8672000000001</v>
      </c>
    </row>
    <row r="1855" spans="1:12" x14ac:dyDescent="0.25">
      <c r="A1855" s="5" t="str">
        <f>'Sales Data'!A1855</f>
        <v>Husein Augar</v>
      </c>
      <c r="B1855" s="5" t="str">
        <f>'Sales Data'!B1855</f>
        <v>Australia</v>
      </c>
      <c r="C1855" s="5" t="str">
        <f>'Sales Data'!C1855</f>
        <v>Eclairs</v>
      </c>
      <c r="D1855" s="6">
        <f>'Sales Data'!D1855</f>
        <v>45127</v>
      </c>
      <c r="E1855" s="10">
        <f>'Sales Data'!E1855</f>
        <v>6398</v>
      </c>
      <c r="F1855" s="5">
        <f>'Sales Data'!F1855</f>
        <v>106</v>
      </c>
      <c r="G1855" s="5">
        <f>'Sales Data'!G1855</f>
        <v>400</v>
      </c>
      <c r="H1855" s="5" t="str">
        <f>VLOOKUP($C1855,'Product Data'!$A$2:$E$23,COLUMNS('Product Data'!$B$2:C1855),0)</f>
        <v>Cadbury</v>
      </c>
      <c r="I1855" s="5" t="str">
        <f>VLOOKUP($C1855,'Product Data'!$A$2:$E$23,COLUMNS('Product Data'!$B$2:D1855),0)</f>
        <v>Bites</v>
      </c>
      <c r="J1855" s="5" t="str">
        <f>VLOOKUP($C1855,'Product Data'!$A$2:$E$23,COLUMNS('Product Data'!$B$2:E1855),0)</f>
        <v>Large</v>
      </c>
      <c r="K1855" s="9">
        <f>VLOOKUP($C1855,'Product Data'!$A$2:$E$23,COLUMNS('Product Data'!$B$2:F1855),0)</f>
        <v>2.8195000000000001</v>
      </c>
      <c r="L1855" s="10">
        <f>Table1[[#This Row],[Cost per Box]]*Table1[[#This Row],[Boxes]]</f>
        <v>1127.8</v>
      </c>
    </row>
    <row r="1856" spans="1:12" x14ac:dyDescent="0.25">
      <c r="A1856" s="5" t="str">
        <f>'Sales Data'!A1856</f>
        <v>Dotty Strutley</v>
      </c>
      <c r="B1856" s="5" t="str">
        <f>'Sales Data'!B1856</f>
        <v>USA</v>
      </c>
      <c r="C1856" s="5" t="str">
        <f>'Sales Data'!C1856</f>
        <v>Smooth Sliky Salty</v>
      </c>
      <c r="D1856" s="6">
        <f>'Sales Data'!D1856</f>
        <v>45127</v>
      </c>
      <c r="E1856" s="10">
        <f>'Sales Data'!E1856</f>
        <v>2387</v>
      </c>
      <c r="F1856" s="5">
        <f>'Sales Data'!F1856</f>
        <v>160</v>
      </c>
      <c r="G1856" s="5">
        <f>'Sales Data'!G1856</f>
        <v>171</v>
      </c>
      <c r="H1856" s="5" t="str">
        <f>VLOOKUP($C1856,'Product Data'!$A$2:$E$23,COLUMNS('Product Data'!$B$2:C1856),0)</f>
        <v>Galaxy</v>
      </c>
      <c r="I1856" s="5" t="str">
        <f>VLOOKUP($C1856,'Product Data'!$A$2:$E$23,COLUMNS('Product Data'!$B$2:D1856),0)</f>
        <v>Bars</v>
      </c>
      <c r="J1856" s="5" t="str">
        <f>VLOOKUP($C1856,'Product Data'!$A$2:$E$23,COLUMNS('Product Data'!$B$2:E1856),0)</f>
        <v>Small</v>
      </c>
      <c r="K1856" s="9">
        <f>VLOOKUP($C1856,'Product Data'!$A$2:$E$23,COLUMNS('Product Data'!$B$2:F1856),0)</f>
        <v>5.0198</v>
      </c>
      <c r="L1856" s="10">
        <f>Table1[[#This Row],[Cost per Box]]*Table1[[#This Row],[Boxes]]</f>
        <v>858.38580000000002</v>
      </c>
    </row>
    <row r="1857" spans="1:12" x14ac:dyDescent="0.25">
      <c r="A1857" s="5" t="str">
        <f>'Sales Data'!A1857</f>
        <v>Oby Sorrel</v>
      </c>
      <c r="B1857" s="5" t="str">
        <f>'Sales Data'!B1857</f>
        <v>India</v>
      </c>
      <c r="C1857" s="5" t="str">
        <f>'Sales Data'!C1857</f>
        <v>Baker's Choco Chips</v>
      </c>
      <c r="D1857" s="6">
        <f>'Sales Data'!D1857</f>
        <v>45127</v>
      </c>
      <c r="E1857" s="10">
        <f>'Sales Data'!E1857</f>
        <v>5789</v>
      </c>
      <c r="F1857" s="5">
        <f>'Sales Data'!F1857</f>
        <v>245</v>
      </c>
      <c r="G1857" s="5">
        <f>'Sales Data'!G1857</f>
        <v>446</v>
      </c>
      <c r="H1857" s="5" t="str">
        <f>VLOOKUP($C1857,'Product Data'!$A$2:$E$23,COLUMNS('Product Data'!$B$2:C1857),0)</f>
        <v>Baker's Chocolate</v>
      </c>
      <c r="I1857" s="5" t="str">
        <f>VLOOKUP($C1857,'Product Data'!$A$2:$E$23,COLUMNS('Product Data'!$B$2:D1857),0)</f>
        <v>Bars</v>
      </c>
      <c r="J1857" s="5" t="str">
        <f>VLOOKUP($C1857,'Product Data'!$A$2:$E$23,COLUMNS('Product Data'!$B$2:E1857),0)</f>
        <v>Small</v>
      </c>
      <c r="K1857" s="9">
        <f>VLOOKUP($C1857,'Product Data'!$A$2:$E$23,COLUMNS('Product Data'!$B$2:F1857),0)</f>
        <v>6.0811000000000002</v>
      </c>
      <c r="L1857" s="10">
        <f>Table1[[#This Row],[Cost per Box]]*Table1[[#This Row],[Boxes]]</f>
        <v>2712.1705999999999</v>
      </c>
    </row>
    <row r="1858" spans="1:12" x14ac:dyDescent="0.25">
      <c r="A1858" s="5" t="str">
        <f>'Sales Data'!A1858</f>
        <v>Jehu Rudeforth</v>
      </c>
      <c r="B1858" s="5" t="str">
        <f>'Sales Data'!B1858</f>
        <v>USA</v>
      </c>
      <c r="C1858" s="5" t="str">
        <f>'Sales Data'!C1858</f>
        <v>Manuka Honey Choco</v>
      </c>
      <c r="D1858" s="6">
        <f>'Sales Data'!D1858</f>
        <v>45127</v>
      </c>
      <c r="E1858" s="10">
        <f>'Sales Data'!E1858</f>
        <v>6769</v>
      </c>
      <c r="F1858" s="5">
        <f>'Sales Data'!F1858</f>
        <v>60</v>
      </c>
      <c r="G1858" s="5">
        <f>'Sales Data'!G1858</f>
        <v>219</v>
      </c>
      <c r="H1858" s="5" t="str">
        <f>VLOOKUP($C1858,'Product Data'!$A$2:$E$23,COLUMNS('Product Data'!$B$2:C1858),0)</f>
        <v xml:space="preserve">Whittaker's </v>
      </c>
      <c r="I1858" s="5" t="str">
        <f>VLOOKUP($C1858,'Product Data'!$A$2:$E$23,COLUMNS('Product Data'!$B$2:D1858),0)</f>
        <v>Other</v>
      </c>
      <c r="J1858" s="5" t="str">
        <f>VLOOKUP($C1858,'Product Data'!$A$2:$E$23,COLUMNS('Product Data'!$B$2:E1858),0)</f>
        <v>Small</v>
      </c>
      <c r="K1858" s="9">
        <f>VLOOKUP($C1858,'Product Data'!$A$2:$E$23,COLUMNS('Product Data'!$B$2:F1858),0)</f>
        <v>7.8910999999999998</v>
      </c>
      <c r="L1858" s="10">
        <f>Table1[[#This Row],[Cost per Box]]*Table1[[#This Row],[Boxes]]</f>
        <v>1728.1508999999999</v>
      </c>
    </row>
    <row r="1859" spans="1:12" x14ac:dyDescent="0.25">
      <c r="A1859" s="5" t="str">
        <f>'Sales Data'!A1859</f>
        <v>Camilla Castle</v>
      </c>
      <c r="B1859" s="5" t="str">
        <f>'Sales Data'!B1859</f>
        <v>UK</v>
      </c>
      <c r="C1859" s="5" t="str">
        <f>'Sales Data'!C1859</f>
        <v>White Choc</v>
      </c>
      <c r="D1859" s="6">
        <f>'Sales Data'!D1859</f>
        <v>45127</v>
      </c>
      <c r="E1859" s="10">
        <f>'Sales Data'!E1859</f>
        <v>3248</v>
      </c>
      <c r="F1859" s="5">
        <f>'Sales Data'!F1859</f>
        <v>113</v>
      </c>
      <c r="G1859" s="5">
        <f>'Sales Data'!G1859</f>
        <v>271</v>
      </c>
      <c r="H1859" s="5" t="str">
        <f>VLOOKUP($C1859,'Product Data'!$A$2:$E$23,COLUMNS('Product Data'!$B$2:C1859),0)</f>
        <v>Belgian</v>
      </c>
      <c r="I1859" s="5" t="str">
        <f>VLOOKUP($C1859,'Product Data'!$A$2:$E$23,COLUMNS('Product Data'!$B$2:D1859),0)</f>
        <v>Other</v>
      </c>
      <c r="J1859" s="5" t="str">
        <f>VLOOKUP($C1859,'Product Data'!$A$2:$E$23,COLUMNS('Product Data'!$B$2:E1859),0)</f>
        <v>Small</v>
      </c>
      <c r="K1859" s="9">
        <f>VLOOKUP($C1859,'Product Data'!$A$2:$E$23,COLUMNS('Product Data'!$B$2:F1859),0)</f>
        <v>0.24049999999999999</v>
      </c>
      <c r="L1859" s="10">
        <f>Table1[[#This Row],[Cost per Box]]*Table1[[#This Row],[Boxes]]</f>
        <v>65.1755</v>
      </c>
    </row>
    <row r="1860" spans="1:12" x14ac:dyDescent="0.25">
      <c r="A1860" s="5" t="str">
        <f>'Sales Data'!A1860</f>
        <v>Kaine Padly</v>
      </c>
      <c r="B1860" s="5" t="str">
        <f>'Sales Data'!B1860</f>
        <v>Canada</v>
      </c>
      <c r="C1860" s="5" t="str">
        <f>'Sales Data'!C1860</f>
        <v>Organic Choco Syrup</v>
      </c>
      <c r="D1860" s="6">
        <f>'Sales Data'!D1860</f>
        <v>45127</v>
      </c>
      <c r="E1860" s="10">
        <f>'Sales Data'!E1860</f>
        <v>11473</v>
      </c>
      <c r="F1860" s="5">
        <f>'Sales Data'!F1860</f>
        <v>290</v>
      </c>
      <c r="G1860" s="5">
        <f>'Sales Data'!G1860</f>
        <v>499</v>
      </c>
      <c r="H1860" s="5" t="str">
        <f>VLOOKUP($C1860,'Product Data'!$A$2:$E$23,COLUMNS('Product Data'!$B$2:C1860),0)</f>
        <v>Monin</v>
      </c>
      <c r="I1860" s="5" t="str">
        <f>VLOOKUP($C1860,'Product Data'!$A$2:$E$23,COLUMNS('Product Data'!$B$2:D1860),0)</f>
        <v>Other</v>
      </c>
      <c r="J1860" s="5" t="str">
        <f>VLOOKUP($C1860,'Product Data'!$A$2:$E$23,COLUMNS('Product Data'!$B$2:E1860),0)</f>
        <v>Small</v>
      </c>
      <c r="K1860" s="9">
        <f>VLOOKUP($C1860,'Product Data'!$A$2:$E$23,COLUMNS('Product Data'!$B$2:F1860),0)</f>
        <v>1.7625</v>
      </c>
      <c r="L1860" s="10">
        <f>Table1[[#This Row],[Cost per Box]]*Table1[[#This Row],[Boxes]]</f>
        <v>879.48749999999995</v>
      </c>
    </row>
    <row r="1861" spans="1:12" x14ac:dyDescent="0.25">
      <c r="A1861" s="5" t="str">
        <f>'Sales Data'!A1861</f>
        <v>Dennison Crosswaite</v>
      </c>
      <c r="B1861" s="5" t="str">
        <f>'Sales Data'!B1861</f>
        <v>India</v>
      </c>
      <c r="C1861" s="5" t="str">
        <f>'Sales Data'!C1861</f>
        <v>Raspberry Choco</v>
      </c>
      <c r="D1861" s="6">
        <f>'Sales Data'!D1861</f>
        <v>45127</v>
      </c>
      <c r="E1861" s="10">
        <f>'Sales Data'!E1861</f>
        <v>819</v>
      </c>
      <c r="F1861" s="5">
        <f>'Sales Data'!F1861</f>
        <v>135</v>
      </c>
      <c r="G1861" s="5">
        <f>'Sales Data'!G1861</f>
        <v>49</v>
      </c>
      <c r="H1861" s="5" t="str">
        <f>VLOOKUP($C1861,'Product Data'!$A$2:$E$23,COLUMNS('Product Data'!$B$2:C1861),0)</f>
        <v>Hershey</v>
      </c>
      <c r="I1861" s="5" t="str">
        <f>VLOOKUP($C1861,'Product Data'!$A$2:$E$23,COLUMNS('Product Data'!$B$2:D1861),0)</f>
        <v>Bars</v>
      </c>
      <c r="J1861" s="5" t="str">
        <f>VLOOKUP($C1861,'Product Data'!$A$2:$E$23,COLUMNS('Product Data'!$B$2:E1861),0)</f>
        <v>Large</v>
      </c>
      <c r="K1861" s="9">
        <f>VLOOKUP($C1861,'Product Data'!$A$2:$E$23,COLUMNS('Product Data'!$B$2:F1861),0)</f>
        <v>6.0983000000000001</v>
      </c>
      <c r="L1861" s="10">
        <f>Table1[[#This Row],[Cost per Box]]*Table1[[#This Row],[Boxes]]</f>
        <v>298.81670000000003</v>
      </c>
    </row>
    <row r="1862" spans="1:12" x14ac:dyDescent="0.25">
      <c r="A1862" s="5" t="str">
        <f>'Sales Data'!A1862</f>
        <v>Oby Sorrel</v>
      </c>
      <c r="B1862" s="5" t="str">
        <f>'Sales Data'!B1862</f>
        <v>USA</v>
      </c>
      <c r="C1862" s="5" t="str">
        <f>'Sales Data'!C1862</f>
        <v>Peanut Butter Cubes</v>
      </c>
      <c r="D1862" s="6">
        <f>'Sales Data'!D1862</f>
        <v>45127</v>
      </c>
      <c r="E1862" s="10">
        <f>'Sales Data'!E1862</f>
        <v>6195</v>
      </c>
      <c r="F1862" s="5">
        <f>'Sales Data'!F1862</f>
        <v>66</v>
      </c>
      <c r="G1862" s="5">
        <f>'Sales Data'!G1862</f>
        <v>239</v>
      </c>
      <c r="H1862" s="5" t="str">
        <f>VLOOKUP($C1862,'Product Data'!$A$2:$E$23,COLUMNS('Product Data'!$B$2:C1862),0)</f>
        <v>Hershey</v>
      </c>
      <c r="I1862" s="5" t="str">
        <f>VLOOKUP($C1862,'Product Data'!$A$2:$E$23,COLUMNS('Product Data'!$B$2:D1862),0)</f>
        <v>Bites</v>
      </c>
      <c r="J1862" s="5" t="str">
        <f>VLOOKUP($C1862,'Product Data'!$A$2:$E$23,COLUMNS('Product Data'!$B$2:E1862),0)</f>
        <v>Small</v>
      </c>
      <c r="K1862" s="9">
        <f>VLOOKUP($C1862,'Product Data'!$A$2:$E$23,COLUMNS('Product Data'!$B$2:F1862),0)</f>
        <v>4.7065000000000001</v>
      </c>
      <c r="L1862" s="10">
        <f>Table1[[#This Row],[Cost per Box]]*Table1[[#This Row],[Boxes]]</f>
        <v>1124.8534999999999</v>
      </c>
    </row>
    <row r="1863" spans="1:12" x14ac:dyDescent="0.25">
      <c r="A1863" s="5" t="str">
        <f>'Sales Data'!A1863</f>
        <v>Curtice Advani</v>
      </c>
      <c r="B1863" s="5" t="str">
        <f>'Sales Data'!B1863</f>
        <v>USA</v>
      </c>
      <c r="C1863" s="5" t="str">
        <f>'Sales Data'!C1863</f>
        <v>Peanut Butter Cubes</v>
      </c>
      <c r="D1863" s="6">
        <f>'Sales Data'!D1863</f>
        <v>45127</v>
      </c>
      <c r="E1863" s="10">
        <f>'Sales Data'!E1863</f>
        <v>2961</v>
      </c>
      <c r="F1863" s="5">
        <f>'Sales Data'!F1863</f>
        <v>24</v>
      </c>
      <c r="G1863" s="5">
        <f>'Sales Data'!G1863</f>
        <v>119</v>
      </c>
      <c r="H1863" s="5" t="str">
        <f>VLOOKUP($C1863,'Product Data'!$A$2:$E$23,COLUMNS('Product Data'!$B$2:C1863),0)</f>
        <v>Hershey</v>
      </c>
      <c r="I1863" s="5" t="str">
        <f>VLOOKUP($C1863,'Product Data'!$A$2:$E$23,COLUMNS('Product Data'!$B$2:D1863),0)</f>
        <v>Bites</v>
      </c>
      <c r="J1863" s="5" t="str">
        <f>VLOOKUP($C1863,'Product Data'!$A$2:$E$23,COLUMNS('Product Data'!$B$2:E1863),0)</f>
        <v>Small</v>
      </c>
      <c r="K1863" s="9">
        <f>VLOOKUP($C1863,'Product Data'!$A$2:$E$23,COLUMNS('Product Data'!$B$2:F1863),0)</f>
        <v>4.7065000000000001</v>
      </c>
      <c r="L1863" s="10">
        <f>Table1[[#This Row],[Cost per Box]]*Table1[[#This Row],[Boxes]]</f>
        <v>560.07349999999997</v>
      </c>
    </row>
    <row r="1864" spans="1:12" x14ac:dyDescent="0.25">
      <c r="A1864" s="5" t="str">
        <f>'Sales Data'!A1864</f>
        <v>Karlen McCaffrey</v>
      </c>
      <c r="B1864" s="5" t="str">
        <f>'Sales Data'!B1864</f>
        <v>Australia</v>
      </c>
      <c r="C1864" s="5" t="str">
        <f>'Sales Data'!C1864</f>
        <v>Spicy Special Slims</v>
      </c>
      <c r="D1864" s="6">
        <f>'Sales Data'!D1864</f>
        <v>45127</v>
      </c>
      <c r="E1864" s="10">
        <f>'Sales Data'!E1864</f>
        <v>3360</v>
      </c>
      <c r="F1864" s="5">
        <f>'Sales Data'!F1864</f>
        <v>247</v>
      </c>
      <c r="G1864" s="5">
        <f>'Sales Data'!G1864</f>
        <v>147</v>
      </c>
      <c r="H1864" s="5" t="str">
        <f>VLOOKUP($C1864,'Product Data'!$A$2:$E$23,COLUMNS('Product Data'!$B$2:C1864),0)</f>
        <v>Alpenliebe</v>
      </c>
      <c r="I1864" s="5" t="str">
        <f>VLOOKUP($C1864,'Product Data'!$A$2:$E$23,COLUMNS('Product Data'!$B$2:D1864),0)</f>
        <v>Bites</v>
      </c>
      <c r="J1864" s="5" t="str">
        <f>VLOOKUP($C1864,'Product Data'!$A$2:$E$23,COLUMNS('Product Data'!$B$2:E1864),0)</f>
        <v>Large</v>
      </c>
      <c r="K1864" s="9">
        <f>VLOOKUP($C1864,'Product Data'!$A$2:$E$23,COLUMNS('Product Data'!$B$2:F1864),0)</f>
        <v>9.2086000000000006</v>
      </c>
      <c r="L1864" s="10">
        <f>Table1[[#This Row],[Cost per Box]]*Table1[[#This Row],[Boxes]]</f>
        <v>1353.6642000000002</v>
      </c>
    </row>
    <row r="1865" spans="1:12" x14ac:dyDescent="0.25">
      <c r="A1865" s="5" t="str">
        <f>'Sales Data'!A1865</f>
        <v>Husein Augar</v>
      </c>
      <c r="B1865" s="5" t="str">
        <f>'Sales Data'!B1865</f>
        <v>USA</v>
      </c>
      <c r="C1865" s="5" t="str">
        <f>'Sales Data'!C1865</f>
        <v>Almond Choco</v>
      </c>
      <c r="D1865" s="6">
        <f>'Sales Data'!D1865</f>
        <v>45127</v>
      </c>
      <c r="E1865" s="10">
        <f>'Sales Data'!E1865</f>
        <v>10059</v>
      </c>
      <c r="F1865" s="5">
        <f>'Sales Data'!F1865</f>
        <v>284</v>
      </c>
      <c r="G1865" s="5">
        <f>'Sales Data'!G1865</f>
        <v>592</v>
      </c>
      <c r="H1865" s="5" t="str">
        <f>VLOOKUP($C1865,'Product Data'!$A$2:$E$23,COLUMNS('Product Data'!$B$2:C1865),0)</f>
        <v>Amul</v>
      </c>
      <c r="I1865" s="5" t="str">
        <f>VLOOKUP($C1865,'Product Data'!$A$2:$E$23,COLUMNS('Product Data'!$B$2:D1865),0)</f>
        <v>Bars</v>
      </c>
      <c r="J1865" s="5" t="str">
        <f>VLOOKUP($C1865,'Product Data'!$A$2:$E$23,COLUMNS('Product Data'!$B$2:E1865),0)</f>
        <v>Large</v>
      </c>
      <c r="K1865" s="9">
        <f>VLOOKUP($C1865,'Product Data'!$A$2:$E$23,COLUMNS('Product Data'!$B$2:F1865),0)</f>
        <v>13.3485</v>
      </c>
      <c r="L1865" s="10">
        <f>Table1[[#This Row],[Cost per Box]]*Table1[[#This Row],[Boxes]]</f>
        <v>7902.3119999999999</v>
      </c>
    </row>
    <row r="1866" spans="1:12" x14ac:dyDescent="0.25">
      <c r="A1866" s="5" t="str">
        <f>'Sales Data'!A1866</f>
        <v>Andria Kimpton</v>
      </c>
      <c r="B1866" s="5" t="str">
        <f>'Sales Data'!B1866</f>
        <v>UK</v>
      </c>
      <c r="C1866" s="5" t="str">
        <f>'Sales Data'!C1866</f>
        <v>Spicy Special Slims</v>
      </c>
      <c r="D1866" s="6">
        <f>'Sales Data'!D1866</f>
        <v>45127</v>
      </c>
      <c r="E1866" s="10">
        <f>'Sales Data'!E1866</f>
        <v>5257</v>
      </c>
      <c r="F1866" s="5">
        <f>'Sales Data'!F1866</f>
        <v>278</v>
      </c>
      <c r="G1866" s="5">
        <f>'Sales Data'!G1866</f>
        <v>229</v>
      </c>
      <c r="H1866" s="5" t="str">
        <f>VLOOKUP($C1866,'Product Data'!$A$2:$E$23,COLUMNS('Product Data'!$B$2:C1866),0)</f>
        <v>Alpenliebe</v>
      </c>
      <c r="I1866" s="5" t="str">
        <f>VLOOKUP($C1866,'Product Data'!$A$2:$E$23,COLUMNS('Product Data'!$B$2:D1866),0)</f>
        <v>Bites</v>
      </c>
      <c r="J1866" s="5" t="str">
        <f>VLOOKUP($C1866,'Product Data'!$A$2:$E$23,COLUMNS('Product Data'!$B$2:E1866),0)</f>
        <v>Large</v>
      </c>
      <c r="K1866" s="9">
        <f>VLOOKUP($C1866,'Product Data'!$A$2:$E$23,COLUMNS('Product Data'!$B$2:F1866),0)</f>
        <v>9.2086000000000006</v>
      </c>
      <c r="L1866" s="10">
        <f>Table1[[#This Row],[Cost per Box]]*Table1[[#This Row],[Boxes]]</f>
        <v>2108.7694000000001</v>
      </c>
    </row>
    <row r="1867" spans="1:12" x14ac:dyDescent="0.25">
      <c r="A1867" s="5" t="str">
        <f>'Sales Data'!A1867</f>
        <v>Van Tuxwell</v>
      </c>
      <c r="B1867" s="5" t="str">
        <f>'Sales Data'!B1867</f>
        <v>USA</v>
      </c>
      <c r="C1867" s="5" t="str">
        <f>'Sales Data'!C1867</f>
        <v>Smooth Sliky Salty</v>
      </c>
      <c r="D1867" s="6">
        <f>'Sales Data'!D1867</f>
        <v>45128</v>
      </c>
      <c r="E1867" s="10">
        <f>'Sales Data'!E1867</f>
        <v>1596</v>
      </c>
      <c r="F1867" s="5">
        <f>'Sales Data'!F1867</f>
        <v>244</v>
      </c>
      <c r="G1867" s="5">
        <f>'Sales Data'!G1867</f>
        <v>84</v>
      </c>
      <c r="H1867" s="5" t="str">
        <f>VLOOKUP($C1867,'Product Data'!$A$2:$E$23,COLUMNS('Product Data'!$B$2:C1867),0)</f>
        <v>Galaxy</v>
      </c>
      <c r="I1867" s="5" t="str">
        <f>VLOOKUP($C1867,'Product Data'!$A$2:$E$23,COLUMNS('Product Data'!$B$2:D1867),0)</f>
        <v>Bars</v>
      </c>
      <c r="J1867" s="5" t="str">
        <f>VLOOKUP($C1867,'Product Data'!$A$2:$E$23,COLUMNS('Product Data'!$B$2:E1867),0)</f>
        <v>Small</v>
      </c>
      <c r="K1867" s="9">
        <f>VLOOKUP($C1867,'Product Data'!$A$2:$E$23,COLUMNS('Product Data'!$B$2:F1867),0)</f>
        <v>5.0198</v>
      </c>
      <c r="L1867" s="10">
        <f>Table1[[#This Row],[Cost per Box]]*Table1[[#This Row],[Boxes]]</f>
        <v>421.66320000000002</v>
      </c>
    </row>
    <row r="1868" spans="1:12" x14ac:dyDescent="0.25">
      <c r="A1868" s="5" t="str">
        <f>'Sales Data'!A1868</f>
        <v>Karlen McCaffrey</v>
      </c>
      <c r="B1868" s="5" t="str">
        <f>'Sales Data'!B1868</f>
        <v>India</v>
      </c>
      <c r="C1868" s="5" t="str">
        <f>'Sales Data'!C1868</f>
        <v>Caramel Stuffed Bars</v>
      </c>
      <c r="D1868" s="6">
        <f>'Sales Data'!D1868</f>
        <v>45128</v>
      </c>
      <c r="E1868" s="10">
        <f>'Sales Data'!E1868</f>
        <v>8316</v>
      </c>
      <c r="F1868" s="5">
        <f>'Sales Data'!F1868</f>
        <v>85</v>
      </c>
      <c r="G1868" s="5">
        <f>'Sales Data'!G1868</f>
        <v>320</v>
      </c>
      <c r="H1868" s="5" t="str">
        <f>VLOOKUP($C1868,'Product Data'!$A$2:$E$23,COLUMNS('Product Data'!$B$2:C1868),0)</f>
        <v>Snicker</v>
      </c>
      <c r="I1868" s="5" t="str">
        <f>VLOOKUP($C1868,'Product Data'!$A$2:$E$23,COLUMNS('Product Data'!$B$2:D1868),0)</f>
        <v>Bars</v>
      </c>
      <c r="J1868" s="5" t="str">
        <f>VLOOKUP($C1868,'Product Data'!$A$2:$E$23,COLUMNS('Product Data'!$B$2:E1868),0)</f>
        <v>Small</v>
      </c>
      <c r="K1868" s="9">
        <f>VLOOKUP($C1868,'Product Data'!$A$2:$E$23,COLUMNS('Product Data'!$B$2:F1868),0)</f>
        <v>0.89900000000000002</v>
      </c>
      <c r="L1868" s="10">
        <f>Table1[[#This Row],[Cost per Box]]*Table1[[#This Row],[Boxes]]</f>
        <v>287.68</v>
      </c>
    </row>
    <row r="1869" spans="1:12" x14ac:dyDescent="0.25">
      <c r="A1869" s="5" t="str">
        <f>'Sales Data'!A1869</f>
        <v>Dennison Crosswaite</v>
      </c>
      <c r="B1869" s="5" t="str">
        <f>'Sales Data'!B1869</f>
        <v>UK</v>
      </c>
      <c r="C1869" s="5" t="str">
        <f>'Sales Data'!C1869</f>
        <v>50% Dark Bites</v>
      </c>
      <c r="D1869" s="6">
        <f>'Sales Data'!D1869</f>
        <v>45128</v>
      </c>
      <c r="E1869" s="10">
        <f>'Sales Data'!E1869</f>
        <v>3283</v>
      </c>
      <c r="F1869" s="5">
        <f>'Sales Data'!F1869</f>
        <v>356</v>
      </c>
      <c r="G1869" s="5">
        <f>'Sales Data'!G1869</f>
        <v>235</v>
      </c>
      <c r="H1869" s="5" t="str">
        <f>VLOOKUP($C1869,'Product Data'!$A$2:$E$23,COLUMNS('Product Data'!$B$2:C1869),0)</f>
        <v>Cadbury</v>
      </c>
      <c r="I1869" s="5" t="str">
        <f>VLOOKUP($C1869,'Product Data'!$A$2:$E$23,COLUMNS('Product Data'!$B$2:D1869),0)</f>
        <v>Bites</v>
      </c>
      <c r="J1869" s="5" t="str">
        <f>VLOOKUP($C1869,'Product Data'!$A$2:$E$23,COLUMNS('Product Data'!$B$2:E1869),0)</f>
        <v>Large</v>
      </c>
      <c r="K1869" s="9">
        <f>VLOOKUP($C1869,'Product Data'!$A$2:$E$23,COLUMNS('Product Data'!$B$2:F1869),0)</f>
        <v>2.8</v>
      </c>
      <c r="L1869" s="10">
        <f>Table1[[#This Row],[Cost per Box]]*Table1[[#This Row],[Boxes]]</f>
        <v>658</v>
      </c>
    </row>
    <row r="1870" spans="1:12" x14ac:dyDescent="0.25">
      <c r="A1870" s="5" t="str">
        <f>'Sales Data'!A1870</f>
        <v>Karlen McCaffrey</v>
      </c>
      <c r="B1870" s="5" t="str">
        <f>'Sales Data'!B1870</f>
        <v>India</v>
      </c>
      <c r="C1870" s="5" t="str">
        <f>'Sales Data'!C1870</f>
        <v>After Eight</v>
      </c>
      <c r="D1870" s="6">
        <f>'Sales Data'!D1870</f>
        <v>45128</v>
      </c>
      <c r="E1870" s="10">
        <f>'Sales Data'!E1870</f>
        <v>6727</v>
      </c>
      <c r="F1870" s="5">
        <f>'Sales Data'!F1870</f>
        <v>113</v>
      </c>
      <c r="G1870" s="5">
        <f>'Sales Data'!G1870</f>
        <v>217</v>
      </c>
      <c r="H1870" s="5" t="str">
        <f>VLOOKUP($C1870,'Product Data'!$A$2:$E$23,COLUMNS('Product Data'!$B$2:C1870),0)</f>
        <v>Nestle</v>
      </c>
      <c r="I1870" s="5" t="str">
        <f>VLOOKUP($C1870,'Product Data'!$A$2:$E$23,COLUMNS('Product Data'!$B$2:D1870),0)</f>
        <v>Bites</v>
      </c>
      <c r="J1870" s="5" t="str">
        <f>VLOOKUP($C1870,'Product Data'!$A$2:$E$23,COLUMNS('Product Data'!$B$2:E1870),0)</f>
        <v>Large</v>
      </c>
      <c r="K1870" s="9">
        <f>VLOOKUP($C1870,'Product Data'!$A$2:$E$23,COLUMNS('Product Data'!$B$2:F1870),0)</f>
        <v>6.3415999999999997</v>
      </c>
      <c r="L1870" s="10">
        <f>Table1[[#This Row],[Cost per Box]]*Table1[[#This Row],[Boxes]]</f>
        <v>1376.1271999999999</v>
      </c>
    </row>
    <row r="1871" spans="1:12" x14ac:dyDescent="0.25">
      <c r="A1871" s="5" t="str">
        <f>'Sales Data'!A1871</f>
        <v>Brien Boise</v>
      </c>
      <c r="B1871" s="5" t="str">
        <f>'Sales Data'!B1871</f>
        <v>Australia</v>
      </c>
      <c r="C1871" s="5" t="str">
        <f>'Sales Data'!C1871</f>
        <v>85% Dark Bars</v>
      </c>
      <c r="D1871" s="6">
        <f>'Sales Data'!D1871</f>
        <v>45128</v>
      </c>
      <c r="E1871" s="10">
        <f>'Sales Data'!E1871</f>
        <v>1344</v>
      </c>
      <c r="F1871" s="5">
        <f>'Sales Data'!F1871</f>
        <v>252</v>
      </c>
      <c r="G1871" s="5">
        <f>'Sales Data'!G1871</f>
        <v>68</v>
      </c>
      <c r="H1871" s="5" t="str">
        <f>VLOOKUP($C1871,'Product Data'!$A$2:$E$23,COLUMNS('Product Data'!$B$2:C1871),0)</f>
        <v>Lindt Excellence</v>
      </c>
      <c r="I1871" s="5" t="str">
        <f>VLOOKUP($C1871,'Product Data'!$A$2:$E$23,COLUMNS('Product Data'!$B$2:D1871),0)</f>
        <v>Bars</v>
      </c>
      <c r="J1871" s="5" t="str">
        <f>VLOOKUP($C1871,'Product Data'!$A$2:$E$23,COLUMNS('Product Data'!$B$2:E1871),0)</f>
        <v>Small</v>
      </c>
      <c r="K1871" s="9">
        <f>VLOOKUP($C1871,'Product Data'!$A$2:$E$23,COLUMNS('Product Data'!$B$2:F1871),0)</f>
        <v>0.69579999999999997</v>
      </c>
      <c r="L1871" s="10">
        <f>Table1[[#This Row],[Cost per Box]]*Table1[[#This Row],[Boxes]]</f>
        <v>47.314399999999999</v>
      </c>
    </row>
    <row r="1872" spans="1:12" x14ac:dyDescent="0.25">
      <c r="A1872" s="5" t="str">
        <f>'Sales Data'!A1872</f>
        <v>Wilone O'Kielt</v>
      </c>
      <c r="B1872" s="5" t="str">
        <f>'Sales Data'!B1872</f>
        <v>Australia</v>
      </c>
      <c r="C1872" s="5" t="str">
        <f>'Sales Data'!C1872</f>
        <v>Mint Chip Choco</v>
      </c>
      <c r="D1872" s="6">
        <f>'Sales Data'!D1872</f>
        <v>45128</v>
      </c>
      <c r="E1872" s="10">
        <f>'Sales Data'!E1872</f>
        <v>4774</v>
      </c>
      <c r="F1872" s="5">
        <f>'Sales Data'!F1872</f>
        <v>72</v>
      </c>
      <c r="G1872" s="5">
        <f>'Sales Data'!G1872</f>
        <v>319</v>
      </c>
      <c r="H1872" s="5" t="str">
        <f>VLOOKUP($C1872,'Product Data'!$A$2:$E$23,COLUMNS('Product Data'!$B$2:C1872),0)</f>
        <v>Cadbury</v>
      </c>
      <c r="I1872" s="5" t="str">
        <f>VLOOKUP($C1872,'Product Data'!$A$2:$E$23,COLUMNS('Product Data'!$B$2:D1872),0)</f>
        <v>Bars</v>
      </c>
      <c r="J1872" s="5" t="str">
        <f>VLOOKUP($C1872,'Product Data'!$A$2:$E$23,COLUMNS('Product Data'!$B$2:E1872),0)</f>
        <v>Large</v>
      </c>
      <c r="K1872" s="9">
        <f>VLOOKUP($C1872,'Product Data'!$A$2:$E$23,COLUMNS('Product Data'!$B$2:F1872),0)</f>
        <v>2.2656000000000001</v>
      </c>
      <c r="L1872" s="10">
        <f>Table1[[#This Row],[Cost per Box]]*Table1[[#This Row],[Boxes]]</f>
        <v>722.72640000000001</v>
      </c>
    </row>
    <row r="1873" spans="1:12" x14ac:dyDescent="0.25">
      <c r="A1873" s="5" t="str">
        <f>'Sales Data'!A1873</f>
        <v>Karlen McCaffrey</v>
      </c>
      <c r="B1873" s="5" t="str">
        <f>'Sales Data'!B1873</f>
        <v>USA</v>
      </c>
      <c r="C1873" s="5" t="str">
        <f>'Sales Data'!C1873</f>
        <v>Milk Bars</v>
      </c>
      <c r="D1873" s="6">
        <f>'Sales Data'!D1873</f>
        <v>45128</v>
      </c>
      <c r="E1873" s="10">
        <f>'Sales Data'!E1873</f>
        <v>399</v>
      </c>
      <c r="F1873" s="5">
        <f>'Sales Data'!F1873</f>
        <v>243</v>
      </c>
      <c r="G1873" s="5">
        <f>'Sales Data'!G1873</f>
        <v>14</v>
      </c>
      <c r="H1873" s="5" t="str">
        <f>VLOOKUP($C1873,'Product Data'!$A$2:$E$23,COLUMNS('Product Data'!$B$2:C1873),0)</f>
        <v>Nestle</v>
      </c>
      <c r="I1873" s="5" t="str">
        <f>VLOOKUP($C1873,'Product Data'!$A$2:$E$23,COLUMNS('Product Data'!$B$2:D1873),0)</f>
        <v>Bars</v>
      </c>
      <c r="J1873" s="5" t="str">
        <f>VLOOKUP($C1873,'Product Data'!$A$2:$E$23,COLUMNS('Product Data'!$B$2:E1873),0)</f>
        <v>Large</v>
      </c>
      <c r="K1873" s="9">
        <f>VLOOKUP($C1873,'Product Data'!$A$2:$E$23,COLUMNS('Product Data'!$B$2:F1873),0)</f>
        <v>1.8652</v>
      </c>
      <c r="L1873" s="10">
        <f>Table1[[#This Row],[Cost per Box]]*Table1[[#This Row],[Boxes]]</f>
        <v>26.1128</v>
      </c>
    </row>
    <row r="1874" spans="1:12" x14ac:dyDescent="0.25">
      <c r="A1874" s="5" t="str">
        <f>'Sales Data'!A1874</f>
        <v>Jehu Rudeforth</v>
      </c>
      <c r="B1874" s="5" t="str">
        <f>'Sales Data'!B1874</f>
        <v>Australia</v>
      </c>
      <c r="C1874" s="5" t="str">
        <f>'Sales Data'!C1874</f>
        <v>Milk Bars</v>
      </c>
      <c r="D1874" s="6">
        <f>'Sales Data'!D1874</f>
        <v>45128</v>
      </c>
      <c r="E1874" s="10">
        <f>'Sales Data'!E1874</f>
        <v>3024</v>
      </c>
      <c r="F1874" s="5">
        <f>'Sales Data'!F1874</f>
        <v>301</v>
      </c>
      <c r="G1874" s="5">
        <f>'Sales Data'!G1874</f>
        <v>121</v>
      </c>
      <c r="H1874" s="5" t="str">
        <f>VLOOKUP($C1874,'Product Data'!$A$2:$E$23,COLUMNS('Product Data'!$B$2:C1874),0)</f>
        <v>Nestle</v>
      </c>
      <c r="I1874" s="5" t="str">
        <f>VLOOKUP($C1874,'Product Data'!$A$2:$E$23,COLUMNS('Product Data'!$B$2:D1874),0)</f>
        <v>Bars</v>
      </c>
      <c r="J1874" s="5" t="str">
        <f>VLOOKUP($C1874,'Product Data'!$A$2:$E$23,COLUMNS('Product Data'!$B$2:E1874),0)</f>
        <v>Large</v>
      </c>
      <c r="K1874" s="9">
        <f>VLOOKUP($C1874,'Product Data'!$A$2:$E$23,COLUMNS('Product Data'!$B$2:F1874),0)</f>
        <v>1.8652</v>
      </c>
      <c r="L1874" s="10">
        <f>Table1[[#This Row],[Cost per Box]]*Table1[[#This Row],[Boxes]]</f>
        <v>225.6892</v>
      </c>
    </row>
    <row r="1875" spans="1:12" x14ac:dyDescent="0.25">
      <c r="A1875" s="5" t="str">
        <f>'Sales Data'!A1875</f>
        <v>Jan Morforth</v>
      </c>
      <c r="B1875" s="5" t="str">
        <f>'Sales Data'!B1875</f>
        <v>Australia</v>
      </c>
      <c r="C1875" s="5" t="str">
        <f>'Sales Data'!C1875</f>
        <v>Almond Choco</v>
      </c>
      <c r="D1875" s="6">
        <f>'Sales Data'!D1875</f>
        <v>45128</v>
      </c>
      <c r="E1875" s="10">
        <f>'Sales Data'!E1875</f>
        <v>602</v>
      </c>
      <c r="F1875" s="5">
        <f>'Sales Data'!F1875</f>
        <v>126</v>
      </c>
      <c r="G1875" s="5">
        <f>'Sales Data'!G1875</f>
        <v>41</v>
      </c>
      <c r="H1875" s="5" t="str">
        <f>VLOOKUP($C1875,'Product Data'!$A$2:$E$23,COLUMNS('Product Data'!$B$2:C1875),0)</f>
        <v>Amul</v>
      </c>
      <c r="I1875" s="5" t="str">
        <f>VLOOKUP($C1875,'Product Data'!$A$2:$E$23,COLUMNS('Product Data'!$B$2:D1875),0)</f>
        <v>Bars</v>
      </c>
      <c r="J1875" s="5" t="str">
        <f>VLOOKUP($C1875,'Product Data'!$A$2:$E$23,COLUMNS('Product Data'!$B$2:E1875),0)</f>
        <v>Large</v>
      </c>
      <c r="K1875" s="9">
        <f>VLOOKUP($C1875,'Product Data'!$A$2:$E$23,COLUMNS('Product Data'!$B$2:F1875),0)</f>
        <v>13.3485</v>
      </c>
      <c r="L1875" s="10">
        <f>Table1[[#This Row],[Cost per Box]]*Table1[[#This Row],[Boxes]]</f>
        <v>547.2885</v>
      </c>
    </row>
    <row r="1876" spans="1:12" x14ac:dyDescent="0.25">
      <c r="A1876" s="5" t="str">
        <f>'Sales Data'!A1876</f>
        <v>Kelci Walkden</v>
      </c>
      <c r="B1876" s="5" t="str">
        <f>'Sales Data'!B1876</f>
        <v>India</v>
      </c>
      <c r="C1876" s="5" t="str">
        <f>'Sales Data'!C1876</f>
        <v>Choco Coated Almonds</v>
      </c>
      <c r="D1876" s="6">
        <f>'Sales Data'!D1876</f>
        <v>45128</v>
      </c>
      <c r="E1876" s="10">
        <f>'Sales Data'!E1876</f>
        <v>8673</v>
      </c>
      <c r="F1876" s="5">
        <f>'Sales Data'!F1876</f>
        <v>94</v>
      </c>
      <c r="G1876" s="5">
        <f>'Sales Data'!G1876</f>
        <v>434</v>
      </c>
      <c r="H1876" s="5" t="str">
        <f>VLOOKUP($C1876,'Product Data'!$A$2:$E$23,COLUMNS('Product Data'!$B$2:C1876),0)</f>
        <v>Effete</v>
      </c>
      <c r="I1876" s="5" t="str">
        <f>VLOOKUP($C1876,'Product Data'!$A$2:$E$23,COLUMNS('Product Data'!$B$2:D1876),0)</f>
        <v>Bites</v>
      </c>
      <c r="J1876" s="5" t="str">
        <f>VLOOKUP($C1876,'Product Data'!$A$2:$E$23,COLUMNS('Product Data'!$B$2:E1876),0)</f>
        <v>Small</v>
      </c>
      <c r="K1876" s="9">
        <f>VLOOKUP($C1876,'Product Data'!$A$2:$E$23,COLUMNS('Product Data'!$B$2:F1876),0)</f>
        <v>11.4688</v>
      </c>
      <c r="L1876" s="10">
        <f>Table1[[#This Row],[Cost per Box]]*Table1[[#This Row],[Boxes]]</f>
        <v>4977.4592000000002</v>
      </c>
    </row>
    <row r="1877" spans="1:12" x14ac:dyDescent="0.25">
      <c r="A1877" s="5" t="str">
        <f>'Sales Data'!A1877</f>
        <v>Marney O'Breen</v>
      </c>
      <c r="B1877" s="5" t="str">
        <f>'Sales Data'!B1877</f>
        <v>Australia</v>
      </c>
      <c r="C1877" s="5" t="str">
        <f>'Sales Data'!C1877</f>
        <v>Smooth Sliky Salty</v>
      </c>
      <c r="D1877" s="6">
        <f>'Sales Data'!D1877</f>
        <v>45128</v>
      </c>
      <c r="E1877" s="10">
        <f>'Sales Data'!E1877</f>
        <v>12404</v>
      </c>
      <c r="F1877" s="5">
        <f>'Sales Data'!F1877</f>
        <v>192</v>
      </c>
      <c r="G1877" s="5">
        <f>'Sales Data'!G1877</f>
        <v>591</v>
      </c>
      <c r="H1877" s="5" t="str">
        <f>VLOOKUP($C1877,'Product Data'!$A$2:$E$23,COLUMNS('Product Data'!$B$2:C1877),0)</f>
        <v>Galaxy</v>
      </c>
      <c r="I1877" s="5" t="str">
        <f>VLOOKUP($C1877,'Product Data'!$A$2:$E$23,COLUMNS('Product Data'!$B$2:D1877),0)</f>
        <v>Bars</v>
      </c>
      <c r="J1877" s="5" t="str">
        <f>VLOOKUP($C1877,'Product Data'!$A$2:$E$23,COLUMNS('Product Data'!$B$2:E1877),0)</f>
        <v>Small</v>
      </c>
      <c r="K1877" s="9">
        <f>VLOOKUP($C1877,'Product Data'!$A$2:$E$23,COLUMNS('Product Data'!$B$2:F1877),0)</f>
        <v>5.0198</v>
      </c>
      <c r="L1877" s="10">
        <f>Table1[[#This Row],[Cost per Box]]*Table1[[#This Row],[Boxes]]</f>
        <v>2966.7017999999998</v>
      </c>
    </row>
    <row r="1878" spans="1:12" x14ac:dyDescent="0.25">
      <c r="A1878" s="5" t="str">
        <f>'Sales Data'!A1878</f>
        <v>Gigi Bohling</v>
      </c>
      <c r="B1878" s="5" t="str">
        <f>'Sales Data'!B1878</f>
        <v>Canada</v>
      </c>
      <c r="C1878" s="5" t="str">
        <f>'Sales Data'!C1878</f>
        <v>Eclairs</v>
      </c>
      <c r="D1878" s="6">
        <f>'Sales Data'!D1878</f>
        <v>45128</v>
      </c>
      <c r="E1878" s="10">
        <f>'Sales Data'!E1878</f>
        <v>9541</v>
      </c>
      <c r="F1878" s="5">
        <f>'Sales Data'!F1878</f>
        <v>54</v>
      </c>
      <c r="G1878" s="5">
        <f>'Sales Data'!G1878</f>
        <v>637</v>
      </c>
      <c r="H1878" s="5" t="str">
        <f>VLOOKUP($C1878,'Product Data'!$A$2:$E$23,COLUMNS('Product Data'!$B$2:C1878),0)</f>
        <v>Cadbury</v>
      </c>
      <c r="I1878" s="5" t="str">
        <f>VLOOKUP($C1878,'Product Data'!$A$2:$E$23,COLUMNS('Product Data'!$B$2:D1878),0)</f>
        <v>Bites</v>
      </c>
      <c r="J1878" s="5" t="str">
        <f>VLOOKUP($C1878,'Product Data'!$A$2:$E$23,COLUMNS('Product Data'!$B$2:E1878),0)</f>
        <v>Large</v>
      </c>
      <c r="K1878" s="9">
        <f>VLOOKUP($C1878,'Product Data'!$A$2:$E$23,COLUMNS('Product Data'!$B$2:F1878),0)</f>
        <v>2.8195000000000001</v>
      </c>
      <c r="L1878" s="10">
        <f>Table1[[#This Row],[Cost per Box]]*Table1[[#This Row],[Boxes]]</f>
        <v>1796.0215000000001</v>
      </c>
    </row>
    <row r="1879" spans="1:12" x14ac:dyDescent="0.25">
      <c r="A1879" s="5" t="str">
        <f>'Sales Data'!A1879</f>
        <v>Marney O'Breen</v>
      </c>
      <c r="B1879" s="5" t="str">
        <f>'Sales Data'!B1879</f>
        <v>USA</v>
      </c>
      <c r="C1879" s="5" t="str">
        <f>'Sales Data'!C1879</f>
        <v>Almond Choco</v>
      </c>
      <c r="D1879" s="6">
        <f>'Sales Data'!D1879</f>
        <v>45128</v>
      </c>
      <c r="E1879" s="10">
        <f>'Sales Data'!E1879</f>
        <v>483</v>
      </c>
      <c r="F1879" s="5">
        <f>'Sales Data'!F1879</f>
        <v>180</v>
      </c>
      <c r="G1879" s="5">
        <f>'Sales Data'!G1879</f>
        <v>25</v>
      </c>
      <c r="H1879" s="5" t="str">
        <f>VLOOKUP($C1879,'Product Data'!$A$2:$E$23,COLUMNS('Product Data'!$B$2:C1879),0)</f>
        <v>Amul</v>
      </c>
      <c r="I1879" s="5" t="str">
        <f>VLOOKUP($C1879,'Product Data'!$A$2:$E$23,COLUMNS('Product Data'!$B$2:D1879),0)</f>
        <v>Bars</v>
      </c>
      <c r="J1879" s="5" t="str">
        <f>VLOOKUP($C1879,'Product Data'!$A$2:$E$23,COLUMNS('Product Data'!$B$2:E1879),0)</f>
        <v>Large</v>
      </c>
      <c r="K1879" s="9">
        <f>VLOOKUP($C1879,'Product Data'!$A$2:$E$23,COLUMNS('Product Data'!$B$2:F1879),0)</f>
        <v>13.3485</v>
      </c>
      <c r="L1879" s="10">
        <f>Table1[[#This Row],[Cost per Box]]*Table1[[#This Row],[Boxes]]</f>
        <v>333.71249999999998</v>
      </c>
    </row>
    <row r="1880" spans="1:12" x14ac:dyDescent="0.25">
      <c r="A1880" s="5" t="str">
        <f>'Sales Data'!A1880</f>
        <v>Gigi Bohling</v>
      </c>
      <c r="B1880" s="5" t="str">
        <f>'Sales Data'!B1880</f>
        <v>New Zealand</v>
      </c>
      <c r="C1880" s="5" t="str">
        <f>'Sales Data'!C1880</f>
        <v>Drinking Coco</v>
      </c>
      <c r="D1880" s="6">
        <f>'Sales Data'!D1880</f>
        <v>45128</v>
      </c>
      <c r="E1880" s="10">
        <f>'Sales Data'!E1880</f>
        <v>2709</v>
      </c>
      <c r="F1880" s="5">
        <f>'Sales Data'!F1880</f>
        <v>173</v>
      </c>
      <c r="G1880" s="5">
        <f>'Sales Data'!G1880</f>
        <v>97</v>
      </c>
      <c r="H1880" s="5" t="str">
        <f>VLOOKUP($C1880,'Product Data'!$A$2:$E$23,COLUMNS('Product Data'!$B$2:C1880),0)</f>
        <v>Weikfield</v>
      </c>
      <c r="I1880" s="5" t="str">
        <f>VLOOKUP($C1880,'Product Data'!$A$2:$E$23,COLUMNS('Product Data'!$B$2:D1880),0)</f>
        <v>Other</v>
      </c>
      <c r="J1880" s="5" t="str">
        <f>VLOOKUP($C1880,'Product Data'!$A$2:$E$23,COLUMNS('Product Data'!$B$2:E1880),0)</f>
        <v>Large</v>
      </c>
      <c r="K1880" s="9">
        <f>VLOOKUP($C1880,'Product Data'!$A$2:$E$23,COLUMNS('Product Data'!$B$2:F1880),0)</f>
        <v>2.4773999999999998</v>
      </c>
      <c r="L1880" s="10">
        <f>Table1[[#This Row],[Cost per Box]]*Table1[[#This Row],[Boxes]]</f>
        <v>240.30779999999999</v>
      </c>
    </row>
    <row r="1881" spans="1:12" x14ac:dyDescent="0.25">
      <c r="A1881" s="5" t="str">
        <f>'Sales Data'!A1881</f>
        <v>Kaine Padly</v>
      </c>
      <c r="B1881" s="5" t="str">
        <f>'Sales Data'!B1881</f>
        <v>UK</v>
      </c>
      <c r="C1881" s="5" t="str">
        <f>'Sales Data'!C1881</f>
        <v>Raspberry Choco</v>
      </c>
      <c r="D1881" s="6">
        <f>'Sales Data'!D1881</f>
        <v>45128</v>
      </c>
      <c r="E1881" s="10">
        <f>'Sales Data'!E1881</f>
        <v>10983</v>
      </c>
      <c r="F1881" s="5">
        <f>'Sales Data'!F1881</f>
        <v>68</v>
      </c>
      <c r="G1881" s="5">
        <f>'Sales Data'!G1881</f>
        <v>687</v>
      </c>
      <c r="H1881" s="5" t="str">
        <f>VLOOKUP($C1881,'Product Data'!$A$2:$E$23,COLUMNS('Product Data'!$B$2:C1881),0)</f>
        <v>Hershey</v>
      </c>
      <c r="I1881" s="5" t="str">
        <f>VLOOKUP($C1881,'Product Data'!$A$2:$E$23,COLUMNS('Product Data'!$B$2:D1881),0)</f>
        <v>Bars</v>
      </c>
      <c r="J1881" s="5" t="str">
        <f>VLOOKUP($C1881,'Product Data'!$A$2:$E$23,COLUMNS('Product Data'!$B$2:E1881),0)</f>
        <v>Large</v>
      </c>
      <c r="K1881" s="9">
        <f>VLOOKUP($C1881,'Product Data'!$A$2:$E$23,COLUMNS('Product Data'!$B$2:F1881),0)</f>
        <v>6.0983000000000001</v>
      </c>
      <c r="L1881" s="10">
        <f>Table1[[#This Row],[Cost per Box]]*Table1[[#This Row],[Boxes]]</f>
        <v>4189.5321000000004</v>
      </c>
    </row>
    <row r="1882" spans="1:12" x14ac:dyDescent="0.25">
      <c r="A1882" s="5" t="str">
        <f>'Sales Data'!A1882</f>
        <v>Mallorie Waber</v>
      </c>
      <c r="B1882" s="5" t="str">
        <f>'Sales Data'!B1882</f>
        <v>New Zealand</v>
      </c>
      <c r="C1882" s="5" t="str">
        <f>'Sales Data'!C1882</f>
        <v>Manuka Honey Choco</v>
      </c>
      <c r="D1882" s="6">
        <f>'Sales Data'!D1882</f>
        <v>45129</v>
      </c>
      <c r="E1882" s="10">
        <f>'Sales Data'!E1882</f>
        <v>4326</v>
      </c>
      <c r="F1882" s="5">
        <f>'Sales Data'!F1882</f>
        <v>183</v>
      </c>
      <c r="G1882" s="5">
        <f>'Sales Data'!G1882</f>
        <v>140</v>
      </c>
      <c r="H1882" s="5" t="str">
        <f>VLOOKUP($C1882,'Product Data'!$A$2:$E$23,COLUMNS('Product Data'!$B$2:C1882),0)</f>
        <v xml:space="preserve">Whittaker's </v>
      </c>
      <c r="I1882" s="5" t="str">
        <f>VLOOKUP($C1882,'Product Data'!$A$2:$E$23,COLUMNS('Product Data'!$B$2:D1882),0)</f>
        <v>Other</v>
      </c>
      <c r="J1882" s="5" t="str">
        <f>VLOOKUP($C1882,'Product Data'!$A$2:$E$23,COLUMNS('Product Data'!$B$2:E1882),0)</f>
        <v>Small</v>
      </c>
      <c r="K1882" s="9">
        <f>VLOOKUP($C1882,'Product Data'!$A$2:$E$23,COLUMNS('Product Data'!$B$2:F1882),0)</f>
        <v>7.8910999999999998</v>
      </c>
      <c r="L1882" s="10">
        <f>Table1[[#This Row],[Cost per Box]]*Table1[[#This Row],[Boxes]]</f>
        <v>1104.7539999999999</v>
      </c>
    </row>
    <row r="1883" spans="1:12" x14ac:dyDescent="0.25">
      <c r="A1883" s="5" t="str">
        <f>'Sales Data'!A1883</f>
        <v>Karlen McCaffrey</v>
      </c>
      <c r="B1883" s="5" t="str">
        <f>'Sales Data'!B1883</f>
        <v>New Zealand</v>
      </c>
      <c r="C1883" s="5" t="str">
        <f>'Sales Data'!C1883</f>
        <v>Mint Chip Choco</v>
      </c>
      <c r="D1883" s="6">
        <f>'Sales Data'!D1883</f>
        <v>45129</v>
      </c>
      <c r="E1883" s="10">
        <f>'Sales Data'!E1883</f>
        <v>112</v>
      </c>
      <c r="F1883" s="5">
        <f>'Sales Data'!F1883</f>
        <v>89</v>
      </c>
      <c r="G1883" s="5">
        <f>'Sales Data'!G1883</f>
        <v>7</v>
      </c>
      <c r="H1883" s="5" t="str">
        <f>VLOOKUP($C1883,'Product Data'!$A$2:$E$23,COLUMNS('Product Data'!$B$2:C1883),0)</f>
        <v>Cadbury</v>
      </c>
      <c r="I1883" s="5" t="str">
        <f>VLOOKUP($C1883,'Product Data'!$A$2:$E$23,COLUMNS('Product Data'!$B$2:D1883),0)</f>
        <v>Bars</v>
      </c>
      <c r="J1883" s="5" t="str">
        <f>VLOOKUP($C1883,'Product Data'!$A$2:$E$23,COLUMNS('Product Data'!$B$2:E1883),0)</f>
        <v>Large</v>
      </c>
      <c r="K1883" s="9">
        <f>VLOOKUP($C1883,'Product Data'!$A$2:$E$23,COLUMNS('Product Data'!$B$2:F1883),0)</f>
        <v>2.2656000000000001</v>
      </c>
      <c r="L1883" s="10">
        <f>Table1[[#This Row],[Cost per Box]]*Table1[[#This Row],[Boxes]]</f>
        <v>15.859200000000001</v>
      </c>
    </row>
    <row r="1884" spans="1:12" x14ac:dyDescent="0.25">
      <c r="A1884" s="5" t="str">
        <f>'Sales Data'!A1884</f>
        <v>Oby Sorrel</v>
      </c>
      <c r="B1884" s="5" t="str">
        <f>'Sales Data'!B1884</f>
        <v>USA</v>
      </c>
      <c r="C1884" s="5" t="str">
        <f>'Sales Data'!C1884</f>
        <v>Baker's Choco Chips</v>
      </c>
      <c r="D1884" s="6">
        <f>'Sales Data'!D1884</f>
        <v>45129</v>
      </c>
      <c r="E1884" s="10">
        <f>'Sales Data'!E1884</f>
        <v>5565</v>
      </c>
      <c r="F1884" s="5">
        <f>'Sales Data'!F1884</f>
        <v>39</v>
      </c>
      <c r="G1884" s="5">
        <f>'Sales Data'!G1884</f>
        <v>619</v>
      </c>
      <c r="H1884" s="5" t="str">
        <f>VLOOKUP($C1884,'Product Data'!$A$2:$E$23,COLUMNS('Product Data'!$B$2:C1884),0)</f>
        <v>Baker's Chocolate</v>
      </c>
      <c r="I1884" s="5" t="str">
        <f>VLOOKUP($C1884,'Product Data'!$A$2:$E$23,COLUMNS('Product Data'!$B$2:D1884),0)</f>
        <v>Bars</v>
      </c>
      <c r="J1884" s="5" t="str">
        <f>VLOOKUP($C1884,'Product Data'!$A$2:$E$23,COLUMNS('Product Data'!$B$2:E1884),0)</f>
        <v>Small</v>
      </c>
      <c r="K1884" s="9">
        <f>VLOOKUP($C1884,'Product Data'!$A$2:$E$23,COLUMNS('Product Data'!$B$2:F1884),0)</f>
        <v>6.0811000000000002</v>
      </c>
      <c r="L1884" s="10">
        <f>Table1[[#This Row],[Cost per Box]]*Table1[[#This Row],[Boxes]]</f>
        <v>3764.2009000000003</v>
      </c>
    </row>
    <row r="1885" spans="1:12" x14ac:dyDescent="0.25">
      <c r="A1885" s="5" t="str">
        <f>'Sales Data'!A1885</f>
        <v>Oby Sorrel</v>
      </c>
      <c r="B1885" s="5" t="str">
        <f>'Sales Data'!B1885</f>
        <v>Australia</v>
      </c>
      <c r="C1885" s="5" t="str">
        <f>'Sales Data'!C1885</f>
        <v>50% Dark Bites</v>
      </c>
      <c r="D1885" s="6">
        <f>'Sales Data'!D1885</f>
        <v>45129</v>
      </c>
      <c r="E1885" s="10">
        <f>'Sales Data'!E1885</f>
        <v>9898</v>
      </c>
      <c r="F1885" s="5">
        <f>'Sales Data'!F1885</f>
        <v>110</v>
      </c>
      <c r="G1885" s="5">
        <f>'Sales Data'!G1885</f>
        <v>1100</v>
      </c>
      <c r="H1885" s="5" t="str">
        <f>VLOOKUP($C1885,'Product Data'!$A$2:$E$23,COLUMNS('Product Data'!$B$2:C1885),0)</f>
        <v>Cadbury</v>
      </c>
      <c r="I1885" s="5" t="str">
        <f>VLOOKUP($C1885,'Product Data'!$A$2:$E$23,COLUMNS('Product Data'!$B$2:D1885),0)</f>
        <v>Bites</v>
      </c>
      <c r="J1885" s="5" t="str">
        <f>VLOOKUP($C1885,'Product Data'!$A$2:$E$23,COLUMNS('Product Data'!$B$2:E1885),0)</f>
        <v>Large</v>
      </c>
      <c r="K1885" s="9">
        <f>VLOOKUP($C1885,'Product Data'!$A$2:$E$23,COLUMNS('Product Data'!$B$2:F1885),0)</f>
        <v>2.8</v>
      </c>
      <c r="L1885" s="10">
        <f>Table1[[#This Row],[Cost per Box]]*Table1[[#This Row],[Boxes]]</f>
        <v>3080</v>
      </c>
    </row>
    <row r="1886" spans="1:12" x14ac:dyDescent="0.25">
      <c r="A1886" s="5" t="str">
        <f>'Sales Data'!A1886</f>
        <v>Beverie Moffet</v>
      </c>
      <c r="B1886" s="5" t="str">
        <f>'Sales Data'!B1886</f>
        <v>USA</v>
      </c>
      <c r="C1886" s="5" t="str">
        <f>'Sales Data'!C1886</f>
        <v>After Eight</v>
      </c>
      <c r="D1886" s="6">
        <f>'Sales Data'!D1886</f>
        <v>45129</v>
      </c>
      <c r="E1886" s="10">
        <f>'Sales Data'!E1886</f>
        <v>476</v>
      </c>
      <c r="F1886" s="5">
        <f>'Sales Data'!F1886</f>
        <v>176</v>
      </c>
      <c r="G1886" s="5">
        <f>'Sales Data'!G1886</f>
        <v>20</v>
      </c>
      <c r="H1886" s="5" t="str">
        <f>VLOOKUP($C1886,'Product Data'!$A$2:$E$23,COLUMNS('Product Data'!$B$2:C1886),0)</f>
        <v>Nestle</v>
      </c>
      <c r="I1886" s="5" t="str">
        <f>VLOOKUP($C1886,'Product Data'!$A$2:$E$23,COLUMNS('Product Data'!$B$2:D1886),0)</f>
        <v>Bites</v>
      </c>
      <c r="J1886" s="5" t="str">
        <f>VLOOKUP($C1886,'Product Data'!$A$2:$E$23,COLUMNS('Product Data'!$B$2:E1886),0)</f>
        <v>Large</v>
      </c>
      <c r="K1886" s="9">
        <f>VLOOKUP($C1886,'Product Data'!$A$2:$E$23,COLUMNS('Product Data'!$B$2:F1886),0)</f>
        <v>6.3415999999999997</v>
      </c>
      <c r="L1886" s="10">
        <f>Table1[[#This Row],[Cost per Box]]*Table1[[#This Row],[Boxes]]</f>
        <v>126.83199999999999</v>
      </c>
    </row>
    <row r="1887" spans="1:12" x14ac:dyDescent="0.25">
      <c r="A1887" s="5" t="str">
        <f>'Sales Data'!A1887</f>
        <v>Roddy Speechley</v>
      </c>
      <c r="B1887" s="5" t="str">
        <f>'Sales Data'!B1887</f>
        <v>USA</v>
      </c>
      <c r="C1887" s="5" t="str">
        <f>'Sales Data'!C1887</f>
        <v>Eclairs</v>
      </c>
      <c r="D1887" s="6">
        <f>'Sales Data'!D1887</f>
        <v>45129</v>
      </c>
      <c r="E1887" s="10">
        <f>'Sales Data'!E1887</f>
        <v>4599</v>
      </c>
      <c r="F1887" s="5">
        <f>'Sales Data'!F1887</f>
        <v>197</v>
      </c>
      <c r="G1887" s="5">
        <f>'Sales Data'!G1887</f>
        <v>329</v>
      </c>
      <c r="H1887" s="5" t="str">
        <f>VLOOKUP($C1887,'Product Data'!$A$2:$E$23,COLUMNS('Product Data'!$B$2:C1887),0)</f>
        <v>Cadbury</v>
      </c>
      <c r="I1887" s="5" t="str">
        <f>VLOOKUP($C1887,'Product Data'!$A$2:$E$23,COLUMNS('Product Data'!$B$2:D1887),0)</f>
        <v>Bites</v>
      </c>
      <c r="J1887" s="5" t="str">
        <f>VLOOKUP($C1887,'Product Data'!$A$2:$E$23,COLUMNS('Product Data'!$B$2:E1887),0)</f>
        <v>Large</v>
      </c>
      <c r="K1887" s="9">
        <f>VLOOKUP($C1887,'Product Data'!$A$2:$E$23,COLUMNS('Product Data'!$B$2:F1887),0)</f>
        <v>2.8195000000000001</v>
      </c>
      <c r="L1887" s="10">
        <f>Table1[[#This Row],[Cost per Box]]*Table1[[#This Row],[Boxes]]</f>
        <v>927.6155</v>
      </c>
    </row>
    <row r="1888" spans="1:12" x14ac:dyDescent="0.25">
      <c r="A1888" s="5" t="str">
        <f>'Sales Data'!A1888</f>
        <v>Wilone O'Kielt</v>
      </c>
      <c r="B1888" s="5" t="str">
        <f>'Sales Data'!B1888</f>
        <v>USA</v>
      </c>
      <c r="C1888" s="5" t="str">
        <f>'Sales Data'!C1888</f>
        <v>White Choc</v>
      </c>
      <c r="D1888" s="6">
        <f>'Sales Data'!D1888</f>
        <v>45129</v>
      </c>
      <c r="E1888" s="10">
        <f>'Sales Data'!E1888</f>
        <v>3031</v>
      </c>
      <c r="F1888" s="5">
        <f>'Sales Data'!F1888</f>
        <v>113</v>
      </c>
      <c r="G1888" s="5">
        <f>'Sales Data'!G1888</f>
        <v>190</v>
      </c>
      <c r="H1888" s="5" t="str">
        <f>VLOOKUP($C1888,'Product Data'!$A$2:$E$23,COLUMNS('Product Data'!$B$2:C1888),0)</f>
        <v>Belgian</v>
      </c>
      <c r="I1888" s="5" t="str">
        <f>VLOOKUP($C1888,'Product Data'!$A$2:$E$23,COLUMNS('Product Data'!$B$2:D1888),0)</f>
        <v>Other</v>
      </c>
      <c r="J1888" s="5" t="str">
        <f>VLOOKUP($C1888,'Product Data'!$A$2:$E$23,COLUMNS('Product Data'!$B$2:E1888),0)</f>
        <v>Small</v>
      </c>
      <c r="K1888" s="9">
        <f>VLOOKUP($C1888,'Product Data'!$A$2:$E$23,COLUMNS('Product Data'!$B$2:F1888),0)</f>
        <v>0.24049999999999999</v>
      </c>
      <c r="L1888" s="10">
        <f>Table1[[#This Row],[Cost per Box]]*Table1[[#This Row],[Boxes]]</f>
        <v>45.695</v>
      </c>
    </row>
    <row r="1889" spans="1:12" x14ac:dyDescent="0.25">
      <c r="A1889" s="5" t="str">
        <f>'Sales Data'!A1889</f>
        <v>Dennison Crosswaite</v>
      </c>
      <c r="B1889" s="5" t="str">
        <f>'Sales Data'!B1889</f>
        <v>UK</v>
      </c>
      <c r="C1889" s="5" t="str">
        <f>'Sales Data'!C1889</f>
        <v>After Eight</v>
      </c>
      <c r="D1889" s="6">
        <f>'Sales Data'!D1889</f>
        <v>45129</v>
      </c>
      <c r="E1889" s="10">
        <f>'Sales Data'!E1889</f>
        <v>5208</v>
      </c>
      <c r="F1889" s="5">
        <f>'Sales Data'!F1889</f>
        <v>124</v>
      </c>
      <c r="G1889" s="5">
        <f>'Sales Data'!G1889</f>
        <v>186</v>
      </c>
      <c r="H1889" s="5" t="str">
        <f>VLOOKUP($C1889,'Product Data'!$A$2:$E$23,COLUMNS('Product Data'!$B$2:C1889),0)</f>
        <v>Nestle</v>
      </c>
      <c r="I1889" s="5" t="str">
        <f>VLOOKUP($C1889,'Product Data'!$A$2:$E$23,COLUMNS('Product Data'!$B$2:D1889),0)</f>
        <v>Bites</v>
      </c>
      <c r="J1889" s="5" t="str">
        <f>VLOOKUP($C1889,'Product Data'!$A$2:$E$23,COLUMNS('Product Data'!$B$2:E1889),0)</f>
        <v>Large</v>
      </c>
      <c r="K1889" s="9">
        <f>VLOOKUP($C1889,'Product Data'!$A$2:$E$23,COLUMNS('Product Data'!$B$2:F1889),0)</f>
        <v>6.3415999999999997</v>
      </c>
      <c r="L1889" s="10">
        <f>Table1[[#This Row],[Cost per Box]]*Table1[[#This Row],[Boxes]]</f>
        <v>1179.5375999999999</v>
      </c>
    </row>
    <row r="1890" spans="1:12" x14ac:dyDescent="0.25">
      <c r="A1890" s="5" t="str">
        <f>'Sales Data'!A1890</f>
        <v>Gigi Bohling</v>
      </c>
      <c r="B1890" s="5" t="str">
        <f>'Sales Data'!B1890</f>
        <v>USA</v>
      </c>
      <c r="C1890" s="5" t="str">
        <f>'Sales Data'!C1890</f>
        <v>Choco Coated Almonds</v>
      </c>
      <c r="D1890" s="6">
        <f>'Sales Data'!D1890</f>
        <v>45129</v>
      </c>
      <c r="E1890" s="10">
        <f>'Sales Data'!E1890</f>
        <v>5873</v>
      </c>
      <c r="F1890" s="5">
        <f>'Sales Data'!F1890</f>
        <v>185</v>
      </c>
      <c r="G1890" s="5">
        <f>'Sales Data'!G1890</f>
        <v>267</v>
      </c>
      <c r="H1890" s="5" t="str">
        <f>VLOOKUP($C1890,'Product Data'!$A$2:$E$23,COLUMNS('Product Data'!$B$2:C1890),0)</f>
        <v>Effete</v>
      </c>
      <c r="I1890" s="5" t="str">
        <f>VLOOKUP($C1890,'Product Data'!$A$2:$E$23,COLUMNS('Product Data'!$B$2:D1890),0)</f>
        <v>Bites</v>
      </c>
      <c r="J1890" s="5" t="str">
        <f>VLOOKUP($C1890,'Product Data'!$A$2:$E$23,COLUMNS('Product Data'!$B$2:E1890),0)</f>
        <v>Small</v>
      </c>
      <c r="K1890" s="9">
        <f>VLOOKUP($C1890,'Product Data'!$A$2:$E$23,COLUMNS('Product Data'!$B$2:F1890),0)</f>
        <v>11.4688</v>
      </c>
      <c r="L1890" s="10">
        <f>Table1[[#This Row],[Cost per Box]]*Table1[[#This Row],[Boxes]]</f>
        <v>3062.1696000000002</v>
      </c>
    </row>
    <row r="1891" spans="1:12" x14ac:dyDescent="0.25">
      <c r="A1891" s="5" t="str">
        <f>'Sales Data'!A1891</f>
        <v>Karlen McCaffrey</v>
      </c>
      <c r="B1891" s="5" t="str">
        <f>'Sales Data'!B1891</f>
        <v>India</v>
      </c>
      <c r="C1891" s="5" t="str">
        <f>'Sales Data'!C1891</f>
        <v>Spicy Special Slims</v>
      </c>
      <c r="D1891" s="6">
        <f>'Sales Data'!D1891</f>
        <v>45129</v>
      </c>
      <c r="E1891" s="10">
        <f>'Sales Data'!E1891</f>
        <v>16968</v>
      </c>
      <c r="F1891" s="5">
        <f>'Sales Data'!F1891</f>
        <v>139</v>
      </c>
      <c r="G1891" s="5">
        <f>'Sales Data'!G1891</f>
        <v>653</v>
      </c>
      <c r="H1891" s="5" t="str">
        <f>VLOOKUP($C1891,'Product Data'!$A$2:$E$23,COLUMNS('Product Data'!$B$2:C1891),0)</f>
        <v>Alpenliebe</v>
      </c>
      <c r="I1891" s="5" t="str">
        <f>VLOOKUP($C1891,'Product Data'!$A$2:$E$23,COLUMNS('Product Data'!$B$2:D1891),0)</f>
        <v>Bites</v>
      </c>
      <c r="J1891" s="5" t="str">
        <f>VLOOKUP($C1891,'Product Data'!$A$2:$E$23,COLUMNS('Product Data'!$B$2:E1891),0)</f>
        <v>Large</v>
      </c>
      <c r="K1891" s="9">
        <f>VLOOKUP($C1891,'Product Data'!$A$2:$E$23,COLUMNS('Product Data'!$B$2:F1891),0)</f>
        <v>9.2086000000000006</v>
      </c>
      <c r="L1891" s="10">
        <f>Table1[[#This Row],[Cost per Box]]*Table1[[#This Row],[Boxes]]</f>
        <v>6013.2157999999999</v>
      </c>
    </row>
    <row r="1892" spans="1:12" x14ac:dyDescent="0.25">
      <c r="A1892" s="5" t="str">
        <f>'Sales Data'!A1892</f>
        <v>Rafaelita Blaksland</v>
      </c>
      <c r="B1892" s="5" t="str">
        <f>'Sales Data'!B1892</f>
        <v>USA</v>
      </c>
      <c r="C1892" s="5" t="str">
        <f>'Sales Data'!C1892</f>
        <v>Choco Coated Almonds</v>
      </c>
      <c r="D1892" s="6">
        <f>'Sales Data'!D1892</f>
        <v>45129</v>
      </c>
      <c r="E1892" s="10">
        <f>'Sales Data'!E1892</f>
        <v>12635</v>
      </c>
      <c r="F1892" s="5">
        <f>'Sales Data'!F1892</f>
        <v>78</v>
      </c>
      <c r="G1892" s="5">
        <f>'Sales Data'!G1892</f>
        <v>903</v>
      </c>
      <c r="H1892" s="5" t="str">
        <f>VLOOKUP($C1892,'Product Data'!$A$2:$E$23,COLUMNS('Product Data'!$B$2:C1892),0)</f>
        <v>Effete</v>
      </c>
      <c r="I1892" s="5" t="str">
        <f>VLOOKUP($C1892,'Product Data'!$A$2:$E$23,COLUMNS('Product Data'!$B$2:D1892),0)</f>
        <v>Bites</v>
      </c>
      <c r="J1892" s="5" t="str">
        <f>VLOOKUP($C1892,'Product Data'!$A$2:$E$23,COLUMNS('Product Data'!$B$2:E1892),0)</f>
        <v>Small</v>
      </c>
      <c r="K1892" s="9">
        <f>VLOOKUP($C1892,'Product Data'!$A$2:$E$23,COLUMNS('Product Data'!$B$2:F1892),0)</f>
        <v>11.4688</v>
      </c>
      <c r="L1892" s="10">
        <f>Table1[[#This Row],[Cost per Box]]*Table1[[#This Row],[Boxes]]</f>
        <v>10356.3264</v>
      </c>
    </row>
    <row r="1893" spans="1:12" x14ac:dyDescent="0.25">
      <c r="A1893" s="5" t="str">
        <f>'Sales Data'!A1893</f>
        <v>Jan Morforth</v>
      </c>
      <c r="B1893" s="5" t="str">
        <f>'Sales Data'!B1893</f>
        <v>New Zealand</v>
      </c>
      <c r="C1893" s="5" t="str">
        <f>'Sales Data'!C1893</f>
        <v>99% Dark &amp; Pure</v>
      </c>
      <c r="D1893" s="6">
        <f>'Sales Data'!D1893</f>
        <v>45129</v>
      </c>
      <c r="E1893" s="10">
        <f>'Sales Data'!E1893</f>
        <v>567</v>
      </c>
      <c r="F1893" s="5">
        <f>'Sales Data'!F1893</f>
        <v>120</v>
      </c>
      <c r="G1893" s="5">
        <f>'Sales Data'!G1893</f>
        <v>34</v>
      </c>
      <c r="H1893" s="5" t="str">
        <f>VLOOKUP($C1893,'Product Data'!$A$2:$E$23,COLUMNS('Product Data'!$B$2:C1893),0)</f>
        <v>Amul</v>
      </c>
      <c r="I1893" s="5" t="str">
        <f>VLOOKUP($C1893,'Product Data'!$A$2:$E$23,COLUMNS('Product Data'!$B$2:D1893),0)</f>
        <v>Bars</v>
      </c>
      <c r="J1893" s="5" t="str">
        <f>VLOOKUP($C1893,'Product Data'!$A$2:$E$23,COLUMNS('Product Data'!$B$2:E1893),0)</f>
        <v>Large</v>
      </c>
      <c r="K1893" s="9">
        <f>VLOOKUP($C1893,'Product Data'!$A$2:$E$23,COLUMNS('Product Data'!$B$2:F1893),0)</f>
        <v>4.6592000000000002</v>
      </c>
      <c r="L1893" s="10">
        <f>Table1[[#This Row],[Cost per Box]]*Table1[[#This Row],[Boxes]]</f>
        <v>158.4128</v>
      </c>
    </row>
    <row r="1894" spans="1:12" x14ac:dyDescent="0.25">
      <c r="A1894" s="5" t="str">
        <f>'Sales Data'!A1894</f>
        <v>Curtice Advani</v>
      </c>
      <c r="B1894" s="5" t="str">
        <f>'Sales Data'!B1894</f>
        <v>UK</v>
      </c>
      <c r="C1894" s="5" t="str">
        <f>'Sales Data'!C1894</f>
        <v>Organic Choco Syrup</v>
      </c>
      <c r="D1894" s="6">
        <f>'Sales Data'!D1894</f>
        <v>45129</v>
      </c>
      <c r="E1894" s="10">
        <f>'Sales Data'!E1894</f>
        <v>8246</v>
      </c>
      <c r="F1894" s="5">
        <f>'Sales Data'!F1894</f>
        <v>383</v>
      </c>
      <c r="G1894" s="5">
        <f>'Sales Data'!G1894</f>
        <v>330</v>
      </c>
      <c r="H1894" s="5" t="str">
        <f>VLOOKUP($C1894,'Product Data'!$A$2:$E$23,COLUMNS('Product Data'!$B$2:C1894),0)</f>
        <v>Monin</v>
      </c>
      <c r="I1894" s="5" t="str">
        <f>VLOOKUP($C1894,'Product Data'!$A$2:$E$23,COLUMNS('Product Data'!$B$2:D1894),0)</f>
        <v>Other</v>
      </c>
      <c r="J1894" s="5" t="str">
        <f>VLOOKUP($C1894,'Product Data'!$A$2:$E$23,COLUMNS('Product Data'!$B$2:E1894),0)</f>
        <v>Small</v>
      </c>
      <c r="K1894" s="9">
        <f>VLOOKUP($C1894,'Product Data'!$A$2:$E$23,COLUMNS('Product Data'!$B$2:F1894),0)</f>
        <v>1.7625</v>
      </c>
      <c r="L1894" s="10">
        <f>Table1[[#This Row],[Cost per Box]]*Table1[[#This Row],[Boxes]]</f>
        <v>581.625</v>
      </c>
    </row>
    <row r="1895" spans="1:12" x14ac:dyDescent="0.25">
      <c r="A1895" s="5" t="str">
        <f>'Sales Data'!A1895</f>
        <v>Rafaelita Blaksland</v>
      </c>
      <c r="B1895" s="5" t="str">
        <f>'Sales Data'!B1895</f>
        <v>New Zealand</v>
      </c>
      <c r="C1895" s="5" t="str">
        <f>'Sales Data'!C1895</f>
        <v>Orange Choco</v>
      </c>
      <c r="D1895" s="6">
        <f>'Sales Data'!D1895</f>
        <v>45130</v>
      </c>
      <c r="E1895" s="10">
        <f>'Sales Data'!E1895</f>
        <v>3101</v>
      </c>
      <c r="F1895" s="5">
        <f>'Sales Data'!F1895</f>
        <v>232</v>
      </c>
      <c r="G1895" s="5">
        <f>'Sales Data'!G1895</f>
        <v>239</v>
      </c>
      <c r="H1895" s="5" t="str">
        <f>VLOOKUP($C1895,'Product Data'!$A$2:$E$23,COLUMNS('Product Data'!$B$2:C1895),0)</f>
        <v>Amul</v>
      </c>
      <c r="I1895" s="5" t="str">
        <f>VLOOKUP($C1895,'Product Data'!$A$2:$E$23,COLUMNS('Product Data'!$B$2:D1895),0)</f>
        <v>Bars</v>
      </c>
      <c r="J1895" s="5" t="str">
        <f>VLOOKUP($C1895,'Product Data'!$A$2:$E$23,COLUMNS('Product Data'!$B$2:E1895),0)</f>
        <v>Large</v>
      </c>
      <c r="K1895" s="9">
        <f>VLOOKUP($C1895,'Product Data'!$A$2:$E$23,COLUMNS('Product Data'!$B$2:F1895),0)</f>
        <v>8.7870000000000008</v>
      </c>
      <c r="L1895" s="10">
        <f>Table1[[#This Row],[Cost per Box]]*Table1[[#This Row],[Boxes]]</f>
        <v>2100.0930000000003</v>
      </c>
    </row>
    <row r="1896" spans="1:12" x14ac:dyDescent="0.25">
      <c r="A1896" s="5" t="str">
        <f>'Sales Data'!A1896</f>
        <v>Jehu Rudeforth</v>
      </c>
      <c r="B1896" s="5" t="str">
        <f>'Sales Data'!B1896</f>
        <v>Canada</v>
      </c>
      <c r="C1896" s="5" t="str">
        <f>'Sales Data'!C1896</f>
        <v>Smooth Sliky Salty</v>
      </c>
      <c r="D1896" s="6">
        <f>'Sales Data'!D1896</f>
        <v>45130</v>
      </c>
      <c r="E1896" s="10">
        <f>'Sales Data'!E1896</f>
        <v>4326</v>
      </c>
      <c r="F1896" s="5">
        <f>'Sales Data'!F1896</f>
        <v>221</v>
      </c>
      <c r="G1896" s="5">
        <f>'Sales Data'!G1896</f>
        <v>228</v>
      </c>
      <c r="H1896" s="5" t="str">
        <f>VLOOKUP($C1896,'Product Data'!$A$2:$E$23,COLUMNS('Product Data'!$B$2:C1896),0)</f>
        <v>Galaxy</v>
      </c>
      <c r="I1896" s="5" t="str">
        <f>VLOOKUP($C1896,'Product Data'!$A$2:$E$23,COLUMNS('Product Data'!$B$2:D1896),0)</f>
        <v>Bars</v>
      </c>
      <c r="J1896" s="5" t="str">
        <f>VLOOKUP($C1896,'Product Data'!$A$2:$E$23,COLUMNS('Product Data'!$B$2:E1896),0)</f>
        <v>Small</v>
      </c>
      <c r="K1896" s="9">
        <f>VLOOKUP($C1896,'Product Data'!$A$2:$E$23,COLUMNS('Product Data'!$B$2:F1896),0)</f>
        <v>5.0198</v>
      </c>
      <c r="L1896" s="10">
        <f>Table1[[#This Row],[Cost per Box]]*Table1[[#This Row],[Boxes]]</f>
        <v>1144.5144</v>
      </c>
    </row>
    <row r="1897" spans="1:12" x14ac:dyDescent="0.25">
      <c r="A1897" s="5" t="str">
        <f>'Sales Data'!A1897</f>
        <v>Dotty Strutley</v>
      </c>
      <c r="B1897" s="5" t="str">
        <f>'Sales Data'!B1897</f>
        <v>New Zealand</v>
      </c>
      <c r="C1897" s="5" t="str">
        <f>'Sales Data'!C1897</f>
        <v>Eclairs</v>
      </c>
      <c r="D1897" s="6">
        <f>'Sales Data'!D1897</f>
        <v>45130</v>
      </c>
      <c r="E1897" s="10">
        <f>'Sales Data'!E1897</f>
        <v>5376</v>
      </c>
      <c r="F1897" s="5">
        <f>'Sales Data'!F1897</f>
        <v>114</v>
      </c>
      <c r="G1897" s="5">
        <f>'Sales Data'!G1897</f>
        <v>317</v>
      </c>
      <c r="H1897" s="5" t="str">
        <f>VLOOKUP($C1897,'Product Data'!$A$2:$E$23,COLUMNS('Product Data'!$B$2:C1897),0)</f>
        <v>Cadbury</v>
      </c>
      <c r="I1897" s="5" t="str">
        <f>VLOOKUP($C1897,'Product Data'!$A$2:$E$23,COLUMNS('Product Data'!$B$2:D1897),0)</f>
        <v>Bites</v>
      </c>
      <c r="J1897" s="5" t="str">
        <f>VLOOKUP($C1897,'Product Data'!$A$2:$E$23,COLUMNS('Product Data'!$B$2:E1897),0)</f>
        <v>Large</v>
      </c>
      <c r="K1897" s="9">
        <f>VLOOKUP($C1897,'Product Data'!$A$2:$E$23,COLUMNS('Product Data'!$B$2:F1897),0)</f>
        <v>2.8195000000000001</v>
      </c>
      <c r="L1897" s="10">
        <f>Table1[[#This Row],[Cost per Box]]*Table1[[#This Row],[Boxes]]</f>
        <v>893.78150000000005</v>
      </c>
    </row>
    <row r="1898" spans="1:12" x14ac:dyDescent="0.25">
      <c r="A1898" s="5" t="str">
        <f>'Sales Data'!A1898</f>
        <v>Curtice Advani</v>
      </c>
      <c r="B1898" s="5" t="str">
        <f>'Sales Data'!B1898</f>
        <v>New Zealand</v>
      </c>
      <c r="C1898" s="5" t="str">
        <f>'Sales Data'!C1898</f>
        <v>Spicy Special Slims</v>
      </c>
      <c r="D1898" s="6">
        <f>'Sales Data'!D1898</f>
        <v>45130</v>
      </c>
      <c r="E1898" s="10">
        <f>'Sales Data'!E1898</f>
        <v>2240</v>
      </c>
      <c r="F1898" s="5">
        <f>'Sales Data'!F1898</f>
        <v>9</v>
      </c>
      <c r="G1898" s="5">
        <f>'Sales Data'!G1898</f>
        <v>102</v>
      </c>
      <c r="H1898" s="5" t="str">
        <f>VLOOKUP($C1898,'Product Data'!$A$2:$E$23,COLUMNS('Product Data'!$B$2:C1898),0)</f>
        <v>Alpenliebe</v>
      </c>
      <c r="I1898" s="5" t="str">
        <f>VLOOKUP($C1898,'Product Data'!$A$2:$E$23,COLUMNS('Product Data'!$B$2:D1898),0)</f>
        <v>Bites</v>
      </c>
      <c r="J1898" s="5" t="str">
        <f>VLOOKUP($C1898,'Product Data'!$A$2:$E$23,COLUMNS('Product Data'!$B$2:E1898),0)</f>
        <v>Large</v>
      </c>
      <c r="K1898" s="9">
        <f>VLOOKUP($C1898,'Product Data'!$A$2:$E$23,COLUMNS('Product Data'!$B$2:F1898),0)</f>
        <v>9.2086000000000006</v>
      </c>
      <c r="L1898" s="10">
        <f>Table1[[#This Row],[Cost per Box]]*Table1[[#This Row],[Boxes]]</f>
        <v>939.27720000000011</v>
      </c>
    </row>
    <row r="1899" spans="1:12" x14ac:dyDescent="0.25">
      <c r="A1899" s="5" t="str">
        <f>'Sales Data'!A1899</f>
        <v>Van Tuxwell</v>
      </c>
      <c r="B1899" s="5" t="str">
        <f>'Sales Data'!B1899</f>
        <v>UK</v>
      </c>
      <c r="C1899" s="5" t="str">
        <f>'Sales Data'!C1899</f>
        <v>Fruit &amp; Nut Bars</v>
      </c>
      <c r="D1899" s="6">
        <f>'Sales Data'!D1899</f>
        <v>45130</v>
      </c>
      <c r="E1899" s="10">
        <f>'Sales Data'!E1899</f>
        <v>784</v>
      </c>
      <c r="F1899" s="5">
        <f>'Sales Data'!F1899</f>
        <v>118</v>
      </c>
      <c r="G1899" s="5">
        <f>'Sales Data'!G1899</f>
        <v>44</v>
      </c>
      <c r="H1899" s="5" t="str">
        <f>VLOOKUP($C1899,'Product Data'!$A$2:$E$23,COLUMNS('Product Data'!$B$2:C1899),0)</f>
        <v>Cadbury</v>
      </c>
      <c r="I1899" s="5" t="str">
        <f>VLOOKUP($C1899,'Product Data'!$A$2:$E$23,COLUMNS('Product Data'!$B$2:D1899),0)</f>
        <v>Bars</v>
      </c>
      <c r="J1899" s="5" t="str">
        <f>VLOOKUP($C1899,'Product Data'!$A$2:$E$23,COLUMNS('Product Data'!$B$2:E1899),0)</f>
        <v>Large</v>
      </c>
      <c r="K1899" s="9">
        <f>VLOOKUP($C1899,'Product Data'!$A$2:$E$23,COLUMNS('Product Data'!$B$2:F1899),0)</f>
        <v>1.5934999999999999</v>
      </c>
      <c r="L1899" s="10">
        <f>Table1[[#This Row],[Cost per Box]]*Table1[[#This Row],[Boxes]]</f>
        <v>70.11399999999999</v>
      </c>
    </row>
    <row r="1900" spans="1:12" x14ac:dyDescent="0.25">
      <c r="A1900" s="5" t="str">
        <f>'Sales Data'!A1900</f>
        <v>Barr Faughny</v>
      </c>
      <c r="B1900" s="5" t="str">
        <f>'Sales Data'!B1900</f>
        <v>Canada</v>
      </c>
      <c r="C1900" s="5" t="str">
        <f>'Sales Data'!C1900</f>
        <v>Almond Choco</v>
      </c>
      <c r="D1900" s="6">
        <f>'Sales Data'!D1900</f>
        <v>45133</v>
      </c>
      <c r="E1900" s="10">
        <f>'Sales Data'!E1900</f>
        <v>2240</v>
      </c>
      <c r="F1900" s="5">
        <f>'Sales Data'!F1900</f>
        <v>198</v>
      </c>
      <c r="G1900" s="5">
        <f>'Sales Data'!G1900</f>
        <v>118</v>
      </c>
      <c r="H1900" s="5" t="str">
        <f>VLOOKUP($C1900,'Product Data'!$A$2:$E$23,COLUMNS('Product Data'!$B$2:C1900),0)</f>
        <v>Amul</v>
      </c>
      <c r="I1900" s="5" t="str">
        <f>VLOOKUP($C1900,'Product Data'!$A$2:$E$23,COLUMNS('Product Data'!$B$2:D1900),0)</f>
        <v>Bars</v>
      </c>
      <c r="J1900" s="5" t="str">
        <f>VLOOKUP($C1900,'Product Data'!$A$2:$E$23,COLUMNS('Product Data'!$B$2:E1900),0)</f>
        <v>Large</v>
      </c>
      <c r="K1900" s="9">
        <f>VLOOKUP($C1900,'Product Data'!$A$2:$E$23,COLUMNS('Product Data'!$B$2:F1900),0)</f>
        <v>13.3485</v>
      </c>
      <c r="L1900" s="10">
        <f>Table1[[#This Row],[Cost per Box]]*Table1[[#This Row],[Boxes]]</f>
        <v>1575.123</v>
      </c>
    </row>
    <row r="1901" spans="1:12" x14ac:dyDescent="0.25">
      <c r="A1901" s="5" t="str">
        <f>'Sales Data'!A1901</f>
        <v>Barr Faughny</v>
      </c>
      <c r="B1901" s="5" t="str">
        <f>'Sales Data'!B1901</f>
        <v>Canada</v>
      </c>
      <c r="C1901" s="5" t="str">
        <f>'Sales Data'!C1901</f>
        <v>Peanut Butter Cubes</v>
      </c>
      <c r="D1901" s="6">
        <f>'Sales Data'!D1901</f>
        <v>45133</v>
      </c>
      <c r="E1901" s="10">
        <f>'Sales Data'!E1901</f>
        <v>6643</v>
      </c>
      <c r="F1901" s="5">
        <f>'Sales Data'!F1901</f>
        <v>352</v>
      </c>
      <c r="G1901" s="5">
        <f>'Sales Data'!G1901</f>
        <v>266</v>
      </c>
      <c r="H1901" s="5" t="str">
        <f>VLOOKUP($C1901,'Product Data'!$A$2:$E$23,COLUMNS('Product Data'!$B$2:C1901),0)</f>
        <v>Hershey</v>
      </c>
      <c r="I1901" s="5" t="str">
        <f>VLOOKUP($C1901,'Product Data'!$A$2:$E$23,COLUMNS('Product Data'!$B$2:D1901),0)</f>
        <v>Bites</v>
      </c>
      <c r="J1901" s="5" t="str">
        <f>VLOOKUP($C1901,'Product Data'!$A$2:$E$23,COLUMNS('Product Data'!$B$2:E1901),0)</f>
        <v>Small</v>
      </c>
      <c r="K1901" s="9">
        <f>VLOOKUP($C1901,'Product Data'!$A$2:$E$23,COLUMNS('Product Data'!$B$2:F1901),0)</f>
        <v>4.7065000000000001</v>
      </c>
      <c r="L1901" s="10">
        <f>Table1[[#This Row],[Cost per Box]]*Table1[[#This Row],[Boxes]]</f>
        <v>1251.9290000000001</v>
      </c>
    </row>
    <row r="1902" spans="1:12" x14ac:dyDescent="0.25">
      <c r="A1902" s="5" t="str">
        <f>'Sales Data'!A1902</f>
        <v>Gunar Cockshoot</v>
      </c>
      <c r="B1902" s="5" t="str">
        <f>'Sales Data'!B1902</f>
        <v>USA</v>
      </c>
      <c r="C1902" s="5" t="str">
        <f>'Sales Data'!C1902</f>
        <v>Smooth Sliky Salty</v>
      </c>
      <c r="D1902" s="6">
        <f>'Sales Data'!D1902</f>
        <v>45133</v>
      </c>
      <c r="E1902" s="10">
        <f>'Sales Data'!E1902</f>
        <v>4459</v>
      </c>
      <c r="F1902" s="5">
        <f>'Sales Data'!F1902</f>
        <v>186</v>
      </c>
      <c r="G1902" s="5">
        <f>'Sales Data'!G1902</f>
        <v>235</v>
      </c>
      <c r="H1902" s="5" t="str">
        <f>VLOOKUP($C1902,'Product Data'!$A$2:$E$23,COLUMNS('Product Data'!$B$2:C1902),0)</f>
        <v>Galaxy</v>
      </c>
      <c r="I1902" s="5" t="str">
        <f>VLOOKUP($C1902,'Product Data'!$A$2:$E$23,COLUMNS('Product Data'!$B$2:D1902),0)</f>
        <v>Bars</v>
      </c>
      <c r="J1902" s="5" t="str">
        <f>VLOOKUP($C1902,'Product Data'!$A$2:$E$23,COLUMNS('Product Data'!$B$2:E1902),0)</f>
        <v>Small</v>
      </c>
      <c r="K1902" s="9">
        <f>VLOOKUP($C1902,'Product Data'!$A$2:$E$23,COLUMNS('Product Data'!$B$2:F1902),0)</f>
        <v>5.0198</v>
      </c>
      <c r="L1902" s="10">
        <f>Table1[[#This Row],[Cost per Box]]*Table1[[#This Row],[Boxes]]</f>
        <v>1179.653</v>
      </c>
    </row>
    <row r="1903" spans="1:12" x14ac:dyDescent="0.25">
      <c r="A1903" s="5" t="str">
        <f>'Sales Data'!A1903</f>
        <v>Dotty Strutley</v>
      </c>
      <c r="B1903" s="5" t="str">
        <f>'Sales Data'!B1903</f>
        <v>Canada</v>
      </c>
      <c r="C1903" s="5" t="str">
        <f>'Sales Data'!C1903</f>
        <v>Choco Coated Almonds</v>
      </c>
      <c r="D1903" s="6">
        <f>'Sales Data'!D1903</f>
        <v>45133</v>
      </c>
      <c r="E1903" s="10">
        <f>'Sales Data'!E1903</f>
        <v>6713</v>
      </c>
      <c r="F1903" s="5">
        <f>'Sales Data'!F1903</f>
        <v>286</v>
      </c>
      <c r="G1903" s="5">
        <f>'Sales Data'!G1903</f>
        <v>373</v>
      </c>
      <c r="H1903" s="5" t="str">
        <f>VLOOKUP($C1903,'Product Data'!$A$2:$E$23,COLUMNS('Product Data'!$B$2:C1903),0)</f>
        <v>Effete</v>
      </c>
      <c r="I1903" s="5" t="str">
        <f>VLOOKUP($C1903,'Product Data'!$A$2:$E$23,COLUMNS('Product Data'!$B$2:D1903),0)</f>
        <v>Bites</v>
      </c>
      <c r="J1903" s="5" t="str">
        <f>VLOOKUP($C1903,'Product Data'!$A$2:$E$23,COLUMNS('Product Data'!$B$2:E1903),0)</f>
        <v>Small</v>
      </c>
      <c r="K1903" s="9">
        <f>VLOOKUP($C1903,'Product Data'!$A$2:$E$23,COLUMNS('Product Data'!$B$2:F1903),0)</f>
        <v>11.4688</v>
      </c>
      <c r="L1903" s="10">
        <f>Table1[[#This Row],[Cost per Box]]*Table1[[#This Row],[Boxes]]</f>
        <v>4277.8624</v>
      </c>
    </row>
    <row r="1904" spans="1:12" x14ac:dyDescent="0.25">
      <c r="A1904" s="5" t="str">
        <f>'Sales Data'!A1904</f>
        <v>Husein Augar</v>
      </c>
      <c r="B1904" s="5" t="str">
        <f>'Sales Data'!B1904</f>
        <v>Canada</v>
      </c>
      <c r="C1904" s="5" t="str">
        <f>'Sales Data'!C1904</f>
        <v>Spicy Special Slims</v>
      </c>
      <c r="D1904" s="6">
        <f>'Sales Data'!D1904</f>
        <v>45133</v>
      </c>
      <c r="E1904" s="10">
        <f>'Sales Data'!E1904</f>
        <v>3108</v>
      </c>
      <c r="F1904" s="5">
        <f>'Sales Data'!F1904</f>
        <v>169</v>
      </c>
      <c r="G1904" s="5">
        <f>'Sales Data'!G1904</f>
        <v>116</v>
      </c>
      <c r="H1904" s="5" t="str">
        <f>VLOOKUP($C1904,'Product Data'!$A$2:$E$23,COLUMNS('Product Data'!$B$2:C1904),0)</f>
        <v>Alpenliebe</v>
      </c>
      <c r="I1904" s="5" t="str">
        <f>VLOOKUP($C1904,'Product Data'!$A$2:$E$23,COLUMNS('Product Data'!$B$2:D1904),0)</f>
        <v>Bites</v>
      </c>
      <c r="J1904" s="5" t="str">
        <f>VLOOKUP($C1904,'Product Data'!$A$2:$E$23,COLUMNS('Product Data'!$B$2:E1904),0)</f>
        <v>Large</v>
      </c>
      <c r="K1904" s="9">
        <f>VLOOKUP($C1904,'Product Data'!$A$2:$E$23,COLUMNS('Product Data'!$B$2:F1904),0)</f>
        <v>9.2086000000000006</v>
      </c>
      <c r="L1904" s="10">
        <f>Table1[[#This Row],[Cost per Box]]*Table1[[#This Row],[Boxes]]</f>
        <v>1068.1976</v>
      </c>
    </row>
    <row r="1905" spans="1:12" x14ac:dyDescent="0.25">
      <c r="A1905" s="5" t="str">
        <f>'Sales Data'!A1905</f>
        <v>Brien Boise</v>
      </c>
      <c r="B1905" s="5" t="str">
        <f>'Sales Data'!B1905</f>
        <v>Canada</v>
      </c>
      <c r="C1905" s="5" t="str">
        <f>'Sales Data'!C1905</f>
        <v>Choco Coated Almonds</v>
      </c>
      <c r="D1905" s="6">
        <f>'Sales Data'!D1905</f>
        <v>45133</v>
      </c>
      <c r="E1905" s="10">
        <f>'Sales Data'!E1905</f>
        <v>11116</v>
      </c>
      <c r="F1905" s="5">
        <f>'Sales Data'!F1905</f>
        <v>118</v>
      </c>
      <c r="G1905" s="5">
        <f>'Sales Data'!G1905</f>
        <v>530</v>
      </c>
      <c r="H1905" s="5" t="str">
        <f>VLOOKUP($C1905,'Product Data'!$A$2:$E$23,COLUMNS('Product Data'!$B$2:C1905),0)</f>
        <v>Effete</v>
      </c>
      <c r="I1905" s="5" t="str">
        <f>VLOOKUP($C1905,'Product Data'!$A$2:$E$23,COLUMNS('Product Data'!$B$2:D1905),0)</f>
        <v>Bites</v>
      </c>
      <c r="J1905" s="5" t="str">
        <f>VLOOKUP($C1905,'Product Data'!$A$2:$E$23,COLUMNS('Product Data'!$B$2:E1905),0)</f>
        <v>Small</v>
      </c>
      <c r="K1905" s="9">
        <f>VLOOKUP($C1905,'Product Data'!$A$2:$E$23,COLUMNS('Product Data'!$B$2:F1905),0)</f>
        <v>11.4688</v>
      </c>
      <c r="L1905" s="10">
        <f>Table1[[#This Row],[Cost per Box]]*Table1[[#This Row],[Boxes]]</f>
        <v>6078.4639999999999</v>
      </c>
    </row>
    <row r="1906" spans="1:12" x14ac:dyDescent="0.25">
      <c r="A1906" s="5" t="str">
        <f>'Sales Data'!A1906</f>
        <v>Curtice Advani</v>
      </c>
      <c r="B1906" s="5" t="str">
        <f>'Sales Data'!B1906</f>
        <v>USA</v>
      </c>
      <c r="C1906" s="5" t="str">
        <f>'Sales Data'!C1906</f>
        <v>99% Dark &amp; Pure</v>
      </c>
      <c r="D1906" s="6">
        <f>'Sales Data'!D1906</f>
        <v>45133</v>
      </c>
      <c r="E1906" s="10">
        <f>'Sales Data'!E1906</f>
        <v>406</v>
      </c>
      <c r="F1906" s="5">
        <f>'Sales Data'!F1906</f>
        <v>329</v>
      </c>
      <c r="G1906" s="5">
        <f>'Sales Data'!G1906</f>
        <v>18</v>
      </c>
      <c r="H1906" s="5" t="str">
        <f>VLOOKUP($C1906,'Product Data'!$A$2:$E$23,COLUMNS('Product Data'!$B$2:C1906),0)</f>
        <v>Amul</v>
      </c>
      <c r="I1906" s="5" t="str">
        <f>VLOOKUP($C1906,'Product Data'!$A$2:$E$23,COLUMNS('Product Data'!$B$2:D1906),0)</f>
        <v>Bars</v>
      </c>
      <c r="J1906" s="5" t="str">
        <f>VLOOKUP($C1906,'Product Data'!$A$2:$E$23,COLUMNS('Product Data'!$B$2:E1906),0)</f>
        <v>Large</v>
      </c>
      <c r="K1906" s="9">
        <f>VLOOKUP($C1906,'Product Data'!$A$2:$E$23,COLUMNS('Product Data'!$B$2:F1906),0)</f>
        <v>4.6592000000000002</v>
      </c>
      <c r="L1906" s="10">
        <f>Table1[[#This Row],[Cost per Box]]*Table1[[#This Row],[Boxes]]</f>
        <v>83.865600000000001</v>
      </c>
    </row>
    <row r="1907" spans="1:12" x14ac:dyDescent="0.25">
      <c r="A1907" s="5" t="str">
        <f>'Sales Data'!A1907</f>
        <v>Rafaelita Blaksland</v>
      </c>
      <c r="B1907" s="5" t="str">
        <f>'Sales Data'!B1907</f>
        <v>UK</v>
      </c>
      <c r="C1907" s="5" t="str">
        <f>'Sales Data'!C1907</f>
        <v>70% Dark Bites</v>
      </c>
      <c r="D1907" s="6">
        <f>'Sales Data'!D1907</f>
        <v>45133</v>
      </c>
      <c r="E1907" s="10">
        <f>'Sales Data'!E1907</f>
        <v>6055</v>
      </c>
      <c r="F1907" s="5">
        <f>'Sales Data'!F1907</f>
        <v>532</v>
      </c>
      <c r="G1907" s="5">
        <f>'Sales Data'!G1907</f>
        <v>757</v>
      </c>
      <c r="H1907" s="5" t="str">
        <f>VLOOKUP($C1907,'Product Data'!$A$2:$E$23,COLUMNS('Product Data'!$B$2:C1907),0)</f>
        <v>Binge Bites</v>
      </c>
      <c r="I1907" s="5" t="str">
        <f>VLOOKUP($C1907,'Product Data'!$A$2:$E$23,COLUMNS('Product Data'!$B$2:D1907),0)</f>
        <v>Bites</v>
      </c>
      <c r="J1907" s="5" t="str">
        <f>VLOOKUP($C1907,'Product Data'!$A$2:$E$23,COLUMNS('Product Data'!$B$2:E1907),0)</f>
        <v>Small</v>
      </c>
      <c r="K1907" s="9">
        <f>VLOOKUP($C1907,'Product Data'!$A$2:$E$23,COLUMNS('Product Data'!$B$2:F1907),0)</f>
        <v>8.2429000000000006</v>
      </c>
      <c r="L1907" s="10">
        <f>Table1[[#This Row],[Cost per Box]]*Table1[[#This Row],[Boxes]]</f>
        <v>6239.8753000000006</v>
      </c>
    </row>
    <row r="1908" spans="1:12" x14ac:dyDescent="0.25">
      <c r="A1908" s="5" t="str">
        <f>'Sales Data'!A1908</f>
        <v>Mallorie Waber</v>
      </c>
      <c r="B1908" s="5" t="str">
        <f>'Sales Data'!B1908</f>
        <v>Australia</v>
      </c>
      <c r="C1908" s="5" t="str">
        <f>'Sales Data'!C1908</f>
        <v>Milk Bars</v>
      </c>
      <c r="D1908" s="6">
        <f>'Sales Data'!D1908</f>
        <v>45133</v>
      </c>
      <c r="E1908" s="10">
        <f>'Sales Data'!E1908</f>
        <v>2968</v>
      </c>
      <c r="F1908" s="5">
        <f>'Sales Data'!F1908</f>
        <v>12</v>
      </c>
      <c r="G1908" s="5">
        <f>'Sales Data'!G1908</f>
        <v>106</v>
      </c>
      <c r="H1908" s="5" t="str">
        <f>VLOOKUP($C1908,'Product Data'!$A$2:$E$23,COLUMNS('Product Data'!$B$2:C1908),0)</f>
        <v>Nestle</v>
      </c>
      <c r="I1908" s="5" t="str">
        <f>VLOOKUP($C1908,'Product Data'!$A$2:$E$23,COLUMNS('Product Data'!$B$2:D1908),0)</f>
        <v>Bars</v>
      </c>
      <c r="J1908" s="5" t="str">
        <f>VLOOKUP($C1908,'Product Data'!$A$2:$E$23,COLUMNS('Product Data'!$B$2:E1908),0)</f>
        <v>Large</v>
      </c>
      <c r="K1908" s="9">
        <f>VLOOKUP($C1908,'Product Data'!$A$2:$E$23,COLUMNS('Product Data'!$B$2:F1908),0)</f>
        <v>1.8652</v>
      </c>
      <c r="L1908" s="10">
        <f>Table1[[#This Row],[Cost per Box]]*Table1[[#This Row],[Boxes]]</f>
        <v>197.71119999999999</v>
      </c>
    </row>
    <row r="1909" spans="1:12" x14ac:dyDescent="0.25">
      <c r="A1909" s="5" t="str">
        <f>'Sales Data'!A1909</f>
        <v>Roddy Speechley</v>
      </c>
      <c r="B1909" s="5" t="str">
        <f>'Sales Data'!B1909</f>
        <v>Canada</v>
      </c>
      <c r="C1909" s="5" t="str">
        <f>'Sales Data'!C1909</f>
        <v>99% Dark &amp; Pure</v>
      </c>
      <c r="D1909" s="6">
        <f>'Sales Data'!D1909</f>
        <v>45134</v>
      </c>
      <c r="E1909" s="10">
        <f>'Sales Data'!E1909</f>
        <v>5369</v>
      </c>
      <c r="F1909" s="5">
        <f>'Sales Data'!F1909</f>
        <v>264</v>
      </c>
      <c r="G1909" s="5">
        <f>'Sales Data'!G1909</f>
        <v>256</v>
      </c>
      <c r="H1909" s="5" t="str">
        <f>VLOOKUP($C1909,'Product Data'!$A$2:$E$23,COLUMNS('Product Data'!$B$2:C1909),0)</f>
        <v>Amul</v>
      </c>
      <c r="I1909" s="5" t="str">
        <f>VLOOKUP($C1909,'Product Data'!$A$2:$E$23,COLUMNS('Product Data'!$B$2:D1909),0)</f>
        <v>Bars</v>
      </c>
      <c r="J1909" s="5" t="str">
        <f>VLOOKUP($C1909,'Product Data'!$A$2:$E$23,COLUMNS('Product Data'!$B$2:E1909),0)</f>
        <v>Large</v>
      </c>
      <c r="K1909" s="9">
        <f>VLOOKUP($C1909,'Product Data'!$A$2:$E$23,COLUMNS('Product Data'!$B$2:F1909),0)</f>
        <v>4.6592000000000002</v>
      </c>
      <c r="L1909" s="10">
        <f>Table1[[#This Row],[Cost per Box]]*Table1[[#This Row],[Boxes]]</f>
        <v>1192.7552000000001</v>
      </c>
    </row>
    <row r="1910" spans="1:12" x14ac:dyDescent="0.25">
      <c r="A1910" s="5" t="str">
        <f>'Sales Data'!A1910</f>
        <v>Ches Bonnell</v>
      </c>
      <c r="B1910" s="5" t="str">
        <f>'Sales Data'!B1910</f>
        <v>Australia</v>
      </c>
      <c r="C1910" s="5" t="str">
        <f>'Sales Data'!C1910</f>
        <v>Caramel Stuffed Bars</v>
      </c>
      <c r="D1910" s="6">
        <f>'Sales Data'!D1910</f>
        <v>45134</v>
      </c>
      <c r="E1910" s="10">
        <f>'Sales Data'!E1910</f>
        <v>9268</v>
      </c>
      <c r="F1910" s="5">
        <f>'Sales Data'!F1910</f>
        <v>124</v>
      </c>
      <c r="G1910" s="5">
        <f>'Sales Data'!G1910</f>
        <v>371</v>
      </c>
      <c r="H1910" s="5" t="str">
        <f>VLOOKUP($C1910,'Product Data'!$A$2:$E$23,COLUMNS('Product Data'!$B$2:C1910),0)</f>
        <v>Snicker</v>
      </c>
      <c r="I1910" s="5" t="str">
        <f>VLOOKUP($C1910,'Product Data'!$A$2:$E$23,COLUMNS('Product Data'!$B$2:D1910),0)</f>
        <v>Bars</v>
      </c>
      <c r="J1910" s="5" t="str">
        <f>VLOOKUP($C1910,'Product Data'!$A$2:$E$23,COLUMNS('Product Data'!$B$2:E1910),0)</f>
        <v>Small</v>
      </c>
      <c r="K1910" s="9">
        <f>VLOOKUP($C1910,'Product Data'!$A$2:$E$23,COLUMNS('Product Data'!$B$2:F1910),0)</f>
        <v>0.89900000000000002</v>
      </c>
      <c r="L1910" s="10">
        <f>Table1[[#This Row],[Cost per Box]]*Table1[[#This Row],[Boxes]]</f>
        <v>333.529</v>
      </c>
    </row>
    <row r="1911" spans="1:12" x14ac:dyDescent="0.25">
      <c r="A1911" s="5" t="str">
        <f>'Sales Data'!A1911</f>
        <v>Curtice Advani</v>
      </c>
      <c r="B1911" s="5" t="str">
        <f>'Sales Data'!B1911</f>
        <v>UK</v>
      </c>
      <c r="C1911" s="5" t="str">
        <f>'Sales Data'!C1911</f>
        <v>Manuka Honey Choco</v>
      </c>
      <c r="D1911" s="6">
        <f>'Sales Data'!D1911</f>
        <v>45134</v>
      </c>
      <c r="E1911" s="10">
        <f>'Sales Data'!E1911</f>
        <v>7735</v>
      </c>
      <c r="F1911" s="5">
        <f>'Sales Data'!F1911</f>
        <v>458</v>
      </c>
      <c r="G1911" s="5">
        <f>'Sales Data'!G1911</f>
        <v>287</v>
      </c>
      <c r="H1911" s="5" t="str">
        <f>VLOOKUP($C1911,'Product Data'!$A$2:$E$23,COLUMNS('Product Data'!$B$2:C1911),0)</f>
        <v xml:space="preserve">Whittaker's </v>
      </c>
      <c r="I1911" s="5" t="str">
        <f>VLOOKUP($C1911,'Product Data'!$A$2:$E$23,COLUMNS('Product Data'!$B$2:D1911),0)</f>
        <v>Other</v>
      </c>
      <c r="J1911" s="5" t="str">
        <f>VLOOKUP($C1911,'Product Data'!$A$2:$E$23,COLUMNS('Product Data'!$B$2:E1911),0)</f>
        <v>Small</v>
      </c>
      <c r="K1911" s="9">
        <f>VLOOKUP($C1911,'Product Data'!$A$2:$E$23,COLUMNS('Product Data'!$B$2:F1911),0)</f>
        <v>7.8910999999999998</v>
      </c>
      <c r="L1911" s="10">
        <f>Table1[[#This Row],[Cost per Box]]*Table1[[#This Row],[Boxes]]</f>
        <v>2264.7456999999999</v>
      </c>
    </row>
    <row r="1912" spans="1:12" x14ac:dyDescent="0.25">
      <c r="A1912" s="5" t="str">
        <f>'Sales Data'!A1912</f>
        <v>Kaine Padly</v>
      </c>
      <c r="B1912" s="5" t="str">
        <f>'Sales Data'!B1912</f>
        <v>Canada</v>
      </c>
      <c r="C1912" s="5" t="str">
        <f>'Sales Data'!C1912</f>
        <v>Choco Coated Almonds</v>
      </c>
      <c r="D1912" s="6">
        <f>'Sales Data'!D1912</f>
        <v>45134</v>
      </c>
      <c r="E1912" s="10">
        <f>'Sales Data'!E1912</f>
        <v>8540</v>
      </c>
      <c r="F1912" s="5">
        <f>'Sales Data'!F1912</f>
        <v>390</v>
      </c>
      <c r="G1912" s="5">
        <f>'Sales Data'!G1912</f>
        <v>407</v>
      </c>
      <c r="H1912" s="5" t="str">
        <f>VLOOKUP($C1912,'Product Data'!$A$2:$E$23,COLUMNS('Product Data'!$B$2:C1912),0)</f>
        <v>Effete</v>
      </c>
      <c r="I1912" s="5" t="str">
        <f>VLOOKUP($C1912,'Product Data'!$A$2:$E$23,COLUMNS('Product Data'!$B$2:D1912),0)</f>
        <v>Bites</v>
      </c>
      <c r="J1912" s="5" t="str">
        <f>VLOOKUP($C1912,'Product Data'!$A$2:$E$23,COLUMNS('Product Data'!$B$2:E1912),0)</f>
        <v>Small</v>
      </c>
      <c r="K1912" s="9">
        <f>VLOOKUP($C1912,'Product Data'!$A$2:$E$23,COLUMNS('Product Data'!$B$2:F1912),0)</f>
        <v>11.4688</v>
      </c>
      <c r="L1912" s="10">
        <f>Table1[[#This Row],[Cost per Box]]*Table1[[#This Row],[Boxes]]</f>
        <v>4667.8015999999998</v>
      </c>
    </row>
    <row r="1913" spans="1:12" x14ac:dyDescent="0.25">
      <c r="A1913" s="5" t="str">
        <f>'Sales Data'!A1913</f>
        <v>Rafaelita Blaksland</v>
      </c>
      <c r="B1913" s="5" t="str">
        <f>'Sales Data'!B1913</f>
        <v>USA</v>
      </c>
      <c r="C1913" s="5" t="str">
        <f>'Sales Data'!C1913</f>
        <v>Smooth Sliky Salty</v>
      </c>
      <c r="D1913" s="6">
        <f>'Sales Data'!D1913</f>
        <v>45134</v>
      </c>
      <c r="E1913" s="10">
        <f>'Sales Data'!E1913</f>
        <v>6265</v>
      </c>
      <c r="F1913" s="5">
        <f>'Sales Data'!F1913</f>
        <v>52</v>
      </c>
      <c r="G1913" s="5">
        <f>'Sales Data'!G1913</f>
        <v>369</v>
      </c>
      <c r="H1913" s="5" t="str">
        <f>VLOOKUP($C1913,'Product Data'!$A$2:$E$23,COLUMNS('Product Data'!$B$2:C1913),0)</f>
        <v>Galaxy</v>
      </c>
      <c r="I1913" s="5" t="str">
        <f>VLOOKUP($C1913,'Product Data'!$A$2:$E$23,COLUMNS('Product Data'!$B$2:D1913),0)</f>
        <v>Bars</v>
      </c>
      <c r="J1913" s="5" t="str">
        <f>VLOOKUP($C1913,'Product Data'!$A$2:$E$23,COLUMNS('Product Data'!$B$2:E1913),0)</f>
        <v>Small</v>
      </c>
      <c r="K1913" s="9">
        <f>VLOOKUP($C1913,'Product Data'!$A$2:$E$23,COLUMNS('Product Data'!$B$2:F1913),0)</f>
        <v>5.0198</v>
      </c>
      <c r="L1913" s="10">
        <f>Table1[[#This Row],[Cost per Box]]*Table1[[#This Row],[Boxes]]</f>
        <v>1852.3062</v>
      </c>
    </row>
    <row r="1914" spans="1:12" x14ac:dyDescent="0.25">
      <c r="A1914" s="5" t="str">
        <f>'Sales Data'!A1914</f>
        <v>Rafaelita Blaksland</v>
      </c>
      <c r="B1914" s="5" t="str">
        <f>'Sales Data'!B1914</f>
        <v>New Zealand</v>
      </c>
      <c r="C1914" s="5" t="str">
        <f>'Sales Data'!C1914</f>
        <v>Manuka Honey Choco</v>
      </c>
      <c r="D1914" s="6">
        <f>'Sales Data'!D1914</f>
        <v>45134</v>
      </c>
      <c r="E1914" s="10">
        <f>'Sales Data'!E1914</f>
        <v>98</v>
      </c>
      <c r="F1914" s="5">
        <f>'Sales Data'!F1914</f>
        <v>288</v>
      </c>
      <c r="G1914" s="5">
        <f>'Sales Data'!G1914</f>
        <v>4</v>
      </c>
      <c r="H1914" s="5" t="str">
        <f>VLOOKUP($C1914,'Product Data'!$A$2:$E$23,COLUMNS('Product Data'!$B$2:C1914),0)</f>
        <v xml:space="preserve">Whittaker's </v>
      </c>
      <c r="I1914" s="5" t="str">
        <f>VLOOKUP($C1914,'Product Data'!$A$2:$E$23,COLUMNS('Product Data'!$B$2:D1914),0)</f>
        <v>Other</v>
      </c>
      <c r="J1914" s="5" t="str">
        <f>VLOOKUP($C1914,'Product Data'!$A$2:$E$23,COLUMNS('Product Data'!$B$2:E1914),0)</f>
        <v>Small</v>
      </c>
      <c r="K1914" s="9">
        <f>VLOOKUP($C1914,'Product Data'!$A$2:$E$23,COLUMNS('Product Data'!$B$2:F1914),0)</f>
        <v>7.8910999999999998</v>
      </c>
      <c r="L1914" s="10">
        <f>Table1[[#This Row],[Cost per Box]]*Table1[[#This Row],[Boxes]]</f>
        <v>31.564399999999999</v>
      </c>
    </row>
    <row r="1915" spans="1:12" x14ac:dyDescent="0.25">
      <c r="A1915" s="5" t="str">
        <f>'Sales Data'!A1915</f>
        <v>Jehu Rudeforth</v>
      </c>
      <c r="B1915" s="5" t="str">
        <f>'Sales Data'!B1915</f>
        <v>USA</v>
      </c>
      <c r="C1915" s="5" t="str">
        <f>'Sales Data'!C1915</f>
        <v>Milk Bars</v>
      </c>
      <c r="D1915" s="6">
        <f>'Sales Data'!D1915</f>
        <v>45134</v>
      </c>
      <c r="E1915" s="10">
        <f>'Sales Data'!E1915</f>
        <v>7105</v>
      </c>
      <c r="F1915" s="5">
        <f>'Sales Data'!F1915</f>
        <v>22</v>
      </c>
      <c r="G1915" s="5">
        <f>'Sales Data'!G1915</f>
        <v>237</v>
      </c>
      <c r="H1915" s="5" t="str">
        <f>VLOOKUP($C1915,'Product Data'!$A$2:$E$23,COLUMNS('Product Data'!$B$2:C1915),0)</f>
        <v>Nestle</v>
      </c>
      <c r="I1915" s="5" t="str">
        <f>VLOOKUP($C1915,'Product Data'!$A$2:$E$23,COLUMNS('Product Data'!$B$2:D1915),0)</f>
        <v>Bars</v>
      </c>
      <c r="J1915" s="5" t="str">
        <f>VLOOKUP($C1915,'Product Data'!$A$2:$E$23,COLUMNS('Product Data'!$B$2:E1915),0)</f>
        <v>Large</v>
      </c>
      <c r="K1915" s="9">
        <f>VLOOKUP($C1915,'Product Data'!$A$2:$E$23,COLUMNS('Product Data'!$B$2:F1915),0)</f>
        <v>1.8652</v>
      </c>
      <c r="L1915" s="10">
        <f>Table1[[#This Row],[Cost per Box]]*Table1[[#This Row],[Boxes]]</f>
        <v>442.05239999999998</v>
      </c>
    </row>
    <row r="1916" spans="1:12" x14ac:dyDescent="0.25">
      <c r="A1916" s="5" t="str">
        <f>'Sales Data'!A1916</f>
        <v>Kaine Padly</v>
      </c>
      <c r="B1916" s="5" t="str">
        <f>'Sales Data'!B1916</f>
        <v>UK</v>
      </c>
      <c r="C1916" s="5" t="str">
        <f>'Sales Data'!C1916</f>
        <v>Peanut Butter Cubes</v>
      </c>
      <c r="D1916" s="6">
        <f>'Sales Data'!D1916</f>
        <v>45134</v>
      </c>
      <c r="E1916" s="10">
        <f>'Sales Data'!E1916</f>
        <v>10605</v>
      </c>
      <c r="F1916" s="5">
        <f>'Sales Data'!F1916</f>
        <v>14</v>
      </c>
      <c r="G1916" s="5">
        <f>'Sales Data'!G1916</f>
        <v>483</v>
      </c>
      <c r="H1916" s="5" t="str">
        <f>VLOOKUP($C1916,'Product Data'!$A$2:$E$23,COLUMNS('Product Data'!$B$2:C1916),0)</f>
        <v>Hershey</v>
      </c>
      <c r="I1916" s="5" t="str">
        <f>VLOOKUP($C1916,'Product Data'!$A$2:$E$23,COLUMNS('Product Data'!$B$2:D1916),0)</f>
        <v>Bites</v>
      </c>
      <c r="J1916" s="5" t="str">
        <f>VLOOKUP($C1916,'Product Data'!$A$2:$E$23,COLUMNS('Product Data'!$B$2:E1916),0)</f>
        <v>Small</v>
      </c>
      <c r="K1916" s="9">
        <f>VLOOKUP($C1916,'Product Data'!$A$2:$E$23,COLUMNS('Product Data'!$B$2:F1916),0)</f>
        <v>4.7065000000000001</v>
      </c>
      <c r="L1916" s="10">
        <f>Table1[[#This Row],[Cost per Box]]*Table1[[#This Row],[Boxes]]</f>
        <v>2273.2395000000001</v>
      </c>
    </row>
    <row r="1917" spans="1:12" x14ac:dyDescent="0.25">
      <c r="A1917" s="5" t="str">
        <f>'Sales Data'!A1917</f>
        <v>Madelene Upcott</v>
      </c>
      <c r="B1917" s="5" t="str">
        <f>'Sales Data'!B1917</f>
        <v>USA</v>
      </c>
      <c r="C1917" s="5" t="str">
        <f>'Sales Data'!C1917</f>
        <v>Eclairs</v>
      </c>
      <c r="D1917" s="6">
        <f>'Sales Data'!D1917</f>
        <v>45134</v>
      </c>
      <c r="E1917" s="10">
        <f>'Sales Data'!E1917</f>
        <v>20384</v>
      </c>
      <c r="F1917" s="5">
        <f>'Sales Data'!F1917</f>
        <v>253</v>
      </c>
      <c r="G1917" s="5">
        <f>'Sales Data'!G1917</f>
        <v>1359</v>
      </c>
      <c r="H1917" s="5" t="str">
        <f>VLOOKUP($C1917,'Product Data'!$A$2:$E$23,COLUMNS('Product Data'!$B$2:C1917),0)</f>
        <v>Cadbury</v>
      </c>
      <c r="I1917" s="5" t="str">
        <f>VLOOKUP($C1917,'Product Data'!$A$2:$E$23,COLUMNS('Product Data'!$B$2:D1917),0)</f>
        <v>Bites</v>
      </c>
      <c r="J1917" s="5" t="str">
        <f>VLOOKUP($C1917,'Product Data'!$A$2:$E$23,COLUMNS('Product Data'!$B$2:E1917),0)</f>
        <v>Large</v>
      </c>
      <c r="K1917" s="9">
        <f>VLOOKUP($C1917,'Product Data'!$A$2:$E$23,COLUMNS('Product Data'!$B$2:F1917),0)</f>
        <v>2.8195000000000001</v>
      </c>
      <c r="L1917" s="10">
        <f>Table1[[#This Row],[Cost per Box]]*Table1[[#This Row],[Boxes]]</f>
        <v>3831.7005000000004</v>
      </c>
    </row>
    <row r="1918" spans="1:12" x14ac:dyDescent="0.25">
      <c r="A1918" s="5" t="str">
        <f>'Sales Data'!A1918</f>
        <v>Dotty Strutley</v>
      </c>
      <c r="B1918" s="5" t="str">
        <f>'Sales Data'!B1918</f>
        <v>USA</v>
      </c>
      <c r="C1918" s="5" t="str">
        <f>'Sales Data'!C1918</f>
        <v>Drinking Coco</v>
      </c>
      <c r="D1918" s="6">
        <f>'Sales Data'!D1918</f>
        <v>45134</v>
      </c>
      <c r="E1918" s="10">
        <f>'Sales Data'!E1918</f>
        <v>364</v>
      </c>
      <c r="F1918" s="5">
        <f>'Sales Data'!F1918</f>
        <v>79</v>
      </c>
      <c r="G1918" s="5">
        <f>'Sales Data'!G1918</f>
        <v>15</v>
      </c>
      <c r="H1918" s="5" t="str">
        <f>VLOOKUP($C1918,'Product Data'!$A$2:$E$23,COLUMNS('Product Data'!$B$2:C1918),0)</f>
        <v>Weikfield</v>
      </c>
      <c r="I1918" s="5" t="str">
        <f>VLOOKUP($C1918,'Product Data'!$A$2:$E$23,COLUMNS('Product Data'!$B$2:D1918),0)</f>
        <v>Other</v>
      </c>
      <c r="J1918" s="5" t="str">
        <f>VLOOKUP($C1918,'Product Data'!$A$2:$E$23,COLUMNS('Product Data'!$B$2:E1918),0)</f>
        <v>Large</v>
      </c>
      <c r="K1918" s="9">
        <f>VLOOKUP($C1918,'Product Data'!$A$2:$E$23,COLUMNS('Product Data'!$B$2:F1918),0)</f>
        <v>2.4773999999999998</v>
      </c>
      <c r="L1918" s="10">
        <f>Table1[[#This Row],[Cost per Box]]*Table1[[#This Row],[Boxes]]</f>
        <v>37.160999999999994</v>
      </c>
    </row>
    <row r="1919" spans="1:12" x14ac:dyDescent="0.25">
      <c r="A1919" s="5" t="str">
        <f>'Sales Data'!A1919</f>
        <v>Brien Boise</v>
      </c>
      <c r="B1919" s="5" t="str">
        <f>'Sales Data'!B1919</f>
        <v>India</v>
      </c>
      <c r="C1919" s="5" t="str">
        <f>'Sales Data'!C1919</f>
        <v>After Eight</v>
      </c>
      <c r="D1919" s="6">
        <f>'Sales Data'!D1919</f>
        <v>45134</v>
      </c>
      <c r="E1919" s="10">
        <f>'Sales Data'!E1919</f>
        <v>6881</v>
      </c>
      <c r="F1919" s="5">
        <f>'Sales Data'!F1919</f>
        <v>161</v>
      </c>
      <c r="G1919" s="5">
        <f>'Sales Data'!G1919</f>
        <v>238</v>
      </c>
      <c r="H1919" s="5" t="str">
        <f>VLOOKUP($C1919,'Product Data'!$A$2:$E$23,COLUMNS('Product Data'!$B$2:C1919),0)</f>
        <v>Nestle</v>
      </c>
      <c r="I1919" s="5" t="str">
        <f>VLOOKUP($C1919,'Product Data'!$A$2:$E$23,COLUMNS('Product Data'!$B$2:D1919),0)</f>
        <v>Bites</v>
      </c>
      <c r="J1919" s="5" t="str">
        <f>VLOOKUP($C1919,'Product Data'!$A$2:$E$23,COLUMNS('Product Data'!$B$2:E1919),0)</f>
        <v>Large</v>
      </c>
      <c r="K1919" s="9">
        <f>VLOOKUP($C1919,'Product Data'!$A$2:$E$23,COLUMNS('Product Data'!$B$2:F1919),0)</f>
        <v>6.3415999999999997</v>
      </c>
      <c r="L1919" s="10">
        <f>Table1[[#This Row],[Cost per Box]]*Table1[[#This Row],[Boxes]]</f>
        <v>1509.3008</v>
      </c>
    </row>
    <row r="1920" spans="1:12" x14ac:dyDescent="0.25">
      <c r="A1920" s="5" t="str">
        <f>'Sales Data'!A1920</f>
        <v>Marney O'Breen</v>
      </c>
      <c r="B1920" s="5" t="str">
        <f>'Sales Data'!B1920</f>
        <v>Australia</v>
      </c>
      <c r="C1920" s="5" t="str">
        <f>'Sales Data'!C1920</f>
        <v>After Eight</v>
      </c>
      <c r="D1920" s="6">
        <f>'Sales Data'!D1920</f>
        <v>45134</v>
      </c>
      <c r="E1920" s="10">
        <f>'Sales Data'!E1920</f>
        <v>483</v>
      </c>
      <c r="F1920" s="5">
        <f>'Sales Data'!F1920</f>
        <v>48</v>
      </c>
      <c r="G1920" s="5">
        <f>'Sales Data'!G1920</f>
        <v>20</v>
      </c>
      <c r="H1920" s="5" t="str">
        <f>VLOOKUP($C1920,'Product Data'!$A$2:$E$23,COLUMNS('Product Data'!$B$2:C1920),0)</f>
        <v>Nestle</v>
      </c>
      <c r="I1920" s="5" t="str">
        <f>VLOOKUP($C1920,'Product Data'!$A$2:$E$23,COLUMNS('Product Data'!$B$2:D1920),0)</f>
        <v>Bites</v>
      </c>
      <c r="J1920" s="5" t="str">
        <f>VLOOKUP($C1920,'Product Data'!$A$2:$E$23,COLUMNS('Product Data'!$B$2:E1920),0)</f>
        <v>Large</v>
      </c>
      <c r="K1920" s="9">
        <f>VLOOKUP($C1920,'Product Data'!$A$2:$E$23,COLUMNS('Product Data'!$B$2:F1920),0)</f>
        <v>6.3415999999999997</v>
      </c>
      <c r="L1920" s="10">
        <f>Table1[[#This Row],[Cost per Box]]*Table1[[#This Row],[Boxes]]</f>
        <v>126.83199999999999</v>
      </c>
    </row>
    <row r="1921" spans="1:12" x14ac:dyDescent="0.25">
      <c r="A1921" s="5" t="str">
        <f>'Sales Data'!A1921</f>
        <v>Dotty Strutley</v>
      </c>
      <c r="B1921" s="5" t="str">
        <f>'Sales Data'!B1921</f>
        <v>UK</v>
      </c>
      <c r="C1921" s="5" t="str">
        <f>'Sales Data'!C1921</f>
        <v>Smooth Sliky Salty</v>
      </c>
      <c r="D1921" s="6">
        <f>'Sales Data'!D1921</f>
        <v>45134</v>
      </c>
      <c r="E1921" s="10">
        <f>'Sales Data'!E1921</f>
        <v>11284</v>
      </c>
      <c r="F1921" s="5">
        <f>'Sales Data'!F1921</f>
        <v>220</v>
      </c>
      <c r="G1921" s="5">
        <f>'Sales Data'!G1921</f>
        <v>753</v>
      </c>
      <c r="H1921" s="5" t="str">
        <f>VLOOKUP($C1921,'Product Data'!$A$2:$E$23,COLUMNS('Product Data'!$B$2:C1921),0)</f>
        <v>Galaxy</v>
      </c>
      <c r="I1921" s="5" t="str">
        <f>VLOOKUP($C1921,'Product Data'!$A$2:$E$23,COLUMNS('Product Data'!$B$2:D1921),0)</f>
        <v>Bars</v>
      </c>
      <c r="J1921" s="5" t="str">
        <f>VLOOKUP($C1921,'Product Data'!$A$2:$E$23,COLUMNS('Product Data'!$B$2:E1921),0)</f>
        <v>Small</v>
      </c>
      <c r="K1921" s="9">
        <f>VLOOKUP($C1921,'Product Data'!$A$2:$E$23,COLUMNS('Product Data'!$B$2:F1921),0)</f>
        <v>5.0198</v>
      </c>
      <c r="L1921" s="10">
        <f>Table1[[#This Row],[Cost per Box]]*Table1[[#This Row],[Boxes]]</f>
        <v>3779.9094</v>
      </c>
    </row>
    <row r="1922" spans="1:12" x14ac:dyDescent="0.25">
      <c r="A1922" s="5" t="str">
        <f>'Sales Data'!A1922</f>
        <v>Mallorie Waber</v>
      </c>
      <c r="B1922" s="5" t="str">
        <f>'Sales Data'!B1922</f>
        <v>New Zealand</v>
      </c>
      <c r="C1922" s="5" t="str">
        <f>'Sales Data'!C1922</f>
        <v>Spicy Special Slims</v>
      </c>
      <c r="D1922" s="6">
        <f>'Sales Data'!D1922</f>
        <v>45134</v>
      </c>
      <c r="E1922" s="10">
        <f>'Sales Data'!E1922</f>
        <v>1449</v>
      </c>
      <c r="F1922" s="5">
        <f>'Sales Data'!F1922</f>
        <v>113</v>
      </c>
      <c r="G1922" s="5">
        <f>'Sales Data'!G1922</f>
        <v>52</v>
      </c>
      <c r="H1922" s="5" t="str">
        <f>VLOOKUP($C1922,'Product Data'!$A$2:$E$23,COLUMNS('Product Data'!$B$2:C1922),0)</f>
        <v>Alpenliebe</v>
      </c>
      <c r="I1922" s="5" t="str">
        <f>VLOOKUP($C1922,'Product Data'!$A$2:$E$23,COLUMNS('Product Data'!$B$2:D1922),0)</f>
        <v>Bites</v>
      </c>
      <c r="J1922" s="5" t="str">
        <f>VLOOKUP($C1922,'Product Data'!$A$2:$E$23,COLUMNS('Product Data'!$B$2:E1922),0)</f>
        <v>Large</v>
      </c>
      <c r="K1922" s="9">
        <f>VLOOKUP($C1922,'Product Data'!$A$2:$E$23,COLUMNS('Product Data'!$B$2:F1922),0)</f>
        <v>9.2086000000000006</v>
      </c>
      <c r="L1922" s="10">
        <f>Table1[[#This Row],[Cost per Box]]*Table1[[#This Row],[Boxes]]</f>
        <v>478.84720000000004</v>
      </c>
    </row>
    <row r="1923" spans="1:12" x14ac:dyDescent="0.25">
      <c r="A1923" s="5" t="str">
        <f>'Sales Data'!A1923</f>
        <v>Gigi Bohling</v>
      </c>
      <c r="B1923" s="5" t="str">
        <f>'Sales Data'!B1923</f>
        <v>UK</v>
      </c>
      <c r="C1923" s="5" t="str">
        <f>'Sales Data'!C1923</f>
        <v>99% Dark &amp; Pure</v>
      </c>
      <c r="D1923" s="6">
        <f>'Sales Data'!D1923</f>
        <v>45135</v>
      </c>
      <c r="E1923" s="10">
        <f>'Sales Data'!E1923</f>
        <v>7273</v>
      </c>
      <c r="F1923" s="5">
        <f>'Sales Data'!F1923</f>
        <v>403</v>
      </c>
      <c r="G1923" s="5">
        <f>'Sales Data'!G1923</f>
        <v>317</v>
      </c>
      <c r="H1923" s="5" t="str">
        <f>VLOOKUP($C1923,'Product Data'!$A$2:$E$23,COLUMNS('Product Data'!$B$2:C1923),0)</f>
        <v>Amul</v>
      </c>
      <c r="I1923" s="5" t="str">
        <f>VLOOKUP($C1923,'Product Data'!$A$2:$E$23,COLUMNS('Product Data'!$B$2:D1923),0)</f>
        <v>Bars</v>
      </c>
      <c r="J1923" s="5" t="str">
        <f>VLOOKUP($C1923,'Product Data'!$A$2:$E$23,COLUMNS('Product Data'!$B$2:E1923),0)</f>
        <v>Large</v>
      </c>
      <c r="K1923" s="9">
        <f>VLOOKUP($C1923,'Product Data'!$A$2:$E$23,COLUMNS('Product Data'!$B$2:F1923),0)</f>
        <v>4.6592000000000002</v>
      </c>
      <c r="L1923" s="10">
        <f>Table1[[#This Row],[Cost per Box]]*Table1[[#This Row],[Boxes]]</f>
        <v>1476.9664</v>
      </c>
    </row>
    <row r="1924" spans="1:12" x14ac:dyDescent="0.25">
      <c r="A1924" s="5" t="str">
        <f>'Sales Data'!A1924</f>
        <v>Brien Boise</v>
      </c>
      <c r="B1924" s="5" t="str">
        <f>'Sales Data'!B1924</f>
        <v>Canada</v>
      </c>
      <c r="C1924" s="5" t="str">
        <f>'Sales Data'!C1924</f>
        <v>Drinking Coco</v>
      </c>
      <c r="D1924" s="6">
        <f>'Sales Data'!D1924</f>
        <v>45135</v>
      </c>
      <c r="E1924" s="10">
        <f>'Sales Data'!E1924</f>
        <v>6916</v>
      </c>
      <c r="F1924" s="5">
        <f>'Sales Data'!F1924</f>
        <v>309</v>
      </c>
      <c r="G1924" s="5">
        <f>'Sales Data'!G1924</f>
        <v>277</v>
      </c>
      <c r="H1924" s="5" t="str">
        <f>VLOOKUP($C1924,'Product Data'!$A$2:$E$23,COLUMNS('Product Data'!$B$2:C1924),0)</f>
        <v>Weikfield</v>
      </c>
      <c r="I1924" s="5" t="str">
        <f>VLOOKUP($C1924,'Product Data'!$A$2:$E$23,COLUMNS('Product Data'!$B$2:D1924),0)</f>
        <v>Other</v>
      </c>
      <c r="J1924" s="5" t="str">
        <f>VLOOKUP($C1924,'Product Data'!$A$2:$E$23,COLUMNS('Product Data'!$B$2:E1924),0)</f>
        <v>Large</v>
      </c>
      <c r="K1924" s="9">
        <f>VLOOKUP($C1924,'Product Data'!$A$2:$E$23,COLUMNS('Product Data'!$B$2:F1924),0)</f>
        <v>2.4773999999999998</v>
      </c>
      <c r="L1924" s="10">
        <f>Table1[[#This Row],[Cost per Box]]*Table1[[#This Row],[Boxes]]</f>
        <v>686.23979999999995</v>
      </c>
    </row>
    <row r="1925" spans="1:12" x14ac:dyDescent="0.25">
      <c r="A1925" s="5" t="str">
        <f>'Sales Data'!A1925</f>
        <v>Kelci Walkden</v>
      </c>
      <c r="B1925" s="5" t="str">
        <f>'Sales Data'!B1925</f>
        <v>UK</v>
      </c>
      <c r="C1925" s="5" t="str">
        <f>'Sales Data'!C1925</f>
        <v>Eclairs</v>
      </c>
      <c r="D1925" s="6">
        <f>'Sales Data'!D1925</f>
        <v>45135</v>
      </c>
      <c r="E1925" s="10">
        <f>'Sales Data'!E1925</f>
        <v>868</v>
      </c>
      <c r="F1925" s="5">
        <f>'Sales Data'!F1925</f>
        <v>38</v>
      </c>
      <c r="G1925" s="5">
        <f>'Sales Data'!G1925</f>
        <v>52</v>
      </c>
      <c r="H1925" s="5" t="str">
        <f>VLOOKUP($C1925,'Product Data'!$A$2:$E$23,COLUMNS('Product Data'!$B$2:C1925),0)</f>
        <v>Cadbury</v>
      </c>
      <c r="I1925" s="5" t="str">
        <f>VLOOKUP($C1925,'Product Data'!$A$2:$E$23,COLUMNS('Product Data'!$B$2:D1925),0)</f>
        <v>Bites</v>
      </c>
      <c r="J1925" s="5" t="str">
        <f>VLOOKUP($C1925,'Product Data'!$A$2:$E$23,COLUMNS('Product Data'!$B$2:E1925),0)</f>
        <v>Large</v>
      </c>
      <c r="K1925" s="9">
        <f>VLOOKUP($C1925,'Product Data'!$A$2:$E$23,COLUMNS('Product Data'!$B$2:F1925),0)</f>
        <v>2.8195000000000001</v>
      </c>
      <c r="L1925" s="10">
        <f>Table1[[#This Row],[Cost per Box]]*Table1[[#This Row],[Boxes]]</f>
        <v>146.614</v>
      </c>
    </row>
    <row r="1926" spans="1:12" x14ac:dyDescent="0.25">
      <c r="A1926" s="5" t="str">
        <f>'Sales Data'!A1926</f>
        <v>Barr Faughny</v>
      </c>
      <c r="B1926" s="5" t="str">
        <f>'Sales Data'!B1926</f>
        <v>UK</v>
      </c>
      <c r="C1926" s="5" t="str">
        <f>'Sales Data'!C1926</f>
        <v>Smooth Sliky Salty</v>
      </c>
      <c r="D1926" s="6">
        <f>'Sales Data'!D1926</f>
        <v>45135</v>
      </c>
      <c r="E1926" s="10">
        <f>'Sales Data'!E1926</f>
        <v>952</v>
      </c>
      <c r="F1926" s="5">
        <f>'Sales Data'!F1926</f>
        <v>134</v>
      </c>
      <c r="G1926" s="5">
        <f>'Sales Data'!G1926</f>
        <v>53</v>
      </c>
      <c r="H1926" s="5" t="str">
        <f>VLOOKUP($C1926,'Product Data'!$A$2:$E$23,COLUMNS('Product Data'!$B$2:C1926),0)</f>
        <v>Galaxy</v>
      </c>
      <c r="I1926" s="5" t="str">
        <f>VLOOKUP($C1926,'Product Data'!$A$2:$E$23,COLUMNS('Product Data'!$B$2:D1926),0)</f>
        <v>Bars</v>
      </c>
      <c r="J1926" s="5" t="str">
        <f>VLOOKUP($C1926,'Product Data'!$A$2:$E$23,COLUMNS('Product Data'!$B$2:E1926),0)</f>
        <v>Small</v>
      </c>
      <c r="K1926" s="9">
        <f>VLOOKUP($C1926,'Product Data'!$A$2:$E$23,COLUMNS('Product Data'!$B$2:F1926),0)</f>
        <v>5.0198</v>
      </c>
      <c r="L1926" s="10">
        <f>Table1[[#This Row],[Cost per Box]]*Table1[[#This Row],[Boxes]]</f>
        <v>266.04939999999999</v>
      </c>
    </row>
    <row r="1927" spans="1:12" x14ac:dyDescent="0.25">
      <c r="A1927" s="5" t="str">
        <f>'Sales Data'!A1927</f>
        <v>Marney O'Breen</v>
      </c>
      <c r="B1927" s="5" t="str">
        <f>'Sales Data'!B1927</f>
        <v>New Zealand</v>
      </c>
      <c r="C1927" s="5" t="str">
        <f>'Sales Data'!C1927</f>
        <v>Eclairs</v>
      </c>
      <c r="D1927" s="6">
        <f>'Sales Data'!D1927</f>
        <v>45135</v>
      </c>
      <c r="E1927" s="10">
        <f>'Sales Data'!E1927</f>
        <v>3220</v>
      </c>
      <c r="F1927" s="5">
        <f>'Sales Data'!F1927</f>
        <v>94</v>
      </c>
      <c r="G1927" s="5">
        <f>'Sales Data'!G1927</f>
        <v>190</v>
      </c>
      <c r="H1927" s="5" t="str">
        <f>VLOOKUP($C1927,'Product Data'!$A$2:$E$23,COLUMNS('Product Data'!$B$2:C1927),0)</f>
        <v>Cadbury</v>
      </c>
      <c r="I1927" s="5" t="str">
        <f>VLOOKUP($C1927,'Product Data'!$A$2:$E$23,COLUMNS('Product Data'!$B$2:D1927),0)</f>
        <v>Bites</v>
      </c>
      <c r="J1927" s="5" t="str">
        <f>VLOOKUP($C1927,'Product Data'!$A$2:$E$23,COLUMNS('Product Data'!$B$2:E1927),0)</f>
        <v>Large</v>
      </c>
      <c r="K1927" s="9">
        <f>VLOOKUP($C1927,'Product Data'!$A$2:$E$23,COLUMNS('Product Data'!$B$2:F1927),0)</f>
        <v>2.8195000000000001</v>
      </c>
      <c r="L1927" s="10">
        <f>Table1[[#This Row],[Cost per Box]]*Table1[[#This Row],[Boxes]]</f>
        <v>535.70500000000004</v>
      </c>
    </row>
    <row r="1928" spans="1:12" x14ac:dyDescent="0.25">
      <c r="A1928" s="5" t="str">
        <f>'Sales Data'!A1928</f>
        <v>Madelene Upcott</v>
      </c>
      <c r="B1928" s="5" t="str">
        <f>'Sales Data'!B1928</f>
        <v>New Zealand</v>
      </c>
      <c r="C1928" s="5" t="str">
        <f>'Sales Data'!C1928</f>
        <v>Peanut Butter Cubes</v>
      </c>
      <c r="D1928" s="6">
        <f>'Sales Data'!D1928</f>
        <v>45135</v>
      </c>
      <c r="E1928" s="10">
        <f>'Sales Data'!E1928</f>
        <v>3745</v>
      </c>
      <c r="F1928" s="5">
        <f>'Sales Data'!F1928</f>
        <v>187</v>
      </c>
      <c r="G1928" s="5">
        <f>'Sales Data'!G1928</f>
        <v>209</v>
      </c>
      <c r="H1928" s="5" t="str">
        <f>VLOOKUP($C1928,'Product Data'!$A$2:$E$23,COLUMNS('Product Data'!$B$2:C1928),0)</f>
        <v>Hershey</v>
      </c>
      <c r="I1928" s="5" t="str">
        <f>VLOOKUP($C1928,'Product Data'!$A$2:$E$23,COLUMNS('Product Data'!$B$2:D1928),0)</f>
        <v>Bites</v>
      </c>
      <c r="J1928" s="5" t="str">
        <f>VLOOKUP($C1928,'Product Data'!$A$2:$E$23,COLUMNS('Product Data'!$B$2:E1928),0)</f>
        <v>Small</v>
      </c>
      <c r="K1928" s="9">
        <f>VLOOKUP($C1928,'Product Data'!$A$2:$E$23,COLUMNS('Product Data'!$B$2:F1928),0)</f>
        <v>4.7065000000000001</v>
      </c>
      <c r="L1928" s="10">
        <f>Table1[[#This Row],[Cost per Box]]*Table1[[#This Row],[Boxes]]</f>
        <v>983.6585</v>
      </c>
    </row>
    <row r="1929" spans="1:12" x14ac:dyDescent="0.25">
      <c r="A1929" s="5" t="str">
        <f>'Sales Data'!A1929</f>
        <v>Wilone O'Kielt</v>
      </c>
      <c r="B1929" s="5" t="str">
        <f>'Sales Data'!B1929</f>
        <v>Canada</v>
      </c>
      <c r="C1929" s="5" t="str">
        <f>'Sales Data'!C1929</f>
        <v>Almond Choco</v>
      </c>
      <c r="D1929" s="6">
        <f>'Sales Data'!D1929</f>
        <v>45136</v>
      </c>
      <c r="E1929" s="10">
        <f>'Sales Data'!E1929</f>
        <v>10878</v>
      </c>
      <c r="F1929" s="5">
        <f>'Sales Data'!F1929</f>
        <v>57</v>
      </c>
      <c r="G1929" s="5">
        <f>'Sales Data'!G1929</f>
        <v>473</v>
      </c>
      <c r="H1929" s="5" t="str">
        <f>VLOOKUP($C1929,'Product Data'!$A$2:$E$23,COLUMNS('Product Data'!$B$2:C1929),0)</f>
        <v>Amul</v>
      </c>
      <c r="I1929" s="5" t="str">
        <f>VLOOKUP($C1929,'Product Data'!$A$2:$E$23,COLUMNS('Product Data'!$B$2:D1929),0)</f>
        <v>Bars</v>
      </c>
      <c r="J1929" s="5" t="str">
        <f>VLOOKUP($C1929,'Product Data'!$A$2:$E$23,COLUMNS('Product Data'!$B$2:E1929),0)</f>
        <v>Large</v>
      </c>
      <c r="K1929" s="9">
        <f>VLOOKUP($C1929,'Product Data'!$A$2:$E$23,COLUMNS('Product Data'!$B$2:F1929),0)</f>
        <v>13.3485</v>
      </c>
      <c r="L1929" s="10">
        <f>Table1[[#This Row],[Cost per Box]]*Table1[[#This Row],[Boxes]]</f>
        <v>6313.8405000000002</v>
      </c>
    </row>
    <row r="1930" spans="1:12" x14ac:dyDescent="0.25">
      <c r="A1930" s="5" t="str">
        <f>'Sales Data'!A1930</f>
        <v>Mallorie Waber</v>
      </c>
      <c r="B1930" s="5" t="str">
        <f>'Sales Data'!B1930</f>
        <v>New Zealand</v>
      </c>
      <c r="C1930" s="5" t="str">
        <f>'Sales Data'!C1930</f>
        <v>50% Dark Bites</v>
      </c>
      <c r="D1930" s="6">
        <f>'Sales Data'!D1930</f>
        <v>45136</v>
      </c>
      <c r="E1930" s="10">
        <f>'Sales Data'!E1930</f>
        <v>2653</v>
      </c>
      <c r="F1930" s="5">
        <f>'Sales Data'!F1930</f>
        <v>266</v>
      </c>
      <c r="G1930" s="5">
        <f>'Sales Data'!G1930</f>
        <v>295</v>
      </c>
      <c r="H1930" s="5" t="str">
        <f>VLOOKUP($C1930,'Product Data'!$A$2:$E$23,COLUMNS('Product Data'!$B$2:C1930),0)</f>
        <v>Cadbury</v>
      </c>
      <c r="I1930" s="5" t="str">
        <f>VLOOKUP($C1930,'Product Data'!$A$2:$E$23,COLUMNS('Product Data'!$B$2:D1930),0)</f>
        <v>Bites</v>
      </c>
      <c r="J1930" s="5" t="str">
        <f>VLOOKUP($C1930,'Product Data'!$A$2:$E$23,COLUMNS('Product Data'!$B$2:E1930),0)</f>
        <v>Large</v>
      </c>
      <c r="K1930" s="9">
        <f>VLOOKUP($C1930,'Product Data'!$A$2:$E$23,COLUMNS('Product Data'!$B$2:F1930),0)</f>
        <v>2.8</v>
      </c>
      <c r="L1930" s="10">
        <f>Table1[[#This Row],[Cost per Box]]*Table1[[#This Row],[Boxes]]</f>
        <v>826</v>
      </c>
    </row>
    <row r="1931" spans="1:12" x14ac:dyDescent="0.25">
      <c r="A1931" s="5" t="str">
        <f>'Sales Data'!A1931</f>
        <v>Jan Morforth</v>
      </c>
      <c r="B1931" s="5" t="str">
        <f>'Sales Data'!B1931</f>
        <v>USA</v>
      </c>
      <c r="C1931" s="5" t="str">
        <f>'Sales Data'!C1931</f>
        <v>Peanut Butter Cubes</v>
      </c>
      <c r="D1931" s="6">
        <f>'Sales Data'!D1931</f>
        <v>45136</v>
      </c>
      <c r="E1931" s="10">
        <f>'Sales Data'!E1931</f>
        <v>1043</v>
      </c>
      <c r="F1931" s="5">
        <f>'Sales Data'!F1931</f>
        <v>133</v>
      </c>
      <c r="G1931" s="5">
        <f>'Sales Data'!G1931</f>
        <v>53</v>
      </c>
      <c r="H1931" s="5" t="str">
        <f>VLOOKUP($C1931,'Product Data'!$A$2:$E$23,COLUMNS('Product Data'!$B$2:C1931),0)</f>
        <v>Hershey</v>
      </c>
      <c r="I1931" s="5" t="str">
        <f>VLOOKUP($C1931,'Product Data'!$A$2:$E$23,COLUMNS('Product Data'!$B$2:D1931),0)</f>
        <v>Bites</v>
      </c>
      <c r="J1931" s="5" t="str">
        <f>VLOOKUP($C1931,'Product Data'!$A$2:$E$23,COLUMNS('Product Data'!$B$2:E1931),0)</f>
        <v>Small</v>
      </c>
      <c r="K1931" s="9">
        <f>VLOOKUP($C1931,'Product Data'!$A$2:$E$23,COLUMNS('Product Data'!$B$2:F1931),0)</f>
        <v>4.7065000000000001</v>
      </c>
      <c r="L1931" s="10">
        <f>Table1[[#This Row],[Cost per Box]]*Table1[[#This Row],[Boxes]]</f>
        <v>249.44450000000001</v>
      </c>
    </row>
    <row r="1932" spans="1:12" x14ac:dyDescent="0.25">
      <c r="A1932" s="5" t="str">
        <f>'Sales Data'!A1932</f>
        <v>Camilla Castle</v>
      </c>
      <c r="B1932" s="5" t="str">
        <f>'Sales Data'!B1932</f>
        <v>USA</v>
      </c>
      <c r="C1932" s="5" t="str">
        <f>'Sales Data'!C1932</f>
        <v>White Choc</v>
      </c>
      <c r="D1932" s="6">
        <f>'Sales Data'!D1932</f>
        <v>45136</v>
      </c>
      <c r="E1932" s="10">
        <f>'Sales Data'!E1932</f>
        <v>5257</v>
      </c>
      <c r="F1932" s="5">
        <f>'Sales Data'!F1932</f>
        <v>63</v>
      </c>
      <c r="G1932" s="5">
        <f>'Sales Data'!G1932</f>
        <v>526</v>
      </c>
      <c r="H1932" s="5" t="str">
        <f>VLOOKUP($C1932,'Product Data'!$A$2:$E$23,COLUMNS('Product Data'!$B$2:C1932),0)</f>
        <v>Belgian</v>
      </c>
      <c r="I1932" s="5" t="str">
        <f>VLOOKUP($C1932,'Product Data'!$A$2:$E$23,COLUMNS('Product Data'!$B$2:D1932),0)</f>
        <v>Other</v>
      </c>
      <c r="J1932" s="5" t="str">
        <f>VLOOKUP($C1932,'Product Data'!$A$2:$E$23,COLUMNS('Product Data'!$B$2:E1932),0)</f>
        <v>Small</v>
      </c>
      <c r="K1932" s="9">
        <f>VLOOKUP($C1932,'Product Data'!$A$2:$E$23,COLUMNS('Product Data'!$B$2:F1932),0)</f>
        <v>0.24049999999999999</v>
      </c>
      <c r="L1932" s="10">
        <f>Table1[[#This Row],[Cost per Box]]*Table1[[#This Row],[Boxes]]</f>
        <v>126.503</v>
      </c>
    </row>
    <row r="1933" spans="1:12" x14ac:dyDescent="0.25">
      <c r="A1933" s="5" t="str">
        <f>'Sales Data'!A1933</f>
        <v>Rafaelita Blaksland</v>
      </c>
      <c r="B1933" s="5" t="str">
        <f>'Sales Data'!B1933</f>
        <v>India</v>
      </c>
      <c r="C1933" s="5" t="str">
        <f>'Sales Data'!C1933</f>
        <v>Raspberry Choco</v>
      </c>
      <c r="D1933" s="6">
        <f>'Sales Data'!D1933</f>
        <v>45136</v>
      </c>
      <c r="E1933" s="10">
        <f>'Sales Data'!E1933</f>
        <v>9639</v>
      </c>
      <c r="F1933" s="5">
        <f>'Sales Data'!F1933</f>
        <v>374</v>
      </c>
      <c r="G1933" s="5">
        <f>'Sales Data'!G1933</f>
        <v>439</v>
      </c>
      <c r="H1933" s="5" t="str">
        <f>VLOOKUP($C1933,'Product Data'!$A$2:$E$23,COLUMNS('Product Data'!$B$2:C1933),0)</f>
        <v>Hershey</v>
      </c>
      <c r="I1933" s="5" t="str">
        <f>VLOOKUP($C1933,'Product Data'!$A$2:$E$23,COLUMNS('Product Data'!$B$2:D1933),0)</f>
        <v>Bars</v>
      </c>
      <c r="J1933" s="5" t="str">
        <f>VLOOKUP($C1933,'Product Data'!$A$2:$E$23,COLUMNS('Product Data'!$B$2:E1933),0)</f>
        <v>Large</v>
      </c>
      <c r="K1933" s="9">
        <f>VLOOKUP($C1933,'Product Data'!$A$2:$E$23,COLUMNS('Product Data'!$B$2:F1933),0)</f>
        <v>6.0983000000000001</v>
      </c>
      <c r="L1933" s="10">
        <f>Table1[[#This Row],[Cost per Box]]*Table1[[#This Row],[Boxes]]</f>
        <v>2677.1536999999998</v>
      </c>
    </row>
    <row r="1934" spans="1:12" x14ac:dyDescent="0.25">
      <c r="A1934" s="5" t="str">
        <f>'Sales Data'!A1934</f>
        <v>Kelci Walkden</v>
      </c>
      <c r="B1934" s="5" t="str">
        <f>'Sales Data'!B1934</f>
        <v>New Zealand</v>
      </c>
      <c r="C1934" s="5" t="str">
        <f>'Sales Data'!C1934</f>
        <v>Raspberry Choco</v>
      </c>
      <c r="D1934" s="6">
        <f>'Sales Data'!D1934</f>
        <v>45136</v>
      </c>
      <c r="E1934" s="10">
        <f>'Sales Data'!E1934</f>
        <v>12950</v>
      </c>
      <c r="F1934" s="5">
        <f>'Sales Data'!F1934</f>
        <v>249</v>
      </c>
      <c r="G1934" s="5">
        <f>'Sales Data'!G1934</f>
        <v>720</v>
      </c>
      <c r="H1934" s="5" t="str">
        <f>VLOOKUP($C1934,'Product Data'!$A$2:$E$23,COLUMNS('Product Data'!$B$2:C1934),0)</f>
        <v>Hershey</v>
      </c>
      <c r="I1934" s="5" t="str">
        <f>VLOOKUP($C1934,'Product Data'!$A$2:$E$23,COLUMNS('Product Data'!$B$2:D1934),0)</f>
        <v>Bars</v>
      </c>
      <c r="J1934" s="5" t="str">
        <f>VLOOKUP($C1934,'Product Data'!$A$2:$E$23,COLUMNS('Product Data'!$B$2:E1934),0)</f>
        <v>Large</v>
      </c>
      <c r="K1934" s="9">
        <f>VLOOKUP($C1934,'Product Data'!$A$2:$E$23,COLUMNS('Product Data'!$B$2:F1934),0)</f>
        <v>6.0983000000000001</v>
      </c>
      <c r="L1934" s="10">
        <f>Table1[[#This Row],[Cost per Box]]*Table1[[#This Row],[Boxes]]</f>
        <v>4390.7759999999998</v>
      </c>
    </row>
    <row r="1935" spans="1:12" x14ac:dyDescent="0.25">
      <c r="A1935" s="5" t="str">
        <f>'Sales Data'!A1935</f>
        <v>Barr Faughny</v>
      </c>
      <c r="B1935" s="5" t="str">
        <f>'Sales Data'!B1935</f>
        <v>Australia</v>
      </c>
      <c r="C1935" s="5" t="str">
        <f>'Sales Data'!C1935</f>
        <v>70% Dark Bites</v>
      </c>
      <c r="D1935" s="6">
        <f>'Sales Data'!D1935</f>
        <v>45136</v>
      </c>
      <c r="E1935" s="10">
        <f>'Sales Data'!E1935</f>
        <v>2884</v>
      </c>
      <c r="F1935" s="5">
        <f>'Sales Data'!F1935</f>
        <v>258</v>
      </c>
      <c r="G1935" s="5">
        <f>'Sales Data'!G1935</f>
        <v>412</v>
      </c>
      <c r="H1935" s="5" t="str">
        <f>VLOOKUP($C1935,'Product Data'!$A$2:$E$23,COLUMNS('Product Data'!$B$2:C1935),0)</f>
        <v>Binge Bites</v>
      </c>
      <c r="I1935" s="5" t="str">
        <f>VLOOKUP($C1935,'Product Data'!$A$2:$E$23,COLUMNS('Product Data'!$B$2:D1935),0)</f>
        <v>Bites</v>
      </c>
      <c r="J1935" s="5" t="str">
        <f>VLOOKUP($C1935,'Product Data'!$A$2:$E$23,COLUMNS('Product Data'!$B$2:E1935),0)</f>
        <v>Small</v>
      </c>
      <c r="K1935" s="9">
        <f>VLOOKUP($C1935,'Product Data'!$A$2:$E$23,COLUMNS('Product Data'!$B$2:F1935),0)</f>
        <v>8.2429000000000006</v>
      </c>
      <c r="L1935" s="10">
        <f>Table1[[#This Row],[Cost per Box]]*Table1[[#This Row],[Boxes]]</f>
        <v>3396.0748000000003</v>
      </c>
    </row>
    <row r="1936" spans="1:12" x14ac:dyDescent="0.25">
      <c r="A1936" s="5" t="str">
        <f>'Sales Data'!A1936</f>
        <v>Gunar Cockshoot</v>
      </c>
      <c r="B1936" s="5" t="str">
        <f>'Sales Data'!B1936</f>
        <v>India</v>
      </c>
      <c r="C1936" s="5" t="str">
        <f>'Sales Data'!C1936</f>
        <v>Almond Choco</v>
      </c>
      <c r="D1936" s="6">
        <f>'Sales Data'!D1936</f>
        <v>45136</v>
      </c>
      <c r="E1936" s="10">
        <f>'Sales Data'!E1936</f>
        <v>3024</v>
      </c>
      <c r="F1936" s="5">
        <f>'Sales Data'!F1936</f>
        <v>340</v>
      </c>
      <c r="G1936" s="5">
        <f>'Sales Data'!G1936</f>
        <v>132</v>
      </c>
      <c r="H1936" s="5" t="str">
        <f>VLOOKUP($C1936,'Product Data'!$A$2:$E$23,COLUMNS('Product Data'!$B$2:C1936),0)</f>
        <v>Amul</v>
      </c>
      <c r="I1936" s="5" t="str">
        <f>VLOOKUP($C1936,'Product Data'!$A$2:$E$23,COLUMNS('Product Data'!$B$2:D1936),0)</f>
        <v>Bars</v>
      </c>
      <c r="J1936" s="5" t="str">
        <f>VLOOKUP($C1936,'Product Data'!$A$2:$E$23,COLUMNS('Product Data'!$B$2:E1936),0)</f>
        <v>Large</v>
      </c>
      <c r="K1936" s="9">
        <f>VLOOKUP($C1936,'Product Data'!$A$2:$E$23,COLUMNS('Product Data'!$B$2:F1936),0)</f>
        <v>13.3485</v>
      </c>
      <c r="L1936" s="10">
        <f>Table1[[#This Row],[Cost per Box]]*Table1[[#This Row],[Boxes]]</f>
        <v>1762.002</v>
      </c>
    </row>
    <row r="1937" spans="1:12" x14ac:dyDescent="0.25">
      <c r="A1937" s="5" t="str">
        <f>'Sales Data'!A1937</f>
        <v>Gunar Cockshoot</v>
      </c>
      <c r="B1937" s="5" t="str">
        <f>'Sales Data'!B1937</f>
        <v>New Zealand</v>
      </c>
      <c r="C1937" s="5" t="str">
        <f>'Sales Data'!C1937</f>
        <v>Almond Choco</v>
      </c>
      <c r="D1937" s="6">
        <f>'Sales Data'!D1937</f>
        <v>45136</v>
      </c>
      <c r="E1937" s="10">
        <f>'Sales Data'!E1937</f>
        <v>9394</v>
      </c>
      <c r="F1937" s="5">
        <f>'Sales Data'!F1937</f>
        <v>332</v>
      </c>
      <c r="G1937" s="5">
        <f>'Sales Data'!G1937</f>
        <v>553</v>
      </c>
      <c r="H1937" s="5" t="str">
        <f>VLOOKUP($C1937,'Product Data'!$A$2:$E$23,COLUMNS('Product Data'!$B$2:C1937),0)</f>
        <v>Amul</v>
      </c>
      <c r="I1937" s="5" t="str">
        <f>VLOOKUP($C1937,'Product Data'!$A$2:$E$23,COLUMNS('Product Data'!$B$2:D1937),0)</f>
        <v>Bars</v>
      </c>
      <c r="J1937" s="5" t="str">
        <f>VLOOKUP($C1937,'Product Data'!$A$2:$E$23,COLUMNS('Product Data'!$B$2:E1937),0)</f>
        <v>Large</v>
      </c>
      <c r="K1937" s="9">
        <f>VLOOKUP($C1937,'Product Data'!$A$2:$E$23,COLUMNS('Product Data'!$B$2:F1937),0)</f>
        <v>13.3485</v>
      </c>
      <c r="L1937" s="10">
        <f>Table1[[#This Row],[Cost per Box]]*Table1[[#This Row],[Boxes]]</f>
        <v>7381.7204999999994</v>
      </c>
    </row>
    <row r="1938" spans="1:12" x14ac:dyDescent="0.25">
      <c r="A1938" s="5" t="str">
        <f>'Sales Data'!A1938</f>
        <v>Kaine Padly</v>
      </c>
      <c r="B1938" s="5" t="str">
        <f>'Sales Data'!B1938</f>
        <v>New Zealand</v>
      </c>
      <c r="C1938" s="5" t="str">
        <f>'Sales Data'!C1938</f>
        <v>Spicy Special Slims</v>
      </c>
      <c r="D1938" s="6">
        <f>'Sales Data'!D1938</f>
        <v>45136</v>
      </c>
      <c r="E1938" s="10">
        <f>'Sales Data'!E1938</f>
        <v>3878</v>
      </c>
      <c r="F1938" s="5">
        <f>'Sales Data'!F1938</f>
        <v>1</v>
      </c>
      <c r="G1938" s="5">
        <f>'Sales Data'!G1938</f>
        <v>177</v>
      </c>
      <c r="H1938" s="5" t="str">
        <f>VLOOKUP($C1938,'Product Data'!$A$2:$E$23,COLUMNS('Product Data'!$B$2:C1938),0)</f>
        <v>Alpenliebe</v>
      </c>
      <c r="I1938" s="5" t="str">
        <f>VLOOKUP($C1938,'Product Data'!$A$2:$E$23,COLUMNS('Product Data'!$B$2:D1938),0)</f>
        <v>Bites</v>
      </c>
      <c r="J1938" s="5" t="str">
        <f>VLOOKUP($C1938,'Product Data'!$A$2:$E$23,COLUMNS('Product Data'!$B$2:E1938),0)</f>
        <v>Large</v>
      </c>
      <c r="K1938" s="9">
        <f>VLOOKUP($C1938,'Product Data'!$A$2:$E$23,COLUMNS('Product Data'!$B$2:F1938),0)</f>
        <v>9.2086000000000006</v>
      </c>
      <c r="L1938" s="10">
        <f>Table1[[#This Row],[Cost per Box]]*Table1[[#This Row],[Boxes]]</f>
        <v>1629.9222000000002</v>
      </c>
    </row>
    <row r="1939" spans="1:12" x14ac:dyDescent="0.25">
      <c r="A1939" s="5" t="str">
        <f>'Sales Data'!A1939</f>
        <v>Van Tuxwell</v>
      </c>
      <c r="B1939" s="5" t="str">
        <f>'Sales Data'!B1939</f>
        <v>New Zealand</v>
      </c>
      <c r="C1939" s="5" t="str">
        <f>'Sales Data'!C1939</f>
        <v>Mint Chip Choco</v>
      </c>
      <c r="D1939" s="6">
        <f>'Sales Data'!D1939</f>
        <v>45136</v>
      </c>
      <c r="E1939" s="10">
        <f>'Sales Data'!E1939</f>
        <v>9863</v>
      </c>
      <c r="F1939" s="5">
        <f>'Sales Data'!F1939</f>
        <v>245</v>
      </c>
      <c r="G1939" s="5">
        <f>'Sales Data'!G1939</f>
        <v>520</v>
      </c>
      <c r="H1939" s="5" t="str">
        <f>VLOOKUP($C1939,'Product Data'!$A$2:$E$23,COLUMNS('Product Data'!$B$2:C1939),0)</f>
        <v>Cadbury</v>
      </c>
      <c r="I1939" s="5" t="str">
        <f>VLOOKUP($C1939,'Product Data'!$A$2:$E$23,COLUMNS('Product Data'!$B$2:D1939),0)</f>
        <v>Bars</v>
      </c>
      <c r="J1939" s="5" t="str">
        <f>VLOOKUP($C1939,'Product Data'!$A$2:$E$23,COLUMNS('Product Data'!$B$2:E1939),0)</f>
        <v>Large</v>
      </c>
      <c r="K1939" s="9">
        <f>VLOOKUP($C1939,'Product Data'!$A$2:$E$23,COLUMNS('Product Data'!$B$2:F1939),0)</f>
        <v>2.2656000000000001</v>
      </c>
      <c r="L1939" s="10">
        <f>Table1[[#This Row],[Cost per Box]]*Table1[[#This Row],[Boxes]]</f>
        <v>1178.1120000000001</v>
      </c>
    </row>
    <row r="1940" spans="1:12" x14ac:dyDescent="0.25">
      <c r="A1940" s="5" t="str">
        <f>'Sales Data'!A1940</f>
        <v>Husein Augar</v>
      </c>
      <c r="B1940" s="5" t="str">
        <f>'Sales Data'!B1940</f>
        <v>Australia</v>
      </c>
      <c r="C1940" s="5" t="str">
        <f>'Sales Data'!C1940</f>
        <v>White Choc</v>
      </c>
      <c r="D1940" s="6">
        <f>'Sales Data'!D1940</f>
        <v>45136</v>
      </c>
      <c r="E1940" s="10">
        <f>'Sales Data'!E1940</f>
        <v>3451</v>
      </c>
      <c r="F1940" s="5">
        <f>'Sales Data'!F1940</f>
        <v>256</v>
      </c>
      <c r="G1940" s="5">
        <f>'Sales Data'!G1940</f>
        <v>346</v>
      </c>
      <c r="H1940" s="5" t="str">
        <f>VLOOKUP($C1940,'Product Data'!$A$2:$E$23,COLUMNS('Product Data'!$B$2:C1940),0)</f>
        <v>Belgian</v>
      </c>
      <c r="I1940" s="5" t="str">
        <f>VLOOKUP($C1940,'Product Data'!$A$2:$E$23,COLUMNS('Product Data'!$B$2:D1940),0)</f>
        <v>Other</v>
      </c>
      <c r="J1940" s="5" t="str">
        <f>VLOOKUP($C1940,'Product Data'!$A$2:$E$23,COLUMNS('Product Data'!$B$2:E1940),0)</f>
        <v>Small</v>
      </c>
      <c r="K1940" s="9">
        <f>VLOOKUP($C1940,'Product Data'!$A$2:$E$23,COLUMNS('Product Data'!$B$2:F1940),0)</f>
        <v>0.24049999999999999</v>
      </c>
      <c r="L1940" s="10">
        <f>Table1[[#This Row],[Cost per Box]]*Table1[[#This Row],[Boxes]]</f>
        <v>83.212999999999994</v>
      </c>
    </row>
    <row r="1941" spans="1:12" x14ac:dyDescent="0.25">
      <c r="A1941" s="5" t="str">
        <f>'Sales Data'!A1941</f>
        <v>Beverie Moffet</v>
      </c>
      <c r="B1941" s="5" t="str">
        <f>'Sales Data'!B1941</f>
        <v>Australia</v>
      </c>
      <c r="C1941" s="5" t="str">
        <f>'Sales Data'!C1941</f>
        <v>Choco Coated Almonds</v>
      </c>
      <c r="D1941" s="6">
        <f>'Sales Data'!D1941</f>
        <v>45136</v>
      </c>
      <c r="E1941" s="10">
        <f>'Sales Data'!E1941</f>
        <v>8078</v>
      </c>
      <c r="F1941" s="5">
        <f>'Sales Data'!F1941</f>
        <v>136</v>
      </c>
      <c r="G1941" s="5">
        <f>'Sales Data'!G1941</f>
        <v>385</v>
      </c>
      <c r="H1941" s="5" t="str">
        <f>VLOOKUP($C1941,'Product Data'!$A$2:$E$23,COLUMNS('Product Data'!$B$2:C1941),0)</f>
        <v>Effete</v>
      </c>
      <c r="I1941" s="5" t="str">
        <f>VLOOKUP($C1941,'Product Data'!$A$2:$E$23,COLUMNS('Product Data'!$B$2:D1941),0)</f>
        <v>Bites</v>
      </c>
      <c r="J1941" s="5" t="str">
        <f>VLOOKUP($C1941,'Product Data'!$A$2:$E$23,COLUMNS('Product Data'!$B$2:E1941),0)</f>
        <v>Small</v>
      </c>
      <c r="K1941" s="9">
        <f>VLOOKUP($C1941,'Product Data'!$A$2:$E$23,COLUMNS('Product Data'!$B$2:F1941),0)</f>
        <v>11.4688</v>
      </c>
      <c r="L1941" s="10">
        <f>Table1[[#This Row],[Cost per Box]]*Table1[[#This Row],[Boxes]]</f>
        <v>4415.4880000000003</v>
      </c>
    </row>
    <row r="1942" spans="1:12" x14ac:dyDescent="0.25">
      <c r="A1942" s="5" t="str">
        <f>'Sales Data'!A1942</f>
        <v>Marney O'Breen</v>
      </c>
      <c r="B1942" s="5" t="str">
        <f>'Sales Data'!B1942</f>
        <v>USA</v>
      </c>
      <c r="C1942" s="5" t="str">
        <f>'Sales Data'!C1942</f>
        <v>Peanut Butter Cubes</v>
      </c>
      <c r="D1942" s="6">
        <f>'Sales Data'!D1942</f>
        <v>45136</v>
      </c>
      <c r="E1942" s="10">
        <f>'Sales Data'!E1942</f>
        <v>3115</v>
      </c>
      <c r="F1942" s="5">
        <f>'Sales Data'!F1942</f>
        <v>183</v>
      </c>
      <c r="G1942" s="5">
        <f>'Sales Data'!G1942</f>
        <v>120</v>
      </c>
      <c r="H1942" s="5" t="str">
        <f>VLOOKUP($C1942,'Product Data'!$A$2:$E$23,COLUMNS('Product Data'!$B$2:C1942),0)</f>
        <v>Hershey</v>
      </c>
      <c r="I1942" s="5" t="str">
        <f>VLOOKUP($C1942,'Product Data'!$A$2:$E$23,COLUMNS('Product Data'!$B$2:D1942),0)</f>
        <v>Bites</v>
      </c>
      <c r="J1942" s="5" t="str">
        <f>VLOOKUP($C1942,'Product Data'!$A$2:$E$23,COLUMNS('Product Data'!$B$2:E1942),0)</f>
        <v>Small</v>
      </c>
      <c r="K1942" s="9">
        <f>VLOOKUP($C1942,'Product Data'!$A$2:$E$23,COLUMNS('Product Data'!$B$2:F1942),0)</f>
        <v>4.7065000000000001</v>
      </c>
      <c r="L1942" s="10">
        <f>Table1[[#This Row],[Cost per Box]]*Table1[[#This Row],[Boxes]]</f>
        <v>564.78</v>
      </c>
    </row>
    <row r="1943" spans="1:12" x14ac:dyDescent="0.25">
      <c r="A1943" s="5" t="str">
        <f>'Sales Data'!A1943</f>
        <v>Marney O'Breen</v>
      </c>
      <c r="B1943" s="5" t="str">
        <f>'Sales Data'!B1943</f>
        <v>Canada</v>
      </c>
      <c r="C1943" s="5" t="str">
        <f>'Sales Data'!C1943</f>
        <v>99% Dark &amp; Pure</v>
      </c>
      <c r="D1943" s="6">
        <f>'Sales Data'!D1943</f>
        <v>45136</v>
      </c>
      <c r="E1943" s="10">
        <f>'Sales Data'!E1943</f>
        <v>1981</v>
      </c>
      <c r="F1943" s="5">
        <f>'Sales Data'!F1943</f>
        <v>325</v>
      </c>
      <c r="G1943" s="5">
        <f>'Sales Data'!G1943</f>
        <v>95</v>
      </c>
      <c r="H1943" s="5" t="str">
        <f>VLOOKUP($C1943,'Product Data'!$A$2:$E$23,COLUMNS('Product Data'!$B$2:C1943),0)</f>
        <v>Amul</v>
      </c>
      <c r="I1943" s="5" t="str">
        <f>VLOOKUP($C1943,'Product Data'!$A$2:$E$23,COLUMNS('Product Data'!$B$2:D1943),0)</f>
        <v>Bars</v>
      </c>
      <c r="J1943" s="5" t="str">
        <f>VLOOKUP($C1943,'Product Data'!$A$2:$E$23,COLUMNS('Product Data'!$B$2:E1943),0)</f>
        <v>Large</v>
      </c>
      <c r="K1943" s="9">
        <f>VLOOKUP($C1943,'Product Data'!$A$2:$E$23,COLUMNS('Product Data'!$B$2:F1943),0)</f>
        <v>4.6592000000000002</v>
      </c>
      <c r="L1943" s="10">
        <f>Table1[[#This Row],[Cost per Box]]*Table1[[#This Row],[Boxes]]</f>
        <v>442.62400000000002</v>
      </c>
    </row>
    <row r="1944" spans="1:12" x14ac:dyDescent="0.25">
      <c r="A1944" s="5" t="str">
        <f>'Sales Data'!A1944</f>
        <v>Beverie Moffet</v>
      </c>
      <c r="B1944" s="5" t="str">
        <f>'Sales Data'!B1944</f>
        <v>New Zealand</v>
      </c>
      <c r="C1944" s="5" t="str">
        <f>'Sales Data'!C1944</f>
        <v>85% Dark Bars</v>
      </c>
      <c r="D1944" s="6">
        <f>'Sales Data'!D1944</f>
        <v>45136</v>
      </c>
      <c r="E1944" s="10">
        <f>'Sales Data'!E1944</f>
        <v>8078</v>
      </c>
      <c r="F1944" s="5">
        <f>'Sales Data'!F1944</f>
        <v>14</v>
      </c>
      <c r="G1944" s="5">
        <f>'Sales Data'!G1944</f>
        <v>426</v>
      </c>
      <c r="H1944" s="5" t="str">
        <f>VLOOKUP($C1944,'Product Data'!$A$2:$E$23,COLUMNS('Product Data'!$B$2:C1944),0)</f>
        <v>Lindt Excellence</v>
      </c>
      <c r="I1944" s="5" t="str">
        <f>VLOOKUP($C1944,'Product Data'!$A$2:$E$23,COLUMNS('Product Data'!$B$2:D1944),0)</f>
        <v>Bars</v>
      </c>
      <c r="J1944" s="5" t="str">
        <f>VLOOKUP($C1944,'Product Data'!$A$2:$E$23,COLUMNS('Product Data'!$B$2:E1944),0)</f>
        <v>Small</v>
      </c>
      <c r="K1944" s="9">
        <f>VLOOKUP($C1944,'Product Data'!$A$2:$E$23,COLUMNS('Product Data'!$B$2:F1944),0)</f>
        <v>0.69579999999999997</v>
      </c>
      <c r="L1944" s="10">
        <f>Table1[[#This Row],[Cost per Box]]*Table1[[#This Row],[Boxes]]</f>
        <v>296.41079999999999</v>
      </c>
    </row>
    <row r="1945" spans="1:12" x14ac:dyDescent="0.25">
      <c r="A1945" s="5" t="str">
        <f>'Sales Data'!A1945</f>
        <v>Roddy Speechley</v>
      </c>
      <c r="B1945" s="5" t="str">
        <f>'Sales Data'!B1945</f>
        <v>Canada</v>
      </c>
      <c r="C1945" s="5" t="str">
        <f>'Sales Data'!C1945</f>
        <v>Drinking Coco</v>
      </c>
      <c r="D1945" s="6">
        <f>'Sales Data'!D1945</f>
        <v>45136</v>
      </c>
      <c r="E1945" s="10">
        <f>'Sales Data'!E1945</f>
        <v>8757</v>
      </c>
      <c r="F1945" s="5">
        <f>'Sales Data'!F1945</f>
        <v>229</v>
      </c>
      <c r="G1945" s="5">
        <f>'Sales Data'!G1945</f>
        <v>351</v>
      </c>
      <c r="H1945" s="5" t="str">
        <f>VLOOKUP($C1945,'Product Data'!$A$2:$E$23,COLUMNS('Product Data'!$B$2:C1945),0)</f>
        <v>Weikfield</v>
      </c>
      <c r="I1945" s="5" t="str">
        <f>VLOOKUP($C1945,'Product Data'!$A$2:$E$23,COLUMNS('Product Data'!$B$2:D1945),0)</f>
        <v>Other</v>
      </c>
      <c r="J1945" s="5" t="str">
        <f>VLOOKUP($C1945,'Product Data'!$A$2:$E$23,COLUMNS('Product Data'!$B$2:E1945),0)</f>
        <v>Large</v>
      </c>
      <c r="K1945" s="9">
        <f>VLOOKUP($C1945,'Product Data'!$A$2:$E$23,COLUMNS('Product Data'!$B$2:F1945),0)</f>
        <v>2.4773999999999998</v>
      </c>
      <c r="L1945" s="10">
        <f>Table1[[#This Row],[Cost per Box]]*Table1[[#This Row],[Boxes]]</f>
        <v>869.56739999999991</v>
      </c>
    </row>
    <row r="1946" spans="1:12" x14ac:dyDescent="0.25">
      <c r="A1946" s="5" t="str">
        <f>'Sales Data'!A1946</f>
        <v>Ches Bonnell</v>
      </c>
      <c r="B1946" s="5" t="str">
        <f>'Sales Data'!B1946</f>
        <v>Australia</v>
      </c>
      <c r="C1946" s="5" t="str">
        <f>'Sales Data'!C1946</f>
        <v>White Choc</v>
      </c>
      <c r="D1946" s="6">
        <f>'Sales Data'!D1946</f>
        <v>45136</v>
      </c>
      <c r="E1946" s="10">
        <f>'Sales Data'!E1946</f>
        <v>4466</v>
      </c>
      <c r="F1946" s="5">
        <f>'Sales Data'!F1946</f>
        <v>230</v>
      </c>
      <c r="G1946" s="5">
        <f>'Sales Data'!G1946</f>
        <v>406</v>
      </c>
      <c r="H1946" s="5" t="str">
        <f>VLOOKUP($C1946,'Product Data'!$A$2:$E$23,COLUMNS('Product Data'!$B$2:C1946),0)</f>
        <v>Belgian</v>
      </c>
      <c r="I1946" s="5" t="str">
        <f>VLOOKUP($C1946,'Product Data'!$A$2:$E$23,COLUMNS('Product Data'!$B$2:D1946),0)</f>
        <v>Other</v>
      </c>
      <c r="J1946" s="5" t="str">
        <f>VLOOKUP($C1946,'Product Data'!$A$2:$E$23,COLUMNS('Product Data'!$B$2:E1946),0)</f>
        <v>Small</v>
      </c>
      <c r="K1946" s="9">
        <f>VLOOKUP($C1946,'Product Data'!$A$2:$E$23,COLUMNS('Product Data'!$B$2:F1946),0)</f>
        <v>0.24049999999999999</v>
      </c>
      <c r="L1946" s="10">
        <f>Table1[[#This Row],[Cost per Box]]*Table1[[#This Row],[Boxes]]</f>
        <v>97.643000000000001</v>
      </c>
    </row>
    <row r="1947" spans="1:12" x14ac:dyDescent="0.25">
      <c r="A1947" s="5" t="str">
        <f>'Sales Data'!A1947</f>
        <v>Wilone O'Kielt</v>
      </c>
      <c r="B1947" s="5" t="str">
        <f>'Sales Data'!B1947</f>
        <v>Canada</v>
      </c>
      <c r="C1947" s="5" t="str">
        <f>'Sales Data'!C1947</f>
        <v>Manuka Honey Choco</v>
      </c>
      <c r="D1947" s="6">
        <f>'Sales Data'!D1947</f>
        <v>45137</v>
      </c>
      <c r="E1947" s="10">
        <f>'Sales Data'!E1947</f>
        <v>896</v>
      </c>
      <c r="F1947" s="5">
        <f>'Sales Data'!F1947</f>
        <v>140</v>
      </c>
      <c r="G1947" s="5">
        <f>'Sales Data'!G1947</f>
        <v>34</v>
      </c>
      <c r="H1947" s="5" t="str">
        <f>VLOOKUP($C1947,'Product Data'!$A$2:$E$23,COLUMNS('Product Data'!$B$2:C1947),0)</f>
        <v xml:space="preserve">Whittaker's </v>
      </c>
      <c r="I1947" s="5" t="str">
        <f>VLOOKUP($C1947,'Product Data'!$A$2:$E$23,COLUMNS('Product Data'!$B$2:D1947),0)</f>
        <v>Other</v>
      </c>
      <c r="J1947" s="5" t="str">
        <f>VLOOKUP($C1947,'Product Data'!$A$2:$E$23,COLUMNS('Product Data'!$B$2:E1947),0)</f>
        <v>Small</v>
      </c>
      <c r="K1947" s="9">
        <f>VLOOKUP($C1947,'Product Data'!$A$2:$E$23,COLUMNS('Product Data'!$B$2:F1947),0)</f>
        <v>7.8910999999999998</v>
      </c>
      <c r="L1947" s="10">
        <f>Table1[[#This Row],[Cost per Box]]*Table1[[#This Row],[Boxes]]</f>
        <v>268.29739999999998</v>
      </c>
    </row>
    <row r="1948" spans="1:12" x14ac:dyDescent="0.25">
      <c r="A1948" s="5" t="str">
        <f>'Sales Data'!A1948</f>
        <v>Kelci Walkden</v>
      </c>
      <c r="B1948" s="5" t="str">
        <f>'Sales Data'!B1948</f>
        <v>Canada</v>
      </c>
      <c r="C1948" s="5" t="str">
        <f>'Sales Data'!C1948</f>
        <v>Choco Coated Almonds</v>
      </c>
      <c r="D1948" s="6">
        <f>'Sales Data'!D1948</f>
        <v>45137</v>
      </c>
      <c r="E1948" s="10">
        <f>'Sales Data'!E1948</f>
        <v>10045</v>
      </c>
      <c r="F1948" s="5">
        <f>'Sales Data'!F1948</f>
        <v>145</v>
      </c>
      <c r="G1948" s="5">
        <f>'Sales Data'!G1948</f>
        <v>670</v>
      </c>
      <c r="H1948" s="5" t="str">
        <f>VLOOKUP($C1948,'Product Data'!$A$2:$E$23,COLUMNS('Product Data'!$B$2:C1948),0)</f>
        <v>Effete</v>
      </c>
      <c r="I1948" s="5" t="str">
        <f>VLOOKUP($C1948,'Product Data'!$A$2:$E$23,COLUMNS('Product Data'!$B$2:D1948),0)</f>
        <v>Bites</v>
      </c>
      <c r="J1948" s="5" t="str">
        <f>VLOOKUP($C1948,'Product Data'!$A$2:$E$23,COLUMNS('Product Data'!$B$2:E1948),0)</f>
        <v>Small</v>
      </c>
      <c r="K1948" s="9">
        <f>VLOOKUP($C1948,'Product Data'!$A$2:$E$23,COLUMNS('Product Data'!$B$2:F1948),0)</f>
        <v>11.4688</v>
      </c>
      <c r="L1948" s="10">
        <f>Table1[[#This Row],[Cost per Box]]*Table1[[#This Row],[Boxes]]</f>
        <v>7684.0959999999995</v>
      </c>
    </row>
    <row r="1949" spans="1:12" x14ac:dyDescent="0.25">
      <c r="A1949" s="5" t="str">
        <f>'Sales Data'!A1949</f>
        <v>Curtice Advani</v>
      </c>
      <c r="B1949" s="5" t="str">
        <f>'Sales Data'!B1949</f>
        <v>New Zealand</v>
      </c>
      <c r="C1949" s="5" t="str">
        <f>'Sales Data'!C1949</f>
        <v>Eclairs</v>
      </c>
      <c r="D1949" s="6">
        <f>'Sales Data'!D1949</f>
        <v>45137</v>
      </c>
      <c r="E1949" s="10">
        <f>'Sales Data'!E1949</f>
        <v>12845</v>
      </c>
      <c r="F1949" s="5">
        <f>'Sales Data'!F1949</f>
        <v>328</v>
      </c>
      <c r="G1949" s="5">
        <f>'Sales Data'!G1949</f>
        <v>857</v>
      </c>
      <c r="H1949" s="5" t="str">
        <f>VLOOKUP($C1949,'Product Data'!$A$2:$E$23,COLUMNS('Product Data'!$B$2:C1949),0)</f>
        <v>Cadbury</v>
      </c>
      <c r="I1949" s="5" t="str">
        <f>VLOOKUP($C1949,'Product Data'!$A$2:$E$23,COLUMNS('Product Data'!$B$2:D1949),0)</f>
        <v>Bites</v>
      </c>
      <c r="J1949" s="5" t="str">
        <f>VLOOKUP($C1949,'Product Data'!$A$2:$E$23,COLUMNS('Product Data'!$B$2:E1949),0)</f>
        <v>Large</v>
      </c>
      <c r="K1949" s="9">
        <f>VLOOKUP($C1949,'Product Data'!$A$2:$E$23,COLUMNS('Product Data'!$B$2:F1949),0)</f>
        <v>2.8195000000000001</v>
      </c>
      <c r="L1949" s="10">
        <f>Table1[[#This Row],[Cost per Box]]*Table1[[#This Row],[Boxes]]</f>
        <v>2416.3115000000003</v>
      </c>
    </row>
    <row r="1950" spans="1:12" x14ac:dyDescent="0.25">
      <c r="A1950" s="5" t="str">
        <f>'Sales Data'!A1950</f>
        <v>Oby Sorrel</v>
      </c>
      <c r="B1950" s="5" t="str">
        <f>'Sales Data'!B1950</f>
        <v>Canada</v>
      </c>
      <c r="C1950" s="5" t="str">
        <f>'Sales Data'!C1950</f>
        <v>Eclairs</v>
      </c>
      <c r="D1950" s="6">
        <f>'Sales Data'!D1950</f>
        <v>45137</v>
      </c>
      <c r="E1950" s="10">
        <f>'Sales Data'!E1950</f>
        <v>8708</v>
      </c>
      <c r="F1950" s="5">
        <f>'Sales Data'!F1950</f>
        <v>115</v>
      </c>
      <c r="G1950" s="5">
        <f>'Sales Data'!G1950</f>
        <v>581</v>
      </c>
      <c r="H1950" s="5" t="str">
        <f>VLOOKUP($C1950,'Product Data'!$A$2:$E$23,COLUMNS('Product Data'!$B$2:C1950),0)</f>
        <v>Cadbury</v>
      </c>
      <c r="I1950" s="5" t="str">
        <f>VLOOKUP($C1950,'Product Data'!$A$2:$E$23,COLUMNS('Product Data'!$B$2:D1950),0)</f>
        <v>Bites</v>
      </c>
      <c r="J1950" s="5" t="str">
        <f>VLOOKUP($C1950,'Product Data'!$A$2:$E$23,COLUMNS('Product Data'!$B$2:E1950),0)</f>
        <v>Large</v>
      </c>
      <c r="K1950" s="9">
        <f>VLOOKUP($C1950,'Product Data'!$A$2:$E$23,COLUMNS('Product Data'!$B$2:F1950),0)</f>
        <v>2.8195000000000001</v>
      </c>
      <c r="L1950" s="10">
        <f>Table1[[#This Row],[Cost per Box]]*Table1[[#This Row],[Boxes]]</f>
        <v>1638.1295</v>
      </c>
    </row>
    <row r="1951" spans="1:12" x14ac:dyDescent="0.25">
      <c r="A1951" s="5" t="str">
        <f>'Sales Data'!A1951</f>
        <v>Dennison Crosswaite</v>
      </c>
      <c r="B1951" s="5" t="str">
        <f>'Sales Data'!B1951</f>
        <v>India</v>
      </c>
      <c r="C1951" s="5" t="str">
        <f>'Sales Data'!C1951</f>
        <v>70% Dark Bites</v>
      </c>
      <c r="D1951" s="6">
        <f>'Sales Data'!D1951</f>
        <v>45137</v>
      </c>
      <c r="E1951" s="10">
        <f>'Sales Data'!E1951</f>
        <v>476</v>
      </c>
      <c r="F1951" s="5">
        <f>'Sales Data'!F1951</f>
        <v>21</v>
      </c>
      <c r="G1951" s="5">
        <f>'Sales Data'!G1951</f>
        <v>44</v>
      </c>
      <c r="H1951" s="5" t="str">
        <f>VLOOKUP($C1951,'Product Data'!$A$2:$E$23,COLUMNS('Product Data'!$B$2:C1951),0)</f>
        <v>Binge Bites</v>
      </c>
      <c r="I1951" s="5" t="str">
        <f>VLOOKUP($C1951,'Product Data'!$A$2:$E$23,COLUMNS('Product Data'!$B$2:D1951),0)</f>
        <v>Bites</v>
      </c>
      <c r="J1951" s="5" t="str">
        <f>VLOOKUP($C1951,'Product Data'!$A$2:$E$23,COLUMNS('Product Data'!$B$2:E1951),0)</f>
        <v>Small</v>
      </c>
      <c r="K1951" s="9">
        <f>VLOOKUP($C1951,'Product Data'!$A$2:$E$23,COLUMNS('Product Data'!$B$2:F1951),0)</f>
        <v>8.2429000000000006</v>
      </c>
      <c r="L1951" s="10">
        <f>Table1[[#This Row],[Cost per Box]]*Table1[[#This Row],[Boxes]]</f>
        <v>362.68760000000003</v>
      </c>
    </row>
    <row r="1952" spans="1:12" x14ac:dyDescent="0.25">
      <c r="A1952" s="5" t="str">
        <f>'Sales Data'!A1952</f>
        <v>Camilla Castle</v>
      </c>
      <c r="B1952" s="5" t="str">
        <f>'Sales Data'!B1952</f>
        <v>New Zealand</v>
      </c>
      <c r="C1952" s="5" t="str">
        <f>'Sales Data'!C1952</f>
        <v>Raspberry Choco</v>
      </c>
      <c r="D1952" s="6">
        <f>'Sales Data'!D1952</f>
        <v>45137</v>
      </c>
      <c r="E1952" s="10">
        <f>'Sales Data'!E1952</f>
        <v>2625</v>
      </c>
      <c r="F1952" s="5">
        <f>'Sales Data'!F1952</f>
        <v>25</v>
      </c>
      <c r="G1952" s="5">
        <f>'Sales Data'!G1952</f>
        <v>120</v>
      </c>
      <c r="H1952" s="5" t="str">
        <f>VLOOKUP($C1952,'Product Data'!$A$2:$E$23,COLUMNS('Product Data'!$B$2:C1952),0)</f>
        <v>Hershey</v>
      </c>
      <c r="I1952" s="5" t="str">
        <f>VLOOKUP($C1952,'Product Data'!$A$2:$E$23,COLUMNS('Product Data'!$B$2:D1952),0)</f>
        <v>Bars</v>
      </c>
      <c r="J1952" s="5" t="str">
        <f>VLOOKUP($C1952,'Product Data'!$A$2:$E$23,COLUMNS('Product Data'!$B$2:E1952),0)</f>
        <v>Large</v>
      </c>
      <c r="K1952" s="9">
        <f>VLOOKUP($C1952,'Product Data'!$A$2:$E$23,COLUMNS('Product Data'!$B$2:F1952),0)</f>
        <v>6.0983000000000001</v>
      </c>
      <c r="L1952" s="10">
        <f>Table1[[#This Row],[Cost per Box]]*Table1[[#This Row],[Boxes]]</f>
        <v>731.79600000000005</v>
      </c>
    </row>
    <row r="1953" spans="1:12" x14ac:dyDescent="0.25">
      <c r="A1953" s="5" t="str">
        <f>'Sales Data'!A1953</f>
        <v>Van Tuxwell</v>
      </c>
      <c r="B1953" s="5" t="str">
        <f>'Sales Data'!B1953</f>
        <v>Canada</v>
      </c>
      <c r="C1953" s="5" t="str">
        <f>'Sales Data'!C1953</f>
        <v>Fruit &amp; Nut Bars</v>
      </c>
      <c r="D1953" s="6">
        <f>'Sales Data'!D1953</f>
        <v>45137</v>
      </c>
      <c r="E1953" s="10">
        <f>'Sales Data'!E1953</f>
        <v>10969</v>
      </c>
      <c r="F1953" s="5">
        <f>'Sales Data'!F1953</f>
        <v>391</v>
      </c>
      <c r="G1953" s="5">
        <f>'Sales Data'!G1953</f>
        <v>646</v>
      </c>
      <c r="H1953" s="5" t="str">
        <f>VLOOKUP($C1953,'Product Data'!$A$2:$E$23,COLUMNS('Product Data'!$B$2:C1953),0)</f>
        <v>Cadbury</v>
      </c>
      <c r="I1953" s="5" t="str">
        <f>VLOOKUP($C1953,'Product Data'!$A$2:$E$23,COLUMNS('Product Data'!$B$2:D1953),0)</f>
        <v>Bars</v>
      </c>
      <c r="J1953" s="5" t="str">
        <f>VLOOKUP($C1953,'Product Data'!$A$2:$E$23,COLUMNS('Product Data'!$B$2:E1953),0)</f>
        <v>Large</v>
      </c>
      <c r="K1953" s="9">
        <f>VLOOKUP($C1953,'Product Data'!$A$2:$E$23,COLUMNS('Product Data'!$B$2:F1953),0)</f>
        <v>1.5934999999999999</v>
      </c>
      <c r="L1953" s="10">
        <f>Table1[[#This Row],[Cost per Box]]*Table1[[#This Row],[Boxes]]</f>
        <v>1029.4009999999998</v>
      </c>
    </row>
    <row r="1954" spans="1:12" x14ac:dyDescent="0.25">
      <c r="A1954" s="5" t="str">
        <f>'Sales Data'!A1954</f>
        <v>Barr Faughny</v>
      </c>
      <c r="B1954" s="5" t="str">
        <f>'Sales Data'!B1954</f>
        <v>USA</v>
      </c>
      <c r="C1954" s="5" t="str">
        <f>'Sales Data'!C1954</f>
        <v>50% Dark Bites</v>
      </c>
      <c r="D1954" s="6">
        <f>'Sales Data'!D1954</f>
        <v>45140</v>
      </c>
      <c r="E1954" s="10">
        <f>'Sales Data'!E1954</f>
        <v>14763</v>
      </c>
      <c r="F1954" s="5">
        <f>'Sales Data'!F1954</f>
        <v>155</v>
      </c>
      <c r="G1954" s="5">
        <f>'Sales Data'!G1954</f>
        <v>985</v>
      </c>
      <c r="H1954" s="5" t="str">
        <f>VLOOKUP($C1954,'Product Data'!$A$2:$E$23,COLUMNS('Product Data'!$B$2:C1954),0)</f>
        <v>Cadbury</v>
      </c>
      <c r="I1954" s="5" t="str">
        <f>VLOOKUP($C1954,'Product Data'!$A$2:$E$23,COLUMNS('Product Data'!$B$2:D1954),0)</f>
        <v>Bites</v>
      </c>
      <c r="J1954" s="5" t="str">
        <f>VLOOKUP($C1954,'Product Data'!$A$2:$E$23,COLUMNS('Product Data'!$B$2:E1954),0)</f>
        <v>Large</v>
      </c>
      <c r="K1954" s="9">
        <f>VLOOKUP($C1954,'Product Data'!$A$2:$E$23,COLUMNS('Product Data'!$B$2:F1954),0)</f>
        <v>2.8</v>
      </c>
      <c r="L1954" s="10">
        <f>Table1[[#This Row],[Cost per Box]]*Table1[[#This Row],[Boxes]]</f>
        <v>2758</v>
      </c>
    </row>
    <row r="1955" spans="1:12" x14ac:dyDescent="0.25">
      <c r="A1955" s="5" t="str">
        <f>'Sales Data'!A1955</f>
        <v>Oby Sorrel</v>
      </c>
      <c r="B1955" s="5" t="str">
        <f>'Sales Data'!B1955</f>
        <v>New Zealand</v>
      </c>
      <c r="C1955" s="5" t="str">
        <f>'Sales Data'!C1955</f>
        <v>70% Dark Bites</v>
      </c>
      <c r="D1955" s="6">
        <f>'Sales Data'!D1955</f>
        <v>45140</v>
      </c>
      <c r="E1955" s="10">
        <f>'Sales Data'!E1955</f>
        <v>13188</v>
      </c>
      <c r="F1955" s="5">
        <f>'Sales Data'!F1955</f>
        <v>85</v>
      </c>
      <c r="G1955" s="5">
        <f>'Sales Data'!G1955</f>
        <v>1884</v>
      </c>
      <c r="H1955" s="5" t="str">
        <f>VLOOKUP($C1955,'Product Data'!$A$2:$E$23,COLUMNS('Product Data'!$B$2:C1955),0)</f>
        <v>Binge Bites</v>
      </c>
      <c r="I1955" s="5" t="str">
        <f>VLOOKUP($C1955,'Product Data'!$A$2:$E$23,COLUMNS('Product Data'!$B$2:D1955),0)</f>
        <v>Bites</v>
      </c>
      <c r="J1955" s="5" t="str">
        <f>VLOOKUP($C1955,'Product Data'!$A$2:$E$23,COLUMNS('Product Data'!$B$2:E1955),0)</f>
        <v>Small</v>
      </c>
      <c r="K1955" s="9">
        <f>VLOOKUP($C1955,'Product Data'!$A$2:$E$23,COLUMNS('Product Data'!$B$2:F1955),0)</f>
        <v>8.2429000000000006</v>
      </c>
      <c r="L1955" s="10">
        <f>Table1[[#This Row],[Cost per Box]]*Table1[[#This Row],[Boxes]]</f>
        <v>15529.623600000001</v>
      </c>
    </row>
    <row r="1956" spans="1:12" x14ac:dyDescent="0.25">
      <c r="A1956" s="5" t="str">
        <f>'Sales Data'!A1956</f>
        <v>Gigi Bohling</v>
      </c>
      <c r="B1956" s="5" t="str">
        <f>'Sales Data'!B1956</f>
        <v>USA</v>
      </c>
      <c r="C1956" s="5" t="str">
        <f>'Sales Data'!C1956</f>
        <v>Almond Choco</v>
      </c>
      <c r="D1956" s="6">
        <f>'Sales Data'!D1956</f>
        <v>45140</v>
      </c>
      <c r="E1956" s="10">
        <f>'Sales Data'!E1956</f>
        <v>6944</v>
      </c>
      <c r="F1956" s="5">
        <f>'Sales Data'!F1956</f>
        <v>299</v>
      </c>
      <c r="G1956" s="5">
        <f>'Sales Data'!G1956</f>
        <v>386</v>
      </c>
      <c r="H1956" s="5" t="str">
        <f>VLOOKUP($C1956,'Product Data'!$A$2:$E$23,COLUMNS('Product Data'!$B$2:C1956),0)</f>
        <v>Amul</v>
      </c>
      <c r="I1956" s="5" t="str">
        <f>VLOOKUP($C1956,'Product Data'!$A$2:$E$23,COLUMNS('Product Data'!$B$2:D1956),0)</f>
        <v>Bars</v>
      </c>
      <c r="J1956" s="5" t="str">
        <f>VLOOKUP($C1956,'Product Data'!$A$2:$E$23,COLUMNS('Product Data'!$B$2:E1956),0)</f>
        <v>Large</v>
      </c>
      <c r="K1956" s="9">
        <f>VLOOKUP($C1956,'Product Data'!$A$2:$E$23,COLUMNS('Product Data'!$B$2:F1956),0)</f>
        <v>13.3485</v>
      </c>
      <c r="L1956" s="10">
        <f>Table1[[#This Row],[Cost per Box]]*Table1[[#This Row],[Boxes]]</f>
        <v>5152.5209999999997</v>
      </c>
    </row>
    <row r="1957" spans="1:12" x14ac:dyDescent="0.25">
      <c r="A1957" s="5" t="str">
        <f>'Sales Data'!A1957</f>
        <v>Oby Sorrel</v>
      </c>
      <c r="B1957" s="5" t="str">
        <f>'Sales Data'!B1957</f>
        <v>Australia</v>
      </c>
      <c r="C1957" s="5" t="str">
        <f>'Sales Data'!C1957</f>
        <v>Caramel Stuffed Bars</v>
      </c>
      <c r="D1957" s="6">
        <f>'Sales Data'!D1957</f>
        <v>45140</v>
      </c>
      <c r="E1957" s="10">
        <f>'Sales Data'!E1957</f>
        <v>8561</v>
      </c>
      <c r="F1957" s="5">
        <f>'Sales Data'!F1957</f>
        <v>196</v>
      </c>
      <c r="G1957" s="5">
        <f>'Sales Data'!G1957</f>
        <v>306</v>
      </c>
      <c r="H1957" s="5" t="str">
        <f>VLOOKUP($C1957,'Product Data'!$A$2:$E$23,COLUMNS('Product Data'!$B$2:C1957),0)</f>
        <v>Snicker</v>
      </c>
      <c r="I1957" s="5" t="str">
        <f>VLOOKUP($C1957,'Product Data'!$A$2:$E$23,COLUMNS('Product Data'!$B$2:D1957),0)</f>
        <v>Bars</v>
      </c>
      <c r="J1957" s="5" t="str">
        <f>VLOOKUP($C1957,'Product Data'!$A$2:$E$23,COLUMNS('Product Data'!$B$2:E1957),0)</f>
        <v>Small</v>
      </c>
      <c r="K1957" s="9">
        <f>VLOOKUP($C1957,'Product Data'!$A$2:$E$23,COLUMNS('Product Data'!$B$2:F1957),0)</f>
        <v>0.89900000000000002</v>
      </c>
      <c r="L1957" s="10">
        <f>Table1[[#This Row],[Cost per Box]]*Table1[[#This Row],[Boxes]]</f>
        <v>275.09399999999999</v>
      </c>
    </row>
    <row r="1958" spans="1:12" x14ac:dyDescent="0.25">
      <c r="A1958" s="5" t="str">
        <f>'Sales Data'!A1958</f>
        <v>Marney O'Breen</v>
      </c>
      <c r="B1958" s="5" t="str">
        <f>'Sales Data'!B1958</f>
        <v>New Zealand</v>
      </c>
      <c r="C1958" s="5" t="str">
        <f>'Sales Data'!C1958</f>
        <v>Caramel Stuffed Bars</v>
      </c>
      <c r="D1958" s="6">
        <f>'Sales Data'!D1958</f>
        <v>45140</v>
      </c>
      <c r="E1958" s="10">
        <f>'Sales Data'!E1958</f>
        <v>4753</v>
      </c>
      <c r="F1958" s="5">
        <f>'Sales Data'!F1958</f>
        <v>259</v>
      </c>
      <c r="G1958" s="5">
        <f>'Sales Data'!G1958</f>
        <v>217</v>
      </c>
      <c r="H1958" s="5" t="str">
        <f>VLOOKUP($C1958,'Product Data'!$A$2:$E$23,COLUMNS('Product Data'!$B$2:C1958),0)</f>
        <v>Snicker</v>
      </c>
      <c r="I1958" s="5" t="str">
        <f>VLOOKUP($C1958,'Product Data'!$A$2:$E$23,COLUMNS('Product Data'!$B$2:D1958),0)</f>
        <v>Bars</v>
      </c>
      <c r="J1958" s="5" t="str">
        <f>VLOOKUP($C1958,'Product Data'!$A$2:$E$23,COLUMNS('Product Data'!$B$2:E1958),0)</f>
        <v>Small</v>
      </c>
      <c r="K1958" s="9">
        <f>VLOOKUP($C1958,'Product Data'!$A$2:$E$23,COLUMNS('Product Data'!$B$2:F1958),0)</f>
        <v>0.89900000000000002</v>
      </c>
      <c r="L1958" s="10">
        <f>Table1[[#This Row],[Cost per Box]]*Table1[[#This Row],[Boxes]]</f>
        <v>195.083</v>
      </c>
    </row>
    <row r="1959" spans="1:12" x14ac:dyDescent="0.25">
      <c r="A1959" s="5" t="str">
        <f>'Sales Data'!A1959</f>
        <v>Roddy Speechley</v>
      </c>
      <c r="B1959" s="5" t="str">
        <f>'Sales Data'!B1959</f>
        <v>India</v>
      </c>
      <c r="C1959" s="5" t="str">
        <f>'Sales Data'!C1959</f>
        <v>Drinking Coco</v>
      </c>
      <c r="D1959" s="6">
        <f>'Sales Data'!D1959</f>
        <v>45140</v>
      </c>
      <c r="E1959" s="10">
        <f>'Sales Data'!E1959</f>
        <v>10388</v>
      </c>
      <c r="F1959" s="5">
        <f>'Sales Data'!F1959</f>
        <v>95</v>
      </c>
      <c r="G1959" s="5">
        <f>'Sales Data'!G1959</f>
        <v>473</v>
      </c>
      <c r="H1959" s="5" t="str">
        <f>VLOOKUP($C1959,'Product Data'!$A$2:$E$23,COLUMNS('Product Data'!$B$2:C1959),0)</f>
        <v>Weikfield</v>
      </c>
      <c r="I1959" s="5" t="str">
        <f>VLOOKUP($C1959,'Product Data'!$A$2:$E$23,COLUMNS('Product Data'!$B$2:D1959),0)</f>
        <v>Other</v>
      </c>
      <c r="J1959" s="5" t="str">
        <f>VLOOKUP($C1959,'Product Data'!$A$2:$E$23,COLUMNS('Product Data'!$B$2:E1959),0)</f>
        <v>Large</v>
      </c>
      <c r="K1959" s="9">
        <f>VLOOKUP($C1959,'Product Data'!$A$2:$E$23,COLUMNS('Product Data'!$B$2:F1959),0)</f>
        <v>2.4773999999999998</v>
      </c>
      <c r="L1959" s="10">
        <f>Table1[[#This Row],[Cost per Box]]*Table1[[#This Row],[Boxes]]</f>
        <v>1171.8101999999999</v>
      </c>
    </row>
    <row r="1960" spans="1:12" x14ac:dyDescent="0.25">
      <c r="A1960" s="5" t="str">
        <f>'Sales Data'!A1960</f>
        <v>Madelene Upcott</v>
      </c>
      <c r="B1960" s="5" t="str">
        <f>'Sales Data'!B1960</f>
        <v>Australia</v>
      </c>
      <c r="C1960" s="5" t="str">
        <f>'Sales Data'!C1960</f>
        <v>Caramel Stuffed Bars</v>
      </c>
      <c r="D1960" s="6">
        <f>'Sales Data'!D1960</f>
        <v>45140</v>
      </c>
      <c r="E1960" s="10">
        <f>'Sales Data'!E1960</f>
        <v>8057</v>
      </c>
      <c r="F1960" s="5">
        <f>'Sales Data'!F1960</f>
        <v>106</v>
      </c>
      <c r="G1960" s="5">
        <f>'Sales Data'!G1960</f>
        <v>310</v>
      </c>
      <c r="H1960" s="5" t="str">
        <f>VLOOKUP($C1960,'Product Data'!$A$2:$E$23,COLUMNS('Product Data'!$B$2:C1960),0)</f>
        <v>Snicker</v>
      </c>
      <c r="I1960" s="5" t="str">
        <f>VLOOKUP($C1960,'Product Data'!$A$2:$E$23,COLUMNS('Product Data'!$B$2:D1960),0)</f>
        <v>Bars</v>
      </c>
      <c r="J1960" s="5" t="str">
        <f>VLOOKUP($C1960,'Product Data'!$A$2:$E$23,COLUMNS('Product Data'!$B$2:E1960),0)</f>
        <v>Small</v>
      </c>
      <c r="K1960" s="9">
        <f>VLOOKUP($C1960,'Product Data'!$A$2:$E$23,COLUMNS('Product Data'!$B$2:F1960),0)</f>
        <v>0.89900000000000002</v>
      </c>
      <c r="L1960" s="10">
        <f>Table1[[#This Row],[Cost per Box]]*Table1[[#This Row],[Boxes]]</f>
        <v>278.69</v>
      </c>
    </row>
    <row r="1961" spans="1:12" x14ac:dyDescent="0.25">
      <c r="A1961" s="5" t="str">
        <f>'Sales Data'!A1961</f>
        <v>Barr Faughny</v>
      </c>
      <c r="B1961" s="5" t="str">
        <f>'Sales Data'!B1961</f>
        <v>UK</v>
      </c>
      <c r="C1961" s="5" t="str">
        <f>'Sales Data'!C1961</f>
        <v>99% Dark &amp; Pure</v>
      </c>
      <c r="D1961" s="6">
        <f>'Sales Data'!D1961</f>
        <v>45140</v>
      </c>
      <c r="E1961" s="10">
        <f>'Sales Data'!E1961</f>
        <v>7</v>
      </c>
      <c r="F1961" s="5">
        <f>'Sales Data'!F1961</f>
        <v>199</v>
      </c>
      <c r="G1961" s="5">
        <f>'Sales Data'!G1961</f>
        <v>1</v>
      </c>
      <c r="H1961" s="5" t="str">
        <f>VLOOKUP($C1961,'Product Data'!$A$2:$E$23,COLUMNS('Product Data'!$B$2:C1961),0)</f>
        <v>Amul</v>
      </c>
      <c r="I1961" s="5" t="str">
        <f>VLOOKUP($C1961,'Product Data'!$A$2:$E$23,COLUMNS('Product Data'!$B$2:D1961),0)</f>
        <v>Bars</v>
      </c>
      <c r="J1961" s="5" t="str">
        <f>VLOOKUP($C1961,'Product Data'!$A$2:$E$23,COLUMNS('Product Data'!$B$2:E1961),0)</f>
        <v>Large</v>
      </c>
      <c r="K1961" s="9">
        <f>VLOOKUP($C1961,'Product Data'!$A$2:$E$23,COLUMNS('Product Data'!$B$2:F1961),0)</f>
        <v>4.6592000000000002</v>
      </c>
      <c r="L1961" s="10">
        <f>Table1[[#This Row],[Cost per Box]]*Table1[[#This Row],[Boxes]]</f>
        <v>4.6592000000000002</v>
      </c>
    </row>
    <row r="1962" spans="1:12" x14ac:dyDescent="0.25">
      <c r="A1962" s="5" t="str">
        <f>'Sales Data'!A1962</f>
        <v>Wilone O'Kielt</v>
      </c>
      <c r="B1962" s="5" t="str">
        <f>'Sales Data'!B1962</f>
        <v>New Zealand</v>
      </c>
      <c r="C1962" s="5" t="str">
        <f>'Sales Data'!C1962</f>
        <v>Baker's Choco Chips</v>
      </c>
      <c r="D1962" s="6">
        <f>'Sales Data'!D1962</f>
        <v>45140</v>
      </c>
      <c r="E1962" s="10">
        <f>'Sales Data'!E1962</f>
        <v>1666</v>
      </c>
      <c r="F1962" s="5">
        <f>'Sales Data'!F1962</f>
        <v>94</v>
      </c>
      <c r="G1962" s="5">
        <f>'Sales Data'!G1962</f>
        <v>209</v>
      </c>
      <c r="H1962" s="5" t="str">
        <f>VLOOKUP($C1962,'Product Data'!$A$2:$E$23,COLUMNS('Product Data'!$B$2:C1962),0)</f>
        <v>Baker's Chocolate</v>
      </c>
      <c r="I1962" s="5" t="str">
        <f>VLOOKUP($C1962,'Product Data'!$A$2:$E$23,COLUMNS('Product Data'!$B$2:D1962),0)</f>
        <v>Bars</v>
      </c>
      <c r="J1962" s="5" t="str">
        <f>VLOOKUP($C1962,'Product Data'!$A$2:$E$23,COLUMNS('Product Data'!$B$2:E1962),0)</f>
        <v>Small</v>
      </c>
      <c r="K1962" s="9">
        <f>VLOOKUP($C1962,'Product Data'!$A$2:$E$23,COLUMNS('Product Data'!$B$2:F1962),0)</f>
        <v>6.0811000000000002</v>
      </c>
      <c r="L1962" s="10">
        <f>Table1[[#This Row],[Cost per Box]]*Table1[[#This Row],[Boxes]]</f>
        <v>1270.9499000000001</v>
      </c>
    </row>
    <row r="1963" spans="1:12" x14ac:dyDescent="0.25">
      <c r="A1963" s="5" t="str">
        <f>'Sales Data'!A1963</f>
        <v>Van Tuxwell</v>
      </c>
      <c r="B1963" s="5" t="str">
        <f>'Sales Data'!B1963</f>
        <v>USA</v>
      </c>
      <c r="C1963" s="5" t="str">
        <f>'Sales Data'!C1963</f>
        <v>Milk Bars</v>
      </c>
      <c r="D1963" s="6">
        <f>'Sales Data'!D1963</f>
        <v>45140</v>
      </c>
      <c r="E1963" s="10">
        <f>'Sales Data'!E1963</f>
        <v>3934</v>
      </c>
      <c r="F1963" s="5">
        <f>'Sales Data'!F1963</f>
        <v>99</v>
      </c>
      <c r="G1963" s="5">
        <f>'Sales Data'!G1963</f>
        <v>158</v>
      </c>
      <c r="H1963" s="5" t="str">
        <f>VLOOKUP($C1963,'Product Data'!$A$2:$E$23,COLUMNS('Product Data'!$B$2:C1963),0)</f>
        <v>Nestle</v>
      </c>
      <c r="I1963" s="5" t="str">
        <f>VLOOKUP($C1963,'Product Data'!$A$2:$E$23,COLUMNS('Product Data'!$B$2:D1963),0)</f>
        <v>Bars</v>
      </c>
      <c r="J1963" s="5" t="str">
        <f>VLOOKUP($C1963,'Product Data'!$A$2:$E$23,COLUMNS('Product Data'!$B$2:E1963),0)</f>
        <v>Large</v>
      </c>
      <c r="K1963" s="9">
        <f>VLOOKUP($C1963,'Product Data'!$A$2:$E$23,COLUMNS('Product Data'!$B$2:F1963),0)</f>
        <v>1.8652</v>
      </c>
      <c r="L1963" s="10">
        <f>Table1[[#This Row],[Cost per Box]]*Table1[[#This Row],[Boxes]]</f>
        <v>294.70159999999998</v>
      </c>
    </row>
    <row r="1964" spans="1:12" x14ac:dyDescent="0.25">
      <c r="A1964" s="5" t="str">
        <f>'Sales Data'!A1964</f>
        <v>Karlen McCaffrey</v>
      </c>
      <c r="B1964" s="5" t="str">
        <f>'Sales Data'!B1964</f>
        <v>India</v>
      </c>
      <c r="C1964" s="5" t="str">
        <f>'Sales Data'!C1964</f>
        <v>Manuka Honey Choco</v>
      </c>
      <c r="D1964" s="6">
        <f>'Sales Data'!D1964</f>
        <v>45140</v>
      </c>
      <c r="E1964" s="10">
        <f>'Sales Data'!E1964</f>
        <v>11746</v>
      </c>
      <c r="F1964" s="5">
        <f>'Sales Data'!F1964</f>
        <v>297</v>
      </c>
      <c r="G1964" s="5">
        <f>'Sales Data'!G1964</f>
        <v>368</v>
      </c>
      <c r="H1964" s="5" t="str">
        <f>VLOOKUP($C1964,'Product Data'!$A$2:$E$23,COLUMNS('Product Data'!$B$2:C1964),0)</f>
        <v xml:space="preserve">Whittaker's </v>
      </c>
      <c r="I1964" s="5" t="str">
        <f>VLOOKUP($C1964,'Product Data'!$A$2:$E$23,COLUMNS('Product Data'!$B$2:D1964),0)</f>
        <v>Other</v>
      </c>
      <c r="J1964" s="5" t="str">
        <f>VLOOKUP($C1964,'Product Data'!$A$2:$E$23,COLUMNS('Product Data'!$B$2:E1964),0)</f>
        <v>Small</v>
      </c>
      <c r="K1964" s="9">
        <f>VLOOKUP($C1964,'Product Data'!$A$2:$E$23,COLUMNS('Product Data'!$B$2:F1964),0)</f>
        <v>7.8910999999999998</v>
      </c>
      <c r="L1964" s="10">
        <f>Table1[[#This Row],[Cost per Box]]*Table1[[#This Row],[Boxes]]</f>
        <v>2903.9247999999998</v>
      </c>
    </row>
    <row r="1965" spans="1:12" x14ac:dyDescent="0.25">
      <c r="A1965" s="5" t="str">
        <f>'Sales Data'!A1965</f>
        <v>Curtice Advani</v>
      </c>
      <c r="B1965" s="5" t="str">
        <f>'Sales Data'!B1965</f>
        <v>Australia</v>
      </c>
      <c r="C1965" s="5" t="str">
        <f>'Sales Data'!C1965</f>
        <v>Orange Choco</v>
      </c>
      <c r="D1965" s="6">
        <f>'Sales Data'!D1965</f>
        <v>45140</v>
      </c>
      <c r="E1965" s="10">
        <f>'Sales Data'!E1965</f>
        <v>10150</v>
      </c>
      <c r="F1965" s="5">
        <f>'Sales Data'!F1965</f>
        <v>10</v>
      </c>
      <c r="G1965" s="5">
        <f>'Sales Data'!G1965</f>
        <v>1015</v>
      </c>
      <c r="H1965" s="5" t="str">
        <f>VLOOKUP($C1965,'Product Data'!$A$2:$E$23,COLUMNS('Product Data'!$B$2:C1965),0)</f>
        <v>Amul</v>
      </c>
      <c r="I1965" s="5" t="str">
        <f>VLOOKUP($C1965,'Product Data'!$A$2:$E$23,COLUMNS('Product Data'!$B$2:D1965),0)</f>
        <v>Bars</v>
      </c>
      <c r="J1965" s="5" t="str">
        <f>VLOOKUP($C1965,'Product Data'!$A$2:$E$23,COLUMNS('Product Data'!$B$2:E1965),0)</f>
        <v>Large</v>
      </c>
      <c r="K1965" s="9">
        <f>VLOOKUP($C1965,'Product Data'!$A$2:$E$23,COLUMNS('Product Data'!$B$2:F1965),0)</f>
        <v>8.7870000000000008</v>
      </c>
      <c r="L1965" s="10">
        <f>Table1[[#This Row],[Cost per Box]]*Table1[[#This Row],[Boxes]]</f>
        <v>8918.8050000000003</v>
      </c>
    </row>
    <row r="1966" spans="1:12" x14ac:dyDescent="0.25">
      <c r="A1966" s="5" t="str">
        <f>'Sales Data'!A1966</f>
        <v>Mallorie Waber</v>
      </c>
      <c r="B1966" s="5" t="str">
        <f>'Sales Data'!B1966</f>
        <v>UK</v>
      </c>
      <c r="C1966" s="5" t="str">
        <f>'Sales Data'!C1966</f>
        <v>Almond Choco</v>
      </c>
      <c r="D1966" s="6">
        <f>'Sales Data'!D1966</f>
        <v>45140</v>
      </c>
      <c r="E1966" s="10">
        <f>'Sales Data'!E1966</f>
        <v>8204</v>
      </c>
      <c r="F1966" s="5">
        <f>'Sales Data'!F1966</f>
        <v>91</v>
      </c>
      <c r="G1966" s="5">
        <f>'Sales Data'!G1966</f>
        <v>513</v>
      </c>
      <c r="H1966" s="5" t="str">
        <f>VLOOKUP($C1966,'Product Data'!$A$2:$E$23,COLUMNS('Product Data'!$B$2:C1966),0)</f>
        <v>Amul</v>
      </c>
      <c r="I1966" s="5" t="str">
        <f>VLOOKUP($C1966,'Product Data'!$A$2:$E$23,COLUMNS('Product Data'!$B$2:D1966),0)</f>
        <v>Bars</v>
      </c>
      <c r="J1966" s="5" t="str">
        <f>VLOOKUP($C1966,'Product Data'!$A$2:$E$23,COLUMNS('Product Data'!$B$2:E1966),0)</f>
        <v>Large</v>
      </c>
      <c r="K1966" s="9">
        <f>VLOOKUP($C1966,'Product Data'!$A$2:$E$23,COLUMNS('Product Data'!$B$2:F1966),0)</f>
        <v>13.3485</v>
      </c>
      <c r="L1966" s="10">
        <f>Table1[[#This Row],[Cost per Box]]*Table1[[#This Row],[Boxes]]</f>
        <v>6847.7804999999998</v>
      </c>
    </row>
    <row r="1967" spans="1:12" x14ac:dyDescent="0.25">
      <c r="A1967" s="5" t="str">
        <f>'Sales Data'!A1967</f>
        <v>Barr Faughny</v>
      </c>
      <c r="B1967" s="5" t="str">
        <f>'Sales Data'!B1967</f>
        <v>New Zealand</v>
      </c>
      <c r="C1967" s="5" t="str">
        <f>'Sales Data'!C1967</f>
        <v>Almond Choco</v>
      </c>
      <c r="D1967" s="6">
        <f>'Sales Data'!D1967</f>
        <v>45140</v>
      </c>
      <c r="E1967" s="10">
        <f>'Sales Data'!E1967</f>
        <v>8015</v>
      </c>
      <c r="F1967" s="5">
        <f>'Sales Data'!F1967</f>
        <v>357</v>
      </c>
      <c r="G1967" s="5">
        <f>'Sales Data'!G1967</f>
        <v>501</v>
      </c>
      <c r="H1967" s="5" t="str">
        <f>VLOOKUP($C1967,'Product Data'!$A$2:$E$23,COLUMNS('Product Data'!$B$2:C1967),0)</f>
        <v>Amul</v>
      </c>
      <c r="I1967" s="5" t="str">
        <f>VLOOKUP($C1967,'Product Data'!$A$2:$E$23,COLUMNS('Product Data'!$B$2:D1967),0)</f>
        <v>Bars</v>
      </c>
      <c r="J1967" s="5" t="str">
        <f>VLOOKUP($C1967,'Product Data'!$A$2:$E$23,COLUMNS('Product Data'!$B$2:E1967),0)</f>
        <v>Large</v>
      </c>
      <c r="K1967" s="9">
        <f>VLOOKUP($C1967,'Product Data'!$A$2:$E$23,COLUMNS('Product Data'!$B$2:F1967),0)</f>
        <v>13.3485</v>
      </c>
      <c r="L1967" s="10">
        <f>Table1[[#This Row],[Cost per Box]]*Table1[[#This Row],[Boxes]]</f>
        <v>6687.5985000000001</v>
      </c>
    </row>
    <row r="1968" spans="1:12" x14ac:dyDescent="0.25">
      <c r="A1968" s="5" t="str">
        <f>'Sales Data'!A1968</f>
        <v>Rafaelita Blaksland</v>
      </c>
      <c r="B1968" s="5" t="str">
        <f>'Sales Data'!B1968</f>
        <v>India</v>
      </c>
      <c r="C1968" s="5" t="str">
        <f>'Sales Data'!C1968</f>
        <v>Mint Chip Choco</v>
      </c>
      <c r="D1968" s="6">
        <f>'Sales Data'!D1968</f>
        <v>45140</v>
      </c>
      <c r="E1968" s="10">
        <f>'Sales Data'!E1968</f>
        <v>2695</v>
      </c>
      <c r="F1968" s="5">
        <f>'Sales Data'!F1968</f>
        <v>136</v>
      </c>
      <c r="G1968" s="5">
        <f>'Sales Data'!G1968</f>
        <v>159</v>
      </c>
      <c r="H1968" s="5" t="str">
        <f>VLOOKUP($C1968,'Product Data'!$A$2:$E$23,COLUMNS('Product Data'!$B$2:C1968),0)</f>
        <v>Cadbury</v>
      </c>
      <c r="I1968" s="5" t="str">
        <f>VLOOKUP($C1968,'Product Data'!$A$2:$E$23,COLUMNS('Product Data'!$B$2:D1968),0)</f>
        <v>Bars</v>
      </c>
      <c r="J1968" s="5" t="str">
        <f>VLOOKUP($C1968,'Product Data'!$A$2:$E$23,COLUMNS('Product Data'!$B$2:E1968),0)</f>
        <v>Large</v>
      </c>
      <c r="K1968" s="9">
        <f>VLOOKUP($C1968,'Product Data'!$A$2:$E$23,COLUMNS('Product Data'!$B$2:F1968),0)</f>
        <v>2.2656000000000001</v>
      </c>
      <c r="L1968" s="10">
        <f>Table1[[#This Row],[Cost per Box]]*Table1[[#This Row],[Boxes]]</f>
        <v>360.23040000000003</v>
      </c>
    </row>
    <row r="1969" spans="1:12" x14ac:dyDescent="0.25">
      <c r="A1969" s="5" t="str">
        <f>'Sales Data'!A1969</f>
        <v>Jehu Rudeforth</v>
      </c>
      <c r="B1969" s="5" t="str">
        <f>'Sales Data'!B1969</f>
        <v>India</v>
      </c>
      <c r="C1969" s="5" t="str">
        <f>'Sales Data'!C1969</f>
        <v>Fruit &amp; Nut Bars</v>
      </c>
      <c r="D1969" s="6">
        <f>'Sales Data'!D1969</f>
        <v>45140</v>
      </c>
      <c r="E1969" s="10">
        <f>'Sales Data'!E1969</f>
        <v>4277</v>
      </c>
      <c r="F1969" s="5">
        <f>'Sales Data'!F1969</f>
        <v>97</v>
      </c>
      <c r="G1969" s="5">
        <f>'Sales Data'!G1969</f>
        <v>286</v>
      </c>
      <c r="H1969" s="5" t="str">
        <f>VLOOKUP($C1969,'Product Data'!$A$2:$E$23,COLUMNS('Product Data'!$B$2:C1969),0)</f>
        <v>Cadbury</v>
      </c>
      <c r="I1969" s="5" t="str">
        <f>VLOOKUP($C1969,'Product Data'!$A$2:$E$23,COLUMNS('Product Data'!$B$2:D1969),0)</f>
        <v>Bars</v>
      </c>
      <c r="J1969" s="5" t="str">
        <f>VLOOKUP($C1969,'Product Data'!$A$2:$E$23,COLUMNS('Product Data'!$B$2:E1969),0)</f>
        <v>Large</v>
      </c>
      <c r="K1969" s="9">
        <f>VLOOKUP($C1969,'Product Data'!$A$2:$E$23,COLUMNS('Product Data'!$B$2:F1969),0)</f>
        <v>1.5934999999999999</v>
      </c>
      <c r="L1969" s="10">
        <f>Table1[[#This Row],[Cost per Box]]*Table1[[#This Row],[Boxes]]</f>
        <v>455.74099999999999</v>
      </c>
    </row>
    <row r="1970" spans="1:12" x14ac:dyDescent="0.25">
      <c r="A1970" s="5" t="str">
        <f>'Sales Data'!A1970</f>
        <v>Gigi Bohling</v>
      </c>
      <c r="B1970" s="5" t="str">
        <f>'Sales Data'!B1970</f>
        <v>India</v>
      </c>
      <c r="C1970" s="5" t="str">
        <f>'Sales Data'!C1970</f>
        <v>Caramel Stuffed Bars</v>
      </c>
      <c r="D1970" s="6">
        <f>'Sales Data'!D1970</f>
        <v>45140</v>
      </c>
      <c r="E1970" s="10">
        <f>'Sales Data'!E1970</f>
        <v>1617</v>
      </c>
      <c r="F1970" s="5">
        <f>'Sales Data'!F1970</f>
        <v>211</v>
      </c>
      <c r="G1970" s="5">
        <f>'Sales Data'!G1970</f>
        <v>68</v>
      </c>
      <c r="H1970" s="5" t="str">
        <f>VLOOKUP($C1970,'Product Data'!$A$2:$E$23,COLUMNS('Product Data'!$B$2:C1970),0)</f>
        <v>Snicker</v>
      </c>
      <c r="I1970" s="5" t="str">
        <f>VLOOKUP($C1970,'Product Data'!$A$2:$E$23,COLUMNS('Product Data'!$B$2:D1970),0)</f>
        <v>Bars</v>
      </c>
      <c r="J1970" s="5" t="str">
        <f>VLOOKUP($C1970,'Product Data'!$A$2:$E$23,COLUMNS('Product Data'!$B$2:E1970),0)</f>
        <v>Small</v>
      </c>
      <c r="K1970" s="9">
        <f>VLOOKUP($C1970,'Product Data'!$A$2:$E$23,COLUMNS('Product Data'!$B$2:F1970),0)</f>
        <v>0.89900000000000002</v>
      </c>
      <c r="L1970" s="10">
        <f>Table1[[#This Row],[Cost per Box]]*Table1[[#This Row],[Boxes]]</f>
        <v>61.132000000000005</v>
      </c>
    </row>
    <row r="1971" spans="1:12" x14ac:dyDescent="0.25">
      <c r="A1971" s="5" t="str">
        <f>'Sales Data'!A1971</f>
        <v>Rafaelita Blaksland</v>
      </c>
      <c r="B1971" s="5" t="str">
        <f>'Sales Data'!B1971</f>
        <v>India</v>
      </c>
      <c r="C1971" s="5" t="str">
        <f>'Sales Data'!C1971</f>
        <v>Peanut Butter Cubes</v>
      </c>
      <c r="D1971" s="6">
        <f>'Sales Data'!D1971</f>
        <v>45140</v>
      </c>
      <c r="E1971" s="10">
        <f>'Sales Data'!E1971</f>
        <v>6181</v>
      </c>
      <c r="F1971" s="5">
        <f>'Sales Data'!F1971</f>
        <v>146</v>
      </c>
      <c r="G1971" s="5">
        <f>'Sales Data'!G1971</f>
        <v>248</v>
      </c>
      <c r="H1971" s="5" t="str">
        <f>VLOOKUP($C1971,'Product Data'!$A$2:$E$23,COLUMNS('Product Data'!$B$2:C1971),0)</f>
        <v>Hershey</v>
      </c>
      <c r="I1971" s="5" t="str">
        <f>VLOOKUP($C1971,'Product Data'!$A$2:$E$23,COLUMNS('Product Data'!$B$2:D1971),0)</f>
        <v>Bites</v>
      </c>
      <c r="J1971" s="5" t="str">
        <f>VLOOKUP($C1971,'Product Data'!$A$2:$E$23,COLUMNS('Product Data'!$B$2:E1971),0)</f>
        <v>Small</v>
      </c>
      <c r="K1971" s="9">
        <f>VLOOKUP($C1971,'Product Data'!$A$2:$E$23,COLUMNS('Product Data'!$B$2:F1971),0)</f>
        <v>4.7065000000000001</v>
      </c>
      <c r="L1971" s="10">
        <f>Table1[[#This Row],[Cost per Box]]*Table1[[#This Row],[Boxes]]</f>
        <v>1167.212</v>
      </c>
    </row>
    <row r="1972" spans="1:12" x14ac:dyDescent="0.25">
      <c r="A1972" s="5" t="str">
        <f>'Sales Data'!A1972</f>
        <v>Beverie Moffet</v>
      </c>
      <c r="B1972" s="5" t="str">
        <f>'Sales Data'!B1972</f>
        <v>Canada</v>
      </c>
      <c r="C1972" s="5" t="str">
        <f>'Sales Data'!C1972</f>
        <v>85% Dark Bars</v>
      </c>
      <c r="D1972" s="6">
        <f>'Sales Data'!D1972</f>
        <v>45141</v>
      </c>
      <c r="E1972" s="10">
        <f>'Sales Data'!E1972</f>
        <v>5957</v>
      </c>
      <c r="F1972" s="5">
        <f>'Sales Data'!F1972</f>
        <v>71</v>
      </c>
      <c r="G1972" s="5">
        <f>'Sales Data'!G1972</f>
        <v>249</v>
      </c>
      <c r="H1972" s="5" t="str">
        <f>VLOOKUP($C1972,'Product Data'!$A$2:$E$23,COLUMNS('Product Data'!$B$2:C1972),0)</f>
        <v>Lindt Excellence</v>
      </c>
      <c r="I1972" s="5" t="str">
        <f>VLOOKUP($C1972,'Product Data'!$A$2:$E$23,COLUMNS('Product Data'!$B$2:D1972),0)</f>
        <v>Bars</v>
      </c>
      <c r="J1972" s="5" t="str">
        <f>VLOOKUP($C1972,'Product Data'!$A$2:$E$23,COLUMNS('Product Data'!$B$2:E1972),0)</f>
        <v>Small</v>
      </c>
      <c r="K1972" s="9">
        <f>VLOOKUP($C1972,'Product Data'!$A$2:$E$23,COLUMNS('Product Data'!$B$2:F1972),0)</f>
        <v>0.69579999999999997</v>
      </c>
      <c r="L1972" s="10">
        <f>Table1[[#This Row],[Cost per Box]]*Table1[[#This Row],[Boxes]]</f>
        <v>173.2542</v>
      </c>
    </row>
    <row r="1973" spans="1:12" x14ac:dyDescent="0.25">
      <c r="A1973" s="5" t="str">
        <f>'Sales Data'!A1973</f>
        <v>Roddy Speechley</v>
      </c>
      <c r="B1973" s="5" t="str">
        <f>'Sales Data'!B1973</f>
        <v>Australia</v>
      </c>
      <c r="C1973" s="5" t="str">
        <f>'Sales Data'!C1973</f>
        <v>Choco Coated Almonds</v>
      </c>
      <c r="D1973" s="6">
        <f>'Sales Data'!D1973</f>
        <v>45141</v>
      </c>
      <c r="E1973" s="10">
        <f>'Sales Data'!E1973</f>
        <v>4550</v>
      </c>
      <c r="F1973" s="5">
        <f>'Sales Data'!F1973</f>
        <v>41</v>
      </c>
      <c r="G1973" s="5">
        <f>'Sales Data'!G1973</f>
        <v>253</v>
      </c>
      <c r="H1973" s="5" t="str">
        <f>VLOOKUP($C1973,'Product Data'!$A$2:$E$23,COLUMNS('Product Data'!$B$2:C1973),0)</f>
        <v>Effete</v>
      </c>
      <c r="I1973" s="5" t="str">
        <f>VLOOKUP($C1973,'Product Data'!$A$2:$E$23,COLUMNS('Product Data'!$B$2:D1973),0)</f>
        <v>Bites</v>
      </c>
      <c r="J1973" s="5" t="str">
        <f>VLOOKUP($C1973,'Product Data'!$A$2:$E$23,COLUMNS('Product Data'!$B$2:E1973),0)</f>
        <v>Small</v>
      </c>
      <c r="K1973" s="9">
        <f>VLOOKUP($C1973,'Product Data'!$A$2:$E$23,COLUMNS('Product Data'!$B$2:F1973),0)</f>
        <v>11.4688</v>
      </c>
      <c r="L1973" s="10">
        <f>Table1[[#This Row],[Cost per Box]]*Table1[[#This Row],[Boxes]]</f>
        <v>2901.6064000000001</v>
      </c>
    </row>
    <row r="1974" spans="1:12" x14ac:dyDescent="0.25">
      <c r="A1974" s="5" t="str">
        <f>'Sales Data'!A1974</f>
        <v>Gigi Bohling</v>
      </c>
      <c r="B1974" s="5" t="str">
        <f>'Sales Data'!B1974</f>
        <v>UK</v>
      </c>
      <c r="C1974" s="5" t="str">
        <f>'Sales Data'!C1974</f>
        <v>After Eight</v>
      </c>
      <c r="D1974" s="6">
        <f>'Sales Data'!D1974</f>
        <v>45141</v>
      </c>
      <c r="E1974" s="10">
        <f>'Sales Data'!E1974</f>
        <v>7217</v>
      </c>
      <c r="F1974" s="5">
        <f>'Sales Data'!F1974</f>
        <v>1</v>
      </c>
      <c r="G1974" s="5">
        <f>'Sales Data'!G1974</f>
        <v>278</v>
      </c>
      <c r="H1974" s="5" t="str">
        <f>VLOOKUP($C1974,'Product Data'!$A$2:$E$23,COLUMNS('Product Data'!$B$2:C1974),0)</f>
        <v>Nestle</v>
      </c>
      <c r="I1974" s="5" t="str">
        <f>VLOOKUP($C1974,'Product Data'!$A$2:$E$23,COLUMNS('Product Data'!$B$2:D1974),0)</f>
        <v>Bites</v>
      </c>
      <c r="J1974" s="5" t="str">
        <f>VLOOKUP($C1974,'Product Data'!$A$2:$E$23,COLUMNS('Product Data'!$B$2:E1974),0)</f>
        <v>Large</v>
      </c>
      <c r="K1974" s="9">
        <f>VLOOKUP($C1974,'Product Data'!$A$2:$E$23,COLUMNS('Product Data'!$B$2:F1974),0)</f>
        <v>6.3415999999999997</v>
      </c>
      <c r="L1974" s="10">
        <f>Table1[[#This Row],[Cost per Box]]*Table1[[#This Row],[Boxes]]</f>
        <v>1762.9648</v>
      </c>
    </row>
    <row r="1975" spans="1:12" x14ac:dyDescent="0.25">
      <c r="A1975" s="5" t="str">
        <f>'Sales Data'!A1975</f>
        <v>Curtice Advani</v>
      </c>
      <c r="B1975" s="5" t="str">
        <f>'Sales Data'!B1975</f>
        <v>India</v>
      </c>
      <c r="C1975" s="5" t="str">
        <f>'Sales Data'!C1975</f>
        <v>Eclairs</v>
      </c>
      <c r="D1975" s="6">
        <f>'Sales Data'!D1975</f>
        <v>45141</v>
      </c>
      <c r="E1975" s="10">
        <f>'Sales Data'!E1975</f>
        <v>4151</v>
      </c>
      <c r="F1975" s="5">
        <f>'Sales Data'!F1975</f>
        <v>21</v>
      </c>
      <c r="G1975" s="5">
        <f>'Sales Data'!G1975</f>
        <v>260</v>
      </c>
      <c r="H1975" s="5" t="str">
        <f>VLOOKUP($C1975,'Product Data'!$A$2:$E$23,COLUMNS('Product Data'!$B$2:C1975),0)</f>
        <v>Cadbury</v>
      </c>
      <c r="I1975" s="5" t="str">
        <f>VLOOKUP($C1975,'Product Data'!$A$2:$E$23,COLUMNS('Product Data'!$B$2:D1975),0)</f>
        <v>Bites</v>
      </c>
      <c r="J1975" s="5" t="str">
        <f>VLOOKUP($C1975,'Product Data'!$A$2:$E$23,COLUMNS('Product Data'!$B$2:E1975),0)</f>
        <v>Large</v>
      </c>
      <c r="K1975" s="9">
        <f>VLOOKUP($C1975,'Product Data'!$A$2:$E$23,COLUMNS('Product Data'!$B$2:F1975),0)</f>
        <v>2.8195000000000001</v>
      </c>
      <c r="L1975" s="10">
        <f>Table1[[#This Row],[Cost per Box]]*Table1[[#This Row],[Boxes]]</f>
        <v>733.07</v>
      </c>
    </row>
    <row r="1976" spans="1:12" x14ac:dyDescent="0.25">
      <c r="A1976" s="5" t="str">
        <f>'Sales Data'!A1976</f>
        <v>Brien Boise</v>
      </c>
      <c r="B1976" s="5" t="str">
        <f>'Sales Data'!B1976</f>
        <v>Canada</v>
      </c>
      <c r="C1976" s="5" t="str">
        <f>'Sales Data'!C1976</f>
        <v>Manuka Honey Choco</v>
      </c>
      <c r="D1976" s="6">
        <f>'Sales Data'!D1976</f>
        <v>45141</v>
      </c>
      <c r="E1976" s="10">
        <f>'Sales Data'!E1976</f>
        <v>7910</v>
      </c>
      <c r="F1976" s="5">
        <f>'Sales Data'!F1976</f>
        <v>70</v>
      </c>
      <c r="G1976" s="5">
        <f>'Sales Data'!G1976</f>
        <v>256</v>
      </c>
      <c r="H1976" s="5" t="str">
        <f>VLOOKUP($C1976,'Product Data'!$A$2:$E$23,COLUMNS('Product Data'!$B$2:C1976),0)</f>
        <v xml:space="preserve">Whittaker's </v>
      </c>
      <c r="I1976" s="5" t="str">
        <f>VLOOKUP($C1976,'Product Data'!$A$2:$E$23,COLUMNS('Product Data'!$B$2:D1976),0)</f>
        <v>Other</v>
      </c>
      <c r="J1976" s="5" t="str">
        <f>VLOOKUP($C1976,'Product Data'!$A$2:$E$23,COLUMNS('Product Data'!$B$2:E1976),0)</f>
        <v>Small</v>
      </c>
      <c r="K1976" s="9">
        <f>VLOOKUP($C1976,'Product Data'!$A$2:$E$23,COLUMNS('Product Data'!$B$2:F1976),0)</f>
        <v>7.8910999999999998</v>
      </c>
      <c r="L1976" s="10">
        <f>Table1[[#This Row],[Cost per Box]]*Table1[[#This Row],[Boxes]]</f>
        <v>2020.1215999999999</v>
      </c>
    </row>
    <row r="1977" spans="1:12" x14ac:dyDescent="0.25">
      <c r="A1977" s="5" t="str">
        <f>'Sales Data'!A1977</f>
        <v>Kelci Walkden</v>
      </c>
      <c r="B1977" s="5" t="str">
        <f>'Sales Data'!B1977</f>
        <v>New Zealand</v>
      </c>
      <c r="C1977" s="5" t="str">
        <f>'Sales Data'!C1977</f>
        <v>Drinking Coco</v>
      </c>
      <c r="D1977" s="6">
        <f>'Sales Data'!D1977</f>
        <v>45141</v>
      </c>
      <c r="E1977" s="10">
        <f>'Sales Data'!E1977</f>
        <v>5446</v>
      </c>
      <c r="F1977" s="5">
        <f>'Sales Data'!F1977</f>
        <v>299</v>
      </c>
      <c r="G1977" s="5">
        <f>'Sales Data'!G1977</f>
        <v>188</v>
      </c>
      <c r="H1977" s="5" t="str">
        <f>VLOOKUP($C1977,'Product Data'!$A$2:$E$23,COLUMNS('Product Data'!$B$2:C1977),0)</f>
        <v>Weikfield</v>
      </c>
      <c r="I1977" s="5" t="str">
        <f>VLOOKUP($C1977,'Product Data'!$A$2:$E$23,COLUMNS('Product Data'!$B$2:D1977),0)</f>
        <v>Other</v>
      </c>
      <c r="J1977" s="5" t="str">
        <f>VLOOKUP($C1977,'Product Data'!$A$2:$E$23,COLUMNS('Product Data'!$B$2:E1977),0)</f>
        <v>Large</v>
      </c>
      <c r="K1977" s="9">
        <f>VLOOKUP($C1977,'Product Data'!$A$2:$E$23,COLUMNS('Product Data'!$B$2:F1977),0)</f>
        <v>2.4773999999999998</v>
      </c>
      <c r="L1977" s="10">
        <f>Table1[[#This Row],[Cost per Box]]*Table1[[#This Row],[Boxes]]</f>
        <v>465.75119999999998</v>
      </c>
    </row>
    <row r="1978" spans="1:12" x14ac:dyDescent="0.25">
      <c r="A1978" s="5" t="str">
        <f>'Sales Data'!A1978</f>
        <v>Roddy Speechley</v>
      </c>
      <c r="B1978" s="5" t="str">
        <f>'Sales Data'!B1978</f>
        <v>UK</v>
      </c>
      <c r="C1978" s="5" t="str">
        <f>'Sales Data'!C1978</f>
        <v>Orange Choco</v>
      </c>
      <c r="D1978" s="6">
        <f>'Sales Data'!D1978</f>
        <v>45141</v>
      </c>
      <c r="E1978" s="10">
        <f>'Sales Data'!E1978</f>
        <v>9443</v>
      </c>
      <c r="F1978" s="5">
        <f>'Sales Data'!F1978</f>
        <v>403</v>
      </c>
      <c r="G1978" s="5">
        <f>'Sales Data'!G1978</f>
        <v>1050</v>
      </c>
      <c r="H1978" s="5" t="str">
        <f>VLOOKUP($C1978,'Product Data'!$A$2:$E$23,COLUMNS('Product Data'!$B$2:C1978),0)</f>
        <v>Amul</v>
      </c>
      <c r="I1978" s="5" t="str">
        <f>VLOOKUP($C1978,'Product Data'!$A$2:$E$23,COLUMNS('Product Data'!$B$2:D1978),0)</f>
        <v>Bars</v>
      </c>
      <c r="J1978" s="5" t="str">
        <f>VLOOKUP($C1978,'Product Data'!$A$2:$E$23,COLUMNS('Product Data'!$B$2:E1978),0)</f>
        <v>Large</v>
      </c>
      <c r="K1978" s="9">
        <f>VLOOKUP($C1978,'Product Data'!$A$2:$E$23,COLUMNS('Product Data'!$B$2:F1978),0)</f>
        <v>8.7870000000000008</v>
      </c>
      <c r="L1978" s="10">
        <f>Table1[[#This Row],[Cost per Box]]*Table1[[#This Row],[Boxes]]</f>
        <v>9226.35</v>
      </c>
    </row>
    <row r="1979" spans="1:12" x14ac:dyDescent="0.25">
      <c r="A1979" s="5" t="str">
        <f>'Sales Data'!A1979</f>
        <v>Jan Morforth</v>
      </c>
      <c r="B1979" s="5" t="str">
        <f>'Sales Data'!B1979</f>
        <v>Australia</v>
      </c>
      <c r="C1979" s="5" t="str">
        <f>'Sales Data'!C1979</f>
        <v>Drinking Coco</v>
      </c>
      <c r="D1979" s="6">
        <f>'Sales Data'!D1979</f>
        <v>45141</v>
      </c>
      <c r="E1979" s="10">
        <f>'Sales Data'!E1979</f>
        <v>7945</v>
      </c>
      <c r="F1979" s="5">
        <f>'Sales Data'!F1979</f>
        <v>101</v>
      </c>
      <c r="G1979" s="5">
        <f>'Sales Data'!G1979</f>
        <v>346</v>
      </c>
      <c r="H1979" s="5" t="str">
        <f>VLOOKUP($C1979,'Product Data'!$A$2:$E$23,COLUMNS('Product Data'!$B$2:C1979),0)</f>
        <v>Weikfield</v>
      </c>
      <c r="I1979" s="5" t="str">
        <f>VLOOKUP($C1979,'Product Data'!$A$2:$E$23,COLUMNS('Product Data'!$B$2:D1979),0)</f>
        <v>Other</v>
      </c>
      <c r="J1979" s="5" t="str">
        <f>VLOOKUP($C1979,'Product Data'!$A$2:$E$23,COLUMNS('Product Data'!$B$2:E1979),0)</f>
        <v>Large</v>
      </c>
      <c r="K1979" s="9">
        <f>VLOOKUP($C1979,'Product Data'!$A$2:$E$23,COLUMNS('Product Data'!$B$2:F1979),0)</f>
        <v>2.4773999999999998</v>
      </c>
      <c r="L1979" s="10">
        <f>Table1[[#This Row],[Cost per Box]]*Table1[[#This Row],[Boxes]]</f>
        <v>857.18039999999996</v>
      </c>
    </row>
    <row r="1980" spans="1:12" x14ac:dyDescent="0.25">
      <c r="A1980" s="5" t="str">
        <f>'Sales Data'!A1980</f>
        <v>Dotty Strutley</v>
      </c>
      <c r="B1980" s="5" t="str">
        <f>'Sales Data'!B1980</f>
        <v>USA</v>
      </c>
      <c r="C1980" s="5" t="str">
        <f>'Sales Data'!C1980</f>
        <v>85% Dark Bars</v>
      </c>
      <c r="D1980" s="6">
        <f>'Sales Data'!D1980</f>
        <v>45141</v>
      </c>
      <c r="E1980" s="10">
        <f>'Sales Data'!E1980</f>
        <v>6167</v>
      </c>
      <c r="F1980" s="5">
        <f>'Sales Data'!F1980</f>
        <v>104</v>
      </c>
      <c r="G1980" s="5">
        <f>'Sales Data'!G1980</f>
        <v>257</v>
      </c>
      <c r="H1980" s="5" t="str">
        <f>VLOOKUP($C1980,'Product Data'!$A$2:$E$23,COLUMNS('Product Data'!$B$2:C1980),0)</f>
        <v>Lindt Excellence</v>
      </c>
      <c r="I1980" s="5" t="str">
        <f>VLOOKUP($C1980,'Product Data'!$A$2:$E$23,COLUMNS('Product Data'!$B$2:D1980),0)</f>
        <v>Bars</v>
      </c>
      <c r="J1980" s="5" t="str">
        <f>VLOOKUP($C1980,'Product Data'!$A$2:$E$23,COLUMNS('Product Data'!$B$2:E1980),0)</f>
        <v>Small</v>
      </c>
      <c r="K1980" s="9">
        <f>VLOOKUP($C1980,'Product Data'!$A$2:$E$23,COLUMNS('Product Data'!$B$2:F1980),0)</f>
        <v>0.69579999999999997</v>
      </c>
      <c r="L1980" s="10">
        <f>Table1[[#This Row],[Cost per Box]]*Table1[[#This Row],[Boxes]]</f>
        <v>178.82059999999998</v>
      </c>
    </row>
    <row r="1981" spans="1:12" x14ac:dyDescent="0.25">
      <c r="A1981" s="5" t="str">
        <f>'Sales Data'!A1981</f>
        <v>Dennison Crosswaite</v>
      </c>
      <c r="B1981" s="5" t="str">
        <f>'Sales Data'!B1981</f>
        <v>Canada</v>
      </c>
      <c r="C1981" s="5" t="str">
        <f>'Sales Data'!C1981</f>
        <v>Orange Choco</v>
      </c>
      <c r="D1981" s="6">
        <f>'Sales Data'!D1981</f>
        <v>45142</v>
      </c>
      <c r="E1981" s="10">
        <f>'Sales Data'!E1981</f>
        <v>12404</v>
      </c>
      <c r="F1981" s="5">
        <f>'Sales Data'!F1981</f>
        <v>68</v>
      </c>
      <c r="G1981" s="5">
        <f>'Sales Data'!G1981</f>
        <v>955</v>
      </c>
      <c r="H1981" s="5" t="str">
        <f>VLOOKUP($C1981,'Product Data'!$A$2:$E$23,COLUMNS('Product Data'!$B$2:C1981),0)</f>
        <v>Amul</v>
      </c>
      <c r="I1981" s="5" t="str">
        <f>VLOOKUP($C1981,'Product Data'!$A$2:$E$23,COLUMNS('Product Data'!$B$2:D1981),0)</f>
        <v>Bars</v>
      </c>
      <c r="J1981" s="5" t="str">
        <f>VLOOKUP($C1981,'Product Data'!$A$2:$E$23,COLUMNS('Product Data'!$B$2:E1981),0)</f>
        <v>Large</v>
      </c>
      <c r="K1981" s="9">
        <f>VLOOKUP($C1981,'Product Data'!$A$2:$E$23,COLUMNS('Product Data'!$B$2:F1981),0)</f>
        <v>8.7870000000000008</v>
      </c>
      <c r="L1981" s="10">
        <f>Table1[[#This Row],[Cost per Box]]*Table1[[#This Row],[Boxes]]</f>
        <v>8391.5850000000009</v>
      </c>
    </row>
    <row r="1982" spans="1:12" x14ac:dyDescent="0.25">
      <c r="A1982" s="5" t="str">
        <f>'Sales Data'!A1982</f>
        <v>Dotty Strutley</v>
      </c>
      <c r="B1982" s="5" t="str">
        <f>'Sales Data'!B1982</f>
        <v>New Zealand</v>
      </c>
      <c r="C1982" s="5" t="str">
        <f>'Sales Data'!C1982</f>
        <v>Peanut Butter Cubes</v>
      </c>
      <c r="D1982" s="6">
        <f>'Sales Data'!D1982</f>
        <v>45142</v>
      </c>
      <c r="E1982" s="10">
        <f>'Sales Data'!E1982</f>
        <v>7168</v>
      </c>
      <c r="F1982" s="5">
        <f>'Sales Data'!F1982</f>
        <v>12</v>
      </c>
      <c r="G1982" s="5">
        <f>'Sales Data'!G1982</f>
        <v>378</v>
      </c>
      <c r="H1982" s="5" t="str">
        <f>VLOOKUP($C1982,'Product Data'!$A$2:$E$23,COLUMNS('Product Data'!$B$2:C1982),0)</f>
        <v>Hershey</v>
      </c>
      <c r="I1982" s="5" t="str">
        <f>VLOOKUP($C1982,'Product Data'!$A$2:$E$23,COLUMNS('Product Data'!$B$2:D1982),0)</f>
        <v>Bites</v>
      </c>
      <c r="J1982" s="5" t="str">
        <f>VLOOKUP($C1982,'Product Data'!$A$2:$E$23,COLUMNS('Product Data'!$B$2:E1982),0)</f>
        <v>Small</v>
      </c>
      <c r="K1982" s="9">
        <f>VLOOKUP($C1982,'Product Data'!$A$2:$E$23,COLUMNS('Product Data'!$B$2:F1982),0)</f>
        <v>4.7065000000000001</v>
      </c>
      <c r="L1982" s="10">
        <f>Table1[[#This Row],[Cost per Box]]*Table1[[#This Row],[Boxes]]</f>
        <v>1779.057</v>
      </c>
    </row>
    <row r="1983" spans="1:12" x14ac:dyDescent="0.25">
      <c r="A1983" s="5" t="str">
        <f>'Sales Data'!A1983</f>
        <v>Marney O'Breen</v>
      </c>
      <c r="B1983" s="5" t="str">
        <f>'Sales Data'!B1983</f>
        <v>Australia</v>
      </c>
      <c r="C1983" s="5" t="str">
        <f>'Sales Data'!C1983</f>
        <v>Almond Choco</v>
      </c>
      <c r="D1983" s="6">
        <f>'Sales Data'!D1983</f>
        <v>45142</v>
      </c>
      <c r="E1983" s="10">
        <f>'Sales Data'!E1983</f>
        <v>2779</v>
      </c>
      <c r="F1983" s="5">
        <f>'Sales Data'!F1983</f>
        <v>102</v>
      </c>
      <c r="G1983" s="5">
        <f>'Sales Data'!G1983</f>
        <v>155</v>
      </c>
      <c r="H1983" s="5" t="str">
        <f>VLOOKUP($C1983,'Product Data'!$A$2:$E$23,COLUMNS('Product Data'!$B$2:C1983),0)</f>
        <v>Amul</v>
      </c>
      <c r="I1983" s="5" t="str">
        <f>VLOOKUP($C1983,'Product Data'!$A$2:$E$23,COLUMNS('Product Data'!$B$2:D1983),0)</f>
        <v>Bars</v>
      </c>
      <c r="J1983" s="5" t="str">
        <f>VLOOKUP($C1983,'Product Data'!$A$2:$E$23,COLUMNS('Product Data'!$B$2:E1983),0)</f>
        <v>Large</v>
      </c>
      <c r="K1983" s="9">
        <f>VLOOKUP($C1983,'Product Data'!$A$2:$E$23,COLUMNS('Product Data'!$B$2:F1983),0)</f>
        <v>13.3485</v>
      </c>
      <c r="L1983" s="10">
        <f>Table1[[#This Row],[Cost per Box]]*Table1[[#This Row],[Boxes]]</f>
        <v>2069.0174999999999</v>
      </c>
    </row>
    <row r="1984" spans="1:12" x14ac:dyDescent="0.25">
      <c r="A1984" s="5" t="str">
        <f>'Sales Data'!A1984</f>
        <v>Karlen McCaffrey</v>
      </c>
      <c r="B1984" s="5" t="str">
        <f>'Sales Data'!B1984</f>
        <v>Australia</v>
      </c>
      <c r="C1984" s="5" t="str">
        <f>'Sales Data'!C1984</f>
        <v>Raspberry Choco</v>
      </c>
      <c r="D1984" s="6">
        <f>'Sales Data'!D1984</f>
        <v>45143</v>
      </c>
      <c r="E1984" s="10">
        <f>'Sales Data'!E1984</f>
        <v>17843</v>
      </c>
      <c r="F1984" s="5">
        <f>'Sales Data'!F1984</f>
        <v>91</v>
      </c>
      <c r="G1984" s="5">
        <f>'Sales Data'!G1984</f>
        <v>1190</v>
      </c>
      <c r="H1984" s="5" t="str">
        <f>VLOOKUP($C1984,'Product Data'!$A$2:$E$23,COLUMNS('Product Data'!$B$2:C1984),0)</f>
        <v>Hershey</v>
      </c>
      <c r="I1984" s="5" t="str">
        <f>VLOOKUP($C1984,'Product Data'!$A$2:$E$23,COLUMNS('Product Data'!$B$2:D1984),0)</f>
        <v>Bars</v>
      </c>
      <c r="J1984" s="5" t="str">
        <f>VLOOKUP($C1984,'Product Data'!$A$2:$E$23,COLUMNS('Product Data'!$B$2:E1984),0)</f>
        <v>Large</v>
      </c>
      <c r="K1984" s="9">
        <f>VLOOKUP($C1984,'Product Data'!$A$2:$E$23,COLUMNS('Product Data'!$B$2:F1984),0)</f>
        <v>6.0983000000000001</v>
      </c>
      <c r="L1984" s="10">
        <f>Table1[[#This Row],[Cost per Box]]*Table1[[#This Row],[Boxes]]</f>
        <v>7256.9769999999999</v>
      </c>
    </row>
    <row r="1985" spans="1:12" x14ac:dyDescent="0.25">
      <c r="A1985" s="5" t="str">
        <f>'Sales Data'!A1985</f>
        <v>Andria Kimpton</v>
      </c>
      <c r="B1985" s="5" t="str">
        <f>'Sales Data'!B1985</f>
        <v>India</v>
      </c>
      <c r="C1985" s="5" t="str">
        <f>'Sales Data'!C1985</f>
        <v>Almond Choco</v>
      </c>
      <c r="D1985" s="6">
        <f>'Sales Data'!D1985</f>
        <v>45143</v>
      </c>
      <c r="E1985" s="10">
        <f>'Sales Data'!E1985</f>
        <v>1491</v>
      </c>
      <c r="F1985" s="5">
        <f>'Sales Data'!F1985</f>
        <v>171</v>
      </c>
      <c r="G1985" s="5">
        <f>'Sales Data'!G1985</f>
        <v>68</v>
      </c>
      <c r="H1985" s="5" t="str">
        <f>VLOOKUP($C1985,'Product Data'!$A$2:$E$23,COLUMNS('Product Data'!$B$2:C1985),0)</f>
        <v>Amul</v>
      </c>
      <c r="I1985" s="5" t="str">
        <f>VLOOKUP($C1985,'Product Data'!$A$2:$E$23,COLUMNS('Product Data'!$B$2:D1985),0)</f>
        <v>Bars</v>
      </c>
      <c r="J1985" s="5" t="str">
        <f>VLOOKUP($C1985,'Product Data'!$A$2:$E$23,COLUMNS('Product Data'!$B$2:E1985),0)</f>
        <v>Large</v>
      </c>
      <c r="K1985" s="9">
        <f>VLOOKUP($C1985,'Product Data'!$A$2:$E$23,COLUMNS('Product Data'!$B$2:F1985),0)</f>
        <v>13.3485</v>
      </c>
      <c r="L1985" s="10">
        <f>Table1[[#This Row],[Cost per Box]]*Table1[[#This Row],[Boxes]]</f>
        <v>907.69799999999998</v>
      </c>
    </row>
    <row r="1986" spans="1:12" x14ac:dyDescent="0.25">
      <c r="A1986" s="5" t="str">
        <f>'Sales Data'!A1986</f>
        <v>Van Tuxwell</v>
      </c>
      <c r="B1986" s="5" t="str">
        <f>'Sales Data'!B1986</f>
        <v>UK</v>
      </c>
      <c r="C1986" s="5" t="str">
        <f>'Sales Data'!C1986</f>
        <v>After Eight</v>
      </c>
      <c r="D1986" s="6">
        <f>'Sales Data'!D1986</f>
        <v>45143</v>
      </c>
      <c r="E1986" s="10">
        <f>'Sales Data'!E1986</f>
        <v>4907</v>
      </c>
      <c r="F1986" s="5">
        <f>'Sales Data'!F1986</f>
        <v>151</v>
      </c>
      <c r="G1986" s="5">
        <f>'Sales Data'!G1986</f>
        <v>164</v>
      </c>
      <c r="H1986" s="5" t="str">
        <f>VLOOKUP($C1986,'Product Data'!$A$2:$E$23,COLUMNS('Product Data'!$B$2:C1986),0)</f>
        <v>Nestle</v>
      </c>
      <c r="I1986" s="5" t="str">
        <f>VLOOKUP($C1986,'Product Data'!$A$2:$E$23,COLUMNS('Product Data'!$B$2:D1986),0)</f>
        <v>Bites</v>
      </c>
      <c r="J1986" s="5" t="str">
        <f>VLOOKUP($C1986,'Product Data'!$A$2:$E$23,COLUMNS('Product Data'!$B$2:E1986),0)</f>
        <v>Large</v>
      </c>
      <c r="K1986" s="9">
        <f>VLOOKUP($C1986,'Product Data'!$A$2:$E$23,COLUMNS('Product Data'!$B$2:F1986),0)</f>
        <v>6.3415999999999997</v>
      </c>
      <c r="L1986" s="10">
        <f>Table1[[#This Row],[Cost per Box]]*Table1[[#This Row],[Boxes]]</f>
        <v>1040.0223999999998</v>
      </c>
    </row>
    <row r="1987" spans="1:12" x14ac:dyDescent="0.25">
      <c r="A1987" s="5" t="str">
        <f>'Sales Data'!A1987</f>
        <v>Oby Sorrel</v>
      </c>
      <c r="B1987" s="5" t="str">
        <f>'Sales Data'!B1987</f>
        <v>USA</v>
      </c>
      <c r="C1987" s="5" t="str">
        <f>'Sales Data'!C1987</f>
        <v>Orange Choco</v>
      </c>
      <c r="D1987" s="6">
        <f>'Sales Data'!D1987</f>
        <v>45143</v>
      </c>
      <c r="E1987" s="10">
        <f>'Sales Data'!E1987</f>
        <v>11452</v>
      </c>
      <c r="F1987" s="5">
        <f>'Sales Data'!F1987</f>
        <v>137</v>
      </c>
      <c r="G1987" s="5">
        <f>'Sales Data'!G1987</f>
        <v>1273</v>
      </c>
      <c r="H1987" s="5" t="str">
        <f>VLOOKUP($C1987,'Product Data'!$A$2:$E$23,COLUMNS('Product Data'!$B$2:C1987),0)</f>
        <v>Amul</v>
      </c>
      <c r="I1987" s="5" t="str">
        <f>VLOOKUP($C1987,'Product Data'!$A$2:$E$23,COLUMNS('Product Data'!$B$2:D1987),0)</f>
        <v>Bars</v>
      </c>
      <c r="J1987" s="5" t="str">
        <f>VLOOKUP($C1987,'Product Data'!$A$2:$E$23,COLUMNS('Product Data'!$B$2:E1987),0)</f>
        <v>Large</v>
      </c>
      <c r="K1987" s="9">
        <f>VLOOKUP($C1987,'Product Data'!$A$2:$E$23,COLUMNS('Product Data'!$B$2:F1987),0)</f>
        <v>8.7870000000000008</v>
      </c>
      <c r="L1987" s="10">
        <f>Table1[[#This Row],[Cost per Box]]*Table1[[#This Row],[Boxes]]</f>
        <v>11185.851000000001</v>
      </c>
    </row>
    <row r="1988" spans="1:12" x14ac:dyDescent="0.25">
      <c r="A1988" s="5" t="str">
        <f>'Sales Data'!A1988</f>
        <v>Rafaelita Blaksland</v>
      </c>
      <c r="B1988" s="5" t="str">
        <f>'Sales Data'!B1988</f>
        <v>Australia</v>
      </c>
      <c r="C1988" s="5" t="str">
        <f>'Sales Data'!C1988</f>
        <v>White Choc</v>
      </c>
      <c r="D1988" s="6">
        <f>'Sales Data'!D1988</f>
        <v>45143</v>
      </c>
      <c r="E1988" s="10">
        <f>'Sales Data'!E1988</f>
        <v>7301</v>
      </c>
      <c r="F1988" s="5">
        <f>'Sales Data'!F1988</f>
        <v>4</v>
      </c>
      <c r="G1988" s="5">
        <f>'Sales Data'!G1988</f>
        <v>812</v>
      </c>
      <c r="H1988" s="5" t="str">
        <f>VLOOKUP($C1988,'Product Data'!$A$2:$E$23,COLUMNS('Product Data'!$B$2:C1988),0)</f>
        <v>Belgian</v>
      </c>
      <c r="I1988" s="5" t="str">
        <f>VLOOKUP($C1988,'Product Data'!$A$2:$E$23,COLUMNS('Product Data'!$B$2:D1988),0)</f>
        <v>Other</v>
      </c>
      <c r="J1988" s="5" t="str">
        <f>VLOOKUP($C1988,'Product Data'!$A$2:$E$23,COLUMNS('Product Data'!$B$2:E1988),0)</f>
        <v>Small</v>
      </c>
      <c r="K1988" s="9">
        <f>VLOOKUP($C1988,'Product Data'!$A$2:$E$23,COLUMNS('Product Data'!$B$2:F1988),0)</f>
        <v>0.24049999999999999</v>
      </c>
      <c r="L1988" s="10">
        <f>Table1[[#This Row],[Cost per Box]]*Table1[[#This Row],[Boxes]]</f>
        <v>195.286</v>
      </c>
    </row>
    <row r="1989" spans="1:12" x14ac:dyDescent="0.25">
      <c r="A1989" s="5" t="str">
        <f>'Sales Data'!A1989</f>
        <v>Curtice Advani</v>
      </c>
      <c r="B1989" s="5" t="str">
        <f>'Sales Data'!B1989</f>
        <v>Australia</v>
      </c>
      <c r="C1989" s="5" t="str">
        <f>'Sales Data'!C1989</f>
        <v>Fruit &amp; Nut Bars</v>
      </c>
      <c r="D1989" s="6">
        <f>'Sales Data'!D1989</f>
        <v>45143</v>
      </c>
      <c r="E1989" s="10">
        <f>'Sales Data'!E1989</f>
        <v>1708</v>
      </c>
      <c r="F1989" s="5">
        <f>'Sales Data'!F1989</f>
        <v>65</v>
      </c>
      <c r="G1989" s="5">
        <f>'Sales Data'!G1989</f>
        <v>122</v>
      </c>
      <c r="H1989" s="5" t="str">
        <f>VLOOKUP($C1989,'Product Data'!$A$2:$E$23,COLUMNS('Product Data'!$B$2:C1989),0)</f>
        <v>Cadbury</v>
      </c>
      <c r="I1989" s="5" t="str">
        <f>VLOOKUP($C1989,'Product Data'!$A$2:$E$23,COLUMNS('Product Data'!$B$2:D1989),0)</f>
        <v>Bars</v>
      </c>
      <c r="J1989" s="5" t="str">
        <f>VLOOKUP($C1989,'Product Data'!$A$2:$E$23,COLUMNS('Product Data'!$B$2:E1989),0)</f>
        <v>Large</v>
      </c>
      <c r="K1989" s="9">
        <f>VLOOKUP($C1989,'Product Data'!$A$2:$E$23,COLUMNS('Product Data'!$B$2:F1989),0)</f>
        <v>1.5934999999999999</v>
      </c>
      <c r="L1989" s="10">
        <f>Table1[[#This Row],[Cost per Box]]*Table1[[#This Row],[Boxes]]</f>
        <v>194.40699999999998</v>
      </c>
    </row>
    <row r="1990" spans="1:12" x14ac:dyDescent="0.25">
      <c r="A1990" s="5" t="str">
        <f>'Sales Data'!A1990</f>
        <v>Marney O'Breen</v>
      </c>
      <c r="B1990" s="5" t="str">
        <f>'Sales Data'!B1990</f>
        <v>USA</v>
      </c>
      <c r="C1990" s="5" t="str">
        <f>'Sales Data'!C1990</f>
        <v>Spicy Special Slims</v>
      </c>
      <c r="D1990" s="6">
        <f>'Sales Data'!D1990</f>
        <v>45143</v>
      </c>
      <c r="E1990" s="10">
        <f>'Sales Data'!E1990</f>
        <v>6013</v>
      </c>
      <c r="F1990" s="5">
        <f>'Sales Data'!F1990</f>
        <v>343</v>
      </c>
      <c r="G1990" s="5">
        <f>'Sales Data'!G1990</f>
        <v>215</v>
      </c>
      <c r="H1990" s="5" t="str">
        <f>VLOOKUP($C1990,'Product Data'!$A$2:$E$23,COLUMNS('Product Data'!$B$2:C1990),0)</f>
        <v>Alpenliebe</v>
      </c>
      <c r="I1990" s="5" t="str">
        <f>VLOOKUP($C1990,'Product Data'!$A$2:$E$23,COLUMNS('Product Data'!$B$2:D1990),0)</f>
        <v>Bites</v>
      </c>
      <c r="J1990" s="5" t="str">
        <f>VLOOKUP($C1990,'Product Data'!$A$2:$E$23,COLUMNS('Product Data'!$B$2:E1990),0)</f>
        <v>Large</v>
      </c>
      <c r="K1990" s="9">
        <f>VLOOKUP($C1990,'Product Data'!$A$2:$E$23,COLUMNS('Product Data'!$B$2:F1990),0)</f>
        <v>9.2086000000000006</v>
      </c>
      <c r="L1990" s="10">
        <f>Table1[[#This Row],[Cost per Box]]*Table1[[#This Row],[Boxes]]</f>
        <v>1979.8490000000002</v>
      </c>
    </row>
    <row r="1991" spans="1:12" x14ac:dyDescent="0.25">
      <c r="A1991" s="5" t="str">
        <f>'Sales Data'!A1991</f>
        <v>Karlen McCaffrey</v>
      </c>
      <c r="B1991" s="5" t="str">
        <f>'Sales Data'!B1991</f>
        <v>USA</v>
      </c>
      <c r="C1991" s="5" t="str">
        <f>'Sales Data'!C1991</f>
        <v>Fruit &amp; Nut Bars</v>
      </c>
      <c r="D1991" s="6">
        <f>'Sales Data'!D1991</f>
        <v>45143</v>
      </c>
      <c r="E1991" s="10">
        <f>'Sales Data'!E1991</f>
        <v>3654</v>
      </c>
      <c r="F1991" s="5">
        <f>'Sales Data'!F1991</f>
        <v>62</v>
      </c>
      <c r="G1991" s="5">
        <f>'Sales Data'!G1991</f>
        <v>261</v>
      </c>
      <c r="H1991" s="5" t="str">
        <f>VLOOKUP($C1991,'Product Data'!$A$2:$E$23,COLUMNS('Product Data'!$B$2:C1991),0)</f>
        <v>Cadbury</v>
      </c>
      <c r="I1991" s="5" t="str">
        <f>VLOOKUP($C1991,'Product Data'!$A$2:$E$23,COLUMNS('Product Data'!$B$2:D1991),0)</f>
        <v>Bars</v>
      </c>
      <c r="J1991" s="5" t="str">
        <f>VLOOKUP($C1991,'Product Data'!$A$2:$E$23,COLUMNS('Product Data'!$B$2:E1991),0)</f>
        <v>Large</v>
      </c>
      <c r="K1991" s="9">
        <f>VLOOKUP($C1991,'Product Data'!$A$2:$E$23,COLUMNS('Product Data'!$B$2:F1991),0)</f>
        <v>1.5934999999999999</v>
      </c>
      <c r="L1991" s="10">
        <f>Table1[[#This Row],[Cost per Box]]*Table1[[#This Row],[Boxes]]</f>
        <v>415.90349999999995</v>
      </c>
    </row>
    <row r="1992" spans="1:12" x14ac:dyDescent="0.25">
      <c r="A1992" s="5" t="str">
        <f>'Sales Data'!A1992</f>
        <v>Madelene Upcott</v>
      </c>
      <c r="B1992" s="5" t="str">
        <f>'Sales Data'!B1992</f>
        <v>India</v>
      </c>
      <c r="C1992" s="5" t="str">
        <f>'Sales Data'!C1992</f>
        <v>70% Dark Bites</v>
      </c>
      <c r="D1992" s="6">
        <f>'Sales Data'!D1992</f>
        <v>45143</v>
      </c>
      <c r="E1992" s="10">
        <f>'Sales Data'!E1992</f>
        <v>13279</v>
      </c>
      <c r="F1992" s="5">
        <f>'Sales Data'!F1992</f>
        <v>12</v>
      </c>
      <c r="G1992" s="5">
        <f>'Sales Data'!G1992</f>
        <v>1660</v>
      </c>
      <c r="H1992" s="5" t="str">
        <f>VLOOKUP($C1992,'Product Data'!$A$2:$E$23,COLUMNS('Product Data'!$B$2:C1992),0)</f>
        <v>Binge Bites</v>
      </c>
      <c r="I1992" s="5" t="str">
        <f>VLOOKUP($C1992,'Product Data'!$A$2:$E$23,COLUMNS('Product Data'!$B$2:D1992),0)</f>
        <v>Bites</v>
      </c>
      <c r="J1992" s="5" t="str">
        <f>VLOOKUP($C1992,'Product Data'!$A$2:$E$23,COLUMNS('Product Data'!$B$2:E1992),0)</f>
        <v>Small</v>
      </c>
      <c r="K1992" s="9">
        <f>VLOOKUP($C1992,'Product Data'!$A$2:$E$23,COLUMNS('Product Data'!$B$2:F1992),0)</f>
        <v>8.2429000000000006</v>
      </c>
      <c r="L1992" s="10">
        <f>Table1[[#This Row],[Cost per Box]]*Table1[[#This Row],[Boxes]]</f>
        <v>13683.214000000002</v>
      </c>
    </row>
    <row r="1993" spans="1:12" x14ac:dyDescent="0.25">
      <c r="A1993" s="5" t="str">
        <f>'Sales Data'!A1993</f>
        <v>Mallorie Waber</v>
      </c>
      <c r="B1993" s="5" t="str">
        <f>'Sales Data'!B1993</f>
        <v>India</v>
      </c>
      <c r="C1993" s="5" t="str">
        <f>'Sales Data'!C1993</f>
        <v>Manuka Honey Choco</v>
      </c>
      <c r="D1993" s="6">
        <f>'Sales Data'!D1993</f>
        <v>45143</v>
      </c>
      <c r="E1993" s="10">
        <f>'Sales Data'!E1993</f>
        <v>8554</v>
      </c>
      <c r="F1993" s="5">
        <f>'Sales Data'!F1993</f>
        <v>247</v>
      </c>
      <c r="G1993" s="5">
        <f>'Sales Data'!G1993</f>
        <v>276</v>
      </c>
      <c r="H1993" s="5" t="str">
        <f>VLOOKUP($C1993,'Product Data'!$A$2:$E$23,COLUMNS('Product Data'!$B$2:C1993),0)</f>
        <v xml:space="preserve">Whittaker's </v>
      </c>
      <c r="I1993" s="5" t="str">
        <f>VLOOKUP($C1993,'Product Data'!$A$2:$E$23,COLUMNS('Product Data'!$B$2:D1993),0)</f>
        <v>Other</v>
      </c>
      <c r="J1993" s="5" t="str">
        <f>VLOOKUP($C1993,'Product Data'!$A$2:$E$23,COLUMNS('Product Data'!$B$2:E1993),0)</f>
        <v>Small</v>
      </c>
      <c r="K1993" s="9">
        <f>VLOOKUP($C1993,'Product Data'!$A$2:$E$23,COLUMNS('Product Data'!$B$2:F1993),0)</f>
        <v>7.8910999999999998</v>
      </c>
      <c r="L1993" s="10">
        <f>Table1[[#This Row],[Cost per Box]]*Table1[[#This Row],[Boxes]]</f>
        <v>2177.9436000000001</v>
      </c>
    </row>
    <row r="1994" spans="1:12" x14ac:dyDescent="0.25">
      <c r="A1994" s="5" t="str">
        <f>'Sales Data'!A1994</f>
        <v>Husein Augar</v>
      </c>
      <c r="B1994" s="5" t="str">
        <f>'Sales Data'!B1994</f>
        <v>Canada</v>
      </c>
      <c r="C1994" s="5" t="str">
        <f>'Sales Data'!C1994</f>
        <v>White Choc</v>
      </c>
      <c r="D1994" s="6">
        <f>'Sales Data'!D1994</f>
        <v>45143</v>
      </c>
      <c r="E1994" s="10">
        <f>'Sales Data'!E1994</f>
        <v>8554</v>
      </c>
      <c r="F1994" s="5">
        <f>'Sales Data'!F1994</f>
        <v>56</v>
      </c>
      <c r="G1994" s="5">
        <f>'Sales Data'!G1994</f>
        <v>713</v>
      </c>
      <c r="H1994" s="5" t="str">
        <f>VLOOKUP($C1994,'Product Data'!$A$2:$E$23,COLUMNS('Product Data'!$B$2:C1994),0)</f>
        <v>Belgian</v>
      </c>
      <c r="I1994" s="5" t="str">
        <f>VLOOKUP($C1994,'Product Data'!$A$2:$E$23,COLUMNS('Product Data'!$B$2:D1994),0)</f>
        <v>Other</v>
      </c>
      <c r="J1994" s="5" t="str">
        <f>VLOOKUP($C1994,'Product Data'!$A$2:$E$23,COLUMNS('Product Data'!$B$2:E1994),0)</f>
        <v>Small</v>
      </c>
      <c r="K1994" s="9">
        <f>VLOOKUP($C1994,'Product Data'!$A$2:$E$23,COLUMNS('Product Data'!$B$2:F1994),0)</f>
        <v>0.24049999999999999</v>
      </c>
      <c r="L1994" s="10">
        <f>Table1[[#This Row],[Cost per Box]]*Table1[[#This Row],[Boxes]]</f>
        <v>171.47649999999999</v>
      </c>
    </row>
    <row r="1995" spans="1:12" x14ac:dyDescent="0.25">
      <c r="A1995" s="5" t="str">
        <f>'Sales Data'!A1995</f>
        <v>Roddy Speechley</v>
      </c>
      <c r="B1995" s="5" t="str">
        <f>'Sales Data'!B1995</f>
        <v>UK</v>
      </c>
      <c r="C1995" s="5" t="str">
        <f>'Sales Data'!C1995</f>
        <v>Spicy Special Slims</v>
      </c>
      <c r="D1995" s="6">
        <f>'Sales Data'!D1995</f>
        <v>45143</v>
      </c>
      <c r="E1995" s="10">
        <f>'Sales Data'!E1995</f>
        <v>14</v>
      </c>
      <c r="F1995" s="5">
        <f>'Sales Data'!F1995</f>
        <v>27</v>
      </c>
      <c r="G1995" s="5">
        <f>'Sales Data'!G1995</f>
        <v>1</v>
      </c>
      <c r="H1995" s="5" t="str">
        <f>VLOOKUP($C1995,'Product Data'!$A$2:$E$23,COLUMNS('Product Data'!$B$2:C1995),0)</f>
        <v>Alpenliebe</v>
      </c>
      <c r="I1995" s="5" t="str">
        <f>VLOOKUP($C1995,'Product Data'!$A$2:$E$23,COLUMNS('Product Data'!$B$2:D1995),0)</f>
        <v>Bites</v>
      </c>
      <c r="J1995" s="5" t="str">
        <f>VLOOKUP($C1995,'Product Data'!$A$2:$E$23,COLUMNS('Product Data'!$B$2:E1995),0)</f>
        <v>Large</v>
      </c>
      <c r="K1995" s="9">
        <f>VLOOKUP($C1995,'Product Data'!$A$2:$E$23,COLUMNS('Product Data'!$B$2:F1995),0)</f>
        <v>9.2086000000000006</v>
      </c>
      <c r="L1995" s="10">
        <f>Table1[[#This Row],[Cost per Box]]*Table1[[#This Row],[Boxes]]</f>
        <v>9.2086000000000006</v>
      </c>
    </row>
    <row r="1996" spans="1:12" x14ac:dyDescent="0.25">
      <c r="A1996" s="5" t="str">
        <f>'Sales Data'!A1996</f>
        <v>Beverie Moffet</v>
      </c>
      <c r="B1996" s="5" t="str">
        <f>'Sales Data'!B1996</f>
        <v>UK</v>
      </c>
      <c r="C1996" s="5" t="str">
        <f>'Sales Data'!C1996</f>
        <v>Almond Choco</v>
      </c>
      <c r="D1996" s="6">
        <f>'Sales Data'!D1996</f>
        <v>45143</v>
      </c>
      <c r="E1996" s="10">
        <f>'Sales Data'!E1996</f>
        <v>2156</v>
      </c>
      <c r="F1996" s="5">
        <f>'Sales Data'!F1996</f>
        <v>306</v>
      </c>
      <c r="G1996" s="5">
        <f>'Sales Data'!G1996</f>
        <v>114</v>
      </c>
      <c r="H1996" s="5" t="str">
        <f>VLOOKUP($C1996,'Product Data'!$A$2:$E$23,COLUMNS('Product Data'!$B$2:C1996),0)</f>
        <v>Amul</v>
      </c>
      <c r="I1996" s="5" t="str">
        <f>VLOOKUP($C1996,'Product Data'!$A$2:$E$23,COLUMNS('Product Data'!$B$2:D1996),0)</f>
        <v>Bars</v>
      </c>
      <c r="J1996" s="5" t="str">
        <f>VLOOKUP($C1996,'Product Data'!$A$2:$E$23,COLUMNS('Product Data'!$B$2:E1996),0)</f>
        <v>Large</v>
      </c>
      <c r="K1996" s="9">
        <f>VLOOKUP($C1996,'Product Data'!$A$2:$E$23,COLUMNS('Product Data'!$B$2:F1996),0)</f>
        <v>13.3485</v>
      </c>
      <c r="L1996" s="10">
        <f>Table1[[#This Row],[Cost per Box]]*Table1[[#This Row],[Boxes]]</f>
        <v>1521.729</v>
      </c>
    </row>
    <row r="1997" spans="1:12" x14ac:dyDescent="0.25">
      <c r="A1997" s="5" t="str">
        <f>'Sales Data'!A1997</f>
        <v>Jan Morforth</v>
      </c>
      <c r="B1997" s="5" t="str">
        <f>'Sales Data'!B1997</f>
        <v>UK</v>
      </c>
      <c r="C1997" s="5" t="str">
        <f>'Sales Data'!C1997</f>
        <v>Smooth Sliky Salty</v>
      </c>
      <c r="D1997" s="6">
        <f>'Sales Data'!D1997</f>
        <v>45144</v>
      </c>
      <c r="E1997" s="10">
        <f>'Sales Data'!E1997</f>
        <v>3605</v>
      </c>
      <c r="F1997" s="5">
        <f>'Sales Data'!F1997</f>
        <v>249</v>
      </c>
      <c r="G1997" s="5">
        <f>'Sales Data'!G1997</f>
        <v>181</v>
      </c>
      <c r="H1997" s="5" t="str">
        <f>VLOOKUP($C1997,'Product Data'!$A$2:$E$23,COLUMNS('Product Data'!$B$2:C1997),0)</f>
        <v>Galaxy</v>
      </c>
      <c r="I1997" s="5" t="str">
        <f>VLOOKUP($C1997,'Product Data'!$A$2:$E$23,COLUMNS('Product Data'!$B$2:D1997),0)</f>
        <v>Bars</v>
      </c>
      <c r="J1997" s="5" t="str">
        <f>VLOOKUP($C1997,'Product Data'!$A$2:$E$23,COLUMNS('Product Data'!$B$2:E1997),0)</f>
        <v>Small</v>
      </c>
      <c r="K1997" s="9">
        <f>VLOOKUP($C1997,'Product Data'!$A$2:$E$23,COLUMNS('Product Data'!$B$2:F1997),0)</f>
        <v>5.0198</v>
      </c>
      <c r="L1997" s="10">
        <f>Table1[[#This Row],[Cost per Box]]*Table1[[#This Row],[Boxes]]</f>
        <v>908.5838</v>
      </c>
    </row>
    <row r="1998" spans="1:12" x14ac:dyDescent="0.25">
      <c r="A1998" s="5" t="str">
        <f>'Sales Data'!A1998</f>
        <v>Camilla Castle</v>
      </c>
      <c r="B1998" s="5" t="str">
        <f>'Sales Data'!B1998</f>
        <v>Australia</v>
      </c>
      <c r="C1998" s="5" t="str">
        <f>'Sales Data'!C1998</f>
        <v>Spicy Special Slims</v>
      </c>
      <c r="D1998" s="6">
        <f>'Sales Data'!D1998</f>
        <v>45144</v>
      </c>
      <c r="E1998" s="10">
        <f>'Sales Data'!E1998</f>
        <v>3668</v>
      </c>
      <c r="F1998" s="5">
        <f>'Sales Data'!F1998</f>
        <v>248</v>
      </c>
      <c r="G1998" s="5">
        <f>'Sales Data'!G1998</f>
        <v>142</v>
      </c>
      <c r="H1998" s="5" t="str">
        <f>VLOOKUP($C1998,'Product Data'!$A$2:$E$23,COLUMNS('Product Data'!$B$2:C1998),0)</f>
        <v>Alpenliebe</v>
      </c>
      <c r="I1998" s="5" t="str">
        <f>VLOOKUP($C1998,'Product Data'!$A$2:$E$23,COLUMNS('Product Data'!$B$2:D1998),0)</f>
        <v>Bites</v>
      </c>
      <c r="J1998" s="5" t="str">
        <f>VLOOKUP($C1998,'Product Data'!$A$2:$E$23,COLUMNS('Product Data'!$B$2:E1998),0)</f>
        <v>Large</v>
      </c>
      <c r="K1998" s="9">
        <f>VLOOKUP($C1998,'Product Data'!$A$2:$E$23,COLUMNS('Product Data'!$B$2:F1998),0)</f>
        <v>9.2086000000000006</v>
      </c>
      <c r="L1998" s="10">
        <f>Table1[[#This Row],[Cost per Box]]*Table1[[#This Row],[Boxes]]</f>
        <v>1307.6212</v>
      </c>
    </row>
    <row r="1999" spans="1:12" x14ac:dyDescent="0.25">
      <c r="A1999" s="5" t="str">
        <f>'Sales Data'!A1999</f>
        <v>Curtice Advani</v>
      </c>
      <c r="B1999" s="5" t="str">
        <f>'Sales Data'!B1999</f>
        <v>UK</v>
      </c>
      <c r="C1999" s="5" t="str">
        <f>'Sales Data'!C1999</f>
        <v>Eclairs</v>
      </c>
      <c r="D1999" s="6">
        <f>'Sales Data'!D1999</f>
        <v>45144</v>
      </c>
      <c r="E1999" s="10">
        <f>'Sales Data'!E1999</f>
        <v>6909</v>
      </c>
      <c r="F1999" s="5">
        <f>'Sales Data'!F1999</f>
        <v>240</v>
      </c>
      <c r="G1999" s="5">
        <f>'Sales Data'!G1999</f>
        <v>329</v>
      </c>
      <c r="H1999" s="5" t="str">
        <f>VLOOKUP($C1999,'Product Data'!$A$2:$E$23,COLUMNS('Product Data'!$B$2:C1999),0)</f>
        <v>Cadbury</v>
      </c>
      <c r="I1999" s="5" t="str">
        <f>VLOOKUP($C1999,'Product Data'!$A$2:$E$23,COLUMNS('Product Data'!$B$2:D1999),0)</f>
        <v>Bites</v>
      </c>
      <c r="J1999" s="5" t="str">
        <f>VLOOKUP($C1999,'Product Data'!$A$2:$E$23,COLUMNS('Product Data'!$B$2:E1999),0)</f>
        <v>Large</v>
      </c>
      <c r="K1999" s="9">
        <f>VLOOKUP($C1999,'Product Data'!$A$2:$E$23,COLUMNS('Product Data'!$B$2:F1999),0)</f>
        <v>2.8195000000000001</v>
      </c>
      <c r="L1999" s="10">
        <f>Table1[[#This Row],[Cost per Box]]*Table1[[#This Row],[Boxes]]</f>
        <v>927.6155</v>
      </c>
    </row>
    <row r="2000" spans="1:12" x14ac:dyDescent="0.25">
      <c r="A2000" s="5" t="str">
        <f>'Sales Data'!A2000</f>
        <v>Beverie Moffet</v>
      </c>
      <c r="B2000" s="5" t="str">
        <f>'Sales Data'!B2000</f>
        <v>USA</v>
      </c>
      <c r="C2000" s="5" t="str">
        <f>'Sales Data'!C2000</f>
        <v>Baker's Choco Chips</v>
      </c>
      <c r="D2000" s="6">
        <f>'Sales Data'!D2000</f>
        <v>45144</v>
      </c>
      <c r="E2000" s="10">
        <f>'Sales Data'!E2000</f>
        <v>7434</v>
      </c>
      <c r="F2000" s="5">
        <f>'Sales Data'!F2000</f>
        <v>52</v>
      </c>
      <c r="G2000" s="5">
        <f>'Sales Data'!G2000</f>
        <v>744</v>
      </c>
      <c r="H2000" s="5" t="str">
        <f>VLOOKUP($C2000,'Product Data'!$A$2:$E$23,COLUMNS('Product Data'!$B$2:C2000),0)</f>
        <v>Baker's Chocolate</v>
      </c>
      <c r="I2000" s="5" t="str">
        <f>VLOOKUP($C2000,'Product Data'!$A$2:$E$23,COLUMNS('Product Data'!$B$2:D2000),0)</f>
        <v>Bars</v>
      </c>
      <c r="J2000" s="5" t="str">
        <f>VLOOKUP($C2000,'Product Data'!$A$2:$E$23,COLUMNS('Product Data'!$B$2:E2000),0)</f>
        <v>Small</v>
      </c>
      <c r="K2000" s="9">
        <f>VLOOKUP($C2000,'Product Data'!$A$2:$E$23,COLUMNS('Product Data'!$B$2:F2000),0)</f>
        <v>6.0811000000000002</v>
      </c>
      <c r="L2000" s="10">
        <f>Table1[[#This Row],[Cost per Box]]*Table1[[#This Row],[Boxes]]</f>
        <v>4524.3384000000005</v>
      </c>
    </row>
    <row r="2001" spans="1:12" x14ac:dyDescent="0.25">
      <c r="A2001" s="5" t="str">
        <f>'Sales Data'!A2001</f>
        <v>Husein Augar</v>
      </c>
      <c r="B2001" s="5" t="str">
        <f>'Sales Data'!B2001</f>
        <v>New Zealand</v>
      </c>
      <c r="C2001" s="5" t="str">
        <f>'Sales Data'!C2001</f>
        <v>Smooth Sliky Salty</v>
      </c>
      <c r="D2001" s="6">
        <f>'Sales Data'!D2001</f>
        <v>45144</v>
      </c>
      <c r="E2001" s="10">
        <f>'Sales Data'!E2001</f>
        <v>2030</v>
      </c>
      <c r="F2001" s="5">
        <f>'Sales Data'!F2001</f>
        <v>223</v>
      </c>
      <c r="G2001" s="5">
        <f>'Sales Data'!G2001</f>
        <v>127</v>
      </c>
      <c r="H2001" s="5" t="str">
        <f>VLOOKUP($C2001,'Product Data'!$A$2:$E$23,COLUMNS('Product Data'!$B$2:C2001),0)</f>
        <v>Galaxy</v>
      </c>
      <c r="I2001" s="5" t="str">
        <f>VLOOKUP($C2001,'Product Data'!$A$2:$E$23,COLUMNS('Product Data'!$B$2:D2001),0)</f>
        <v>Bars</v>
      </c>
      <c r="J2001" s="5" t="str">
        <f>VLOOKUP($C2001,'Product Data'!$A$2:$E$23,COLUMNS('Product Data'!$B$2:E2001),0)</f>
        <v>Small</v>
      </c>
      <c r="K2001" s="9">
        <f>VLOOKUP($C2001,'Product Data'!$A$2:$E$23,COLUMNS('Product Data'!$B$2:F2001),0)</f>
        <v>5.0198</v>
      </c>
      <c r="L2001" s="10">
        <f>Table1[[#This Row],[Cost per Box]]*Table1[[#This Row],[Boxes]]</f>
        <v>637.51459999999997</v>
      </c>
    </row>
    <row r="2002" spans="1:12" x14ac:dyDescent="0.25">
      <c r="A2002" s="5" t="str">
        <f>'Sales Data'!A2002</f>
        <v>Van Tuxwell</v>
      </c>
      <c r="B2002" s="5" t="str">
        <f>'Sales Data'!B2002</f>
        <v>UK</v>
      </c>
      <c r="C2002" s="5" t="str">
        <f>'Sales Data'!C2002</f>
        <v>Baker's Choco Chips</v>
      </c>
      <c r="D2002" s="6">
        <f>'Sales Data'!D2002</f>
        <v>45144</v>
      </c>
      <c r="E2002" s="10">
        <f>'Sales Data'!E2002</f>
        <v>12201</v>
      </c>
      <c r="F2002" s="5">
        <f>'Sales Data'!F2002</f>
        <v>108</v>
      </c>
      <c r="G2002" s="5">
        <f>'Sales Data'!G2002</f>
        <v>763</v>
      </c>
      <c r="H2002" s="5" t="str">
        <f>VLOOKUP($C2002,'Product Data'!$A$2:$E$23,COLUMNS('Product Data'!$B$2:C2002),0)</f>
        <v>Baker's Chocolate</v>
      </c>
      <c r="I2002" s="5" t="str">
        <f>VLOOKUP($C2002,'Product Data'!$A$2:$E$23,COLUMNS('Product Data'!$B$2:D2002),0)</f>
        <v>Bars</v>
      </c>
      <c r="J2002" s="5" t="str">
        <f>VLOOKUP($C2002,'Product Data'!$A$2:$E$23,COLUMNS('Product Data'!$B$2:E2002),0)</f>
        <v>Small</v>
      </c>
      <c r="K2002" s="9">
        <f>VLOOKUP($C2002,'Product Data'!$A$2:$E$23,COLUMNS('Product Data'!$B$2:F2002),0)</f>
        <v>6.0811000000000002</v>
      </c>
      <c r="L2002" s="10">
        <f>Table1[[#This Row],[Cost per Box]]*Table1[[#This Row],[Boxes]]</f>
        <v>4639.8793000000005</v>
      </c>
    </row>
    <row r="2003" spans="1:12" x14ac:dyDescent="0.25">
      <c r="A2003" s="5" t="str">
        <f>'Sales Data'!A2003</f>
        <v>Andria Kimpton</v>
      </c>
      <c r="B2003" s="5" t="str">
        <f>'Sales Data'!B2003</f>
        <v>Australia</v>
      </c>
      <c r="C2003" s="5" t="str">
        <f>'Sales Data'!C2003</f>
        <v>Milk Bars</v>
      </c>
      <c r="D2003" s="6">
        <f>'Sales Data'!D2003</f>
        <v>45144</v>
      </c>
      <c r="E2003" s="10">
        <f>'Sales Data'!E2003</f>
        <v>5075</v>
      </c>
      <c r="F2003" s="5">
        <f>'Sales Data'!F2003</f>
        <v>53</v>
      </c>
      <c r="G2003" s="5">
        <f>'Sales Data'!G2003</f>
        <v>203</v>
      </c>
      <c r="H2003" s="5" t="str">
        <f>VLOOKUP($C2003,'Product Data'!$A$2:$E$23,COLUMNS('Product Data'!$B$2:C2003),0)</f>
        <v>Nestle</v>
      </c>
      <c r="I2003" s="5" t="str">
        <f>VLOOKUP($C2003,'Product Data'!$A$2:$E$23,COLUMNS('Product Data'!$B$2:D2003),0)</f>
        <v>Bars</v>
      </c>
      <c r="J2003" s="5" t="str">
        <f>VLOOKUP($C2003,'Product Data'!$A$2:$E$23,COLUMNS('Product Data'!$B$2:E2003),0)</f>
        <v>Large</v>
      </c>
      <c r="K2003" s="9">
        <f>VLOOKUP($C2003,'Product Data'!$A$2:$E$23,COLUMNS('Product Data'!$B$2:F2003),0)</f>
        <v>1.8652</v>
      </c>
      <c r="L2003" s="10">
        <f>Table1[[#This Row],[Cost per Box]]*Table1[[#This Row],[Boxes]]</f>
        <v>378.63560000000001</v>
      </c>
    </row>
    <row r="2004" spans="1:12" x14ac:dyDescent="0.25">
      <c r="A2004" s="5" t="str">
        <f>'Sales Data'!A2004</f>
        <v>Kelci Walkden</v>
      </c>
      <c r="B2004" s="5" t="str">
        <f>'Sales Data'!B2004</f>
        <v>New Zealand</v>
      </c>
      <c r="C2004" s="5" t="str">
        <f>'Sales Data'!C2004</f>
        <v>Smooth Sliky Salty</v>
      </c>
      <c r="D2004" s="6">
        <f>'Sales Data'!D2004</f>
        <v>45144</v>
      </c>
      <c r="E2004" s="10">
        <f>'Sales Data'!E2004</f>
        <v>9478</v>
      </c>
      <c r="F2004" s="5">
        <f>'Sales Data'!F2004</f>
        <v>194</v>
      </c>
      <c r="G2004" s="5">
        <f>'Sales Data'!G2004</f>
        <v>527</v>
      </c>
      <c r="H2004" s="5" t="str">
        <f>VLOOKUP($C2004,'Product Data'!$A$2:$E$23,COLUMNS('Product Data'!$B$2:C2004),0)</f>
        <v>Galaxy</v>
      </c>
      <c r="I2004" s="5" t="str">
        <f>VLOOKUP($C2004,'Product Data'!$A$2:$E$23,COLUMNS('Product Data'!$B$2:D2004),0)</f>
        <v>Bars</v>
      </c>
      <c r="J2004" s="5" t="str">
        <f>VLOOKUP($C2004,'Product Data'!$A$2:$E$23,COLUMNS('Product Data'!$B$2:E2004),0)</f>
        <v>Small</v>
      </c>
      <c r="K2004" s="9">
        <f>VLOOKUP($C2004,'Product Data'!$A$2:$E$23,COLUMNS('Product Data'!$B$2:F2004),0)</f>
        <v>5.0198</v>
      </c>
      <c r="L2004" s="10">
        <f>Table1[[#This Row],[Cost per Box]]*Table1[[#This Row],[Boxes]]</f>
        <v>2645.4346</v>
      </c>
    </row>
    <row r="2005" spans="1:12" x14ac:dyDescent="0.25">
      <c r="A2005" s="5" t="str">
        <f>'Sales Data'!A2005</f>
        <v>Dotty Strutley</v>
      </c>
      <c r="B2005" s="5" t="str">
        <f>'Sales Data'!B2005</f>
        <v>Australia</v>
      </c>
      <c r="C2005" s="5" t="str">
        <f>'Sales Data'!C2005</f>
        <v>Baker's Choco Chips</v>
      </c>
      <c r="D2005" s="6">
        <f>'Sales Data'!D2005</f>
        <v>45144</v>
      </c>
      <c r="E2005" s="10">
        <f>'Sales Data'!E2005</f>
        <v>4774</v>
      </c>
      <c r="F2005" s="5">
        <f>'Sales Data'!F2005</f>
        <v>147</v>
      </c>
      <c r="G2005" s="5">
        <f>'Sales Data'!G2005</f>
        <v>597</v>
      </c>
      <c r="H2005" s="5" t="str">
        <f>VLOOKUP($C2005,'Product Data'!$A$2:$E$23,COLUMNS('Product Data'!$B$2:C2005),0)</f>
        <v>Baker's Chocolate</v>
      </c>
      <c r="I2005" s="5" t="str">
        <f>VLOOKUP($C2005,'Product Data'!$A$2:$E$23,COLUMNS('Product Data'!$B$2:D2005),0)</f>
        <v>Bars</v>
      </c>
      <c r="J2005" s="5" t="str">
        <f>VLOOKUP($C2005,'Product Data'!$A$2:$E$23,COLUMNS('Product Data'!$B$2:E2005),0)</f>
        <v>Small</v>
      </c>
      <c r="K2005" s="9">
        <f>VLOOKUP($C2005,'Product Data'!$A$2:$E$23,COLUMNS('Product Data'!$B$2:F2005),0)</f>
        <v>6.0811000000000002</v>
      </c>
      <c r="L2005" s="10">
        <f>Table1[[#This Row],[Cost per Box]]*Table1[[#This Row],[Boxes]]</f>
        <v>3630.4167000000002</v>
      </c>
    </row>
    <row r="2006" spans="1:12" x14ac:dyDescent="0.25">
      <c r="A2006" s="5" t="str">
        <f>'Sales Data'!A2006</f>
        <v>Gunar Cockshoot</v>
      </c>
      <c r="B2006" s="5" t="str">
        <f>'Sales Data'!B2006</f>
        <v>USA</v>
      </c>
      <c r="C2006" s="5" t="str">
        <f>'Sales Data'!C2006</f>
        <v>Milk Bars</v>
      </c>
      <c r="D2006" s="6">
        <f>'Sales Data'!D2006</f>
        <v>45144</v>
      </c>
      <c r="E2006" s="10">
        <f>'Sales Data'!E2006</f>
        <v>7413</v>
      </c>
      <c r="F2006" s="5">
        <f>'Sales Data'!F2006</f>
        <v>268</v>
      </c>
      <c r="G2006" s="5">
        <f>'Sales Data'!G2006</f>
        <v>323</v>
      </c>
      <c r="H2006" s="5" t="str">
        <f>VLOOKUP($C2006,'Product Data'!$A$2:$E$23,COLUMNS('Product Data'!$B$2:C2006),0)</f>
        <v>Nestle</v>
      </c>
      <c r="I2006" s="5" t="str">
        <f>VLOOKUP($C2006,'Product Data'!$A$2:$E$23,COLUMNS('Product Data'!$B$2:D2006),0)</f>
        <v>Bars</v>
      </c>
      <c r="J2006" s="5" t="str">
        <f>VLOOKUP($C2006,'Product Data'!$A$2:$E$23,COLUMNS('Product Data'!$B$2:E2006),0)</f>
        <v>Large</v>
      </c>
      <c r="K2006" s="9">
        <f>VLOOKUP($C2006,'Product Data'!$A$2:$E$23,COLUMNS('Product Data'!$B$2:F2006),0)</f>
        <v>1.8652</v>
      </c>
      <c r="L2006" s="10">
        <f>Table1[[#This Row],[Cost per Box]]*Table1[[#This Row],[Boxes]]</f>
        <v>602.45960000000002</v>
      </c>
    </row>
    <row r="2007" spans="1:12" x14ac:dyDescent="0.25">
      <c r="A2007" s="5" t="str">
        <f>'Sales Data'!A2007</f>
        <v>Oby Sorrel</v>
      </c>
      <c r="B2007" s="5" t="str">
        <f>'Sales Data'!B2007</f>
        <v>UK</v>
      </c>
      <c r="C2007" s="5" t="str">
        <f>'Sales Data'!C2007</f>
        <v>Baker's Choco Chips</v>
      </c>
      <c r="D2007" s="6">
        <f>'Sales Data'!D2007</f>
        <v>45144</v>
      </c>
      <c r="E2007" s="10">
        <f>'Sales Data'!E2007</f>
        <v>5950</v>
      </c>
      <c r="F2007" s="5">
        <f>'Sales Data'!F2007</f>
        <v>261</v>
      </c>
      <c r="G2007" s="5">
        <f>'Sales Data'!G2007</f>
        <v>744</v>
      </c>
      <c r="H2007" s="5" t="str">
        <f>VLOOKUP($C2007,'Product Data'!$A$2:$E$23,COLUMNS('Product Data'!$B$2:C2007),0)</f>
        <v>Baker's Chocolate</v>
      </c>
      <c r="I2007" s="5" t="str">
        <f>VLOOKUP($C2007,'Product Data'!$A$2:$E$23,COLUMNS('Product Data'!$B$2:D2007),0)</f>
        <v>Bars</v>
      </c>
      <c r="J2007" s="5" t="str">
        <f>VLOOKUP($C2007,'Product Data'!$A$2:$E$23,COLUMNS('Product Data'!$B$2:E2007),0)</f>
        <v>Small</v>
      </c>
      <c r="K2007" s="9">
        <f>VLOOKUP($C2007,'Product Data'!$A$2:$E$23,COLUMNS('Product Data'!$B$2:F2007),0)</f>
        <v>6.0811000000000002</v>
      </c>
      <c r="L2007" s="10">
        <f>Table1[[#This Row],[Cost per Box]]*Table1[[#This Row],[Boxes]]</f>
        <v>4524.3384000000005</v>
      </c>
    </row>
    <row r="2008" spans="1:12" x14ac:dyDescent="0.25">
      <c r="A2008" s="5" t="str">
        <f>'Sales Data'!A2008</f>
        <v>Barr Faughny</v>
      </c>
      <c r="B2008" s="5" t="str">
        <f>'Sales Data'!B2008</f>
        <v>Canada</v>
      </c>
      <c r="C2008" s="5" t="str">
        <f>'Sales Data'!C2008</f>
        <v>Milk Bars</v>
      </c>
      <c r="D2008" s="6">
        <f>'Sales Data'!D2008</f>
        <v>45144</v>
      </c>
      <c r="E2008" s="10">
        <f>'Sales Data'!E2008</f>
        <v>4592</v>
      </c>
      <c r="F2008" s="5">
        <f>'Sales Data'!F2008</f>
        <v>84</v>
      </c>
      <c r="G2008" s="5">
        <f>'Sales Data'!G2008</f>
        <v>192</v>
      </c>
      <c r="H2008" s="5" t="str">
        <f>VLOOKUP($C2008,'Product Data'!$A$2:$E$23,COLUMNS('Product Data'!$B$2:C2008),0)</f>
        <v>Nestle</v>
      </c>
      <c r="I2008" s="5" t="str">
        <f>VLOOKUP($C2008,'Product Data'!$A$2:$E$23,COLUMNS('Product Data'!$B$2:D2008),0)</f>
        <v>Bars</v>
      </c>
      <c r="J2008" s="5" t="str">
        <f>VLOOKUP($C2008,'Product Data'!$A$2:$E$23,COLUMNS('Product Data'!$B$2:E2008),0)</f>
        <v>Large</v>
      </c>
      <c r="K2008" s="9">
        <f>VLOOKUP($C2008,'Product Data'!$A$2:$E$23,COLUMNS('Product Data'!$B$2:F2008),0)</f>
        <v>1.8652</v>
      </c>
      <c r="L2008" s="10">
        <f>Table1[[#This Row],[Cost per Box]]*Table1[[#This Row],[Boxes]]</f>
        <v>358.11840000000001</v>
      </c>
    </row>
    <row r="2009" spans="1:12" x14ac:dyDescent="0.25">
      <c r="A2009" s="5" t="str">
        <f>'Sales Data'!A2009</f>
        <v>Rafaelita Blaksland</v>
      </c>
      <c r="B2009" s="5" t="str">
        <f>'Sales Data'!B2009</f>
        <v>Canada</v>
      </c>
      <c r="C2009" s="5" t="str">
        <f>'Sales Data'!C2009</f>
        <v>85% Dark Bars</v>
      </c>
      <c r="D2009" s="6">
        <f>'Sales Data'!D2009</f>
        <v>45144</v>
      </c>
      <c r="E2009" s="10">
        <f>'Sales Data'!E2009</f>
        <v>42</v>
      </c>
      <c r="F2009" s="5">
        <f>'Sales Data'!F2009</f>
        <v>80</v>
      </c>
      <c r="G2009" s="5">
        <f>'Sales Data'!G2009</f>
        <v>2</v>
      </c>
      <c r="H2009" s="5" t="str">
        <f>VLOOKUP($C2009,'Product Data'!$A$2:$E$23,COLUMNS('Product Data'!$B$2:C2009),0)</f>
        <v>Lindt Excellence</v>
      </c>
      <c r="I2009" s="5" t="str">
        <f>VLOOKUP($C2009,'Product Data'!$A$2:$E$23,COLUMNS('Product Data'!$B$2:D2009),0)</f>
        <v>Bars</v>
      </c>
      <c r="J2009" s="5" t="str">
        <f>VLOOKUP($C2009,'Product Data'!$A$2:$E$23,COLUMNS('Product Data'!$B$2:E2009),0)</f>
        <v>Small</v>
      </c>
      <c r="K2009" s="9">
        <f>VLOOKUP($C2009,'Product Data'!$A$2:$E$23,COLUMNS('Product Data'!$B$2:F2009),0)</f>
        <v>0.69579999999999997</v>
      </c>
      <c r="L2009" s="10">
        <f>Table1[[#This Row],[Cost per Box]]*Table1[[#This Row],[Boxes]]</f>
        <v>1.3915999999999999</v>
      </c>
    </row>
    <row r="2010" spans="1:12" x14ac:dyDescent="0.25">
      <c r="A2010" s="5" t="str">
        <f>'Sales Data'!A2010</f>
        <v>Kaine Padly</v>
      </c>
      <c r="B2010" s="5" t="str">
        <f>'Sales Data'!B2010</f>
        <v>USA</v>
      </c>
      <c r="C2010" s="5" t="str">
        <f>'Sales Data'!C2010</f>
        <v>Choco Coated Almonds</v>
      </c>
      <c r="D2010" s="6">
        <f>'Sales Data'!D2010</f>
        <v>45144</v>
      </c>
      <c r="E2010" s="10">
        <f>'Sales Data'!E2010</f>
        <v>1148</v>
      </c>
      <c r="F2010" s="5">
        <f>'Sales Data'!F2010</f>
        <v>383</v>
      </c>
      <c r="G2010" s="5">
        <f>'Sales Data'!G2010</f>
        <v>77</v>
      </c>
      <c r="H2010" s="5" t="str">
        <f>VLOOKUP($C2010,'Product Data'!$A$2:$E$23,COLUMNS('Product Data'!$B$2:C2010),0)</f>
        <v>Effete</v>
      </c>
      <c r="I2010" s="5" t="str">
        <f>VLOOKUP($C2010,'Product Data'!$A$2:$E$23,COLUMNS('Product Data'!$B$2:D2010),0)</f>
        <v>Bites</v>
      </c>
      <c r="J2010" s="5" t="str">
        <f>VLOOKUP($C2010,'Product Data'!$A$2:$E$23,COLUMNS('Product Data'!$B$2:E2010),0)</f>
        <v>Small</v>
      </c>
      <c r="K2010" s="9">
        <f>VLOOKUP($C2010,'Product Data'!$A$2:$E$23,COLUMNS('Product Data'!$B$2:F2010),0)</f>
        <v>11.4688</v>
      </c>
      <c r="L2010" s="10">
        <f>Table1[[#This Row],[Cost per Box]]*Table1[[#This Row],[Boxes]]</f>
        <v>883.09759999999994</v>
      </c>
    </row>
    <row r="2011" spans="1:12" x14ac:dyDescent="0.25">
      <c r="A2011" s="5" t="str">
        <f>'Sales Data'!A2011</f>
        <v>Curtice Advani</v>
      </c>
      <c r="B2011" s="5" t="str">
        <f>'Sales Data'!B2011</f>
        <v>USA</v>
      </c>
      <c r="C2011" s="5" t="str">
        <f>'Sales Data'!C2011</f>
        <v>Smooth Sliky Salty</v>
      </c>
      <c r="D2011" s="6">
        <f>'Sales Data'!D2011</f>
        <v>45147</v>
      </c>
      <c r="E2011" s="10">
        <f>'Sales Data'!E2011</f>
        <v>3122</v>
      </c>
      <c r="F2011" s="5">
        <f>'Sales Data'!F2011</f>
        <v>30</v>
      </c>
      <c r="G2011" s="5">
        <f>'Sales Data'!G2011</f>
        <v>165</v>
      </c>
      <c r="H2011" s="5" t="str">
        <f>VLOOKUP($C2011,'Product Data'!$A$2:$E$23,COLUMNS('Product Data'!$B$2:C2011),0)</f>
        <v>Galaxy</v>
      </c>
      <c r="I2011" s="5" t="str">
        <f>VLOOKUP($C2011,'Product Data'!$A$2:$E$23,COLUMNS('Product Data'!$B$2:D2011),0)</f>
        <v>Bars</v>
      </c>
      <c r="J2011" s="5" t="str">
        <f>VLOOKUP($C2011,'Product Data'!$A$2:$E$23,COLUMNS('Product Data'!$B$2:E2011),0)</f>
        <v>Small</v>
      </c>
      <c r="K2011" s="9">
        <f>VLOOKUP($C2011,'Product Data'!$A$2:$E$23,COLUMNS('Product Data'!$B$2:F2011),0)</f>
        <v>5.0198</v>
      </c>
      <c r="L2011" s="10">
        <f>Table1[[#This Row],[Cost per Box]]*Table1[[#This Row],[Boxes]]</f>
        <v>828.26700000000005</v>
      </c>
    </row>
    <row r="2012" spans="1:12" x14ac:dyDescent="0.25">
      <c r="A2012" s="5" t="str">
        <f>'Sales Data'!A2012</f>
        <v>Jehu Rudeforth</v>
      </c>
      <c r="B2012" s="5" t="str">
        <f>'Sales Data'!B2012</f>
        <v>New Zealand</v>
      </c>
      <c r="C2012" s="5" t="str">
        <f>'Sales Data'!C2012</f>
        <v>99% Dark &amp; Pure</v>
      </c>
      <c r="D2012" s="6">
        <f>'Sales Data'!D2012</f>
        <v>45147</v>
      </c>
      <c r="E2012" s="10">
        <f>'Sales Data'!E2012</f>
        <v>6510</v>
      </c>
      <c r="F2012" s="5">
        <f>'Sales Data'!F2012</f>
        <v>366</v>
      </c>
      <c r="G2012" s="5">
        <f>'Sales Data'!G2012</f>
        <v>362</v>
      </c>
      <c r="H2012" s="5" t="str">
        <f>VLOOKUP($C2012,'Product Data'!$A$2:$E$23,COLUMNS('Product Data'!$B$2:C2012),0)</f>
        <v>Amul</v>
      </c>
      <c r="I2012" s="5" t="str">
        <f>VLOOKUP($C2012,'Product Data'!$A$2:$E$23,COLUMNS('Product Data'!$B$2:D2012),0)</f>
        <v>Bars</v>
      </c>
      <c r="J2012" s="5" t="str">
        <f>VLOOKUP($C2012,'Product Data'!$A$2:$E$23,COLUMNS('Product Data'!$B$2:E2012),0)</f>
        <v>Large</v>
      </c>
      <c r="K2012" s="9">
        <f>VLOOKUP($C2012,'Product Data'!$A$2:$E$23,COLUMNS('Product Data'!$B$2:F2012),0)</f>
        <v>4.6592000000000002</v>
      </c>
      <c r="L2012" s="10">
        <f>Table1[[#This Row],[Cost per Box]]*Table1[[#This Row],[Boxes]]</f>
        <v>1686.6304</v>
      </c>
    </row>
    <row r="2013" spans="1:12" x14ac:dyDescent="0.25">
      <c r="A2013" s="5" t="str">
        <f>'Sales Data'!A2013</f>
        <v>Rafaelita Blaksland</v>
      </c>
      <c r="B2013" s="5" t="str">
        <f>'Sales Data'!B2013</f>
        <v>India</v>
      </c>
      <c r="C2013" s="5" t="str">
        <f>'Sales Data'!C2013</f>
        <v>Milk Bars</v>
      </c>
      <c r="D2013" s="6">
        <f>'Sales Data'!D2013</f>
        <v>45147</v>
      </c>
      <c r="E2013" s="10">
        <f>'Sales Data'!E2013</f>
        <v>1421</v>
      </c>
      <c r="F2013" s="5">
        <f>'Sales Data'!F2013</f>
        <v>135</v>
      </c>
      <c r="G2013" s="5">
        <f>'Sales Data'!G2013</f>
        <v>53</v>
      </c>
      <c r="H2013" s="5" t="str">
        <f>VLOOKUP($C2013,'Product Data'!$A$2:$E$23,COLUMNS('Product Data'!$B$2:C2013),0)</f>
        <v>Nestle</v>
      </c>
      <c r="I2013" s="5" t="str">
        <f>VLOOKUP($C2013,'Product Data'!$A$2:$E$23,COLUMNS('Product Data'!$B$2:D2013),0)</f>
        <v>Bars</v>
      </c>
      <c r="J2013" s="5" t="str">
        <f>VLOOKUP($C2013,'Product Data'!$A$2:$E$23,COLUMNS('Product Data'!$B$2:E2013),0)</f>
        <v>Large</v>
      </c>
      <c r="K2013" s="9">
        <f>VLOOKUP($C2013,'Product Data'!$A$2:$E$23,COLUMNS('Product Data'!$B$2:F2013),0)</f>
        <v>1.8652</v>
      </c>
      <c r="L2013" s="10">
        <f>Table1[[#This Row],[Cost per Box]]*Table1[[#This Row],[Boxes]]</f>
        <v>98.855599999999995</v>
      </c>
    </row>
    <row r="2014" spans="1:12" x14ac:dyDescent="0.25">
      <c r="A2014" s="5" t="str">
        <f>'Sales Data'!A2014</f>
        <v>Rafaelita Blaksland</v>
      </c>
      <c r="B2014" s="5" t="str">
        <f>'Sales Data'!B2014</f>
        <v>UK</v>
      </c>
      <c r="C2014" s="5" t="str">
        <f>'Sales Data'!C2014</f>
        <v>Spicy Special Slims</v>
      </c>
      <c r="D2014" s="6">
        <f>'Sales Data'!D2014</f>
        <v>45147</v>
      </c>
      <c r="E2014" s="10">
        <f>'Sales Data'!E2014</f>
        <v>273</v>
      </c>
      <c r="F2014" s="5">
        <f>'Sales Data'!F2014</f>
        <v>221</v>
      </c>
      <c r="G2014" s="5">
        <f>'Sales Data'!G2014</f>
        <v>13</v>
      </c>
      <c r="H2014" s="5" t="str">
        <f>VLOOKUP($C2014,'Product Data'!$A$2:$E$23,COLUMNS('Product Data'!$B$2:C2014),0)</f>
        <v>Alpenliebe</v>
      </c>
      <c r="I2014" s="5" t="str">
        <f>VLOOKUP($C2014,'Product Data'!$A$2:$E$23,COLUMNS('Product Data'!$B$2:D2014),0)</f>
        <v>Bites</v>
      </c>
      <c r="J2014" s="5" t="str">
        <f>VLOOKUP($C2014,'Product Data'!$A$2:$E$23,COLUMNS('Product Data'!$B$2:E2014),0)</f>
        <v>Large</v>
      </c>
      <c r="K2014" s="9">
        <f>VLOOKUP($C2014,'Product Data'!$A$2:$E$23,COLUMNS('Product Data'!$B$2:F2014),0)</f>
        <v>9.2086000000000006</v>
      </c>
      <c r="L2014" s="10">
        <f>Table1[[#This Row],[Cost per Box]]*Table1[[#This Row],[Boxes]]</f>
        <v>119.71180000000001</v>
      </c>
    </row>
    <row r="2015" spans="1:12" x14ac:dyDescent="0.25">
      <c r="A2015" s="5" t="str">
        <f>'Sales Data'!A2015</f>
        <v>Curtice Advani</v>
      </c>
      <c r="B2015" s="5" t="str">
        <f>'Sales Data'!B2015</f>
        <v>India</v>
      </c>
      <c r="C2015" s="5" t="str">
        <f>'Sales Data'!C2015</f>
        <v>85% Dark Bars</v>
      </c>
      <c r="D2015" s="6">
        <f>'Sales Data'!D2015</f>
        <v>45147</v>
      </c>
      <c r="E2015" s="10">
        <f>'Sales Data'!E2015</f>
        <v>15400</v>
      </c>
      <c r="F2015" s="5">
        <f>'Sales Data'!F2015</f>
        <v>62</v>
      </c>
      <c r="G2015" s="5">
        <f>'Sales Data'!G2015</f>
        <v>963</v>
      </c>
      <c r="H2015" s="5" t="str">
        <f>VLOOKUP($C2015,'Product Data'!$A$2:$E$23,COLUMNS('Product Data'!$B$2:C2015),0)</f>
        <v>Lindt Excellence</v>
      </c>
      <c r="I2015" s="5" t="str">
        <f>VLOOKUP($C2015,'Product Data'!$A$2:$E$23,COLUMNS('Product Data'!$B$2:D2015),0)</f>
        <v>Bars</v>
      </c>
      <c r="J2015" s="5" t="str">
        <f>VLOOKUP($C2015,'Product Data'!$A$2:$E$23,COLUMNS('Product Data'!$B$2:E2015),0)</f>
        <v>Small</v>
      </c>
      <c r="K2015" s="9">
        <f>VLOOKUP($C2015,'Product Data'!$A$2:$E$23,COLUMNS('Product Data'!$B$2:F2015),0)</f>
        <v>0.69579999999999997</v>
      </c>
      <c r="L2015" s="10">
        <f>Table1[[#This Row],[Cost per Box]]*Table1[[#This Row],[Boxes]]</f>
        <v>670.05539999999996</v>
      </c>
    </row>
    <row r="2016" spans="1:12" x14ac:dyDescent="0.25">
      <c r="A2016" s="5" t="str">
        <f>'Sales Data'!A2016</f>
        <v>Kaine Padly</v>
      </c>
      <c r="B2016" s="5" t="str">
        <f>'Sales Data'!B2016</f>
        <v>Canada</v>
      </c>
      <c r="C2016" s="5" t="str">
        <f>'Sales Data'!C2016</f>
        <v>50% Dark Bites</v>
      </c>
      <c r="D2016" s="6">
        <f>'Sales Data'!D2016</f>
        <v>45147</v>
      </c>
      <c r="E2016" s="10">
        <f>'Sales Data'!E2016</f>
        <v>11193</v>
      </c>
      <c r="F2016" s="5">
        <f>'Sales Data'!F2016</f>
        <v>39</v>
      </c>
      <c r="G2016" s="5">
        <f>'Sales Data'!G2016</f>
        <v>700</v>
      </c>
      <c r="H2016" s="5" t="str">
        <f>VLOOKUP($C2016,'Product Data'!$A$2:$E$23,COLUMNS('Product Data'!$B$2:C2016),0)</f>
        <v>Cadbury</v>
      </c>
      <c r="I2016" s="5" t="str">
        <f>VLOOKUP($C2016,'Product Data'!$A$2:$E$23,COLUMNS('Product Data'!$B$2:D2016),0)</f>
        <v>Bites</v>
      </c>
      <c r="J2016" s="5" t="str">
        <f>VLOOKUP($C2016,'Product Data'!$A$2:$E$23,COLUMNS('Product Data'!$B$2:E2016),0)</f>
        <v>Large</v>
      </c>
      <c r="K2016" s="9">
        <f>VLOOKUP($C2016,'Product Data'!$A$2:$E$23,COLUMNS('Product Data'!$B$2:F2016),0)</f>
        <v>2.8</v>
      </c>
      <c r="L2016" s="10">
        <f>Table1[[#This Row],[Cost per Box]]*Table1[[#This Row],[Boxes]]</f>
        <v>1959.9999999999998</v>
      </c>
    </row>
    <row r="2017" spans="1:12" x14ac:dyDescent="0.25">
      <c r="A2017" s="5" t="str">
        <f>'Sales Data'!A2017</f>
        <v>Curtice Advani</v>
      </c>
      <c r="B2017" s="5" t="str">
        <f>'Sales Data'!B2017</f>
        <v>Australia</v>
      </c>
      <c r="C2017" s="5" t="str">
        <f>'Sales Data'!C2017</f>
        <v>99% Dark &amp; Pure</v>
      </c>
      <c r="D2017" s="6">
        <f>'Sales Data'!D2017</f>
        <v>45147</v>
      </c>
      <c r="E2017" s="10">
        <f>'Sales Data'!E2017</f>
        <v>15813</v>
      </c>
      <c r="F2017" s="5">
        <f>'Sales Data'!F2017</f>
        <v>158</v>
      </c>
      <c r="G2017" s="5">
        <f>'Sales Data'!G2017</f>
        <v>753</v>
      </c>
      <c r="H2017" s="5" t="str">
        <f>VLOOKUP($C2017,'Product Data'!$A$2:$E$23,COLUMNS('Product Data'!$B$2:C2017),0)</f>
        <v>Amul</v>
      </c>
      <c r="I2017" s="5" t="str">
        <f>VLOOKUP($C2017,'Product Data'!$A$2:$E$23,COLUMNS('Product Data'!$B$2:D2017),0)</f>
        <v>Bars</v>
      </c>
      <c r="J2017" s="5" t="str">
        <f>VLOOKUP($C2017,'Product Data'!$A$2:$E$23,COLUMNS('Product Data'!$B$2:E2017),0)</f>
        <v>Large</v>
      </c>
      <c r="K2017" s="9">
        <f>VLOOKUP($C2017,'Product Data'!$A$2:$E$23,COLUMNS('Product Data'!$B$2:F2017),0)</f>
        <v>4.6592000000000002</v>
      </c>
      <c r="L2017" s="10">
        <f>Table1[[#This Row],[Cost per Box]]*Table1[[#This Row],[Boxes]]</f>
        <v>3508.3776000000003</v>
      </c>
    </row>
    <row r="2018" spans="1:12" x14ac:dyDescent="0.25">
      <c r="A2018" s="5" t="str">
        <f>'Sales Data'!A2018</f>
        <v>Dennison Crosswaite</v>
      </c>
      <c r="B2018" s="5" t="str">
        <f>'Sales Data'!B2018</f>
        <v>Canada</v>
      </c>
      <c r="C2018" s="5" t="str">
        <f>'Sales Data'!C2018</f>
        <v>85% Dark Bars</v>
      </c>
      <c r="D2018" s="6">
        <f>'Sales Data'!D2018</f>
        <v>45147</v>
      </c>
      <c r="E2018" s="10">
        <f>'Sales Data'!E2018</f>
        <v>4375</v>
      </c>
      <c r="F2018" s="5">
        <f>'Sales Data'!F2018</f>
        <v>280</v>
      </c>
      <c r="G2018" s="5">
        <f>'Sales Data'!G2018</f>
        <v>274</v>
      </c>
      <c r="H2018" s="5" t="str">
        <f>VLOOKUP($C2018,'Product Data'!$A$2:$E$23,COLUMNS('Product Data'!$B$2:C2018),0)</f>
        <v>Lindt Excellence</v>
      </c>
      <c r="I2018" s="5" t="str">
        <f>VLOOKUP($C2018,'Product Data'!$A$2:$E$23,COLUMNS('Product Data'!$B$2:D2018),0)</f>
        <v>Bars</v>
      </c>
      <c r="J2018" s="5" t="str">
        <f>VLOOKUP($C2018,'Product Data'!$A$2:$E$23,COLUMNS('Product Data'!$B$2:E2018),0)</f>
        <v>Small</v>
      </c>
      <c r="K2018" s="9">
        <f>VLOOKUP($C2018,'Product Data'!$A$2:$E$23,COLUMNS('Product Data'!$B$2:F2018),0)</f>
        <v>0.69579999999999997</v>
      </c>
      <c r="L2018" s="10">
        <f>Table1[[#This Row],[Cost per Box]]*Table1[[#This Row],[Boxes]]</f>
        <v>190.64919999999998</v>
      </c>
    </row>
    <row r="2019" spans="1:12" x14ac:dyDescent="0.25">
      <c r="A2019" s="5" t="str">
        <f>'Sales Data'!A2019</f>
        <v>Dotty Strutley</v>
      </c>
      <c r="B2019" s="5" t="str">
        <f>'Sales Data'!B2019</f>
        <v>USA</v>
      </c>
      <c r="C2019" s="5" t="str">
        <f>'Sales Data'!C2019</f>
        <v>50% Dark Bites</v>
      </c>
      <c r="D2019" s="6">
        <f>'Sales Data'!D2019</f>
        <v>45147</v>
      </c>
      <c r="E2019" s="10">
        <f>'Sales Data'!E2019</f>
        <v>11683</v>
      </c>
      <c r="F2019" s="5">
        <f>'Sales Data'!F2019</f>
        <v>166</v>
      </c>
      <c r="G2019" s="5">
        <f>'Sales Data'!G2019</f>
        <v>899</v>
      </c>
      <c r="H2019" s="5" t="str">
        <f>VLOOKUP($C2019,'Product Data'!$A$2:$E$23,COLUMNS('Product Data'!$B$2:C2019),0)</f>
        <v>Cadbury</v>
      </c>
      <c r="I2019" s="5" t="str">
        <f>VLOOKUP($C2019,'Product Data'!$A$2:$E$23,COLUMNS('Product Data'!$B$2:D2019),0)</f>
        <v>Bites</v>
      </c>
      <c r="J2019" s="5" t="str">
        <f>VLOOKUP($C2019,'Product Data'!$A$2:$E$23,COLUMNS('Product Data'!$B$2:E2019),0)</f>
        <v>Large</v>
      </c>
      <c r="K2019" s="9">
        <f>VLOOKUP($C2019,'Product Data'!$A$2:$E$23,COLUMNS('Product Data'!$B$2:F2019),0)</f>
        <v>2.8</v>
      </c>
      <c r="L2019" s="10">
        <f>Table1[[#This Row],[Cost per Box]]*Table1[[#This Row],[Boxes]]</f>
        <v>2517.1999999999998</v>
      </c>
    </row>
    <row r="2020" spans="1:12" x14ac:dyDescent="0.25">
      <c r="A2020" s="5" t="str">
        <f>'Sales Data'!A2020</f>
        <v>Van Tuxwell</v>
      </c>
      <c r="B2020" s="5" t="str">
        <f>'Sales Data'!B2020</f>
        <v>Australia</v>
      </c>
      <c r="C2020" s="5" t="str">
        <f>'Sales Data'!C2020</f>
        <v>Spicy Special Slims</v>
      </c>
      <c r="D2020" s="6">
        <f>'Sales Data'!D2020</f>
        <v>45147</v>
      </c>
      <c r="E2020" s="10">
        <f>'Sales Data'!E2020</f>
        <v>9009</v>
      </c>
      <c r="F2020" s="5">
        <f>'Sales Data'!F2020</f>
        <v>262</v>
      </c>
      <c r="G2020" s="5">
        <f>'Sales Data'!G2020</f>
        <v>361</v>
      </c>
      <c r="H2020" s="5" t="str">
        <f>VLOOKUP($C2020,'Product Data'!$A$2:$E$23,COLUMNS('Product Data'!$B$2:C2020),0)</f>
        <v>Alpenliebe</v>
      </c>
      <c r="I2020" s="5" t="str">
        <f>VLOOKUP($C2020,'Product Data'!$A$2:$E$23,COLUMNS('Product Data'!$B$2:D2020),0)</f>
        <v>Bites</v>
      </c>
      <c r="J2020" s="5" t="str">
        <f>VLOOKUP($C2020,'Product Data'!$A$2:$E$23,COLUMNS('Product Data'!$B$2:E2020),0)</f>
        <v>Large</v>
      </c>
      <c r="K2020" s="9">
        <f>VLOOKUP($C2020,'Product Data'!$A$2:$E$23,COLUMNS('Product Data'!$B$2:F2020),0)</f>
        <v>9.2086000000000006</v>
      </c>
      <c r="L2020" s="10">
        <f>Table1[[#This Row],[Cost per Box]]*Table1[[#This Row],[Boxes]]</f>
        <v>3324.3046000000004</v>
      </c>
    </row>
    <row r="2021" spans="1:12" x14ac:dyDescent="0.25">
      <c r="A2021" s="5" t="str">
        <f>'Sales Data'!A2021</f>
        <v>Rafaelita Blaksland</v>
      </c>
      <c r="B2021" s="5" t="str">
        <f>'Sales Data'!B2021</f>
        <v>Australia</v>
      </c>
      <c r="C2021" s="5" t="str">
        <f>'Sales Data'!C2021</f>
        <v>Spicy Special Slims</v>
      </c>
      <c r="D2021" s="6">
        <f>'Sales Data'!D2021</f>
        <v>45147</v>
      </c>
      <c r="E2021" s="10">
        <f>'Sales Data'!E2021</f>
        <v>7112</v>
      </c>
      <c r="F2021" s="5">
        <f>'Sales Data'!F2021</f>
        <v>180</v>
      </c>
      <c r="G2021" s="5">
        <f>'Sales Data'!G2021</f>
        <v>264</v>
      </c>
      <c r="H2021" s="5" t="str">
        <f>VLOOKUP($C2021,'Product Data'!$A$2:$E$23,COLUMNS('Product Data'!$B$2:C2021),0)</f>
        <v>Alpenliebe</v>
      </c>
      <c r="I2021" s="5" t="str">
        <f>VLOOKUP($C2021,'Product Data'!$A$2:$E$23,COLUMNS('Product Data'!$B$2:D2021),0)</f>
        <v>Bites</v>
      </c>
      <c r="J2021" s="5" t="str">
        <f>VLOOKUP($C2021,'Product Data'!$A$2:$E$23,COLUMNS('Product Data'!$B$2:E2021),0)</f>
        <v>Large</v>
      </c>
      <c r="K2021" s="9">
        <f>VLOOKUP($C2021,'Product Data'!$A$2:$E$23,COLUMNS('Product Data'!$B$2:F2021),0)</f>
        <v>9.2086000000000006</v>
      </c>
      <c r="L2021" s="10">
        <f>Table1[[#This Row],[Cost per Box]]*Table1[[#This Row],[Boxes]]</f>
        <v>2431.0704000000001</v>
      </c>
    </row>
    <row r="2022" spans="1:12" x14ac:dyDescent="0.25">
      <c r="A2022" s="5" t="str">
        <f>'Sales Data'!A2022</f>
        <v>Marney O'Breen</v>
      </c>
      <c r="B2022" s="5" t="str">
        <f>'Sales Data'!B2022</f>
        <v>Australia</v>
      </c>
      <c r="C2022" s="5" t="str">
        <f>'Sales Data'!C2022</f>
        <v>Orange Choco</v>
      </c>
      <c r="D2022" s="6">
        <f>'Sales Data'!D2022</f>
        <v>45147</v>
      </c>
      <c r="E2022" s="10">
        <f>'Sales Data'!E2022</f>
        <v>882</v>
      </c>
      <c r="F2022" s="5">
        <f>'Sales Data'!F2022</f>
        <v>158</v>
      </c>
      <c r="G2022" s="5">
        <f>'Sales Data'!G2022</f>
        <v>126</v>
      </c>
      <c r="H2022" s="5" t="str">
        <f>VLOOKUP($C2022,'Product Data'!$A$2:$E$23,COLUMNS('Product Data'!$B$2:C2022),0)</f>
        <v>Amul</v>
      </c>
      <c r="I2022" s="5" t="str">
        <f>VLOOKUP($C2022,'Product Data'!$A$2:$E$23,COLUMNS('Product Data'!$B$2:D2022),0)</f>
        <v>Bars</v>
      </c>
      <c r="J2022" s="5" t="str">
        <f>VLOOKUP($C2022,'Product Data'!$A$2:$E$23,COLUMNS('Product Data'!$B$2:E2022),0)</f>
        <v>Large</v>
      </c>
      <c r="K2022" s="9">
        <f>VLOOKUP($C2022,'Product Data'!$A$2:$E$23,COLUMNS('Product Data'!$B$2:F2022),0)</f>
        <v>8.7870000000000008</v>
      </c>
      <c r="L2022" s="10">
        <f>Table1[[#This Row],[Cost per Box]]*Table1[[#This Row],[Boxes]]</f>
        <v>1107.162</v>
      </c>
    </row>
    <row r="2023" spans="1:12" x14ac:dyDescent="0.25">
      <c r="A2023" s="5" t="str">
        <f>'Sales Data'!A2023</f>
        <v>Oby Sorrel</v>
      </c>
      <c r="B2023" s="5" t="str">
        <f>'Sales Data'!B2023</f>
        <v>India</v>
      </c>
      <c r="C2023" s="5" t="str">
        <f>'Sales Data'!C2023</f>
        <v>70% Dark Bites</v>
      </c>
      <c r="D2023" s="6">
        <f>'Sales Data'!D2023</f>
        <v>45147</v>
      </c>
      <c r="E2023" s="10">
        <f>'Sales Data'!E2023</f>
        <v>5152</v>
      </c>
      <c r="F2023" s="5">
        <f>'Sales Data'!F2023</f>
        <v>91</v>
      </c>
      <c r="G2023" s="5">
        <f>'Sales Data'!G2023</f>
        <v>644</v>
      </c>
      <c r="H2023" s="5" t="str">
        <f>VLOOKUP($C2023,'Product Data'!$A$2:$E$23,COLUMNS('Product Data'!$B$2:C2023),0)</f>
        <v>Binge Bites</v>
      </c>
      <c r="I2023" s="5" t="str">
        <f>VLOOKUP($C2023,'Product Data'!$A$2:$E$23,COLUMNS('Product Data'!$B$2:D2023),0)</f>
        <v>Bites</v>
      </c>
      <c r="J2023" s="5" t="str">
        <f>VLOOKUP($C2023,'Product Data'!$A$2:$E$23,COLUMNS('Product Data'!$B$2:E2023),0)</f>
        <v>Small</v>
      </c>
      <c r="K2023" s="9">
        <f>VLOOKUP($C2023,'Product Data'!$A$2:$E$23,COLUMNS('Product Data'!$B$2:F2023),0)</f>
        <v>8.2429000000000006</v>
      </c>
      <c r="L2023" s="10">
        <f>Table1[[#This Row],[Cost per Box]]*Table1[[#This Row],[Boxes]]</f>
        <v>5308.4276</v>
      </c>
    </row>
    <row r="2024" spans="1:12" x14ac:dyDescent="0.25">
      <c r="A2024" s="5" t="str">
        <f>'Sales Data'!A2024</f>
        <v>Ches Bonnell</v>
      </c>
      <c r="B2024" s="5" t="str">
        <f>'Sales Data'!B2024</f>
        <v>Canada</v>
      </c>
      <c r="C2024" s="5" t="str">
        <f>'Sales Data'!C2024</f>
        <v>Almond Choco</v>
      </c>
      <c r="D2024" s="6">
        <f>'Sales Data'!D2024</f>
        <v>45147</v>
      </c>
      <c r="E2024" s="10">
        <f>'Sales Data'!E2024</f>
        <v>2947</v>
      </c>
      <c r="F2024" s="5">
        <f>'Sales Data'!F2024</f>
        <v>438</v>
      </c>
      <c r="G2024" s="5">
        <f>'Sales Data'!G2024</f>
        <v>174</v>
      </c>
      <c r="H2024" s="5" t="str">
        <f>VLOOKUP($C2024,'Product Data'!$A$2:$E$23,COLUMNS('Product Data'!$B$2:C2024),0)</f>
        <v>Amul</v>
      </c>
      <c r="I2024" s="5" t="str">
        <f>VLOOKUP($C2024,'Product Data'!$A$2:$E$23,COLUMNS('Product Data'!$B$2:D2024),0)</f>
        <v>Bars</v>
      </c>
      <c r="J2024" s="5" t="str">
        <f>VLOOKUP($C2024,'Product Data'!$A$2:$E$23,COLUMNS('Product Data'!$B$2:E2024),0)</f>
        <v>Large</v>
      </c>
      <c r="K2024" s="9">
        <f>VLOOKUP($C2024,'Product Data'!$A$2:$E$23,COLUMNS('Product Data'!$B$2:F2024),0)</f>
        <v>13.3485</v>
      </c>
      <c r="L2024" s="10">
        <f>Table1[[#This Row],[Cost per Box]]*Table1[[#This Row],[Boxes]]</f>
        <v>2322.6390000000001</v>
      </c>
    </row>
    <row r="2025" spans="1:12" x14ac:dyDescent="0.25">
      <c r="A2025" s="5" t="str">
        <f>'Sales Data'!A2025</f>
        <v>Kaine Padly</v>
      </c>
      <c r="B2025" s="5" t="str">
        <f>'Sales Data'!B2025</f>
        <v>USA</v>
      </c>
      <c r="C2025" s="5" t="str">
        <f>'Sales Data'!C2025</f>
        <v>85% Dark Bars</v>
      </c>
      <c r="D2025" s="6">
        <f>'Sales Data'!D2025</f>
        <v>45147</v>
      </c>
      <c r="E2025" s="10">
        <f>'Sales Data'!E2025</f>
        <v>2905</v>
      </c>
      <c r="F2025" s="5">
        <f>'Sales Data'!F2025</f>
        <v>226</v>
      </c>
      <c r="G2025" s="5">
        <f>'Sales Data'!G2025</f>
        <v>146</v>
      </c>
      <c r="H2025" s="5" t="str">
        <f>VLOOKUP($C2025,'Product Data'!$A$2:$E$23,COLUMNS('Product Data'!$B$2:C2025),0)</f>
        <v>Lindt Excellence</v>
      </c>
      <c r="I2025" s="5" t="str">
        <f>VLOOKUP($C2025,'Product Data'!$A$2:$E$23,COLUMNS('Product Data'!$B$2:D2025),0)</f>
        <v>Bars</v>
      </c>
      <c r="J2025" s="5" t="str">
        <f>VLOOKUP($C2025,'Product Data'!$A$2:$E$23,COLUMNS('Product Data'!$B$2:E2025),0)</f>
        <v>Small</v>
      </c>
      <c r="K2025" s="9">
        <f>VLOOKUP($C2025,'Product Data'!$A$2:$E$23,COLUMNS('Product Data'!$B$2:F2025),0)</f>
        <v>0.69579999999999997</v>
      </c>
      <c r="L2025" s="10">
        <f>Table1[[#This Row],[Cost per Box]]*Table1[[#This Row],[Boxes]]</f>
        <v>101.5868</v>
      </c>
    </row>
    <row r="2026" spans="1:12" x14ac:dyDescent="0.25">
      <c r="A2026" s="5" t="str">
        <f>'Sales Data'!A2026</f>
        <v>Brien Boise</v>
      </c>
      <c r="B2026" s="5" t="str">
        <f>'Sales Data'!B2026</f>
        <v>UK</v>
      </c>
      <c r="C2026" s="5" t="str">
        <f>'Sales Data'!C2026</f>
        <v>Caramel Stuffed Bars</v>
      </c>
      <c r="D2026" s="6">
        <f>'Sales Data'!D2026</f>
        <v>45147</v>
      </c>
      <c r="E2026" s="10">
        <f>'Sales Data'!E2026</f>
        <v>2548</v>
      </c>
      <c r="F2026" s="5">
        <f>'Sales Data'!F2026</f>
        <v>267</v>
      </c>
      <c r="G2026" s="5">
        <f>'Sales Data'!G2026</f>
        <v>107</v>
      </c>
      <c r="H2026" s="5" t="str">
        <f>VLOOKUP($C2026,'Product Data'!$A$2:$E$23,COLUMNS('Product Data'!$B$2:C2026),0)</f>
        <v>Snicker</v>
      </c>
      <c r="I2026" s="5" t="str">
        <f>VLOOKUP($C2026,'Product Data'!$A$2:$E$23,COLUMNS('Product Data'!$B$2:D2026),0)</f>
        <v>Bars</v>
      </c>
      <c r="J2026" s="5" t="str">
        <f>VLOOKUP($C2026,'Product Data'!$A$2:$E$23,COLUMNS('Product Data'!$B$2:E2026),0)</f>
        <v>Small</v>
      </c>
      <c r="K2026" s="9">
        <f>VLOOKUP($C2026,'Product Data'!$A$2:$E$23,COLUMNS('Product Data'!$B$2:F2026),0)</f>
        <v>0.89900000000000002</v>
      </c>
      <c r="L2026" s="10">
        <f>Table1[[#This Row],[Cost per Box]]*Table1[[#This Row],[Boxes]]</f>
        <v>96.192999999999998</v>
      </c>
    </row>
    <row r="2027" spans="1:12" x14ac:dyDescent="0.25">
      <c r="A2027" s="5" t="str">
        <f>'Sales Data'!A2027</f>
        <v>Jehu Rudeforth</v>
      </c>
      <c r="B2027" s="5" t="str">
        <f>'Sales Data'!B2027</f>
        <v>New Zealand</v>
      </c>
      <c r="C2027" s="5" t="str">
        <f>'Sales Data'!C2027</f>
        <v>Drinking Coco</v>
      </c>
      <c r="D2027" s="6">
        <f>'Sales Data'!D2027</f>
        <v>45147</v>
      </c>
      <c r="E2027" s="10">
        <f>'Sales Data'!E2027</f>
        <v>3437</v>
      </c>
      <c r="F2027" s="5">
        <f>'Sales Data'!F2027</f>
        <v>462</v>
      </c>
      <c r="G2027" s="5">
        <f>'Sales Data'!G2027</f>
        <v>157</v>
      </c>
      <c r="H2027" s="5" t="str">
        <f>VLOOKUP($C2027,'Product Data'!$A$2:$E$23,COLUMNS('Product Data'!$B$2:C2027),0)</f>
        <v>Weikfield</v>
      </c>
      <c r="I2027" s="5" t="str">
        <f>VLOOKUP($C2027,'Product Data'!$A$2:$E$23,COLUMNS('Product Data'!$B$2:D2027),0)</f>
        <v>Other</v>
      </c>
      <c r="J2027" s="5" t="str">
        <f>VLOOKUP($C2027,'Product Data'!$A$2:$E$23,COLUMNS('Product Data'!$B$2:E2027),0)</f>
        <v>Large</v>
      </c>
      <c r="K2027" s="9">
        <f>VLOOKUP($C2027,'Product Data'!$A$2:$E$23,COLUMNS('Product Data'!$B$2:F2027),0)</f>
        <v>2.4773999999999998</v>
      </c>
      <c r="L2027" s="10">
        <f>Table1[[#This Row],[Cost per Box]]*Table1[[#This Row],[Boxes]]</f>
        <v>388.95179999999999</v>
      </c>
    </row>
    <row r="2028" spans="1:12" x14ac:dyDescent="0.25">
      <c r="A2028" s="5" t="str">
        <f>'Sales Data'!A2028</f>
        <v>Dennison Crosswaite</v>
      </c>
      <c r="B2028" s="5" t="str">
        <f>'Sales Data'!B2028</f>
        <v>USA</v>
      </c>
      <c r="C2028" s="5" t="str">
        <f>'Sales Data'!C2028</f>
        <v>Raspberry Choco</v>
      </c>
      <c r="D2028" s="6">
        <f>'Sales Data'!D2028</f>
        <v>45147</v>
      </c>
      <c r="E2028" s="10">
        <f>'Sales Data'!E2028</f>
        <v>5740</v>
      </c>
      <c r="F2028" s="5">
        <f>'Sales Data'!F2028</f>
        <v>80</v>
      </c>
      <c r="G2028" s="5">
        <f>'Sales Data'!G2028</f>
        <v>410</v>
      </c>
      <c r="H2028" s="5" t="str">
        <f>VLOOKUP($C2028,'Product Data'!$A$2:$E$23,COLUMNS('Product Data'!$B$2:C2028),0)</f>
        <v>Hershey</v>
      </c>
      <c r="I2028" s="5" t="str">
        <f>VLOOKUP($C2028,'Product Data'!$A$2:$E$23,COLUMNS('Product Data'!$B$2:D2028),0)</f>
        <v>Bars</v>
      </c>
      <c r="J2028" s="5" t="str">
        <f>VLOOKUP($C2028,'Product Data'!$A$2:$E$23,COLUMNS('Product Data'!$B$2:E2028),0)</f>
        <v>Large</v>
      </c>
      <c r="K2028" s="9">
        <f>VLOOKUP($C2028,'Product Data'!$A$2:$E$23,COLUMNS('Product Data'!$B$2:F2028),0)</f>
        <v>6.0983000000000001</v>
      </c>
      <c r="L2028" s="10">
        <f>Table1[[#This Row],[Cost per Box]]*Table1[[#This Row],[Boxes]]</f>
        <v>2500.3029999999999</v>
      </c>
    </row>
    <row r="2029" spans="1:12" x14ac:dyDescent="0.25">
      <c r="A2029" s="5" t="str">
        <f>'Sales Data'!A2029</f>
        <v>Gigi Bohling</v>
      </c>
      <c r="B2029" s="5" t="str">
        <f>'Sales Data'!B2029</f>
        <v>UK</v>
      </c>
      <c r="C2029" s="5" t="str">
        <f>'Sales Data'!C2029</f>
        <v>85% Dark Bars</v>
      </c>
      <c r="D2029" s="6">
        <f>'Sales Data'!D2029</f>
        <v>45147</v>
      </c>
      <c r="E2029" s="10">
        <f>'Sales Data'!E2029</f>
        <v>2842</v>
      </c>
      <c r="F2029" s="5">
        <f>'Sales Data'!F2029</f>
        <v>12</v>
      </c>
      <c r="G2029" s="5">
        <f>'Sales Data'!G2029</f>
        <v>168</v>
      </c>
      <c r="H2029" s="5" t="str">
        <f>VLOOKUP($C2029,'Product Data'!$A$2:$E$23,COLUMNS('Product Data'!$B$2:C2029),0)</f>
        <v>Lindt Excellence</v>
      </c>
      <c r="I2029" s="5" t="str">
        <f>VLOOKUP($C2029,'Product Data'!$A$2:$E$23,COLUMNS('Product Data'!$B$2:D2029),0)</f>
        <v>Bars</v>
      </c>
      <c r="J2029" s="5" t="str">
        <f>VLOOKUP($C2029,'Product Data'!$A$2:$E$23,COLUMNS('Product Data'!$B$2:E2029),0)</f>
        <v>Small</v>
      </c>
      <c r="K2029" s="9">
        <f>VLOOKUP($C2029,'Product Data'!$A$2:$E$23,COLUMNS('Product Data'!$B$2:F2029),0)</f>
        <v>0.69579999999999997</v>
      </c>
      <c r="L2029" s="10">
        <f>Table1[[#This Row],[Cost per Box]]*Table1[[#This Row],[Boxes]]</f>
        <v>116.89439999999999</v>
      </c>
    </row>
    <row r="2030" spans="1:12" x14ac:dyDescent="0.25">
      <c r="A2030" s="5" t="str">
        <f>'Sales Data'!A2030</f>
        <v>Barr Faughny</v>
      </c>
      <c r="B2030" s="5" t="str">
        <f>'Sales Data'!B2030</f>
        <v>USA</v>
      </c>
      <c r="C2030" s="5" t="str">
        <f>'Sales Data'!C2030</f>
        <v>99% Dark &amp; Pure</v>
      </c>
      <c r="D2030" s="6">
        <f>'Sales Data'!D2030</f>
        <v>45147</v>
      </c>
      <c r="E2030" s="10">
        <f>'Sales Data'!E2030</f>
        <v>9863</v>
      </c>
      <c r="F2030" s="5">
        <f>'Sales Data'!F2030</f>
        <v>348</v>
      </c>
      <c r="G2030" s="5">
        <f>'Sales Data'!G2030</f>
        <v>429</v>
      </c>
      <c r="H2030" s="5" t="str">
        <f>VLOOKUP($C2030,'Product Data'!$A$2:$E$23,COLUMNS('Product Data'!$B$2:C2030),0)</f>
        <v>Amul</v>
      </c>
      <c r="I2030" s="5" t="str">
        <f>VLOOKUP($C2030,'Product Data'!$A$2:$E$23,COLUMNS('Product Data'!$B$2:D2030),0)</f>
        <v>Bars</v>
      </c>
      <c r="J2030" s="5" t="str">
        <f>VLOOKUP($C2030,'Product Data'!$A$2:$E$23,COLUMNS('Product Data'!$B$2:E2030),0)</f>
        <v>Large</v>
      </c>
      <c r="K2030" s="9">
        <f>VLOOKUP($C2030,'Product Data'!$A$2:$E$23,COLUMNS('Product Data'!$B$2:F2030),0)</f>
        <v>4.6592000000000002</v>
      </c>
      <c r="L2030" s="10">
        <f>Table1[[#This Row],[Cost per Box]]*Table1[[#This Row],[Boxes]]</f>
        <v>1998.7968000000001</v>
      </c>
    </row>
    <row r="2031" spans="1:12" x14ac:dyDescent="0.25">
      <c r="A2031" s="5" t="str">
        <f>'Sales Data'!A2031</f>
        <v>Andria Kimpton</v>
      </c>
      <c r="B2031" s="5" t="str">
        <f>'Sales Data'!B2031</f>
        <v>USA</v>
      </c>
      <c r="C2031" s="5" t="str">
        <f>'Sales Data'!C2031</f>
        <v>99% Dark &amp; Pure</v>
      </c>
      <c r="D2031" s="6">
        <f>'Sales Data'!D2031</f>
        <v>45147</v>
      </c>
      <c r="E2031" s="10">
        <f>'Sales Data'!E2031</f>
        <v>2772</v>
      </c>
      <c r="F2031" s="5">
        <f>'Sales Data'!F2031</f>
        <v>250</v>
      </c>
      <c r="G2031" s="5">
        <f>'Sales Data'!G2031</f>
        <v>164</v>
      </c>
      <c r="H2031" s="5" t="str">
        <f>VLOOKUP($C2031,'Product Data'!$A$2:$E$23,COLUMNS('Product Data'!$B$2:C2031),0)</f>
        <v>Amul</v>
      </c>
      <c r="I2031" s="5" t="str">
        <f>VLOOKUP($C2031,'Product Data'!$A$2:$E$23,COLUMNS('Product Data'!$B$2:D2031),0)</f>
        <v>Bars</v>
      </c>
      <c r="J2031" s="5" t="str">
        <f>VLOOKUP($C2031,'Product Data'!$A$2:$E$23,COLUMNS('Product Data'!$B$2:E2031),0)</f>
        <v>Large</v>
      </c>
      <c r="K2031" s="9">
        <f>VLOOKUP($C2031,'Product Data'!$A$2:$E$23,COLUMNS('Product Data'!$B$2:F2031),0)</f>
        <v>4.6592000000000002</v>
      </c>
      <c r="L2031" s="10">
        <f>Table1[[#This Row],[Cost per Box]]*Table1[[#This Row],[Boxes]]</f>
        <v>764.10880000000009</v>
      </c>
    </row>
    <row r="2032" spans="1:12" x14ac:dyDescent="0.25">
      <c r="A2032" s="5" t="str">
        <f>'Sales Data'!A2032</f>
        <v>Brien Boise</v>
      </c>
      <c r="B2032" s="5" t="str">
        <f>'Sales Data'!B2032</f>
        <v>Australia</v>
      </c>
      <c r="C2032" s="5" t="str">
        <f>'Sales Data'!C2032</f>
        <v>Eclairs</v>
      </c>
      <c r="D2032" s="6">
        <f>'Sales Data'!D2032</f>
        <v>45147</v>
      </c>
      <c r="E2032" s="10">
        <f>'Sales Data'!E2032</f>
        <v>7833</v>
      </c>
      <c r="F2032" s="5">
        <f>'Sales Data'!F2032</f>
        <v>184</v>
      </c>
      <c r="G2032" s="5">
        <f>'Sales Data'!G2032</f>
        <v>603</v>
      </c>
      <c r="H2032" s="5" t="str">
        <f>VLOOKUP($C2032,'Product Data'!$A$2:$E$23,COLUMNS('Product Data'!$B$2:C2032),0)</f>
        <v>Cadbury</v>
      </c>
      <c r="I2032" s="5" t="str">
        <f>VLOOKUP($C2032,'Product Data'!$A$2:$E$23,COLUMNS('Product Data'!$B$2:D2032),0)</f>
        <v>Bites</v>
      </c>
      <c r="J2032" s="5" t="str">
        <f>VLOOKUP($C2032,'Product Data'!$A$2:$E$23,COLUMNS('Product Data'!$B$2:E2032),0)</f>
        <v>Large</v>
      </c>
      <c r="K2032" s="9">
        <f>VLOOKUP($C2032,'Product Data'!$A$2:$E$23,COLUMNS('Product Data'!$B$2:F2032),0)</f>
        <v>2.8195000000000001</v>
      </c>
      <c r="L2032" s="10">
        <f>Table1[[#This Row],[Cost per Box]]*Table1[[#This Row],[Boxes]]</f>
        <v>1700.1585</v>
      </c>
    </row>
    <row r="2033" spans="1:12" x14ac:dyDescent="0.25">
      <c r="A2033" s="5" t="str">
        <f>'Sales Data'!A2033</f>
        <v>Curtice Advani</v>
      </c>
      <c r="B2033" s="5" t="str">
        <f>'Sales Data'!B2033</f>
        <v>India</v>
      </c>
      <c r="C2033" s="5" t="str">
        <f>'Sales Data'!C2033</f>
        <v>Baker's Choco Chips</v>
      </c>
      <c r="D2033" s="6">
        <f>'Sales Data'!D2033</f>
        <v>45148</v>
      </c>
      <c r="E2033" s="10">
        <f>'Sales Data'!E2033</f>
        <v>10248</v>
      </c>
      <c r="F2033" s="5">
        <f>'Sales Data'!F2033</f>
        <v>61</v>
      </c>
      <c r="G2033" s="5">
        <f>'Sales Data'!G2033</f>
        <v>684</v>
      </c>
      <c r="H2033" s="5" t="str">
        <f>VLOOKUP($C2033,'Product Data'!$A$2:$E$23,COLUMNS('Product Data'!$B$2:C2033),0)</f>
        <v>Baker's Chocolate</v>
      </c>
      <c r="I2033" s="5" t="str">
        <f>VLOOKUP($C2033,'Product Data'!$A$2:$E$23,COLUMNS('Product Data'!$B$2:D2033),0)</f>
        <v>Bars</v>
      </c>
      <c r="J2033" s="5" t="str">
        <f>VLOOKUP($C2033,'Product Data'!$A$2:$E$23,COLUMNS('Product Data'!$B$2:E2033),0)</f>
        <v>Small</v>
      </c>
      <c r="K2033" s="9">
        <f>VLOOKUP($C2033,'Product Data'!$A$2:$E$23,COLUMNS('Product Data'!$B$2:F2033),0)</f>
        <v>6.0811000000000002</v>
      </c>
      <c r="L2033" s="10">
        <f>Table1[[#This Row],[Cost per Box]]*Table1[[#This Row],[Boxes]]</f>
        <v>4159.4724000000006</v>
      </c>
    </row>
    <row r="2034" spans="1:12" x14ac:dyDescent="0.25">
      <c r="A2034" s="5" t="str">
        <f>'Sales Data'!A2034</f>
        <v>Andria Kimpton</v>
      </c>
      <c r="B2034" s="5" t="str">
        <f>'Sales Data'!B2034</f>
        <v>UK</v>
      </c>
      <c r="C2034" s="5" t="str">
        <f>'Sales Data'!C2034</f>
        <v>Raspberry Choco</v>
      </c>
      <c r="D2034" s="6">
        <f>'Sales Data'!D2034</f>
        <v>45148</v>
      </c>
      <c r="E2034" s="10">
        <f>'Sales Data'!E2034</f>
        <v>5677</v>
      </c>
      <c r="F2034" s="5">
        <f>'Sales Data'!F2034</f>
        <v>176</v>
      </c>
      <c r="G2034" s="5">
        <f>'Sales Data'!G2034</f>
        <v>355</v>
      </c>
      <c r="H2034" s="5" t="str">
        <f>VLOOKUP($C2034,'Product Data'!$A$2:$E$23,COLUMNS('Product Data'!$B$2:C2034),0)</f>
        <v>Hershey</v>
      </c>
      <c r="I2034" s="5" t="str">
        <f>VLOOKUP($C2034,'Product Data'!$A$2:$E$23,COLUMNS('Product Data'!$B$2:D2034),0)</f>
        <v>Bars</v>
      </c>
      <c r="J2034" s="5" t="str">
        <f>VLOOKUP($C2034,'Product Data'!$A$2:$E$23,COLUMNS('Product Data'!$B$2:E2034),0)</f>
        <v>Large</v>
      </c>
      <c r="K2034" s="9">
        <f>VLOOKUP($C2034,'Product Data'!$A$2:$E$23,COLUMNS('Product Data'!$B$2:F2034),0)</f>
        <v>6.0983000000000001</v>
      </c>
      <c r="L2034" s="10">
        <f>Table1[[#This Row],[Cost per Box]]*Table1[[#This Row],[Boxes]]</f>
        <v>2164.8964999999998</v>
      </c>
    </row>
    <row r="2035" spans="1:12" x14ac:dyDescent="0.25">
      <c r="A2035" s="5" t="str">
        <f>'Sales Data'!A2035</f>
        <v>Rafaelita Blaksland</v>
      </c>
      <c r="B2035" s="5" t="str">
        <f>'Sales Data'!B2035</f>
        <v>Canada</v>
      </c>
      <c r="C2035" s="5" t="str">
        <f>'Sales Data'!C2035</f>
        <v>Orange Choco</v>
      </c>
      <c r="D2035" s="6">
        <f>'Sales Data'!D2035</f>
        <v>45148</v>
      </c>
      <c r="E2035" s="10">
        <f>'Sales Data'!E2035</f>
        <v>8596</v>
      </c>
      <c r="F2035" s="5">
        <f>'Sales Data'!F2035</f>
        <v>282</v>
      </c>
      <c r="G2035" s="5">
        <f>'Sales Data'!G2035</f>
        <v>1433</v>
      </c>
      <c r="H2035" s="5" t="str">
        <f>VLOOKUP($C2035,'Product Data'!$A$2:$E$23,COLUMNS('Product Data'!$B$2:C2035),0)</f>
        <v>Amul</v>
      </c>
      <c r="I2035" s="5" t="str">
        <f>VLOOKUP($C2035,'Product Data'!$A$2:$E$23,COLUMNS('Product Data'!$B$2:D2035),0)</f>
        <v>Bars</v>
      </c>
      <c r="J2035" s="5" t="str">
        <f>VLOOKUP($C2035,'Product Data'!$A$2:$E$23,COLUMNS('Product Data'!$B$2:E2035),0)</f>
        <v>Large</v>
      </c>
      <c r="K2035" s="9">
        <f>VLOOKUP($C2035,'Product Data'!$A$2:$E$23,COLUMNS('Product Data'!$B$2:F2035),0)</f>
        <v>8.7870000000000008</v>
      </c>
      <c r="L2035" s="10">
        <f>Table1[[#This Row],[Cost per Box]]*Table1[[#This Row],[Boxes]]</f>
        <v>12591.771000000001</v>
      </c>
    </row>
    <row r="2036" spans="1:12" x14ac:dyDescent="0.25">
      <c r="A2036" s="5" t="str">
        <f>'Sales Data'!A2036</f>
        <v>Wilone O'Kielt</v>
      </c>
      <c r="B2036" s="5" t="str">
        <f>'Sales Data'!B2036</f>
        <v>Canada</v>
      </c>
      <c r="C2036" s="5" t="str">
        <f>'Sales Data'!C2036</f>
        <v>Spicy Special Slims</v>
      </c>
      <c r="D2036" s="6">
        <f>'Sales Data'!D2036</f>
        <v>45148</v>
      </c>
      <c r="E2036" s="10">
        <f>'Sales Data'!E2036</f>
        <v>6657</v>
      </c>
      <c r="F2036" s="5">
        <f>'Sales Data'!F2036</f>
        <v>104</v>
      </c>
      <c r="G2036" s="5">
        <f>'Sales Data'!G2036</f>
        <v>267</v>
      </c>
      <c r="H2036" s="5" t="str">
        <f>VLOOKUP($C2036,'Product Data'!$A$2:$E$23,COLUMNS('Product Data'!$B$2:C2036),0)</f>
        <v>Alpenliebe</v>
      </c>
      <c r="I2036" s="5" t="str">
        <f>VLOOKUP($C2036,'Product Data'!$A$2:$E$23,COLUMNS('Product Data'!$B$2:D2036),0)</f>
        <v>Bites</v>
      </c>
      <c r="J2036" s="5" t="str">
        <f>VLOOKUP($C2036,'Product Data'!$A$2:$E$23,COLUMNS('Product Data'!$B$2:E2036),0)</f>
        <v>Large</v>
      </c>
      <c r="K2036" s="9">
        <f>VLOOKUP($C2036,'Product Data'!$A$2:$E$23,COLUMNS('Product Data'!$B$2:F2036),0)</f>
        <v>9.2086000000000006</v>
      </c>
      <c r="L2036" s="10">
        <f>Table1[[#This Row],[Cost per Box]]*Table1[[#This Row],[Boxes]]</f>
        <v>2458.6962000000003</v>
      </c>
    </row>
    <row r="2037" spans="1:12" x14ac:dyDescent="0.25">
      <c r="A2037" s="5" t="str">
        <f>'Sales Data'!A2037</f>
        <v>Gigi Bohling</v>
      </c>
      <c r="B2037" s="5" t="str">
        <f>'Sales Data'!B2037</f>
        <v>India</v>
      </c>
      <c r="C2037" s="5" t="str">
        <f>'Sales Data'!C2037</f>
        <v>Baker's Choco Chips</v>
      </c>
      <c r="D2037" s="6">
        <f>'Sales Data'!D2037</f>
        <v>45148</v>
      </c>
      <c r="E2037" s="10">
        <f>'Sales Data'!E2037</f>
        <v>8134</v>
      </c>
      <c r="F2037" s="5">
        <f>'Sales Data'!F2037</f>
        <v>231</v>
      </c>
      <c r="G2037" s="5">
        <f>'Sales Data'!G2037</f>
        <v>678</v>
      </c>
      <c r="H2037" s="5" t="str">
        <f>VLOOKUP($C2037,'Product Data'!$A$2:$E$23,COLUMNS('Product Data'!$B$2:C2037),0)</f>
        <v>Baker's Chocolate</v>
      </c>
      <c r="I2037" s="5" t="str">
        <f>VLOOKUP($C2037,'Product Data'!$A$2:$E$23,COLUMNS('Product Data'!$B$2:D2037),0)</f>
        <v>Bars</v>
      </c>
      <c r="J2037" s="5" t="str">
        <f>VLOOKUP($C2037,'Product Data'!$A$2:$E$23,COLUMNS('Product Data'!$B$2:E2037),0)</f>
        <v>Small</v>
      </c>
      <c r="K2037" s="9">
        <f>VLOOKUP($C2037,'Product Data'!$A$2:$E$23,COLUMNS('Product Data'!$B$2:F2037),0)</f>
        <v>6.0811000000000002</v>
      </c>
      <c r="L2037" s="10">
        <f>Table1[[#This Row],[Cost per Box]]*Table1[[#This Row],[Boxes]]</f>
        <v>4122.9858000000004</v>
      </c>
    </row>
    <row r="2038" spans="1:12" x14ac:dyDescent="0.25">
      <c r="A2038" s="5" t="str">
        <f>'Sales Data'!A2038</f>
        <v>Jan Morforth</v>
      </c>
      <c r="B2038" s="5" t="str">
        <f>'Sales Data'!B2038</f>
        <v>New Zealand</v>
      </c>
      <c r="C2038" s="5" t="str">
        <f>'Sales Data'!C2038</f>
        <v>Caramel Stuffed Bars</v>
      </c>
      <c r="D2038" s="6">
        <f>'Sales Data'!D2038</f>
        <v>45148</v>
      </c>
      <c r="E2038" s="10">
        <f>'Sales Data'!E2038</f>
        <v>3122</v>
      </c>
      <c r="F2038" s="5">
        <f>'Sales Data'!F2038</f>
        <v>215</v>
      </c>
      <c r="G2038" s="5">
        <f>'Sales Data'!G2038</f>
        <v>105</v>
      </c>
      <c r="H2038" s="5" t="str">
        <f>VLOOKUP($C2038,'Product Data'!$A$2:$E$23,COLUMNS('Product Data'!$B$2:C2038),0)</f>
        <v>Snicker</v>
      </c>
      <c r="I2038" s="5" t="str">
        <f>VLOOKUP($C2038,'Product Data'!$A$2:$E$23,COLUMNS('Product Data'!$B$2:D2038),0)</f>
        <v>Bars</v>
      </c>
      <c r="J2038" s="5" t="str">
        <f>VLOOKUP($C2038,'Product Data'!$A$2:$E$23,COLUMNS('Product Data'!$B$2:E2038),0)</f>
        <v>Small</v>
      </c>
      <c r="K2038" s="9">
        <f>VLOOKUP($C2038,'Product Data'!$A$2:$E$23,COLUMNS('Product Data'!$B$2:F2038),0)</f>
        <v>0.89900000000000002</v>
      </c>
      <c r="L2038" s="10">
        <f>Table1[[#This Row],[Cost per Box]]*Table1[[#This Row],[Boxes]]</f>
        <v>94.394999999999996</v>
      </c>
    </row>
    <row r="2039" spans="1:12" x14ac:dyDescent="0.25">
      <c r="A2039" s="5" t="str">
        <f>'Sales Data'!A2039</f>
        <v>Marney O'Breen</v>
      </c>
      <c r="B2039" s="5" t="str">
        <f>'Sales Data'!B2039</f>
        <v>New Zealand</v>
      </c>
      <c r="C2039" s="5" t="str">
        <f>'Sales Data'!C2039</f>
        <v>White Choc</v>
      </c>
      <c r="D2039" s="6">
        <f>'Sales Data'!D2039</f>
        <v>45148</v>
      </c>
      <c r="E2039" s="10">
        <f>'Sales Data'!E2039</f>
        <v>875</v>
      </c>
      <c r="F2039" s="5">
        <f>'Sales Data'!F2039</f>
        <v>213</v>
      </c>
      <c r="G2039" s="5">
        <f>'Sales Data'!G2039</f>
        <v>55</v>
      </c>
      <c r="H2039" s="5" t="str">
        <f>VLOOKUP($C2039,'Product Data'!$A$2:$E$23,COLUMNS('Product Data'!$B$2:C2039),0)</f>
        <v>Belgian</v>
      </c>
      <c r="I2039" s="5" t="str">
        <f>VLOOKUP($C2039,'Product Data'!$A$2:$E$23,COLUMNS('Product Data'!$B$2:D2039),0)</f>
        <v>Other</v>
      </c>
      <c r="J2039" s="5" t="str">
        <f>VLOOKUP($C2039,'Product Data'!$A$2:$E$23,COLUMNS('Product Data'!$B$2:E2039),0)</f>
        <v>Small</v>
      </c>
      <c r="K2039" s="9">
        <f>VLOOKUP($C2039,'Product Data'!$A$2:$E$23,COLUMNS('Product Data'!$B$2:F2039),0)</f>
        <v>0.24049999999999999</v>
      </c>
      <c r="L2039" s="10">
        <f>Table1[[#This Row],[Cost per Box]]*Table1[[#This Row],[Boxes]]</f>
        <v>13.227499999999999</v>
      </c>
    </row>
    <row r="2040" spans="1:12" x14ac:dyDescent="0.25">
      <c r="A2040" s="5" t="str">
        <f>'Sales Data'!A2040</f>
        <v>Dotty Strutley</v>
      </c>
      <c r="B2040" s="5" t="str">
        <f>'Sales Data'!B2040</f>
        <v>UK</v>
      </c>
      <c r="C2040" s="5" t="str">
        <f>'Sales Data'!C2040</f>
        <v>Caramel Stuffed Bars</v>
      </c>
      <c r="D2040" s="6">
        <f>'Sales Data'!D2040</f>
        <v>45148</v>
      </c>
      <c r="E2040" s="10">
        <f>'Sales Data'!E2040</f>
        <v>3199</v>
      </c>
      <c r="F2040" s="5">
        <f>'Sales Data'!F2040</f>
        <v>385</v>
      </c>
      <c r="G2040" s="5">
        <f>'Sales Data'!G2040</f>
        <v>134</v>
      </c>
      <c r="H2040" s="5" t="str">
        <f>VLOOKUP($C2040,'Product Data'!$A$2:$E$23,COLUMNS('Product Data'!$B$2:C2040),0)</f>
        <v>Snicker</v>
      </c>
      <c r="I2040" s="5" t="str">
        <f>VLOOKUP($C2040,'Product Data'!$A$2:$E$23,COLUMNS('Product Data'!$B$2:D2040),0)</f>
        <v>Bars</v>
      </c>
      <c r="J2040" s="5" t="str">
        <f>VLOOKUP($C2040,'Product Data'!$A$2:$E$23,COLUMNS('Product Data'!$B$2:E2040),0)</f>
        <v>Small</v>
      </c>
      <c r="K2040" s="9">
        <f>VLOOKUP($C2040,'Product Data'!$A$2:$E$23,COLUMNS('Product Data'!$B$2:F2040),0)</f>
        <v>0.89900000000000002</v>
      </c>
      <c r="L2040" s="10">
        <f>Table1[[#This Row],[Cost per Box]]*Table1[[#This Row],[Boxes]]</f>
        <v>120.46600000000001</v>
      </c>
    </row>
    <row r="2041" spans="1:12" x14ac:dyDescent="0.25">
      <c r="A2041" s="5" t="str">
        <f>'Sales Data'!A2041</f>
        <v>Oby Sorrel</v>
      </c>
      <c r="B2041" s="5" t="str">
        <f>'Sales Data'!B2041</f>
        <v>India</v>
      </c>
      <c r="C2041" s="5" t="str">
        <f>'Sales Data'!C2041</f>
        <v>Orange Choco</v>
      </c>
      <c r="D2041" s="6">
        <f>'Sales Data'!D2041</f>
        <v>45148</v>
      </c>
      <c r="E2041" s="10">
        <f>'Sales Data'!E2041</f>
        <v>5600</v>
      </c>
      <c r="F2041" s="5">
        <f>'Sales Data'!F2041</f>
        <v>270</v>
      </c>
      <c r="G2041" s="5">
        <f>'Sales Data'!G2041</f>
        <v>700</v>
      </c>
      <c r="H2041" s="5" t="str">
        <f>VLOOKUP($C2041,'Product Data'!$A$2:$E$23,COLUMNS('Product Data'!$B$2:C2041),0)</f>
        <v>Amul</v>
      </c>
      <c r="I2041" s="5" t="str">
        <f>VLOOKUP($C2041,'Product Data'!$A$2:$E$23,COLUMNS('Product Data'!$B$2:D2041),0)</f>
        <v>Bars</v>
      </c>
      <c r="J2041" s="5" t="str">
        <f>VLOOKUP($C2041,'Product Data'!$A$2:$E$23,COLUMNS('Product Data'!$B$2:E2041),0)</f>
        <v>Large</v>
      </c>
      <c r="K2041" s="9">
        <f>VLOOKUP($C2041,'Product Data'!$A$2:$E$23,COLUMNS('Product Data'!$B$2:F2041),0)</f>
        <v>8.7870000000000008</v>
      </c>
      <c r="L2041" s="10">
        <f>Table1[[#This Row],[Cost per Box]]*Table1[[#This Row],[Boxes]]</f>
        <v>6150.9000000000005</v>
      </c>
    </row>
    <row r="2042" spans="1:12" x14ac:dyDescent="0.25">
      <c r="A2042" s="5" t="str">
        <f>'Sales Data'!A2042</f>
        <v>Van Tuxwell</v>
      </c>
      <c r="B2042" s="5" t="str">
        <f>'Sales Data'!B2042</f>
        <v>USA</v>
      </c>
      <c r="C2042" s="5" t="str">
        <f>'Sales Data'!C2042</f>
        <v>Choco Coated Almonds</v>
      </c>
      <c r="D2042" s="6">
        <f>'Sales Data'!D2042</f>
        <v>45148</v>
      </c>
      <c r="E2042" s="10">
        <f>'Sales Data'!E2042</f>
        <v>2646</v>
      </c>
      <c r="F2042" s="5">
        <f>'Sales Data'!F2042</f>
        <v>37</v>
      </c>
      <c r="G2042" s="5">
        <f>'Sales Data'!G2042</f>
        <v>177</v>
      </c>
      <c r="H2042" s="5" t="str">
        <f>VLOOKUP($C2042,'Product Data'!$A$2:$E$23,COLUMNS('Product Data'!$B$2:C2042),0)</f>
        <v>Effete</v>
      </c>
      <c r="I2042" s="5" t="str">
        <f>VLOOKUP($C2042,'Product Data'!$A$2:$E$23,COLUMNS('Product Data'!$B$2:D2042),0)</f>
        <v>Bites</v>
      </c>
      <c r="J2042" s="5" t="str">
        <f>VLOOKUP($C2042,'Product Data'!$A$2:$E$23,COLUMNS('Product Data'!$B$2:E2042),0)</f>
        <v>Small</v>
      </c>
      <c r="K2042" s="9">
        <f>VLOOKUP($C2042,'Product Data'!$A$2:$E$23,COLUMNS('Product Data'!$B$2:F2042),0)</f>
        <v>11.4688</v>
      </c>
      <c r="L2042" s="10">
        <f>Table1[[#This Row],[Cost per Box]]*Table1[[#This Row],[Boxes]]</f>
        <v>2029.9775999999999</v>
      </c>
    </row>
    <row r="2043" spans="1:12" x14ac:dyDescent="0.25">
      <c r="A2043" s="5" t="str">
        <f>'Sales Data'!A2043</f>
        <v>Dennison Crosswaite</v>
      </c>
      <c r="B2043" s="5" t="str">
        <f>'Sales Data'!B2043</f>
        <v>Canada</v>
      </c>
      <c r="C2043" s="5" t="str">
        <f>'Sales Data'!C2043</f>
        <v>99% Dark &amp; Pure</v>
      </c>
      <c r="D2043" s="6">
        <f>'Sales Data'!D2043</f>
        <v>45148</v>
      </c>
      <c r="E2043" s="10">
        <f>'Sales Data'!E2043</f>
        <v>16940</v>
      </c>
      <c r="F2043" s="5">
        <f>'Sales Data'!F2043</f>
        <v>164</v>
      </c>
      <c r="G2043" s="5">
        <f>'Sales Data'!G2043</f>
        <v>706</v>
      </c>
      <c r="H2043" s="5" t="str">
        <f>VLOOKUP($C2043,'Product Data'!$A$2:$E$23,COLUMNS('Product Data'!$B$2:C2043),0)</f>
        <v>Amul</v>
      </c>
      <c r="I2043" s="5" t="str">
        <f>VLOOKUP($C2043,'Product Data'!$A$2:$E$23,COLUMNS('Product Data'!$B$2:D2043),0)</f>
        <v>Bars</v>
      </c>
      <c r="J2043" s="5" t="str">
        <f>VLOOKUP($C2043,'Product Data'!$A$2:$E$23,COLUMNS('Product Data'!$B$2:E2043),0)</f>
        <v>Large</v>
      </c>
      <c r="K2043" s="9">
        <f>VLOOKUP($C2043,'Product Data'!$A$2:$E$23,COLUMNS('Product Data'!$B$2:F2043),0)</f>
        <v>4.6592000000000002</v>
      </c>
      <c r="L2043" s="10">
        <f>Table1[[#This Row],[Cost per Box]]*Table1[[#This Row],[Boxes]]</f>
        <v>3289.3952000000004</v>
      </c>
    </row>
    <row r="2044" spans="1:12" x14ac:dyDescent="0.25">
      <c r="A2044" s="5" t="str">
        <f>'Sales Data'!A2044</f>
        <v>Roddy Speechley</v>
      </c>
      <c r="B2044" s="5" t="str">
        <f>'Sales Data'!B2044</f>
        <v>UK</v>
      </c>
      <c r="C2044" s="5" t="str">
        <f>'Sales Data'!C2044</f>
        <v>Organic Choco Syrup</v>
      </c>
      <c r="D2044" s="6">
        <f>'Sales Data'!D2044</f>
        <v>45148</v>
      </c>
      <c r="E2044" s="10">
        <f>'Sales Data'!E2044</f>
        <v>9191</v>
      </c>
      <c r="F2044" s="5">
        <f>'Sales Data'!F2044</f>
        <v>114</v>
      </c>
      <c r="G2044" s="5">
        <f>'Sales Data'!G2044</f>
        <v>368</v>
      </c>
      <c r="H2044" s="5" t="str">
        <f>VLOOKUP($C2044,'Product Data'!$A$2:$E$23,COLUMNS('Product Data'!$B$2:C2044),0)</f>
        <v>Monin</v>
      </c>
      <c r="I2044" s="5" t="str">
        <f>VLOOKUP($C2044,'Product Data'!$A$2:$E$23,COLUMNS('Product Data'!$B$2:D2044),0)</f>
        <v>Other</v>
      </c>
      <c r="J2044" s="5" t="str">
        <f>VLOOKUP($C2044,'Product Data'!$A$2:$E$23,COLUMNS('Product Data'!$B$2:E2044),0)</f>
        <v>Small</v>
      </c>
      <c r="K2044" s="9">
        <f>VLOOKUP($C2044,'Product Data'!$A$2:$E$23,COLUMNS('Product Data'!$B$2:F2044),0)</f>
        <v>1.7625</v>
      </c>
      <c r="L2044" s="10">
        <f>Table1[[#This Row],[Cost per Box]]*Table1[[#This Row],[Boxes]]</f>
        <v>648.6</v>
      </c>
    </row>
    <row r="2045" spans="1:12" x14ac:dyDescent="0.25">
      <c r="A2045" s="5" t="str">
        <f>'Sales Data'!A2045</f>
        <v>Gunar Cockshoot</v>
      </c>
      <c r="B2045" s="5" t="str">
        <f>'Sales Data'!B2045</f>
        <v>Australia</v>
      </c>
      <c r="C2045" s="5" t="str">
        <f>'Sales Data'!C2045</f>
        <v>Smooth Sliky Salty</v>
      </c>
      <c r="D2045" s="6">
        <f>'Sales Data'!D2045</f>
        <v>45148</v>
      </c>
      <c r="E2045" s="10">
        <f>'Sales Data'!E2045</f>
        <v>9562</v>
      </c>
      <c r="F2045" s="5">
        <f>'Sales Data'!F2045</f>
        <v>379</v>
      </c>
      <c r="G2045" s="5">
        <f>'Sales Data'!G2045</f>
        <v>456</v>
      </c>
      <c r="H2045" s="5" t="str">
        <f>VLOOKUP($C2045,'Product Data'!$A$2:$E$23,COLUMNS('Product Data'!$B$2:C2045),0)</f>
        <v>Galaxy</v>
      </c>
      <c r="I2045" s="5" t="str">
        <f>VLOOKUP($C2045,'Product Data'!$A$2:$E$23,COLUMNS('Product Data'!$B$2:D2045),0)</f>
        <v>Bars</v>
      </c>
      <c r="J2045" s="5" t="str">
        <f>VLOOKUP($C2045,'Product Data'!$A$2:$E$23,COLUMNS('Product Data'!$B$2:E2045),0)</f>
        <v>Small</v>
      </c>
      <c r="K2045" s="9">
        <f>VLOOKUP($C2045,'Product Data'!$A$2:$E$23,COLUMNS('Product Data'!$B$2:F2045),0)</f>
        <v>5.0198</v>
      </c>
      <c r="L2045" s="10">
        <f>Table1[[#This Row],[Cost per Box]]*Table1[[#This Row],[Boxes]]</f>
        <v>2289.0288</v>
      </c>
    </row>
    <row r="2046" spans="1:12" x14ac:dyDescent="0.25">
      <c r="A2046" s="5" t="str">
        <f>'Sales Data'!A2046</f>
        <v>Curtice Advani</v>
      </c>
      <c r="B2046" s="5" t="str">
        <f>'Sales Data'!B2046</f>
        <v>New Zealand</v>
      </c>
      <c r="C2046" s="5" t="str">
        <f>'Sales Data'!C2046</f>
        <v>Manuka Honey Choco</v>
      </c>
      <c r="D2046" s="6">
        <f>'Sales Data'!D2046</f>
        <v>45148</v>
      </c>
      <c r="E2046" s="10">
        <f>'Sales Data'!E2046</f>
        <v>567</v>
      </c>
      <c r="F2046" s="5">
        <f>'Sales Data'!F2046</f>
        <v>55</v>
      </c>
      <c r="G2046" s="5">
        <f>'Sales Data'!G2046</f>
        <v>20</v>
      </c>
      <c r="H2046" s="5" t="str">
        <f>VLOOKUP($C2046,'Product Data'!$A$2:$E$23,COLUMNS('Product Data'!$B$2:C2046),0)</f>
        <v xml:space="preserve">Whittaker's </v>
      </c>
      <c r="I2046" s="5" t="str">
        <f>VLOOKUP($C2046,'Product Data'!$A$2:$E$23,COLUMNS('Product Data'!$B$2:D2046),0)</f>
        <v>Other</v>
      </c>
      <c r="J2046" s="5" t="str">
        <f>VLOOKUP($C2046,'Product Data'!$A$2:$E$23,COLUMNS('Product Data'!$B$2:E2046),0)</f>
        <v>Small</v>
      </c>
      <c r="K2046" s="9">
        <f>VLOOKUP($C2046,'Product Data'!$A$2:$E$23,COLUMNS('Product Data'!$B$2:F2046),0)</f>
        <v>7.8910999999999998</v>
      </c>
      <c r="L2046" s="10">
        <f>Table1[[#This Row],[Cost per Box]]*Table1[[#This Row],[Boxes]]</f>
        <v>157.822</v>
      </c>
    </row>
    <row r="2047" spans="1:12" x14ac:dyDescent="0.25">
      <c r="A2047" s="5" t="str">
        <f>'Sales Data'!A2047</f>
        <v>Mallorie Waber</v>
      </c>
      <c r="B2047" s="5" t="str">
        <f>'Sales Data'!B2047</f>
        <v>USA</v>
      </c>
      <c r="C2047" s="5" t="str">
        <f>'Sales Data'!C2047</f>
        <v>Fruit &amp; Nut Bars</v>
      </c>
      <c r="D2047" s="6">
        <f>'Sales Data'!D2047</f>
        <v>45148</v>
      </c>
      <c r="E2047" s="10">
        <f>'Sales Data'!E2047</f>
        <v>5173</v>
      </c>
      <c r="F2047" s="5">
        <f>'Sales Data'!F2047</f>
        <v>186</v>
      </c>
      <c r="G2047" s="5">
        <f>'Sales Data'!G2047</f>
        <v>288</v>
      </c>
      <c r="H2047" s="5" t="str">
        <f>VLOOKUP($C2047,'Product Data'!$A$2:$E$23,COLUMNS('Product Data'!$B$2:C2047),0)</f>
        <v>Cadbury</v>
      </c>
      <c r="I2047" s="5" t="str">
        <f>VLOOKUP($C2047,'Product Data'!$A$2:$E$23,COLUMNS('Product Data'!$B$2:D2047),0)</f>
        <v>Bars</v>
      </c>
      <c r="J2047" s="5" t="str">
        <f>VLOOKUP($C2047,'Product Data'!$A$2:$E$23,COLUMNS('Product Data'!$B$2:E2047),0)</f>
        <v>Large</v>
      </c>
      <c r="K2047" s="9">
        <f>VLOOKUP($C2047,'Product Data'!$A$2:$E$23,COLUMNS('Product Data'!$B$2:F2047),0)</f>
        <v>1.5934999999999999</v>
      </c>
      <c r="L2047" s="10">
        <f>Table1[[#This Row],[Cost per Box]]*Table1[[#This Row],[Boxes]]</f>
        <v>458.928</v>
      </c>
    </row>
    <row r="2048" spans="1:12" x14ac:dyDescent="0.25">
      <c r="A2048" s="5" t="str">
        <f>'Sales Data'!A2048</f>
        <v>Kaine Padly</v>
      </c>
      <c r="B2048" s="5" t="str">
        <f>'Sales Data'!B2048</f>
        <v>New Zealand</v>
      </c>
      <c r="C2048" s="5" t="str">
        <f>'Sales Data'!C2048</f>
        <v>Orange Choco</v>
      </c>
      <c r="D2048" s="6">
        <f>'Sales Data'!D2048</f>
        <v>45148</v>
      </c>
      <c r="E2048" s="10">
        <f>'Sales Data'!E2048</f>
        <v>4781</v>
      </c>
      <c r="F2048" s="5">
        <f>'Sales Data'!F2048</f>
        <v>273</v>
      </c>
      <c r="G2048" s="5">
        <f>'Sales Data'!G2048</f>
        <v>342</v>
      </c>
      <c r="H2048" s="5" t="str">
        <f>VLOOKUP($C2048,'Product Data'!$A$2:$E$23,COLUMNS('Product Data'!$B$2:C2048),0)</f>
        <v>Amul</v>
      </c>
      <c r="I2048" s="5" t="str">
        <f>VLOOKUP($C2048,'Product Data'!$A$2:$E$23,COLUMNS('Product Data'!$B$2:D2048),0)</f>
        <v>Bars</v>
      </c>
      <c r="J2048" s="5" t="str">
        <f>VLOOKUP($C2048,'Product Data'!$A$2:$E$23,COLUMNS('Product Data'!$B$2:E2048),0)</f>
        <v>Large</v>
      </c>
      <c r="K2048" s="9">
        <f>VLOOKUP($C2048,'Product Data'!$A$2:$E$23,COLUMNS('Product Data'!$B$2:F2048),0)</f>
        <v>8.7870000000000008</v>
      </c>
      <c r="L2048" s="10">
        <f>Table1[[#This Row],[Cost per Box]]*Table1[[#This Row],[Boxes]]</f>
        <v>3005.1540000000005</v>
      </c>
    </row>
    <row r="2049" spans="1:12" x14ac:dyDescent="0.25">
      <c r="A2049" s="5" t="str">
        <f>'Sales Data'!A2049</f>
        <v>Gunar Cockshoot</v>
      </c>
      <c r="B2049" s="5" t="str">
        <f>'Sales Data'!B2049</f>
        <v>India</v>
      </c>
      <c r="C2049" s="5" t="str">
        <f>'Sales Data'!C2049</f>
        <v>Manuka Honey Choco</v>
      </c>
      <c r="D2049" s="6">
        <f>'Sales Data'!D2049</f>
        <v>45148</v>
      </c>
      <c r="E2049" s="10">
        <f>'Sales Data'!E2049</f>
        <v>6111</v>
      </c>
      <c r="F2049" s="5">
        <f>'Sales Data'!F2049</f>
        <v>73</v>
      </c>
      <c r="G2049" s="5">
        <f>'Sales Data'!G2049</f>
        <v>191</v>
      </c>
      <c r="H2049" s="5" t="str">
        <f>VLOOKUP($C2049,'Product Data'!$A$2:$E$23,COLUMNS('Product Data'!$B$2:C2049),0)</f>
        <v xml:space="preserve">Whittaker's </v>
      </c>
      <c r="I2049" s="5" t="str">
        <f>VLOOKUP($C2049,'Product Data'!$A$2:$E$23,COLUMNS('Product Data'!$B$2:D2049),0)</f>
        <v>Other</v>
      </c>
      <c r="J2049" s="5" t="str">
        <f>VLOOKUP($C2049,'Product Data'!$A$2:$E$23,COLUMNS('Product Data'!$B$2:E2049),0)</f>
        <v>Small</v>
      </c>
      <c r="K2049" s="9">
        <f>VLOOKUP($C2049,'Product Data'!$A$2:$E$23,COLUMNS('Product Data'!$B$2:F2049),0)</f>
        <v>7.8910999999999998</v>
      </c>
      <c r="L2049" s="10">
        <f>Table1[[#This Row],[Cost per Box]]*Table1[[#This Row],[Boxes]]</f>
        <v>1507.2001</v>
      </c>
    </row>
    <row r="2050" spans="1:12" x14ac:dyDescent="0.25">
      <c r="A2050" s="5" t="str">
        <f>'Sales Data'!A2050</f>
        <v>Dennison Crosswaite</v>
      </c>
      <c r="B2050" s="5" t="str">
        <f>'Sales Data'!B2050</f>
        <v>New Zealand</v>
      </c>
      <c r="C2050" s="5" t="str">
        <f>'Sales Data'!C2050</f>
        <v>Eclairs</v>
      </c>
      <c r="D2050" s="6">
        <f>'Sales Data'!D2050</f>
        <v>45148</v>
      </c>
      <c r="E2050" s="10">
        <f>'Sales Data'!E2050</f>
        <v>2373</v>
      </c>
      <c r="F2050" s="5">
        <f>'Sales Data'!F2050</f>
        <v>477</v>
      </c>
      <c r="G2050" s="5">
        <f>'Sales Data'!G2050</f>
        <v>119</v>
      </c>
      <c r="H2050" s="5" t="str">
        <f>VLOOKUP($C2050,'Product Data'!$A$2:$E$23,COLUMNS('Product Data'!$B$2:C2050),0)</f>
        <v>Cadbury</v>
      </c>
      <c r="I2050" s="5" t="str">
        <f>VLOOKUP($C2050,'Product Data'!$A$2:$E$23,COLUMNS('Product Data'!$B$2:D2050),0)</f>
        <v>Bites</v>
      </c>
      <c r="J2050" s="5" t="str">
        <f>VLOOKUP($C2050,'Product Data'!$A$2:$E$23,COLUMNS('Product Data'!$B$2:E2050),0)</f>
        <v>Large</v>
      </c>
      <c r="K2050" s="9">
        <f>VLOOKUP($C2050,'Product Data'!$A$2:$E$23,COLUMNS('Product Data'!$B$2:F2050),0)</f>
        <v>2.8195000000000001</v>
      </c>
      <c r="L2050" s="10">
        <f>Table1[[#This Row],[Cost per Box]]*Table1[[#This Row],[Boxes]]</f>
        <v>335.52050000000003</v>
      </c>
    </row>
    <row r="2051" spans="1:12" x14ac:dyDescent="0.25">
      <c r="A2051" s="5" t="str">
        <f>'Sales Data'!A2051</f>
        <v>Beverie Moffet</v>
      </c>
      <c r="B2051" s="5" t="str">
        <f>'Sales Data'!B2051</f>
        <v>India</v>
      </c>
      <c r="C2051" s="5" t="str">
        <f>'Sales Data'!C2051</f>
        <v>Raspberry Choco</v>
      </c>
      <c r="D2051" s="6">
        <f>'Sales Data'!D2051</f>
        <v>45148</v>
      </c>
      <c r="E2051" s="10">
        <f>'Sales Data'!E2051</f>
        <v>17892</v>
      </c>
      <c r="F2051" s="5">
        <f>'Sales Data'!F2051</f>
        <v>469</v>
      </c>
      <c r="G2051" s="5">
        <f>'Sales Data'!G2051</f>
        <v>1278</v>
      </c>
      <c r="H2051" s="5" t="str">
        <f>VLOOKUP($C2051,'Product Data'!$A$2:$E$23,COLUMNS('Product Data'!$B$2:C2051),0)</f>
        <v>Hershey</v>
      </c>
      <c r="I2051" s="5" t="str">
        <f>VLOOKUP($C2051,'Product Data'!$A$2:$E$23,COLUMNS('Product Data'!$B$2:D2051),0)</f>
        <v>Bars</v>
      </c>
      <c r="J2051" s="5" t="str">
        <f>VLOOKUP($C2051,'Product Data'!$A$2:$E$23,COLUMNS('Product Data'!$B$2:E2051),0)</f>
        <v>Large</v>
      </c>
      <c r="K2051" s="9">
        <f>VLOOKUP($C2051,'Product Data'!$A$2:$E$23,COLUMNS('Product Data'!$B$2:F2051),0)</f>
        <v>6.0983000000000001</v>
      </c>
      <c r="L2051" s="10">
        <f>Table1[[#This Row],[Cost per Box]]*Table1[[#This Row],[Boxes]]</f>
        <v>7793.6274000000003</v>
      </c>
    </row>
    <row r="2052" spans="1:12" x14ac:dyDescent="0.25">
      <c r="A2052" s="5" t="str">
        <f>'Sales Data'!A2052</f>
        <v>Gigi Bohling</v>
      </c>
      <c r="B2052" s="5" t="str">
        <f>'Sales Data'!B2052</f>
        <v>USA</v>
      </c>
      <c r="C2052" s="5" t="str">
        <f>'Sales Data'!C2052</f>
        <v>Caramel Stuffed Bars</v>
      </c>
      <c r="D2052" s="6">
        <f>'Sales Data'!D2052</f>
        <v>45148</v>
      </c>
      <c r="E2052" s="10">
        <f>'Sales Data'!E2052</f>
        <v>1729</v>
      </c>
      <c r="F2052" s="5">
        <f>'Sales Data'!F2052</f>
        <v>43</v>
      </c>
      <c r="G2052" s="5">
        <f>'Sales Data'!G2052</f>
        <v>70</v>
      </c>
      <c r="H2052" s="5" t="str">
        <f>VLOOKUP($C2052,'Product Data'!$A$2:$E$23,COLUMNS('Product Data'!$B$2:C2052),0)</f>
        <v>Snicker</v>
      </c>
      <c r="I2052" s="5" t="str">
        <f>VLOOKUP($C2052,'Product Data'!$A$2:$E$23,COLUMNS('Product Data'!$B$2:D2052),0)</f>
        <v>Bars</v>
      </c>
      <c r="J2052" s="5" t="str">
        <f>VLOOKUP($C2052,'Product Data'!$A$2:$E$23,COLUMNS('Product Data'!$B$2:E2052),0)</f>
        <v>Small</v>
      </c>
      <c r="K2052" s="9">
        <f>VLOOKUP($C2052,'Product Data'!$A$2:$E$23,COLUMNS('Product Data'!$B$2:F2052),0)</f>
        <v>0.89900000000000002</v>
      </c>
      <c r="L2052" s="10">
        <f>Table1[[#This Row],[Cost per Box]]*Table1[[#This Row],[Boxes]]</f>
        <v>62.93</v>
      </c>
    </row>
    <row r="2053" spans="1:12" x14ac:dyDescent="0.25">
      <c r="A2053" s="5" t="str">
        <f>'Sales Data'!A2053</f>
        <v>Beverie Moffet</v>
      </c>
      <c r="B2053" s="5" t="str">
        <f>'Sales Data'!B2053</f>
        <v>New Zealand</v>
      </c>
      <c r="C2053" s="5" t="str">
        <f>'Sales Data'!C2053</f>
        <v>50% Dark Bites</v>
      </c>
      <c r="D2053" s="6">
        <f>'Sales Data'!D2053</f>
        <v>45148</v>
      </c>
      <c r="E2053" s="10">
        <f>'Sales Data'!E2053</f>
        <v>4508</v>
      </c>
      <c r="F2053" s="5">
        <f>'Sales Data'!F2053</f>
        <v>87</v>
      </c>
      <c r="G2053" s="5">
        <f>'Sales Data'!G2053</f>
        <v>282</v>
      </c>
      <c r="H2053" s="5" t="str">
        <f>VLOOKUP($C2053,'Product Data'!$A$2:$E$23,COLUMNS('Product Data'!$B$2:C2053),0)</f>
        <v>Cadbury</v>
      </c>
      <c r="I2053" s="5" t="str">
        <f>VLOOKUP($C2053,'Product Data'!$A$2:$E$23,COLUMNS('Product Data'!$B$2:D2053),0)</f>
        <v>Bites</v>
      </c>
      <c r="J2053" s="5" t="str">
        <f>VLOOKUP($C2053,'Product Data'!$A$2:$E$23,COLUMNS('Product Data'!$B$2:E2053),0)</f>
        <v>Large</v>
      </c>
      <c r="K2053" s="9">
        <f>VLOOKUP($C2053,'Product Data'!$A$2:$E$23,COLUMNS('Product Data'!$B$2:F2053),0)</f>
        <v>2.8</v>
      </c>
      <c r="L2053" s="10">
        <f>Table1[[#This Row],[Cost per Box]]*Table1[[#This Row],[Boxes]]</f>
        <v>789.59999999999991</v>
      </c>
    </row>
    <row r="2054" spans="1:12" x14ac:dyDescent="0.25">
      <c r="A2054" s="5" t="str">
        <f>'Sales Data'!A2054</f>
        <v>Dotty Strutley</v>
      </c>
      <c r="B2054" s="5" t="str">
        <f>'Sales Data'!B2054</f>
        <v>New Zealand</v>
      </c>
      <c r="C2054" s="5" t="str">
        <f>'Sales Data'!C2054</f>
        <v>After Eight</v>
      </c>
      <c r="D2054" s="6">
        <f>'Sales Data'!D2054</f>
        <v>45149</v>
      </c>
      <c r="E2054" s="10">
        <f>'Sales Data'!E2054</f>
        <v>11641</v>
      </c>
      <c r="F2054" s="5">
        <f>'Sales Data'!F2054</f>
        <v>76</v>
      </c>
      <c r="G2054" s="5">
        <f>'Sales Data'!G2054</f>
        <v>432</v>
      </c>
      <c r="H2054" s="5" t="str">
        <f>VLOOKUP($C2054,'Product Data'!$A$2:$E$23,COLUMNS('Product Data'!$B$2:C2054),0)</f>
        <v>Nestle</v>
      </c>
      <c r="I2054" s="5" t="str">
        <f>VLOOKUP($C2054,'Product Data'!$A$2:$E$23,COLUMNS('Product Data'!$B$2:D2054),0)</f>
        <v>Bites</v>
      </c>
      <c r="J2054" s="5" t="str">
        <f>VLOOKUP($C2054,'Product Data'!$A$2:$E$23,COLUMNS('Product Data'!$B$2:E2054),0)</f>
        <v>Large</v>
      </c>
      <c r="K2054" s="9">
        <f>VLOOKUP($C2054,'Product Data'!$A$2:$E$23,COLUMNS('Product Data'!$B$2:F2054),0)</f>
        <v>6.3415999999999997</v>
      </c>
      <c r="L2054" s="10">
        <f>Table1[[#This Row],[Cost per Box]]*Table1[[#This Row],[Boxes]]</f>
        <v>2739.5711999999999</v>
      </c>
    </row>
    <row r="2055" spans="1:12" x14ac:dyDescent="0.25">
      <c r="A2055" s="5" t="str">
        <f>'Sales Data'!A2055</f>
        <v>Camilla Castle</v>
      </c>
      <c r="B2055" s="5" t="str">
        <f>'Sales Data'!B2055</f>
        <v>Canada</v>
      </c>
      <c r="C2055" s="5" t="str">
        <f>'Sales Data'!C2055</f>
        <v>Drinking Coco</v>
      </c>
      <c r="D2055" s="6">
        <f>'Sales Data'!D2055</f>
        <v>45149</v>
      </c>
      <c r="E2055" s="10">
        <f>'Sales Data'!E2055</f>
        <v>3647</v>
      </c>
      <c r="F2055" s="5">
        <f>'Sales Data'!F2055</f>
        <v>239</v>
      </c>
      <c r="G2055" s="5">
        <f>'Sales Data'!G2055</f>
        <v>131</v>
      </c>
      <c r="H2055" s="5" t="str">
        <f>VLOOKUP($C2055,'Product Data'!$A$2:$E$23,COLUMNS('Product Data'!$B$2:C2055),0)</f>
        <v>Weikfield</v>
      </c>
      <c r="I2055" s="5" t="str">
        <f>VLOOKUP($C2055,'Product Data'!$A$2:$E$23,COLUMNS('Product Data'!$B$2:D2055),0)</f>
        <v>Other</v>
      </c>
      <c r="J2055" s="5" t="str">
        <f>VLOOKUP($C2055,'Product Data'!$A$2:$E$23,COLUMNS('Product Data'!$B$2:E2055),0)</f>
        <v>Large</v>
      </c>
      <c r="K2055" s="9">
        <f>VLOOKUP($C2055,'Product Data'!$A$2:$E$23,COLUMNS('Product Data'!$B$2:F2055),0)</f>
        <v>2.4773999999999998</v>
      </c>
      <c r="L2055" s="10">
        <f>Table1[[#This Row],[Cost per Box]]*Table1[[#This Row],[Boxes]]</f>
        <v>324.5394</v>
      </c>
    </row>
    <row r="2056" spans="1:12" x14ac:dyDescent="0.25">
      <c r="A2056" s="5" t="str">
        <f>'Sales Data'!A2056</f>
        <v>Gigi Bohling</v>
      </c>
      <c r="B2056" s="5" t="str">
        <f>'Sales Data'!B2056</f>
        <v>Canada</v>
      </c>
      <c r="C2056" s="5" t="str">
        <f>'Sales Data'!C2056</f>
        <v>Organic Choco Syrup</v>
      </c>
      <c r="D2056" s="6">
        <f>'Sales Data'!D2056</f>
        <v>45149</v>
      </c>
      <c r="E2056" s="10">
        <f>'Sales Data'!E2056</f>
        <v>5670</v>
      </c>
      <c r="F2056" s="5">
        <f>'Sales Data'!F2056</f>
        <v>20</v>
      </c>
      <c r="G2056" s="5">
        <f>'Sales Data'!G2056</f>
        <v>237</v>
      </c>
      <c r="H2056" s="5" t="str">
        <f>VLOOKUP($C2056,'Product Data'!$A$2:$E$23,COLUMNS('Product Data'!$B$2:C2056),0)</f>
        <v>Monin</v>
      </c>
      <c r="I2056" s="5" t="str">
        <f>VLOOKUP($C2056,'Product Data'!$A$2:$E$23,COLUMNS('Product Data'!$B$2:D2056),0)</f>
        <v>Other</v>
      </c>
      <c r="J2056" s="5" t="str">
        <f>VLOOKUP($C2056,'Product Data'!$A$2:$E$23,COLUMNS('Product Data'!$B$2:E2056),0)</f>
        <v>Small</v>
      </c>
      <c r="K2056" s="9">
        <f>VLOOKUP($C2056,'Product Data'!$A$2:$E$23,COLUMNS('Product Data'!$B$2:F2056),0)</f>
        <v>1.7625</v>
      </c>
      <c r="L2056" s="10">
        <f>Table1[[#This Row],[Cost per Box]]*Table1[[#This Row],[Boxes]]</f>
        <v>417.71249999999998</v>
      </c>
    </row>
    <row r="2057" spans="1:12" x14ac:dyDescent="0.25">
      <c r="A2057" s="5" t="str">
        <f>'Sales Data'!A2057</f>
        <v>Van Tuxwell</v>
      </c>
      <c r="B2057" s="5" t="str">
        <f>'Sales Data'!B2057</f>
        <v>USA</v>
      </c>
      <c r="C2057" s="5" t="str">
        <f>'Sales Data'!C2057</f>
        <v>Mint Chip Choco</v>
      </c>
      <c r="D2057" s="6">
        <f>'Sales Data'!D2057</f>
        <v>45149</v>
      </c>
      <c r="E2057" s="10">
        <f>'Sales Data'!E2057</f>
        <v>1036</v>
      </c>
      <c r="F2057" s="5">
        <f>'Sales Data'!F2057</f>
        <v>528</v>
      </c>
      <c r="G2057" s="5">
        <f>'Sales Data'!G2057</f>
        <v>58</v>
      </c>
      <c r="H2057" s="5" t="str">
        <f>VLOOKUP($C2057,'Product Data'!$A$2:$E$23,COLUMNS('Product Data'!$B$2:C2057),0)</f>
        <v>Cadbury</v>
      </c>
      <c r="I2057" s="5" t="str">
        <f>VLOOKUP($C2057,'Product Data'!$A$2:$E$23,COLUMNS('Product Data'!$B$2:D2057),0)</f>
        <v>Bars</v>
      </c>
      <c r="J2057" s="5" t="str">
        <f>VLOOKUP($C2057,'Product Data'!$A$2:$E$23,COLUMNS('Product Data'!$B$2:E2057),0)</f>
        <v>Large</v>
      </c>
      <c r="K2057" s="9">
        <f>VLOOKUP($C2057,'Product Data'!$A$2:$E$23,COLUMNS('Product Data'!$B$2:F2057),0)</f>
        <v>2.2656000000000001</v>
      </c>
      <c r="L2057" s="10">
        <f>Table1[[#This Row],[Cost per Box]]*Table1[[#This Row],[Boxes]]</f>
        <v>131.40479999999999</v>
      </c>
    </row>
    <row r="2058" spans="1:12" x14ac:dyDescent="0.25">
      <c r="A2058" s="5" t="str">
        <f>'Sales Data'!A2058</f>
        <v>Jehu Rudeforth</v>
      </c>
      <c r="B2058" s="5" t="str">
        <f>'Sales Data'!B2058</f>
        <v>New Zealand</v>
      </c>
      <c r="C2058" s="5" t="str">
        <f>'Sales Data'!C2058</f>
        <v>Raspberry Choco</v>
      </c>
      <c r="D2058" s="6">
        <f>'Sales Data'!D2058</f>
        <v>45149</v>
      </c>
      <c r="E2058" s="10">
        <f>'Sales Data'!E2058</f>
        <v>11067</v>
      </c>
      <c r="F2058" s="5">
        <f>'Sales Data'!F2058</f>
        <v>107</v>
      </c>
      <c r="G2058" s="5">
        <f>'Sales Data'!G2058</f>
        <v>615</v>
      </c>
      <c r="H2058" s="5" t="str">
        <f>VLOOKUP($C2058,'Product Data'!$A$2:$E$23,COLUMNS('Product Data'!$B$2:C2058),0)</f>
        <v>Hershey</v>
      </c>
      <c r="I2058" s="5" t="str">
        <f>VLOOKUP($C2058,'Product Data'!$A$2:$E$23,COLUMNS('Product Data'!$B$2:D2058),0)</f>
        <v>Bars</v>
      </c>
      <c r="J2058" s="5" t="str">
        <f>VLOOKUP($C2058,'Product Data'!$A$2:$E$23,COLUMNS('Product Data'!$B$2:E2058),0)</f>
        <v>Large</v>
      </c>
      <c r="K2058" s="9">
        <f>VLOOKUP($C2058,'Product Data'!$A$2:$E$23,COLUMNS('Product Data'!$B$2:F2058),0)</f>
        <v>6.0983000000000001</v>
      </c>
      <c r="L2058" s="10">
        <f>Table1[[#This Row],[Cost per Box]]*Table1[[#This Row],[Boxes]]</f>
        <v>3750.4544999999998</v>
      </c>
    </row>
    <row r="2059" spans="1:12" x14ac:dyDescent="0.25">
      <c r="A2059" s="5" t="str">
        <f>'Sales Data'!A2059</f>
        <v>Karlen McCaffrey</v>
      </c>
      <c r="B2059" s="5" t="str">
        <f>'Sales Data'!B2059</f>
        <v>Canada</v>
      </c>
      <c r="C2059" s="5" t="str">
        <f>'Sales Data'!C2059</f>
        <v>Caramel Stuffed Bars</v>
      </c>
      <c r="D2059" s="6">
        <f>'Sales Data'!D2059</f>
        <v>45149</v>
      </c>
      <c r="E2059" s="10">
        <f>'Sales Data'!E2059</f>
        <v>3010</v>
      </c>
      <c r="F2059" s="5">
        <f>'Sales Data'!F2059</f>
        <v>149</v>
      </c>
      <c r="G2059" s="5">
        <f>'Sales Data'!G2059</f>
        <v>131</v>
      </c>
      <c r="H2059" s="5" t="str">
        <f>VLOOKUP($C2059,'Product Data'!$A$2:$E$23,COLUMNS('Product Data'!$B$2:C2059),0)</f>
        <v>Snicker</v>
      </c>
      <c r="I2059" s="5" t="str">
        <f>VLOOKUP($C2059,'Product Data'!$A$2:$E$23,COLUMNS('Product Data'!$B$2:D2059),0)</f>
        <v>Bars</v>
      </c>
      <c r="J2059" s="5" t="str">
        <f>VLOOKUP($C2059,'Product Data'!$A$2:$E$23,COLUMNS('Product Data'!$B$2:E2059),0)</f>
        <v>Small</v>
      </c>
      <c r="K2059" s="9">
        <f>VLOOKUP($C2059,'Product Data'!$A$2:$E$23,COLUMNS('Product Data'!$B$2:F2059),0)</f>
        <v>0.89900000000000002</v>
      </c>
      <c r="L2059" s="10">
        <f>Table1[[#This Row],[Cost per Box]]*Table1[[#This Row],[Boxes]]</f>
        <v>117.76900000000001</v>
      </c>
    </row>
    <row r="2060" spans="1:12" x14ac:dyDescent="0.25">
      <c r="A2060" s="5" t="str">
        <f>'Sales Data'!A2060</f>
        <v>Wilone O'Kielt</v>
      </c>
      <c r="B2060" s="5" t="str">
        <f>'Sales Data'!B2060</f>
        <v>New Zealand</v>
      </c>
      <c r="C2060" s="5" t="str">
        <f>'Sales Data'!C2060</f>
        <v>Almond Choco</v>
      </c>
      <c r="D2060" s="6">
        <f>'Sales Data'!D2060</f>
        <v>45149</v>
      </c>
      <c r="E2060" s="10">
        <f>'Sales Data'!E2060</f>
        <v>4753</v>
      </c>
      <c r="F2060" s="5">
        <f>'Sales Data'!F2060</f>
        <v>187</v>
      </c>
      <c r="G2060" s="5">
        <f>'Sales Data'!G2060</f>
        <v>207</v>
      </c>
      <c r="H2060" s="5" t="str">
        <f>VLOOKUP($C2060,'Product Data'!$A$2:$E$23,COLUMNS('Product Data'!$B$2:C2060),0)</f>
        <v>Amul</v>
      </c>
      <c r="I2060" s="5" t="str">
        <f>VLOOKUP($C2060,'Product Data'!$A$2:$E$23,COLUMNS('Product Data'!$B$2:D2060),0)</f>
        <v>Bars</v>
      </c>
      <c r="J2060" s="5" t="str">
        <f>VLOOKUP($C2060,'Product Data'!$A$2:$E$23,COLUMNS('Product Data'!$B$2:E2060),0)</f>
        <v>Large</v>
      </c>
      <c r="K2060" s="9">
        <f>VLOOKUP($C2060,'Product Data'!$A$2:$E$23,COLUMNS('Product Data'!$B$2:F2060),0)</f>
        <v>13.3485</v>
      </c>
      <c r="L2060" s="10">
        <f>Table1[[#This Row],[Cost per Box]]*Table1[[#This Row],[Boxes]]</f>
        <v>2763.1394999999998</v>
      </c>
    </row>
    <row r="2061" spans="1:12" x14ac:dyDescent="0.25">
      <c r="A2061" s="5" t="str">
        <f>'Sales Data'!A2061</f>
        <v>Dennison Crosswaite</v>
      </c>
      <c r="B2061" s="5" t="str">
        <f>'Sales Data'!B2061</f>
        <v>UK</v>
      </c>
      <c r="C2061" s="5" t="str">
        <f>'Sales Data'!C2061</f>
        <v>Raspberry Choco</v>
      </c>
      <c r="D2061" s="6">
        <f>'Sales Data'!D2061</f>
        <v>45149</v>
      </c>
      <c r="E2061" s="10">
        <f>'Sales Data'!E2061</f>
        <v>11690</v>
      </c>
      <c r="F2061" s="5">
        <f>'Sales Data'!F2061</f>
        <v>278</v>
      </c>
      <c r="G2061" s="5">
        <f>'Sales Data'!G2061</f>
        <v>616</v>
      </c>
      <c r="H2061" s="5" t="str">
        <f>VLOOKUP($C2061,'Product Data'!$A$2:$E$23,COLUMNS('Product Data'!$B$2:C2061),0)</f>
        <v>Hershey</v>
      </c>
      <c r="I2061" s="5" t="str">
        <f>VLOOKUP($C2061,'Product Data'!$A$2:$E$23,COLUMNS('Product Data'!$B$2:D2061),0)</f>
        <v>Bars</v>
      </c>
      <c r="J2061" s="5" t="str">
        <f>VLOOKUP($C2061,'Product Data'!$A$2:$E$23,COLUMNS('Product Data'!$B$2:E2061),0)</f>
        <v>Large</v>
      </c>
      <c r="K2061" s="9">
        <f>VLOOKUP($C2061,'Product Data'!$A$2:$E$23,COLUMNS('Product Data'!$B$2:F2061),0)</f>
        <v>6.0983000000000001</v>
      </c>
      <c r="L2061" s="10">
        <f>Table1[[#This Row],[Cost per Box]]*Table1[[#This Row],[Boxes]]</f>
        <v>3756.5527999999999</v>
      </c>
    </row>
    <row r="2062" spans="1:12" x14ac:dyDescent="0.25">
      <c r="A2062" s="5" t="str">
        <f>'Sales Data'!A2062</f>
        <v>Husein Augar</v>
      </c>
      <c r="B2062" s="5" t="str">
        <f>'Sales Data'!B2062</f>
        <v>India</v>
      </c>
      <c r="C2062" s="5" t="str">
        <f>'Sales Data'!C2062</f>
        <v>Choco Coated Almonds</v>
      </c>
      <c r="D2062" s="6">
        <f>'Sales Data'!D2062</f>
        <v>45149</v>
      </c>
      <c r="E2062" s="10">
        <f>'Sales Data'!E2062</f>
        <v>1428</v>
      </c>
      <c r="F2062" s="5">
        <f>'Sales Data'!F2062</f>
        <v>95</v>
      </c>
      <c r="G2062" s="5">
        <f>'Sales Data'!G2062</f>
        <v>96</v>
      </c>
      <c r="H2062" s="5" t="str">
        <f>VLOOKUP($C2062,'Product Data'!$A$2:$E$23,COLUMNS('Product Data'!$B$2:C2062),0)</f>
        <v>Effete</v>
      </c>
      <c r="I2062" s="5" t="str">
        <f>VLOOKUP($C2062,'Product Data'!$A$2:$E$23,COLUMNS('Product Data'!$B$2:D2062),0)</f>
        <v>Bites</v>
      </c>
      <c r="J2062" s="5" t="str">
        <f>VLOOKUP($C2062,'Product Data'!$A$2:$E$23,COLUMNS('Product Data'!$B$2:E2062),0)</f>
        <v>Small</v>
      </c>
      <c r="K2062" s="9">
        <f>VLOOKUP($C2062,'Product Data'!$A$2:$E$23,COLUMNS('Product Data'!$B$2:F2062),0)</f>
        <v>11.4688</v>
      </c>
      <c r="L2062" s="10">
        <f>Table1[[#This Row],[Cost per Box]]*Table1[[#This Row],[Boxes]]</f>
        <v>1101.0047999999999</v>
      </c>
    </row>
    <row r="2063" spans="1:12" x14ac:dyDescent="0.25">
      <c r="A2063" s="5" t="str">
        <f>'Sales Data'!A2063</f>
        <v>Madelene Upcott</v>
      </c>
      <c r="B2063" s="5" t="str">
        <f>'Sales Data'!B2063</f>
        <v>UK</v>
      </c>
      <c r="C2063" s="5" t="str">
        <f>'Sales Data'!C2063</f>
        <v>70% Dark Bites</v>
      </c>
      <c r="D2063" s="6">
        <f>'Sales Data'!D2063</f>
        <v>45149</v>
      </c>
      <c r="E2063" s="10">
        <f>'Sales Data'!E2063</f>
        <v>5467</v>
      </c>
      <c r="F2063" s="5">
        <f>'Sales Data'!F2063</f>
        <v>30</v>
      </c>
      <c r="G2063" s="5">
        <f>'Sales Data'!G2063</f>
        <v>547</v>
      </c>
      <c r="H2063" s="5" t="str">
        <f>VLOOKUP($C2063,'Product Data'!$A$2:$E$23,COLUMNS('Product Data'!$B$2:C2063),0)</f>
        <v>Binge Bites</v>
      </c>
      <c r="I2063" s="5" t="str">
        <f>VLOOKUP($C2063,'Product Data'!$A$2:$E$23,COLUMNS('Product Data'!$B$2:D2063),0)</f>
        <v>Bites</v>
      </c>
      <c r="J2063" s="5" t="str">
        <f>VLOOKUP($C2063,'Product Data'!$A$2:$E$23,COLUMNS('Product Data'!$B$2:E2063),0)</f>
        <v>Small</v>
      </c>
      <c r="K2063" s="9">
        <f>VLOOKUP($C2063,'Product Data'!$A$2:$E$23,COLUMNS('Product Data'!$B$2:F2063),0)</f>
        <v>8.2429000000000006</v>
      </c>
      <c r="L2063" s="10">
        <f>Table1[[#This Row],[Cost per Box]]*Table1[[#This Row],[Boxes]]</f>
        <v>4508.8663000000006</v>
      </c>
    </row>
    <row r="2064" spans="1:12" x14ac:dyDescent="0.25">
      <c r="A2064" s="5" t="str">
        <f>'Sales Data'!A2064</f>
        <v>Barr Faughny</v>
      </c>
      <c r="B2064" s="5" t="str">
        <f>'Sales Data'!B2064</f>
        <v>Australia</v>
      </c>
      <c r="C2064" s="5" t="str">
        <f>'Sales Data'!C2064</f>
        <v>Peanut Butter Cubes</v>
      </c>
      <c r="D2064" s="6">
        <f>'Sales Data'!D2064</f>
        <v>45149</v>
      </c>
      <c r="E2064" s="10">
        <f>'Sales Data'!E2064</f>
        <v>11018</v>
      </c>
      <c r="F2064" s="5">
        <f>'Sales Data'!F2064</f>
        <v>126</v>
      </c>
      <c r="G2064" s="5">
        <f>'Sales Data'!G2064</f>
        <v>501</v>
      </c>
      <c r="H2064" s="5" t="str">
        <f>VLOOKUP($C2064,'Product Data'!$A$2:$E$23,COLUMNS('Product Data'!$B$2:C2064),0)</f>
        <v>Hershey</v>
      </c>
      <c r="I2064" s="5" t="str">
        <f>VLOOKUP($C2064,'Product Data'!$A$2:$E$23,COLUMNS('Product Data'!$B$2:D2064),0)</f>
        <v>Bites</v>
      </c>
      <c r="J2064" s="5" t="str">
        <f>VLOOKUP($C2064,'Product Data'!$A$2:$E$23,COLUMNS('Product Data'!$B$2:E2064),0)</f>
        <v>Small</v>
      </c>
      <c r="K2064" s="9">
        <f>VLOOKUP($C2064,'Product Data'!$A$2:$E$23,COLUMNS('Product Data'!$B$2:F2064),0)</f>
        <v>4.7065000000000001</v>
      </c>
      <c r="L2064" s="10">
        <f>Table1[[#This Row],[Cost per Box]]*Table1[[#This Row],[Boxes]]</f>
        <v>2357.9565000000002</v>
      </c>
    </row>
    <row r="2065" spans="1:12" x14ac:dyDescent="0.25">
      <c r="A2065" s="5" t="str">
        <f>'Sales Data'!A2065</f>
        <v>Marney O'Breen</v>
      </c>
      <c r="B2065" s="5" t="str">
        <f>'Sales Data'!B2065</f>
        <v>India</v>
      </c>
      <c r="C2065" s="5" t="str">
        <f>'Sales Data'!C2065</f>
        <v>Baker's Choco Chips</v>
      </c>
      <c r="D2065" s="6">
        <f>'Sales Data'!D2065</f>
        <v>45149</v>
      </c>
      <c r="E2065" s="10">
        <f>'Sales Data'!E2065</f>
        <v>10171</v>
      </c>
      <c r="F2065" s="5">
        <f>'Sales Data'!F2065</f>
        <v>11</v>
      </c>
      <c r="G2065" s="5">
        <f>'Sales Data'!G2065</f>
        <v>1272</v>
      </c>
      <c r="H2065" s="5" t="str">
        <f>VLOOKUP($C2065,'Product Data'!$A$2:$E$23,COLUMNS('Product Data'!$B$2:C2065),0)</f>
        <v>Baker's Chocolate</v>
      </c>
      <c r="I2065" s="5" t="str">
        <f>VLOOKUP($C2065,'Product Data'!$A$2:$E$23,COLUMNS('Product Data'!$B$2:D2065),0)</f>
        <v>Bars</v>
      </c>
      <c r="J2065" s="5" t="str">
        <f>VLOOKUP($C2065,'Product Data'!$A$2:$E$23,COLUMNS('Product Data'!$B$2:E2065),0)</f>
        <v>Small</v>
      </c>
      <c r="K2065" s="9">
        <f>VLOOKUP($C2065,'Product Data'!$A$2:$E$23,COLUMNS('Product Data'!$B$2:F2065),0)</f>
        <v>6.0811000000000002</v>
      </c>
      <c r="L2065" s="10">
        <f>Table1[[#This Row],[Cost per Box]]*Table1[[#This Row],[Boxes]]</f>
        <v>7735.1592000000001</v>
      </c>
    </row>
    <row r="2066" spans="1:12" x14ac:dyDescent="0.25">
      <c r="A2066" s="5" t="str">
        <f>'Sales Data'!A2066</f>
        <v>Camilla Castle</v>
      </c>
      <c r="B2066" s="5" t="str">
        <f>'Sales Data'!B2066</f>
        <v>USA</v>
      </c>
      <c r="C2066" s="5" t="str">
        <f>'Sales Data'!C2066</f>
        <v>Raspberry Choco</v>
      </c>
      <c r="D2066" s="6">
        <f>'Sales Data'!D2066</f>
        <v>45149</v>
      </c>
      <c r="E2066" s="10">
        <f>'Sales Data'!E2066</f>
        <v>4935</v>
      </c>
      <c r="F2066" s="5">
        <f>'Sales Data'!F2066</f>
        <v>286</v>
      </c>
      <c r="G2066" s="5">
        <f>'Sales Data'!G2066</f>
        <v>260</v>
      </c>
      <c r="H2066" s="5" t="str">
        <f>VLOOKUP($C2066,'Product Data'!$A$2:$E$23,COLUMNS('Product Data'!$B$2:C2066),0)</f>
        <v>Hershey</v>
      </c>
      <c r="I2066" s="5" t="str">
        <f>VLOOKUP($C2066,'Product Data'!$A$2:$E$23,COLUMNS('Product Data'!$B$2:D2066),0)</f>
        <v>Bars</v>
      </c>
      <c r="J2066" s="5" t="str">
        <f>VLOOKUP($C2066,'Product Data'!$A$2:$E$23,COLUMNS('Product Data'!$B$2:E2066),0)</f>
        <v>Large</v>
      </c>
      <c r="K2066" s="9">
        <f>VLOOKUP($C2066,'Product Data'!$A$2:$E$23,COLUMNS('Product Data'!$B$2:F2066),0)</f>
        <v>6.0983000000000001</v>
      </c>
      <c r="L2066" s="10">
        <f>Table1[[#This Row],[Cost per Box]]*Table1[[#This Row],[Boxes]]</f>
        <v>1585.558</v>
      </c>
    </row>
    <row r="2067" spans="1:12" x14ac:dyDescent="0.25">
      <c r="A2067" s="5" t="str">
        <f>'Sales Data'!A2067</f>
        <v>Mallorie Waber</v>
      </c>
      <c r="B2067" s="5" t="str">
        <f>'Sales Data'!B2067</f>
        <v>India</v>
      </c>
      <c r="C2067" s="5" t="str">
        <f>'Sales Data'!C2067</f>
        <v>After Eight</v>
      </c>
      <c r="D2067" s="6">
        <f>'Sales Data'!D2067</f>
        <v>45149</v>
      </c>
      <c r="E2067" s="10">
        <f>'Sales Data'!E2067</f>
        <v>2499</v>
      </c>
      <c r="F2067" s="5">
        <f>'Sales Data'!F2067</f>
        <v>20</v>
      </c>
      <c r="G2067" s="5">
        <f>'Sales Data'!G2067</f>
        <v>81</v>
      </c>
      <c r="H2067" s="5" t="str">
        <f>VLOOKUP($C2067,'Product Data'!$A$2:$E$23,COLUMNS('Product Data'!$B$2:C2067),0)</f>
        <v>Nestle</v>
      </c>
      <c r="I2067" s="5" t="str">
        <f>VLOOKUP($C2067,'Product Data'!$A$2:$E$23,COLUMNS('Product Data'!$B$2:D2067),0)</f>
        <v>Bites</v>
      </c>
      <c r="J2067" s="5" t="str">
        <f>VLOOKUP($C2067,'Product Data'!$A$2:$E$23,COLUMNS('Product Data'!$B$2:E2067),0)</f>
        <v>Large</v>
      </c>
      <c r="K2067" s="9">
        <f>VLOOKUP($C2067,'Product Data'!$A$2:$E$23,COLUMNS('Product Data'!$B$2:F2067),0)</f>
        <v>6.3415999999999997</v>
      </c>
      <c r="L2067" s="10">
        <f>Table1[[#This Row],[Cost per Box]]*Table1[[#This Row],[Boxes]]</f>
        <v>513.66959999999995</v>
      </c>
    </row>
    <row r="2068" spans="1:12" x14ac:dyDescent="0.25">
      <c r="A2068" s="5" t="str">
        <f>'Sales Data'!A2068</f>
        <v>Jehu Rudeforth</v>
      </c>
      <c r="B2068" s="5" t="str">
        <f>'Sales Data'!B2068</f>
        <v>Canada</v>
      </c>
      <c r="C2068" s="5" t="str">
        <f>'Sales Data'!C2068</f>
        <v>Almond Choco</v>
      </c>
      <c r="D2068" s="6">
        <f>'Sales Data'!D2068</f>
        <v>45149</v>
      </c>
      <c r="E2068" s="10">
        <f>'Sales Data'!E2068</f>
        <v>2492</v>
      </c>
      <c r="F2068" s="5">
        <f>'Sales Data'!F2068</f>
        <v>91</v>
      </c>
      <c r="G2068" s="5">
        <f>'Sales Data'!G2068</f>
        <v>139</v>
      </c>
      <c r="H2068" s="5" t="str">
        <f>VLOOKUP($C2068,'Product Data'!$A$2:$E$23,COLUMNS('Product Data'!$B$2:C2068),0)</f>
        <v>Amul</v>
      </c>
      <c r="I2068" s="5" t="str">
        <f>VLOOKUP($C2068,'Product Data'!$A$2:$E$23,COLUMNS('Product Data'!$B$2:D2068),0)</f>
        <v>Bars</v>
      </c>
      <c r="J2068" s="5" t="str">
        <f>VLOOKUP($C2068,'Product Data'!$A$2:$E$23,COLUMNS('Product Data'!$B$2:E2068),0)</f>
        <v>Large</v>
      </c>
      <c r="K2068" s="9">
        <f>VLOOKUP($C2068,'Product Data'!$A$2:$E$23,COLUMNS('Product Data'!$B$2:F2068),0)</f>
        <v>13.3485</v>
      </c>
      <c r="L2068" s="10">
        <f>Table1[[#This Row],[Cost per Box]]*Table1[[#This Row],[Boxes]]</f>
        <v>1855.4414999999999</v>
      </c>
    </row>
    <row r="2069" spans="1:12" x14ac:dyDescent="0.25">
      <c r="A2069" s="5" t="str">
        <f>'Sales Data'!A2069</f>
        <v>Karlen McCaffrey</v>
      </c>
      <c r="B2069" s="5" t="str">
        <f>'Sales Data'!B2069</f>
        <v>UK</v>
      </c>
      <c r="C2069" s="5" t="str">
        <f>'Sales Data'!C2069</f>
        <v>Baker's Choco Chips</v>
      </c>
      <c r="D2069" s="6">
        <f>'Sales Data'!D2069</f>
        <v>45149</v>
      </c>
      <c r="E2069" s="10">
        <f>'Sales Data'!E2069</f>
        <v>17549</v>
      </c>
      <c r="F2069" s="5">
        <f>'Sales Data'!F2069</f>
        <v>194</v>
      </c>
      <c r="G2069" s="5">
        <f>'Sales Data'!G2069</f>
        <v>1755</v>
      </c>
      <c r="H2069" s="5" t="str">
        <f>VLOOKUP($C2069,'Product Data'!$A$2:$E$23,COLUMNS('Product Data'!$B$2:C2069),0)</f>
        <v>Baker's Chocolate</v>
      </c>
      <c r="I2069" s="5" t="str">
        <f>VLOOKUP($C2069,'Product Data'!$A$2:$E$23,COLUMNS('Product Data'!$B$2:D2069),0)</f>
        <v>Bars</v>
      </c>
      <c r="J2069" s="5" t="str">
        <f>VLOOKUP($C2069,'Product Data'!$A$2:$E$23,COLUMNS('Product Data'!$B$2:E2069),0)</f>
        <v>Small</v>
      </c>
      <c r="K2069" s="9">
        <f>VLOOKUP($C2069,'Product Data'!$A$2:$E$23,COLUMNS('Product Data'!$B$2:F2069),0)</f>
        <v>6.0811000000000002</v>
      </c>
      <c r="L2069" s="10">
        <f>Table1[[#This Row],[Cost per Box]]*Table1[[#This Row],[Boxes]]</f>
        <v>10672.3305</v>
      </c>
    </row>
    <row r="2070" spans="1:12" x14ac:dyDescent="0.25">
      <c r="A2070" s="5" t="str">
        <f>'Sales Data'!A2070</f>
        <v>Van Tuxwell</v>
      </c>
      <c r="B2070" s="5" t="str">
        <f>'Sales Data'!B2070</f>
        <v>UK</v>
      </c>
      <c r="C2070" s="5" t="str">
        <f>'Sales Data'!C2070</f>
        <v>Manuka Honey Choco</v>
      </c>
      <c r="D2070" s="6">
        <f>'Sales Data'!D2070</f>
        <v>45149</v>
      </c>
      <c r="E2070" s="10">
        <f>'Sales Data'!E2070</f>
        <v>6636</v>
      </c>
      <c r="F2070" s="5">
        <f>'Sales Data'!F2070</f>
        <v>35</v>
      </c>
      <c r="G2070" s="5">
        <f>'Sales Data'!G2070</f>
        <v>256</v>
      </c>
      <c r="H2070" s="5" t="str">
        <f>VLOOKUP($C2070,'Product Data'!$A$2:$E$23,COLUMNS('Product Data'!$B$2:C2070),0)</f>
        <v xml:space="preserve">Whittaker's </v>
      </c>
      <c r="I2070" s="5" t="str">
        <f>VLOOKUP($C2070,'Product Data'!$A$2:$E$23,COLUMNS('Product Data'!$B$2:D2070),0)</f>
        <v>Other</v>
      </c>
      <c r="J2070" s="5" t="str">
        <f>VLOOKUP($C2070,'Product Data'!$A$2:$E$23,COLUMNS('Product Data'!$B$2:E2070),0)</f>
        <v>Small</v>
      </c>
      <c r="K2070" s="9">
        <f>VLOOKUP($C2070,'Product Data'!$A$2:$E$23,COLUMNS('Product Data'!$B$2:F2070),0)</f>
        <v>7.8910999999999998</v>
      </c>
      <c r="L2070" s="10">
        <f>Table1[[#This Row],[Cost per Box]]*Table1[[#This Row],[Boxes]]</f>
        <v>2020.1215999999999</v>
      </c>
    </row>
    <row r="2071" spans="1:12" x14ac:dyDescent="0.25">
      <c r="A2071" s="5" t="str">
        <f>'Sales Data'!A2071</f>
        <v>Van Tuxwell</v>
      </c>
      <c r="B2071" s="5" t="str">
        <f>'Sales Data'!B2071</f>
        <v>Canada</v>
      </c>
      <c r="C2071" s="5" t="str">
        <f>'Sales Data'!C2071</f>
        <v>After Eight</v>
      </c>
      <c r="D2071" s="6">
        <f>'Sales Data'!D2071</f>
        <v>45149</v>
      </c>
      <c r="E2071" s="10">
        <f>'Sales Data'!E2071</f>
        <v>8904</v>
      </c>
      <c r="F2071" s="5">
        <f>'Sales Data'!F2071</f>
        <v>372</v>
      </c>
      <c r="G2071" s="5">
        <f>'Sales Data'!G2071</f>
        <v>308</v>
      </c>
      <c r="H2071" s="5" t="str">
        <f>VLOOKUP($C2071,'Product Data'!$A$2:$E$23,COLUMNS('Product Data'!$B$2:C2071),0)</f>
        <v>Nestle</v>
      </c>
      <c r="I2071" s="5" t="str">
        <f>VLOOKUP($C2071,'Product Data'!$A$2:$E$23,COLUMNS('Product Data'!$B$2:D2071),0)</f>
        <v>Bites</v>
      </c>
      <c r="J2071" s="5" t="str">
        <f>VLOOKUP($C2071,'Product Data'!$A$2:$E$23,COLUMNS('Product Data'!$B$2:E2071),0)</f>
        <v>Large</v>
      </c>
      <c r="K2071" s="9">
        <f>VLOOKUP($C2071,'Product Data'!$A$2:$E$23,COLUMNS('Product Data'!$B$2:F2071),0)</f>
        <v>6.3415999999999997</v>
      </c>
      <c r="L2071" s="10">
        <f>Table1[[#This Row],[Cost per Box]]*Table1[[#This Row],[Boxes]]</f>
        <v>1953.2127999999998</v>
      </c>
    </row>
    <row r="2072" spans="1:12" x14ac:dyDescent="0.25">
      <c r="A2072" s="5" t="str">
        <f>'Sales Data'!A2072</f>
        <v>Oby Sorrel</v>
      </c>
      <c r="B2072" s="5" t="str">
        <f>'Sales Data'!B2072</f>
        <v>UK</v>
      </c>
      <c r="C2072" s="5" t="str">
        <f>'Sales Data'!C2072</f>
        <v>Orange Choco</v>
      </c>
      <c r="D2072" s="6">
        <f>'Sales Data'!D2072</f>
        <v>45149</v>
      </c>
      <c r="E2072" s="10">
        <f>'Sales Data'!E2072</f>
        <v>16702</v>
      </c>
      <c r="F2072" s="5">
        <f>'Sales Data'!F2072</f>
        <v>324</v>
      </c>
      <c r="G2072" s="5">
        <f>'Sales Data'!G2072</f>
        <v>1392</v>
      </c>
      <c r="H2072" s="5" t="str">
        <f>VLOOKUP($C2072,'Product Data'!$A$2:$E$23,COLUMNS('Product Data'!$B$2:C2072),0)</f>
        <v>Amul</v>
      </c>
      <c r="I2072" s="5" t="str">
        <f>VLOOKUP($C2072,'Product Data'!$A$2:$E$23,COLUMNS('Product Data'!$B$2:D2072),0)</f>
        <v>Bars</v>
      </c>
      <c r="J2072" s="5" t="str">
        <f>VLOOKUP($C2072,'Product Data'!$A$2:$E$23,COLUMNS('Product Data'!$B$2:E2072),0)</f>
        <v>Large</v>
      </c>
      <c r="K2072" s="9">
        <f>VLOOKUP($C2072,'Product Data'!$A$2:$E$23,COLUMNS('Product Data'!$B$2:F2072),0)</f>
        <v>8.7870000000000008</v>
      </c>
      <c r="L2072" s="10">
        <f>Table1[[#This Row],[Cost per Box]]*Table1[[#This Row],[Boxes]]</f>
        <v>12231.504000000001</v>
      </c>
    </row>
    <row r="2073" spans="1:12" x14ac:dyDescent="0.25">
      <c r="A2073" s="5" t="str">
        <f>'Sales Data'!A2073</f>
        <v>Gigi Bohling</v>
      </c>
      <c r="B2073" s="5" t="str">
        <f>'Sales Data'!B2073</f>
        <v>Canada</v>
      </c>
      <c r="C2073" s="5" t="str">
        <f>'Sales Data'!C2073</f>
        <v>Drinking Coco</v>
      </c>
      <c r="D2073" s="6">
        <f>'Sales Data'!D2073</f>
        <v>45149</v>
      </c>
      <c r="E2073" s="10">
        <f>'Sales Data'!E2073</f>
        <v>1701</v>
      </c>
      <c r="F2073" s="5">
        <f>'Sales Data'!F2073</f>
        <v>500</v>
      </c>
      <c r="G2073" s="5">
        <f>'Sales Data'!G2073</f>
        <v>59</v>
      </c>
      <c r="H2073" s="5" t="str">
        <f>VLOOKUP($C2073,'Product Data'!$A$2:$E$23,COLUMNS('Product Data'!$B$2:C2073),0)</f>
        <v>Weikfield</v>
      </c>
      <c r="I2073" s="5" t="str">
        <f>VLOOKUP($C2073,'Product Data'!$A$2:$E$23,COLUMNS('Product Data'!$B$2:D2073),0)</f>
        <v>Other</v>
      </c>
      <c r="J2073" s="5" t="str">
        <f>VLOOKUP($C2073,'Product Data'!$A$2:$E$23,COLUMNS('Product Data'!$B$2:E2073),0)</f>
        <v>Large</v>
      </c>
      <c r="K2073" s="9">
        <f>VLOOKUP($C2073,'Product Data'!$A$2:$E$23,COLUMNS('Product Data'!$B$2:F2073),0)</f>
        <v>2.4773999999999998</v>
      </c>
      <c r="L2073" s="10">
        <f>Table1[[#This Row],[Cost per Box]]*Table1[[#This Row],[Boxes]]</f>
        <v>146.16659999999999</v>
      </c>
    </row>
    <row r="2074" spans="1:12" x14ac:dyDescent="0.25">
      <c r="A2074" s="5" t="str">
        <f>'Sales Data'!A2074</f>
        <v>Ches Bonnell</v>
      </c>
      <c r="B2074" s="5" t="str">
        <f>'Sales Data'!B2074</f>
        <v>UK</v>
      </c>
      <c r="C2074" s="5" t="str">
        <f>'Sales Data'!C2074</f>
        <v>Peanut Butter Cubes</v>
      </c>
      <c r="D2074" s="6">
        <f>'Sales Data'!D2074</f>
        <v>45149</v>
      </c>
      <c r="E2074" s="10">
        <f>'Sales Data'!E2074</f>
        <v>10269</v>
      </c>
      <c r="F2074" s="5">
        <f>'Sales Data'!F2074</f>
        <v>324</v>
      </c>
      <c r="G2074" s="5">
        <f>'Sales Data'!G2074</f>
        <v>541</v>
      </c>
      <c r="H2074" s="5" t="str">
        <f>VLOOKUP($C2074,'Product Data'!$A$2:$E$23,COLUMNS('Product Data'!$B$2:C2074),0)</f>
        <v>Hershey</v>
      </c>
      <c r="I2074" s="5" t="str">
        <f>VLOOKUP($C2074,'Product Data'!$A$2:$E$23,COLUMNS('Product Data'!$B$2:D2074),0)</f>
        <v>Bites</v>
      </c>
      <c r="J2074" s="5" t="str">
        <f>VLOOKUP($C2074,'Product Data'!$A$2:$E$23,COLUMNS('Product Data'!$B$2:E2074),0)</f>
        <v>Small</v>
      </c>
      <c r="K2074" s="9">
        <f>VLOOKUP($C2074,'Product Data'!$A$2:$E$23,COLUMNS('Product Data'!$B$2:F2074),0)</f>
        <v>4.7065000000000001</v>
      </c>
      <c r="L2074" s="10">
        <f>Table1[[#This Row],[Cost per Box]]*Table1[[#This Row],[Boxes]]</f>
        <v>2546.2165</v>
      </c>
    </row>
    <row r="2075" spans="1:12" x14ac:dyDescent="0.25">
      <c r="A2075" s="5" t="str">
        <f>'Sales Data'!A2075</f>
        <v>Jehu Rudeforth</v>
      </c>
      <c r="B2075" s="5" t="str">
        <f>'Sales Data'!B2075</f>
        <v>UK</v>
      </c>
      <c r="C2075" s="5" t="str">
        <f>'Sales Data'!C2075</f>
        <v>Orange Choco</v>
      </c>
      <c r="D2075" s="6">
        <f>'Sales Data'!D2075</f>
        <v>45149</v>
      </c>
      <c r="E2075" s="10">
        <f>'Sales Data'!E2075</f>
        <v>4410</v>
      </c>
      <c r="F2075" s="5">
        <f>'Sales Data'!F2075</f>
        <v>81</v>
      </c>
      <c r="G2075" s="5">
        <f>'Sales Data'!G2075</f>
        <v>630</v>
      </c>
      <c r="H2075" s="5" t="str">
        <f>VLOOKUP($C2075,'Product Data'!$A$2:$E$23,COLUMNS('Product Data'!$B$2:C2075),0)</f>
        <v>Amul</v>
      </c>
      <c r="I2075" s="5" t="str">
        <f>VLOOKUP($C2075,'Product Data'!$A$2:$E$23,COLUMNS('Product Data'!$B$2:D2075),0)</f>
        <v>Bars</v>
      </c>
      <c r="J2075" s="5" t="str">
        <f>VLOOKUP($C2075,'Product Data'!$A$2:$E$23,COLUMNS('Product Data'!$B$2:E2075),0)</f>
        <v>Large</v>
      </c>
      <c r="K2075" s="9">
        <f>VLOOKUP($C2075,'Product Data'!$A$2:$E$23,COLUMNS('Product Data'!$B$2:F2075),0)</f>
        <v>8.7870000000000008</v>
      </c>
      <c r="L2075" s="10">
        <f>Table1[[#This Row],[Cost per Box]]*Table1[[#This Row],[Boxes]]</f>
        <v>5535.81</v>
      </c>
    </row>
    <row r="2076" spans="1:12" x14ac:dyDescent="0.25">
      <c r="A2076" s="5" t="str">
        <f>'Sales Data'!A2076</f>
        <v>Kaine Padly</v>
      </c>
      <c r="B2076" s="5" t="str">
        <f>'Sales Data'!B2076</f>
        <v>UK</v>
      </c>
      <c r="C2076" s="5" t="str">
        <f>'Sales Data'!C2076</f>
        <v>White Choc</v>
      </c>
      <c r="D2076" s="6">
        <f>'Sales Data'!D2076</f>
        <v>45150</v>
      </c>
      <c r="E2076" s="10">
        <f>'Sales Data'!E2076</f>
        <v>1610</v>
      </c>
      <c r="F2076" s="5">
        <f>'Sales Data'!F2076</f>
        <v>417</v>
      </c>
      <c r="G2076" s="5">
        <f>'Sales Data'!G2076</f>
        <v>115</v>
      </c>
      <c r="H2076" s="5" t="str">
        <f>VLOOKUP($C2076,'Product Data'!$A$2:$E$23,COLUMNS('Product Data'!$B$2:C2076),0)</f>
        <v>Belgian</v>
      </c>
      <c r="I2076" s="5" t="str">
        <f>VLOOKUP($C2076,'Product Data'!$A$2:$E$23,COLUMNS('Product Data'!$B$2:D2076),0)</f>
        <v>Other</v>
      </c>
      <c r="J2076" s="5" t="str">
        <f>VLOOKUP($C2076,'Product Data'!$A$2:$E$23,COLUMNS('Product Data'!$B$2:E2076),0)</f>
        <v>Small</v>
      </c>
      <c r="K2076" s="9">
        <f>VLOOKUP($C2076,'Product Data'!$A$2:$E$23,COLUMNS('Product Data'!$B$2:F2076),0)</f>
        <v>0.24049999999999999</v>
      </c>
      <c r="L2076" s="10">
        <f>Table1[[#This Row],[Cost per Box]]*Table1[[#This Row],[Boxes]]</f>
        <v>27.657499999999999</v>
      </c>
    </row>
    <row r="2077" spans="1:12" x14ac:dyDescent="0.25">
      <c r="A2077" s="5" t="str">
        <f>'Sales Data'!A2077</f>
        <v>Marney O'Breen</v>
      </c>
      <c r="B2077" s="5" t="str">
        <f>'Sales Data'!B2077</f>
        <v>Canada</v>
      </c>
      <c r="C2077" s="5" t="str">
        <f>'Sales Data'!C2077</f>
        <v>Choco Coated Almonds</v>
      </c>
      <c r="D2077" s="6">
        <f>'Sales Data'!D2077</f>
        <v>45150</v>
      </c>
      <c r="E2077" s="10">
        <f>'Sales Data'!E2077</f>
        <v>14399</v>
      </c>
      <c r="F2077" s="5">
        <f>'Sales Data'!F2077</f>
        <v>141</v>
      </c>
      <c r="G2077" s="5">
        <f>'Sales Data'!G2077</f>
        <v>800</v>
      </c>
      <c r="H2077" s="5" t="str">
        <f>VLOOKUP($C2077,'Product Data'!$A$2:$E$23,COLUMNS('Product Data'!$B$2:C2077),0)</f>
        <v>Effete</v>
      </c>
      <c r="I2077" s="5" t="str">
        <f>VLOOKUP($C2077,'Product Data'!$A$2:$E$23,COLUMNS('Product Data'!$B$2:D2077),0)</f>
        <v>Bites</v>
      </c>
      <c r="J2077" s="5" t="str">
        <f>VLOOKUP($C2077,'Product Data'!$A$2:$E$23,COLUMNS('Product Data'!$B$2:E2077),0)</f>
        <v>Small</v>
      </c>
      <c r="K2077" s="9">
        <f>VLOOKUP($C2077,'Product Data'!$A$2:$E$23,COLUMNS('Product Data'!$B$2:F2077),0)</f>
        <v>11.4688</v>
      </c>
      <c r="L2077" s="10">
        <f>Table1[[#This Row],[Cost per Box]]*Table1[[#This Row],[Boxes]]</f>
        <v>9175.0399999999991</v>
      </c>
    </row>
    <row r="2078" spans="1:12" x14ac:dyDescent="0.25">
      <c r="A2078" s="5" t="str">
        <f>'Sales Data'!A2078</f>
        <v>Husein Augar</v>
      </c>
      <c r="B2078" s="5" t="str">
        <f>'Sales Data'!B2078</f>
        <v>New Zealand</v>
      </c>
      <c r="C2078" s="5" t="str">
        <f>'Sales Data'!C2078</f>
        <v>Spicy Special Slims</v>
      </c>
      <c r="D2078" s="6">
        <f>'Sales Data'!D2078</f>
        <v>45150</v>
      </c>
      <c r="E2078" s="10">
        <f>'Sales Data'!E2078</f>
        <v>1169</v>
      </c>
      <c r="F2078" s="5">
        <f>'Sales Data'!F2078</f>
        <v>310</v>
      </c>
      <c r="G2078" s="5">
        <f>'Sales Data'!G2078</f>
        <v>49</v>
      </c>
      <c r="H2078" s="5" t="str">
        <f>VLOOKUP($C2078,'Product Data'!$A$2:$E$23,COLUMNS('Product Data'!$B$2:C2078),0)</f>
        <v>Alpenliebe</v>
      </c>
      <c r="I2078" s="5" t="str">
        <f>VLOOKUP($C2078,'Product Data'!$A$2:$E$23,COLUMNS('Product Data'!$B$2:D2078),0)</f>
        <v>Bites</v>
      </c>
      <c r="J2078" s="5" t="str">
        <f>VLOOKUP($C2078,'Product Data'!$A$2:$E$23,COLUMNS('Product Data'!$B$2:E2078),0)</f>
        <v>Large</v>
      </c>
      <c r="K2078" s="9">
        <f>VLOOKUP($C2078,'Product Data'!$A$2:$E$23,COLUMNS('Product Data'!$B$2:F2078),0)</f>
        <v>9.2086000000000006</v>
      </c>
      <c r="L2078" s="10">
        <f>Table1[[#This Row],[Cost per Box]]*Table1[[#This Row],[Boxes]]</f>
        <v>451.22140000000002</v>
      </c>
    </row>
    <row r="2079" spans="1:12" x14ac:dyDescent="0.25">
      <c r="A2079" s="5" t="str">
        <f>'Sales Data'!A2079</f>
        <v>Kaine Padly</v>
      </c>
      <c r="B2079" s="5" t="str">
        <f>'Sales Data'!B2079</f>
        <v>UK</v>
      </c>
      <c r="C2079" s="5" t="str">
        <f>'Sales Data'!C2079</f>
        <v>Smooth Sliky Salty</v>
      </c>
      <c r="D2079" s="6">
        <f>'Sales Data'!D2079</f>
        <v>45150</v>
      </c>
      <c r="E2079" s="10">
        <f>'Sales Data'!E2079</f>
        <v>13867</v>
      </c>
      <c r="F2079" s="5">
        <f>'Sales Data'!F2079</f>
        <v>320</v>
      </c>
      <c r="G2079" s="5">
        <f>'Sales Data'!G2079</f>
        <v>694</v>
      </c>
      <c r="H2079" s="5" t="str">
        <f>VLOOKUP($C2079,'Product Data'!$A$2:$E$23,COLUMNS('Product Data'!$B$2:C2079),0)</f>
        <v>Galaxy</v>
      </c>
      <c r="I2079" s="5" t="str">
        <f>VLOOKUP($C2079,'Product Data'!$A$2:$E$23,COLUMNS('Product Data'!$B$2:D2079),0)</f>
        <v>Bars</v>
      </c>
      <c r="J2079" s="5" t="str">
        <f>VLOOKUP($C2079,'Product Data'!$A$2:$E$23,COLUMNS('Product Data'!$B$2:E2079),0)</f>
        <v>Small</v>
      </c>
      <c r="K2079" s="9">
        <f>VLOOKUP($C2079,'Product Data'!$A$2:$E$23,COLUMNS('Product Data'!$B$2:F2079),0)</f>
        <v>5.0198</v>
      </c>
      <c r="L2079" s="10">
        <f>Table1[[#This Row],[Cost per Box]]*Table1[[#This Row],[Boxes]]</f>
        <v>3483.7411999999999</v>
      </c>
    </row>
    <row r="2080" spans="1:12" x14ac:dyDescent="0.25">
      <c r="A2080" s="5" t="str">
        <f>'Sales Data'!A2080</f>
        <v>Brien Boise</v>
      </c>
      <c r="B2080" s="5" t="str">
        <f>'Sales Data'!B2080</f>
        <v>USA</v>
      </c>
      <c r="C2080" s="5" t="str">
        <f>'Sales Data'!C2080</f>
        <v>70% Dark Bites</v>
      </c>
      <c r="D2080" s="6">
        <f>'Sales Data'!D2080</f>
        <v>45150</v>
      </c>
      <c r="E2080" s="10">
        <f>'Sales Data'!E2080</f>
        <v>2261</v>
      </c>
      <c r="F2080" s="5">
        <f>'Sales Data'!F2080</f>
        <v>89</v>
      </c>
      <c r="G2080" s="5">
        <f>'Sales Data'!G2080</f>
        <v>283</v>
      </c>
      <c r="H2080" s="5" t="str">
        <f>VLOOKUP($C2080,'Product Data'!$A$2:$E$23,COLUMNS('Product Data'!$B$2:C2080),0)</f>
        <v>Binge Bites</v>
      </c>
      <c r="I2080" s="5" t="str">
        <f>VLOOKUP($C2080,'Product Data'!$A$2:$E$23,COLUMNS('Product Data'!$B$2:D2080),0)</f>
        <v>Bites</v>
      </c>
      <c r="J2080" s="5" t="str">
        <f>VLOOKUP($C2080,'Product Data'!$A$2:$E$23,COLUMNS('Product Data'!$B$2:E2080),0)</f>
        <v>Small</v>
      </c>
      <c r="K2080" s="9">
        <f>VLOOKUP($C2080,'Product Data'!$A$2:$E$23,COLUMNS('Product Data'!$B$2:F2080),0)</f>
        <v>8.2429000000000006</v>
      </c>
      <c r="L2080" s="10">
        <f>Table1[[#This Row],[Cost per Box]]*Table1[[#This Row],[Boxes]]</f>
        <v>2332.7407000000003</v>
      </c>
    </row>
    <row r="2081" spans="1:12" x14ac:dyDescent="0.25">
      <c r="A2081" s="5" t="str">
        <f>'Sales Data'!A2081</f>
        <v>Mallorie Waber</v>
      </c>
      <c r="B2081" s="5" t="str">
        <f>'Sales Data'!B2081</f>
        <v>India</v>
      </c>
      <c r="C2081" s="5" t="str">
        <f>'Sales Data'!C2081</f>
        <v>Caramel Stuffed Bars</v>
      </c>
      <c r="D2081" s="6">
        <f>'Sales Data'!D2081</f>
        <v>45150</v>
      </c>
      <c r="E2081" s="10">
        <f>'Sales Data'!E2081</f>
        <v>2394</v>
      </c>
      <c r="F2081" s="5">
        <f>'Sales Data'!F2081</f>
        <v>171</v>
      </c>
      <c r="G2081" s="5">
        <f>'Sales Data'!G2081</f>
        <v>83</v>
      </c>
      <c r="H2081" s="5" t="str">
        <f>VLOOKUP($C2081,'Product Data'!$A$2:$E$23,COLUMNS('Product Data'!$B$2:C2081),0)</f>
        <v>Snicker</v>
      </c>
      <c r="I2081" s="5" t="str">
        <f>VLOOKUP($C2081,'Product Data'!$A$2:$E$23,COLUMNS('Product Data'!$B$2:D2081),0)</f>
        <v>Bars</v>
      </c>
      <c r="J2081" s="5" t="str">
        <f>VLOOKUP($C2081,'Product Data'!$A$2:$E$23,COLUMNS('Product Data'!$B$2:E2081),0)</f>
        <v>Small</v>
      </c>
      <c r="K2081" s="9">
        <f>VLOOKUP($C2081,'Product Data'!$A$2:$E$23,COLUMNS('Product Data'!$B$2:F2081),0)</f>
        <v>0.89900000000000002</v>
      </c>
      <c r="L2081" s="10">
        <f>Table1[[#This Row],[Cost per Box]]*Table1[[#This Row],[Boxes]]</f>
        <v>74.617000000000004</v>
      </c>
    </row>
    <row r="2082" spans="1:12" x14ac:dyDescent="0.25">
      <c r="A2082" s="5" t="str">
        <f>'Sales Data'!A2082</f>
        <v>Van Tuxwell</v>
      </c>
      <c r="B2082" s="5" t="str">
        <f>'Sales Data'!B2082</f>
        <v>Australia</v>
      </c>
      <c r="C2082" s="5" t="str">
        <f>'Sales Data'!C2082</f>
        <v>Milk Bars</v>
      </c>
      <c r="D2082" s="6">
        <f>'Sales Data'!D2082</f>
        <v>45150</v>
      </c>
      <c r="E2082" s="10">
        <f>'Sales Data'!E2082</f>
        <v>5243</v>
      </c>
      <c r="F2082" s="5">
        <f>'Sales Data'!F2082</f>
        <v>30</v>
      </c>
      <c r="G2082" s="5">
        <f>'Sales Data'!G2082</f>
        <v>228</v>
      </c>
      <c r="H2082" s="5" t="str">
        <f>VLOOKUP($C2082,'Product Data'!$A$2:$E$23,COLUMNS('Product Data'!$B$2:C2082),0)</f>
        <v>Nestle</v>
      </c>
      <c r="I2082" s="5" t="str">
        <f>VLOOKUP($C2082,'Product Data'!$A$2:$E$23,COLUMNS('Product Data'!$B$2:D2082),0)</f>
        <v>Bars</v>
      </c>
      <c r="J2082" s="5" t="str">
        <f>VLOOKUP($C2082,'Product Data'!$A$2:$E$23,COLUMNS('Product Data'!$B$2:E2082),0)</f>
        <v>Large</v>
      </c>
      <c r="K2082" s="9">
        <f>VLOOKUP($C2082,'Product Data'!$A$2:$E$23,COLUMNS('Product Data'!$B$2:F2082),0)</f>
        <v>1.8652</v>
      </c>
      <c r="L2082" s="10">
        <f>Table1[[#This Row],[Cost per Box]]*Table1[[#This Row],[Boxes]]</f>
        <v>425.26560000000001</v>
      </c>
    </row>
    <row r="2083" spans="1:12" x14ac:dyDescent="0.25">
      <c r="A2083" s="5" t="str">
        <f>'Sales Data'!A2083</f>
        <v>Beverie Moffet</v>
      </c>
      <c r="B2083" s="5" t="str">
        <f>'Sales Data'!B2083</f>
        <v>New Zealand</v>
      </c>
      <c r="C2083" s="5" t="str">
        <f>'Sales Data'!C2083</f>
        <v>99% Dark &amp; Pure</v>
      </c>
      <c r="D2083" s="6">
        <f>'Sales Data'!D2083</f>
        <v>45150</v>
      </c>
      <c r="E2083" s="10">
        <f>'Sales Data'!E2083</f>
        <v>4501</v>
      </c>
      <c r="F2083" s="5">
        <f>'Sales Data'!F2083</f>
        <v>145</v>
      </c>
      <c r="G2083" s="5">
        <f>'Sales Data'!G2083</f>
        <v>196</v>
      </c>
      <c r="H2083" s="5" t="str">
        <f>VLOOKUP($C2083,'Product Data'!$A$2:$E$23,COLUMNS('Product Data'!$B$2:C2083),0)</f>
        <v>Amul</v>
      </c>
      <c r="I2083" s="5" t="str">
        <f>VLOOKUP($C2083,'Product Data'!$A$2:$E$23,COLUMNS('Product Data'!$B$2:D2083),0)</f>
        <v>Bars</v>
      </c>
      <c r="J2083" s="5" t="str">
        <f>VLOOKUP($C2083,'Product Data'!$A$2:$E$23,COLUMNS('Product Data'!$B$2:E2083),0)</f>
        <v>Large</v>
      </c>
      <c r="K2083" s="9">
        <f>VLOOKUP($C2083,'Product Data'!$A$2:$E$23,COLUMNS('Product Data'!$B$2:F2083),0)</f>
        <v>4.6592000000000002</v>
      </c>
      <c r="L2083" s="10">
        <f>Table1[[#This Row],[Cost per Box]]*Table1[[#This Row],[Boxes]]</f>
        <v>913.20320000000004</v>
      </c>
    </row>
    <row r="2084" spans="1:12" x14ac:dyDescent="0.25">
      <c r="A2084" s="5" t="str">
        <f>'Sales Data'!A2084</f>
        <v>Karlen McCaffrey</v>
      </c>
      <c r="B2084" s="5" t="str">
        <f>'Sales Data'!B2084</f>
        <v>UK</v>
      </c>
      <c r="C2084" s="5" t="str">
        <f>'Sales Data'!C2084</f>
        <v>Manuka Honey Choco</v>
      </c>
      <c r="D2084" s="6">
        <f>'Sales Data'!D2084</f>
        <v>45151</v>
      </c>
      <c r="E2084" s="10">
        <f>'Sales Data'!E2084</f>
        <v>2513</v>
      </c>
      <c r="F2084" s="5">
        <f>'Sales Data'!F2084</f>
        <v>144</v>
      </c>
      <c r="G2084" s="5">
        <f>'Sales Data'!G2084</f>
        <v>77</v>
      </c>
      <c r="H2084" s="5" t="str">
        <f>VLOOKUP($C2084,'Product Data'!$A$2:$E$23,COLUMNS('Product Data'!$B$2:C2084),0)</f>
        <v xml:space="preserve">Whittaker's </v>
      </c>
      <c r="I2084" s="5" t="str">
        <f>VLOOKUP($C2084,'Product Data'!$A$2:$E$23,COLUMNS('Product Data'!$B$2:D2084),0)</f>
        <v>Other</v>
      </c>
      <c r="J2084" s="5" t="str">
        <f>VLOOKUP($C2084,'Product Data'!$A$2:$E$23,COLUMNS('Product Data'!$B$2:E2084),0)</f>
        <v>Small</v>
      </c>
      <c r="K2084" s="9">
        <f>VLOOKUP($C2084,'Product Data'!$A$2:$E$23,COLUMNS('Product Data'!$B$2:F2084),0)</f>
        <v>7.8910999999999998</v>
      </c>
      <c r="L2084" s="10">
        <f>Table1[[#This Row],[Cost per Box]]*Table1[[#This Row],[Boxes]]</f>
        <v>607.61469999999997</v>
      </c>
    </row>
    <row r="2085" spans="1:12" x14ac:dyDescent="0.25">
      <c r="A2085" s="5" t="str">
        <f>'Sales Data'!A2085</f>
        <v>Karlen McCaffrey</v>
      </c>
      <c r="B2085" s="5" t="str">
        <f>'Sales Data'!B2085</f>
        <v>Canada</v>
      </c>
      <c r="C2085" s="5" t="str">
        <f>'Sales Data'!C2085</f>
        <v>Spicy Special Slims</v>
      </c>
      <c r="D2085" s="6">
        <f>'Sales Data'!D2085</f>
        <v>45151</v>
      </c>
      <c r="E2085" s="10">
        <f>'Sales Data'!E2085</f>
        <v>2828</v>
      </c>
      <c r="F2085" s="5">
        <f>'Sales Data'!F2085</f>
        <v>49</v>
      </c>
      <c r="G2085" s="5">
        <f>'Sales Data'!G2085</f>
        <v>114</v>
      </c>
      <c r="H2085" s="5" t="str">
        <f>VLOOKUP($C2085,'Product Data'!$A$2:$E$23,COLUMNS('Product Data'!$B$2:C2085),0)</f>
        <v>Alpenliebe</v>
      </c>
      <c r="I2085" s="5" t="str">
        <f>VLOOKUP($C2085,'Product Data'!$A$2:$E$23,COLUMNS('Product Data'!$B$2:D2085),0)</f>
        <v>Bites</v>
      </c>
      <c r="J2085" s="5" t="str">
        <f>VLOOKUP($C2085,'Product Data'!$A$2:$E$23,COLUMNS('Product Data'!$B$2:E2085),0)</f>
        <v>Large</v>
      </c>
      <c r="K2085" s="9">
        <f>VLOOKUP($C2085,'Product Data'!$A$2:$E$23,COLUMNS('Product Data'!$B$2:F2085),0)</f>
        <v>9.2086000000000006</v>
      </c>
      <c r="L2085" s="10">
        <f>Table1[[#This Row],[Cost per Box]]*Table1[[#This Row],[Boxes]]</f>
        <v>1049.7804000000001</v>
      </c>
    </row>
    <row r="2086" spans="1:12" x14ac:dyDescent="0.25">
      <c r="A2086" s="5" t="str">
        <f>'Sales Data'!A2086</f>
        <v>Kaine Padly</v>
      </c>
      <c r="B2086" s="5" t="str">
        <f>'Sales Data'!B2086</f>
        <v>USA</v>
      </c>
      <c r="C2086" s="5" t="str">
        <f>'Sales Data'!C2086</f>
        <v>Orange Choco</v>
      </c>
      <c r="D2086" s="6">
        <f>'Sales Data'!D2086</f>
        <v>45151</v>
      </c>
      <c r="E2086" s="10">
        <f>'Sales Data'!E2086</f>
        <v>13944</v>
      </c>
      <c r="F2086" s="5">
        <f>'Sales Data'!F2086</f>
        <v>77</v>
      </c>
      <c r="G2086" s="5">
        <f>'Sales Data'!G2086</f>
        <v>1550</v>
      </c>
      <c r="H2086" s="5" t="str">
        <f>VLOOKUP($C2086,'Product Data'!$A$2:$E$23,COLUMNS('Product Data'!$B$2:C2086),0)</f>
        <v>Amul</v>
      </c>
      <c r="I2086" s="5" t="str">
        <f>VLOOKUP($C2086,'Product Data'!$A$2:$E$23,COLUMNS('Product Data'!$B$2:D2086),0)</f>
        <v>Bars</v>
      </c>
      <c r="J2086" s="5" t="str">
        <f>VLOOKUP($C2086,'Product Data'!$A$2:$E$23,COLUMNS('Product Data'!$B$2:E2086),0)</f>
        <v>Large</v>
      </c>
      <c r="K2086" s="9">
        <f>VLOOKUP($C2086,'Product Data'!$A$2:$E$23,COLUMNS('Product Data'!$B$2:F2086),0)</f>
        <v>8.7870000000000008</v>
      </c>
      <c r="L2086" s="10">
        <f>Table1[[#This Row],[Cost per Box]]*Table1[[#This Row],[Boxes]]</f>
        <v>13619.85</v>
      </c>
    </row>
    <row r="2087" spans="1:12" x14ac:dyDescent="0.25">
      <c r="A2087" s="5" t="str">
        <f>'Sales Data'!A2087</f>
        <v>Jan Morforth</v>
      </c>
      <c r="B2087" s="5" t="str">
        <f>'Sales Data'!B2087</f>
        <v>USA</v>
      </c>
      <c r="C2087" s="5" t="str">
        <f>'Sales Data'!C2087</f>
        <v>Organic Choco Syrup</v>
      </c>
      <c r="D2087" s="6">
        <f>'Sales Data'!D2087</f>
        <v>45151</v>
      </c>
      <c r="E2087" s="10">
        <f>'Sales Data'!E2087</f>
        <v>3136</v>
      </c>
      <c r="F2087" s="5">
        <f>'Sales Data'!F2087</f>
        <v>63</v>
      </c>
      <c r="G2087" s="5">
        <f>'Sales Data'!G2087</f>
        <v>112</v>
      </c>
      <c r="H2087" s="5" t="str">
        <f>VLOOKUP($C2087,'Product Data'!$A$2:$E$23,COLUMNS('Product Data'!$B$2:C2087),0)</f>
        <v>Monin</v>
      </c>
      <c r="I2087" s="5" t="str">
        <f>VLOOKUP($C2087,'Product Data'!$A$2:$E$23,COLUMNS('Product Data'!$B$2:D2087),0)</f>
        <v>Other</v>
      </c>
      <c r="J2087" s="5" t="str">
        <f>VLOOKUP($C2087,'Product Data'!$A$2:$E$23,COLUMNS('Product Data'!$B$2:E2087),0)</f>
        <v>Small</v>
      </c>
      <c r="K2087" s="9">
        <f>VLOOKUP($C2087,'Product Data'!$A$2:$E$23,COLUMNS('Product Data'!$B$2:F2087),0)</f>
        <v>1.7625</v>
      </c>
      <c r="L2087" s="10">
        <f>Table1[[#This Row],[Cost per Box]]*Table1[[#This Row],[Boxes]]</f>
        <v>197.4</v>
      </c>
    </row>
    <row r="2088" spans="1:12" x14ac:dyDescent="0.25">
      <c r="A2088" s="5" t="str">
        <f>'Sales Data'!A2088</f>
        <v>Curtice Advani</v>
      </c>
      <c r="B2088" s="5" t="str">
        <f>'Sales Data'!B2088</f>
        <v>UK</v>
      </c>
      <c r="C2088" s="5" t="str">
        <f>'Sales Data'!C2088</f>
        <v>Almond Choco</v>
      </c>
      <c r="D2088" s="6">
        <f>'Sales Data'!D2088</f>
        <v>45151</v>
      </c>
      <c r="E2088" s="10">
        <f>'Sales Data'!E2088</f>
        <v>6587</v>
      </c>
      <c r="F2088" s="5">
        <f>'Sales Data'!F2088</f>
        <v>214</v>
      </c>
      <c r="G2088" s="5">
        <f>'Sales Data'!G2088</f>
        <v>347</v>
      </c>
      <c r="H2088" s="5" t="str">
        <f>VLOOKUP($C2088,'Product Data'!$A$2:$E$23,COLUMNS('Product Data'!$B$2:C2088),0)</f>
        <v>Amul</v>
      </c>
      <c r="I2088" s="5" t="str">
        <f>VLOOKUP($C2088,'Product Data'!$A$2:$E$23,COLUMNS('Product Data'!$B$2:D2088),0)</f>
        <v>Bars</v>
      </c>
      <c r="J2088" s="5" t="str">
        <f>VLOOKUP($C2088,'Product Data'!$A$2:$E$23,COLUMNS('Product Data'!$B$2:E2088),0)</f>
        <v>Large</v>
      </c>
      <c r="K2088" s="9">
        <f>VLOOKUP($C2088,'Product Data'!$A$2:$E$23,COLUMNS('Product Data'!$B$2:F2088),0)</f>
        <v>13.3485</v>
      </c>
      <c r="L2088" s="10">
        <f>Table1[[#This Row],[Cost per Box]]*Table1[[#This Row],[Boxes]]</f>
        <v>4631.9295000000002</v>
      </c>
    </row>
    <row r="2089" spans="1:12" x14ac:dyDescent="0.25">
      <c r="A2089" s="5" t="str">
        <f>'Sales Data'!A2089</f>
        <v>Kelci Walkden</v>
      </c>
      <c r="B2089" s="5" t="str">
        <f>'Sales Data'!B2089</f>
        <v>New Zealand</v>
      </c>
      <c r="C2089" s="5" t="str">
        <f>'Sales Data'!C2089</f>
        <v>Spicy Special Slims</v>
      </c>
      <c r="D2089" s="6">
        <f>'Sales Data'!D2089</f>
        <v>45151</v>
      </c>
      <c r="E2089" s="10">
        <f>'Sales Data'!E2089</f>
        <v>2254</v>
      </c>
      <c r="F2089" s="5">
        <f>'Sales Data'!F2089</f>
        <v>232</v>
      </c>
      <c r="G2089" s="5">
        <f>'Sales Data'!G2089</f>
        <v>87</v>
      </c>
      <c r="H2089" s="5" t="str">
        <f>VLOOKUP($C2089,'Product Data'!$A$2:$E$23,COLUMNS('Product Data'!$B$2:C2089),0)</f>
        <v>Alpenliebe</v>
      </c>
      <c r="I2089" s="5" t="str">
        <f>VLOOKUP($C2089,'Product Data'!$A$2:$E$23,COLUMNS('Product Data'!$B$2:D2089),0)</f>
        <v>Bites</v>
      </c>
      <c r="J2089" s="5" t="str">
        <f>VLOOKUP($C2089,'Product Data'!$A$2:$E$23,COLUMNS('Product Data'!$B$2:E2089),0)</f>
        <v>Large</v>
      </c>
      <c r="K2089" s="9">
        <f>VLOOKUP($C2089,'Product Data'!$A$2:$E$23,COLUMNS('Product Data'!$B$2:F2089),0)</f>
        <v>9.2086000000000006</v>
      </c>
      <c r="L2089" s="10">
        <f>Table1[[#This Row],[Cost per Box]]*Table1[[#This Row],[Boxes]]</f>
        <v>801.14820000000009</v>
      </c>
    </row>
    <row r="2090" spans="1:12" x14ac:dyDescent="0.25">
      <c r="A2090" s="5" t="str">
        <f>'Sales Data'!A2090</f>
        <v>Andria Kimpton</v>
      </c>
      <c r="B2090" s="5" t="str">
        <f>'Sales Data'!B2090</f>
        <v>New Zealand</v>
      </c>
      <c r="C2090" s="5" t="str">
        <f>'Sales Data'!C2090</f>
        <v>Orange Choco</v>
      </c>
      <c r="D2090" s="6">
        <f>'Sales Data'!D2090</f>
        <v>45151</v>
      </c>
      <c r="E2090" s="10">
        <f>'Sales Data'!E2090</f>
        <v>6356</v>
      </c>
      <c r="F2090" s="5">
        <f>'Sales Data'!F2090</f>
        <v>64</v>
      </c>
      <c r="G2090" s="5">
        <f>'Sales Data'!G2090</f>
        <v>795</v>
      </c>
      <c r="H2090" s="5" t="str">
        <f>VLOOKUP($C2090,'Product Data'!$A$2:$E$23,COLUMNS('Product Data'!$B$2:C2090),0)</f>
        <v>Amul</v>
      </c>
      <c r="I2090" s="5" t="str">
        <f>VLOOKUP($C2090,'Product Data'!$A$2:$E$23,COLUMNS('Product Data'!$B$2:D2090),0)</f>
        <v>Bars</v>
      </c>
      <c r="J2090" s="5" t="str">
        <f>VLOOKUP($C2090,'Product Data'!$A$2:$E$23,COLUMNS('Product Data'!$B$2:E2090),0)</f>
        <v>Large</v>
      </c>
      <c r="K2090" s="9">
        <f>VLOOKUP($C2090,'Product Data'!$A$2:$E$23,COLUMNS('Product Data'!$B$2:F2090),0)</f>
        <v>8.7870000000000008</v>
      </c>
      <c r="L2090" s="10">
        <f>Table1[[#This Row],[Cost per Box]]*Table1[[#This Row],[Boxes]]</f>
        <v>6985.6650000000009</v>
      </c>
    </row>
    <row r="2091" spans="1:12" x14ac:dyDescent="0.25">
      <c r="A2091" s="5" t="str">
        <f>'Sales Data'!A2091</f>
        <v>Gunar Cockshoot</v>
      </c>
      <c r="B2091" s="5" t="str">
        <f>'Sales Data'!B2091</f>
        <v>India</v>
      </c>
      <c r="C2091" s="5" t="str">
        <f>'Sales Data'!C2091</f>
        <v>Eclairs</v>
      </c>
      <c r="D2091" s="6">
        <f>'Sales Data'!D2091</f>
        <v>45151</v>
      </c>
      <c r="E2091" s="10">
        <f>'Sales Data'!E2091</f>
        <v>2688</v>
      </c>
      <c r="F2091" s="5">
        <f>'Sales Data'!F2091</f>
        <v>312</v>
      </c>
      <c r="G2091" s="5">
        <f>'Sales Data'!G2091</f>
        <v>168</v>
      </c>
      <c r="H2091" s="5" t="str">
        <f>VLOOKUP($C2091,'Product Data'!$A$2:$E$23,COLUMNS('Product Data'!$B$2:C2091),0)</f>
        <v>Cadbury</v>
      </c>
      <c r="I2091" s="5" t="str">
        <f>VLOOKUP($C2091,'Product Data'!$A$2:$E$23,COLUMNS('Product Data'!$B$2:D2091),0)</f>
        <v>Bites</v>
      </c>
      <c r="J2091" s="5" t="str">
        <f>VLOOKUP($C2091,'Product Data'!$A$2:$E$23,COLUMNS('Product Data'!$B$2:E2091),0)</f>
        <v>Large</v>
      </c>
      <c r="K2091" s="9">
        <f>VLOOKUP($C2091,'Product Data'!$A$2:$E$23,COLUMNS('Product Data'!$B$2:F2091),0)</f>
        <v>2.8195000000000001</v>
      </c>
      <c r="L2091" s="10">
        <f>Table1[[#This Row],[Cost per Box]]*Table1[[#This Row],[Boxes]]</f>
        <v>473.67600000000004</v>
      </c>
    </row>
    <row r="2092" spans="1:12" x14ac:dyDescent="0.25">
      <c r="A2092" s="5" t="str">
        <f>'Sales Data'!A2092</f>
        <v>Roddy Speechley</v>
      </c>
      <c r="B2092" s="5" t="str">
        <f>'Sales Data'!B2092</f>
        <v>Canada</v>
      </c>
      <c r="C2092" s="5" t="str">
        <f>'Sales Data'!C2092</f>
        <v>Fruit &amp; Nut Bars</v>
      </c>
      <c r="D2092" s="6">
        <f>'Sales Data'!D2092</f>
        <v>45151</v>
      </c>
      <c r="E2092" s="10">
        <f>'Sales Data'!E2092</f>
        <v>5719</v>
      </c>
      <c r="F2092" s="5">
        <f>'Sales Data'!F2092</f>
        <v>57</v>
      </c>
      <c r="G2092" s="5">
        <f>'Sales Data'!G2092</f>
        <v>477</v>
      </c>
      <c r="H2092" s="5" t="str">
        <f>VLOOKUP($C2092,'Product Data'!$A$2:$E$23,COLUMNS('Product Data'!$B$2:C2092),0)</f>
        <v>Cadbury</v>
      </c>
      <c r="I2092" s="5" t="str">
        <f>VLOOKUP($C2092,'Product Data'!$A$2:$E$23,COLUMNS('Product Data'!$B$2:D2092),0)</f>
        <v>Bars</v>
      </c>
      <c r="J2092" s="5" t="str">
        <f>VLOOKUP($C2092,'Product Data'!$A$2:$E$23,COLUMNS('Product Data'!$B$2:E2092),0)</f>
        <v>Large</v>
      </c>
      <c r="K2092" s="9">
        <f>VLOOKUP($C2092,'Product Data'!$A$2:$E$23,COLUMNS('Product Data'!$B$2:F2092),0)</f>
        <v>1.5934999999999999</v>
      </c>
      <c r="L2092" s="10">
        <f>Table1[[#This Row],[Cost per Box]]*Table1[[#This Row],[Boxes]]</f>
        <v>760.09949999999992</v>
      </c>
    </row>
    <row r="2093" spans="1:12" x14ac:dyDescent="0.25">
      <c r="A2093" s="5" t="str">
        <f>'Sales Data'!A2093</f>
        <v>Kelci Walkden</v>
      </c>
      <c r="B2093" s="5" t="str">
        <f>'Sales Data'!B2093</f>
        <v>UK</v>
      </c>
      <c r="C2093" s="5" t="str">
        <f>'Sales Data'!C2093</f>
        <v>White Choc</v>
      </c>
      <c r="D2093" s="6">
        <f>'Sales Data'!D2093</f>
        <v>45151</v>
      </c>
      <c r="E2093" s="10">
        <f>'Sales Data'!E2093</f>
        <v>238</v>
      </c>
      <c r="F2093" s="5">
        <f>'Sales Data'!F2093</f>
        <v>122</v>
      </c>
      <c r="G2093" s="5">
        <f>'Sales Data'!G2093</f>
        <v>27</v>
      </c>
      <c r="H2093" s="5" t="str">
        <f>VLOOKUP($C2093,'Product Data'!$A$2:$E$23,COLUMNS('Product Data'!$B$2:C2093),0)</f>
        <v>Belgian</v>
      </c>
      <c r="I2093" s="5" t="str">
        <f>VLOOKUP($C2093,'Product Data'!$A$2:$E$23,COLUMNS('Product Data'!$B$2:D2093),0)</f>
        <v>Other</v>
      </c>
      <c r="J2093" s="5" t="str">
        <f>VLOOKUP($C2093,'Product Data'!$A$2:$E$23,COLUMNS('Product Data'!$B$2:E2093),0)</f>
        <v>Small</v>
      </c>
      <c r="K2093" s="9">
        <f>VLOOKUP($C2093,'Product Data'!$A$2:$E$23,COLUMNS('Product Data'!$B$2:F2093),0)</f>
        <v>0.24049999999999999</v>
      </c>
      <c r="L2093" s="10">
        <f>Table1[[#This Row],[Cost per Box]]*Table1[[#This Row],[Boxes]]</f>
        <v>6.4935</v>
      </c>
    </row>
    <row r="2094" spans="1:12" x14ac:dyDescent="0.25">
      <c r="A2094" s="5" t="str">
        <f>'Sales Data'!A2094</f>
        <v>Jan Morforth</v>
      </c>
      <c r="B2094" s="5" t="str">
        <f>'Sales Data'!B2094</f>
        <v>India</v>
      </c>
      <c r="C2094" s="5" t="str">
        <f>'Sales Data'!C2094</f>
        <v>Manuka Honey Choco</v>
      </c>
      <c r="D2094" s="6">
        <f>'Sales Data'!D2094</f>
        <v>45151</v>
      </c>
      <c r="E2094" s="10">
        <f>'Sales Data'!E2094</f>
        <v>3486</v>
      </c>
      <c r="F2094" s="5">
        <f>'Sales Data'!F2094</f>
        <v>62</v>
      </c>
      <c r="G2094" s="5">
        <f>'Sales Data'!G2094</f>
        <v>113</v>
      </c>
      <c r="H2094" s="5" t="str">
        <f>VLOOKUP($C2094,'Product Data'!$A$2:$E$23,COLUMNS('Product Data'!$B$2:C2094),0)</f>
        <v xml:space="preserve">Whittaker's </v>
      </c>
      <c r="I2094" s="5" t="str">
        <f>VLOOKUP($C2094,'Product Data'!$A$2:$E$23,COLUMNS('Product Data'!$B$2:D2094),0)</f>
        <v>Other</v>
      </c>
      <c r="J2094" s="5" t="str">
        <f>VLOOKUP($C2094,'Product Data'!$A$2:$E$23,COLUMNS('Product Data'!$B$2:E2094),0)</f>
        <v>Small</v>
      </c>
      <c r="K2094" s="9">
        <f>VLOOKUP($C2094,'Product Data'!$A$2:$E$23,COLUMNS('Product Data'!$B$2:F2094),0)</f>
        <v>7.8910999999999998</v>
      </c>
      <c r="L2094" s="10">
        <f>Table1[[#This Row],[Cost per Box]]*Table1[[#This Row],[Boxes]]</f>
        <v>891.6943</v>
      </c>
    </row>
    <row r="2095" spans="1:12" x14ac:dyDescent="0.25">
      <c r="A2095" s="5" t="str">
        <f>'Sales Data'!A2095</f>
        <v>Beverie Moffet</v>
      </c>
      <c r="B2095" s="5" t="str">
        <f>'Sales Data'!B2095</f>
        <v>India</v>
      </c>
      <c r="C2095" s="5" t="str">
        <f>'Sales Data'!C2095</f>
        <v>Almond Choco</v>
      </c>
      <c r="D2095" s="6">
        <f>'Sales Data'!D2095</f>
        <v>45151</v>
      </c>
      <c r="E2095" s="10">
        <f>'Sales Data'!E2095</f>
        <v>4228</v>
      </c>
      <c r="F2095" s="5">
        <f>'Sales Data'!F2095</f>
        <v>190</v>
      </c>
      <c r="G2095" s="5">
        <f>'Sales Data'!G2095</f>
        <v>193</v>
      </c>
      <c r="H2095" s="5" t="str">
        <f>VLOOKUP($C2095,'Product Data'!$A$2:$E$23,COLUMNS('Product Data'!$B$2:C2095),0)</f>
        <v>Amul</v>
      </c>
      <c r="I2095" s="5" t="str">
        <f>VLOOKUP($C2095,'Product Data'!$A$2:$E$23,COLUMNS('Product Data'!$B$2:D2095),0)</f>
        <v>Bars</v>
      </c>
      <c r="J2095" s="5" t="str">
        <f>VLOOKUP($C2095,'Product Data'!$A$2:$E$23,COLUMNS('Product Data'!$B$2:E2095),0)</f>
        <v>Large</v>
      </c>
      <c r="K2095" s="9">
        <f>VLOOKUP($C2095,'Product Data'!$A$2:$E$23,COLUMNS('Product Data'!$B$2:F2095),0)</f>
        <v>13.3485</v>
      </c>
      <c r="L2095" s="10">
        <f>Table1[[#This Row],[Cost per Box]]*Table1[[#This Row],[Boxes]]</f>
        <v>2576.2604999999999</v>
      </c>
    </row>
    <row r="2096" spans="1:12" x14ac:dyDescent="0.25">
      <c r="A2096" s="5" t="str">
        <f>'Sales Data'!A2096</f>
        <v>Karlen McCaffrey</v>
      </c>
      <c r="B2096" s="5" t="str">
        <f>'Sales Data'!B2096</f>
        <v>UK</v>
      </c>
      <c r="C2096" s="5" t="str">
        <f>'Sales Data'!C2096</f>
        <v>After Eight</v>
      </c>
      <c r="D2096" s="6">
        <f>'Sales Data'!D2096</f>
        <v>45154</v>
      </c>
      <c r="E2096" s="10">
        <f>'Sales Data'!E2096</f>
        <v>12054</v>
      </c>
      <c r="F2096" s="5">
        <f>'Sales Data'!F2096</f>
        <v>43</v>
      </c>
      <c r="G2096" s="5">
        <f>'Sales Data'!G2096</f>
        <v>389</v>
      </c>
      <c r="H2096" s="5" t="str">
        <f>VLOOKUP($C2096,'Product Data'!$A$2:$E$23,COLUMNS('Product Data'!$B$2:C2096),0)</f>
        <v>Nestle</v>
      </c>
      <c r="I2096" s="5" t="str">
        <f>VLOOKUP($C2096,'Product Data'!$A$2:$E$23,COLUMNS('Product Data'!$B$2:D2096),0)</f>
        <v>Bites</v>
      </c>
      <c r="J2096" s="5" t="str">
        <f>VLOOKUP($C2096,'Product Data'!$A$2:$E$23,COLUMNS('Product Data'!$B$2:E2096),0)</f>
        <v>Large</v>
      </c>
      <c r="K2096" s="9">
        <f>VLOOKUP($C2096,'Product Data'!$A$2:$E$23,COLUMNS('Product Data'!$B$2:F2096),0)</f>
        <v>6.3415999999999997</v>
      </c>
      <c r="L2096" s="10">
        <f>Table1[[#This Row],[Cost per Box]]*Table1[[#This Row],[Boxes]]</f>
        <v>2466.8824</v>
      </c>
    </row>
    <row r="2097" spans="1:12" x14ac:dyDescent="0.25">
      <c r="A2097" s="5" t="str">
        <f>'Sales Data'!A2097</f>
        <v>Van Tuxwell</v>
      </c>
      <c r="B2097" s="5" t="str">
        <f>'Sales Data'!B2097</f>
        <v>Australia</v>
      </c>
      <c r="C2097" s="5" t="str">
        <f>'Sales Data'!C2097</f>
        <v>Baker's Choco Chips</v>
      </c>
      <c r="D2097" s="6">
        <f>'Sales Data'!D2097</f>
        <v>45154</v>
      </c>
      <c r="E2097" s="10">
        <f>'Sales Data'!E2097</f>
        <v>777</v>
      </c>
      <c r="F2097" s="5">
        <f>'Sales Data'!F2097</f>
        <v>360</v>
      </c>
      <c r="G2097" s="5">
        <f>'Sales Data'!G2097</f>
        <v>52</v>
      </c>
      <c r="H2097" s="5" t="str">
        <f>VLOOKUP($C2097,'Product Data'!$A$2:$E$23,COLUMNS('Product Data'!$B$2:C2097),0)</f>
        <v>Baker's Chocolate</v>
      </c>
      <c r="I2097" s="5" t="str">
        <f>VLOOKUP($C2097,'Product Data'!$A$2:$E$23,COLUMNS('Product Data'!$B$2:D2097),0)</f>
        <v>Bars</v>
      </c>
      <c r="J2097" s="5" t="str">
        <f>VLOOKUP($C2097,'Product Data'!$A$2:$E$23,COLUMNS('Product Data'!$B$2:E2097),0)</f>
        <v>Small</v>
      </c>
      <c r="K2097" s="9">
        <f>VLOOKUP($C2097,'Product Data'!$A$2:$E$23,COLUMNS('Product Data'!$B$2:F2097),0)</f>
        <v>6.0811000000000002</v>
      </c>
      <c r="L2097" s="10">
        <f>Table1[[#This Row],[Cost per Box]]*Table1[[#This Row],[Boxes]]</f>
        <v>316.21719999999999</v>
      </c>
    </row>
    <row r="2098" spans="1:12" x14ac:dyDescent="0.25">
      <c r="A2098" s="5" t="str">
        <f>'Sales Data'!A2098</f>
        <v>Husein Augar</v>
      </c>
      <c r="B2098" s="5" t="str">
        <f>'Sales Data'!B2098</f>
        <v>India</v>
      </c>
      <c r="C2098" s="5" t="str">
        <f>'Sales Data'!C2098</f>
        <v>Almond Choco</v>
      </c>
      <c r="D2098" s="6">
        <f>'Sales Data'!D2098</f>
        <v>45154</v>
      </c>
      <c r="E2098" s="10">
        <f>'Sales Data'!E2098</f>
        <v>1281</v>
      </c>
      <c r="F2098" s="5">
        <f>'Sales Data'!F2098</f>
        <v>266</v>
      </c>
      <c r="G2098" s="5">
        <f>'Sales Data'!G2098</f>
        <v>81</v>
      </c>
      <c r="H2098" s="5" t="str">
        <f>VLOOKUP($C2098,'Product Data'!$A$2:$E$23,COLUMNS('Product Data'!$B$2:C2098),0)</f>
        <v>Amul</v>
      </c>
      <c r="I2098" s="5" t="str">
        <f>VLOOKUP($C2098,'Product Data'!$A$2:$E$23,COLUMNS('Product Data'!$B$2:D2098),0)</f>
        <v>Bars</v>
      </c>
      <c r="J2098" s="5" t="str">
        <f>VLOOKUP($C2098,'Product Data'!$A$2:$E$23,COLUMNS('Product Data'!$B$2:E2098),0)</f>
        <v>Large</v>
      </c>
      <c r="K2098" s="9">
        <f>VLOOKUP($C2098,'Product Data'!$A$2:$E$23,COLUMNS('Product Data'!$B$2:F2098),0)</f>
        <v>13.3485</v>
      </c>
      <c r="L2098" s="10">
        <f>Table1[[#This Row],[Cost per Box]]*Table1[[#This Row],[Boxes]]</f>
        <v>1081.2284999999999</v>
      </c>
    </row>
    <row r="2099" spans="1:12" x14ac:dyDescent="0.25">
      <c r="A2099" s="5" t="str">
        <f>'Sales Data'!A2099</f>
        <v>Beverie Moffet</v>
      </c>
      <c r="B2099" s="5" t="str">
        <f>'Sales Data'!B2099</f>
        <v>India</v>
      </c>
      <c r="C2099" s="5" t="str">
        <f>'Sales Data'!C2099</f>
        <v>Mint Chip Choco</v>
      </c>
      <c r="D2099" s="6">
        <f>'Sales Data'!D2099</f>
        <v>45154</v>
      </c>
      <c r="E2099" s="10">
        <f>'Sales Data'!E2099</f>
        <v>15043</v>
      </c>
      <c r="F2099" s="5">
        <f>'Sales Data'!F2099</f>
        <v>167</v>
      </c>
      <c r="G2099" s="5">
        <f>'Sales Data'!G2099</f>
        <v>836</v>
      </c>
      <c r="H2099" s="5" t="str">
        <f>VLOOKUP($C2099,'Product Data'!$A$2:$E$23,COLUMNS('Product Data'!$B$2:C2099),0)</f>
        <v>Cadbury</v>
      </c>
      <c r="I2099" s="5" t="str">
        <f>VLOOKUP($C2099,'Product Data'!$A$2:$E$23,COLUMNS('Product Data'!$B$2:D2099),0)</f>
        <v>Bars</v>
      </c>
      <c r="J2099" s="5" t="str">
        <f>VLOOKUP($C2099,'Product Data'!$A$2:$E$23,COLUMNS('Product Data'!$B$2:E2099),0)</f>
        <v>Large</v>
      </c>
      <c r="K2099" s="9">
        <f>VLOOKUP($C2099,'Product Data'!$A$2:$E$23,COLUMNS('Product Data'!$B$2:F2099),0)</f>
        <v>2.2656000000000001</v>
      </c>
      <c r="L2099" s="10">
        <f>Table1[[#This Row],[Cost per Box]]*Table1[[#This Row],[Boxes]]</f>
        <v>1894.0416</v>
      </c>
    </row>
    <row r="2100" spans="1:12" x14ac:dyDescent="0.25">
      <c r="A2100" s="5" t="str">
        <f>'Sales Data'!A2100</f>
        <v>Ches Bonnell</v>
      </c>
      <c r="B2100" s="5" t="str">
        <f>'Sales Data'!B2100</f>
        <v>Canada</v>
      </c>
      <c r="C2100" s="5" t="str">
        <f>'Sales Data'!C2100</f>
        <v>Milk Bars</v>
      </c>
      <c r="D2100" s="6">
        <f>'Sales Data'!D2100</f>
        <v>45154</v>
      </c>
      <c r="E2100" s="10">
        <f>'Sales Data'!E2100</f>
        <v>7959</v>
      </c>
      <c r="F2100" s="5">
        <f>'Sales Data'!F2100</f>
        <v>84</v>
      </c>
      <c r="G2100" s="5">
        <f>'Sales Data'!G2100</f>
        <v>319</v>
      </c>
      <c r="H2100" s="5" t="str">
        <f>VLOOKUP($C2100,'Product Data'!$A$2:$E$23,COLUMNS('Product Data'!$B$2:C2100),0)</f>
        <v>Nestle</v>
      </c>
      <c r="I2100" s="5" t="str">
        <f>VLOOKUP($C2100,'Product Data'!$A$2:$E$23,COLUMNS('Product Data'!$B$2:D2100),0)</f>
        <v>Bars</v>
      </c>
      <c r="J2100" s="5" t="str">
        <f>VLOOKUP($C2100,'Product Data'!$A$2:$E$23,COLUMNS('Product Data'!$B$2:E2100),0)</f>
        <v>Large</v>
      </c>
      <c r="K2100" s="9">
        <f>VLOOKUP($C2100,'Product Data'!$A$2:$E$23,COLUMNS('Product Data'!$B$2:F2100),0)</f>
        <v>1.8652</v>
      </c>
      <c r="L2100" s="10">
        <f>Table1[[#This Row],[Cost per Box]]*Table1[[#This Row],[Boxes]]</f>
        <v>594.99879999999996</v>
      </c>
    </row>
    <row r="2101" spans="1:12" x14ac:dyDescent="0.25">
      <c r="A2101" s="5" t="str">
        <f>'Sales Data'!A2101</f>
        <v>Oby Sorrel</v>
      </c>
      <c r="B2101" s="5" t="str">
        <f>'Sales Data'!B2101</f>
        <v>USA</v>
      </c>
      <c r="C2101" s="5" t="str">
        <f>'Sales Data'!C2101</f>
        <v>Eclairs</v>
      </c>
      <c r="D2101" s="6">
        <f>'Sales Data'!D2101</f>
        <v>45154</v>
      </c>
      <c r="E2101" s="10">
        <f>'Sales Data'!E2101</f>
        <v>651</v>
      </c>
      <c r="F2101" s="5">
        <f>'Sales Data'!F2101</f>
        <v>107</v>
      </c>
      <c r="G2101" s="5">
        <f>'Sales Data'!G2101</f>
        <v>31</v>
      </c>
      <c r="H2101" s="5" t="str">
        <f>VLOOKUP($C2101,'Product Data'!$A$2:$E$23,COLUMNS('Product Data'!$B$2:C2101),0)</f>
        <v>Cadbury</v>
      </c>
      <c r="I2101" s="5" t="str">
        <f>VLOOKUP($C2101,'Product Data'!$A$2:$E$23,COLUMNS('Product Data'!$B$2:D2101),0)</f>
        <v>Bites</v>
      </c>
      <c r="J2101" s="5" t="str">
        <f>VLOOKUP($C2101,'Product Data'!$A$2:$E$23,COLUMNS('Product Data'!$B$2:E2101),0)</f>
        <v>Large</v>
      </c>
      <c r="K2101" s="9">
        <f>VLOOKUP($C2101,'Product Data'!$A$2:$E$23,COLUMNS('Product Data'!$B$2:F2101),0)</f>
        <v>2.8195000000000001</v>
      </c>
      <c r="L2101" s="10">
        <f>Table1[[#This Row],[Cost per Box]]*Table1[[#This Row],[Boxes]]</f>
        <v>87.404499999999999</v>
      </c>
    </row>
    <row r="2102" spans="1:12" x14ac:dyDescent="0.25">
      <c r="A2102" s="5" t="str">
        <f>'Sales Data'!A2102</f>
        <v>Ches Bonnell</v>
      </c>
      <c r="B2102" s="5" t="str">
        <f>'Sales Data'!B2102</f>
        <v>USA</v>
      </c>
      <c r="C2102" s="5" t="str">
        <f>'Sales Data'!C2102</f>
        <v>Baker's Choco Chips</v>
      </c>
      <c r="D2102" s="6">
        <f>'Sales Data'!D2102</f>
        <v>45154</v>
      </c>
      <c r="E2102" s="10">
        <f>'Sales Data'!E2102</f>
        <v>14280</v>
      </c>
      <c r="F2102" s="5">
        <f>'Sales Data'!F2102</f>
        <v>124</v>
      </c>
      <c r="G2102" s="5">
        <f>'Sales Data'!G2102</f>
        <v>1190</v>
      </c>
      <c r="H2102" s="5" t="str">
        <f>VLOOKUP($C2102,'Product Data'!$A$2:$E$23,COLUMNS('Product Data'!$B$2:C2102),0)</f>
        <v>Baker's Chocolate</v>
      </c>
      <c r="I2102" s="5" t="str">
        <f>VLOOKUP($C2102,'Product Data'!$A$2:$E$23,COLUMNS('Product Data'!$B$2:D2102),0)</f>
        <v>Bars</v>
      </c>
      <c r="J2102" s="5" t="str">
        <f>VLOOKUP($C2102,'Product Data'!$A$2:$E$23,COLUMNS('Product Data'!$B$2:E2102),0)</f>
        <v>Small</v>
      </c>
      <c r="K2102" s="9">
        <f>VLOOKUP($C2102,'Product Data'!$A$2:$E$23,COLUMNS('Product Data'!$B$2:F2102),0)</f>
        <v>6.0811000000000002</v>
      </c>
      <c r="L2102" s="10">
        <f>Table1[[#This Row],[Cost per Box]]*Table1[[#This Row],[Boxes]]</f>
        <v>7236.509</v>
      </c>
    </row>
    <row r="2103" spans="1:12" x14ac:dyDescent="0.25">
      <c r="A2103" s="5" t="str">
        <f>'Sales Data'!A2103</f>
        <v>Ches Bonnell</v>
      </c>
      <c r="B2103" s="5" t="str">
        <f>'Sales Data'!B2103</f>
        <v>Australia</v>
      </c>
      <c r="C2103" s="5" t="str">
        <f>'Sales Data'!C2103</f>
        <v>Smooth Sliky Salty</v>
      </c>
      <c r="D2103" s="6">
        <f>'Sales Data'!D2103</f>
        <v>45154</v>
      </c>
      <c r="E2103" s="10">
        <f>'Sales Data'!E2103</f>
        <v>672</v>
      </c>
      <c r="F2103" s="5">
        <f>'Sales Data'!F2103</f>
        <v>190</v>
      </c>
      <c r="G2103" s="5">
        <f>'Sales Data'!G2103</f>
        <v>42</v>
      </c>
      <c r="H2103" s="5" t="str">
        <f>VLOOKUP($C2103,'Product Data'!$A$2:$E$23,COLUMNS('Product Data'!$B$2:C2103),0)</f>
        <v>Galaxy</v>
      </c>
      <c r="I2103" s="5" t="str">
        <f>VLOOKUP($C2103,'Product Data'!$A$2:$E$23,COLUMNS('Product Data'!$B$2:D2103),0)</f>
        <v>Bars</v>
      </c>
      <c r="J2103" s="5" t="str">
        <f>VLOOKUP($C2103,'Product Data'!$A$2:$E$23,COLUMNS('Product Data'!$B$2:E2103),0)</f>
        <v>Small</v>
      </c>
      <c r="K2103" s="9">
        <f>VLOOKUP($C2103,'Product Data'!$A$2:$E$23,COLUMNS('Product Data'!$B$2:F2103),0)</f>
        <v>5.0198</v>
      </c>
      <c r="L2103" s="10">
        <f>Table1[[#This Row],[Cost per Box]]*Table1[[#This Row],[Boxes]]</f>
        <v>210.83160000000001</v>
      </c>
    </row>
    <row r="2104" spans="1:12" x14ac:dyDescent="0.25">
      <c r="A2104" s="5" t="str">
        <f>'Sales Data'!A2104</f>
        <v>Dennison Crosswaite</v>
      </c>
      <c r="B2104" s="5" t="str">
        <f>'Sales Data'!B2104</f>
        <v>India</v>
      </c>
      <c r="C2104" s="5" t="str">
        <f>'Sales Data'!C2104</f>
        <v>Caramel Stuffed Bars</v>
      </c>
      <c r="D2104" s="6">
        <f>'Sales Data'!D2104</f>
        <v>45154</v>
      </c>
      <c r="E2104" s="10">
        <f>'Sales Data'!E2104</f>
        <v>420</v>
      </c>
      <c r="F2104" s="5">
        <f>'Sales Data'!F2104</f>
        <v>64</v>
      </c>
      <c r="G2104" s="5">
        <f>'Sales Data'!G2104</f>
        <v>15</v>
      </c>
      <c r="H2104" s="5" t="str">
        <f>VLOOKUP($C2104,'Product Data'!$A$2:$E$23,COLUMNS('Product Data'!$B$2:C2104),0)</f>
        <v>Snicker</v>
      </c>
      <c r="I2104" s="5" t="str">
        <f>VLOOKUP($C2104,'Product Data'!$A$2:$E$23,COLUMNS('Product Data'!$B$2:D2104),0)</f>
        <v>Bars</v>
      </c>
      <c r="J2104" s="5" t="str">
        <f>VLOOKUP($C2104,'Product Data'!$A$2:$E$23,COLUMNS('Product Data'!$B$2:E2104),0)</f>
        <v>Small</v>
      </c>
      <c r="K2104" s="9">
        <f>VLOOKUP($C2104,'Product Data'!$A$2:$E$23,COLUMNS('Product Data'!$B$2:F2104),0)</f>
        <v>0.89900000000000002</v>
      </c>
      <c r="L2104" s="10">
        <f>Table1[[#This Row],[Cost per Box]]*Table1[[#This Row],[Boxes]]</f>
        <v>13.484999999999999</v>
      </c>
    </row>
    <row r="2105" spans="1:12" x14ac:dyDescent="0.25">
      <c r="A2105" s="5" t="str">
        <f>'Sales Data'!A2105</f>
        <v>Jehu Rudeforth</v>
      </c>
      <c r="B2105" s="5" t="str">
        <f>'Sales Data'!B2105</f>
        <v>India</v>
      </c>
      <c r="C2105" s="5" t="str">
        <f>'Sales Data'!C2105</f>
        <v>99% Dark &amp; Pure</v>
      </c>
      <c r="D2105" s="6">
        <f>'Sales Data'!D2105</f>
        <v>45154</v>
      </c>
      <c r="E2105" s="10">
        <f>'Sales Data'!E2105</f>
        <v>9527</v>
      </c>
      <c r="F2105" s="5">
        <f>'Sales Data'!F2105</f>
        <v>220</v>
      </c>
      <c r="G2105" s="5">
        <f>'Sales Data'!G2105</f>
        <v>397</v>
      </c>
      <c r="H2105" s="5" t="str">
        <f>VLOOKUP($C2105,'Product Data'!$A$2:$E$23,COLUMNS('Product Data'!$B$2:C2105),0)</f>
        <v>Amul</v>
      </c>
      <c r="I2105" s="5" t="str">
        <f>VLOOKUP($C2105,'Product Data'!$A$2:$E$23,COLUMNS('Product Data'!$B$2:D2105),0)</f>
        <v>Bars</v>
      </c>
      <c r="J2105" s="5" t="str">
        <f>VLOOKUP($C2105,'Product Data'!$A$2:$E$23,COLUMNS('Product Data'!$B$2:E2105),0)</f>
        <v>Large</v>
      </c>
      <c r="K2105" s="9">
        <f>VLOOKUP($C2105,'Product Data'!$A$2:$E$23,COLUMNS('Product Data'!$B$2:F2105),0)</f>
        <v>4.6592000000000002</v>
      </c>
      <c r="L2105" s="10">
        <f>Table1[[#This Row],[Cost per Box]]*Table1[[#This Row],[Boxes]]</f>
        <v>1849.7024000000001</v>
      </c>
    </row>
    <row r="2106" spans="1:12" x14ac:dyDescent="0.25">
      <c r="A2106" s="5" t="str">
        <f>'Sales Data'!A2106</f>
        <v>Husein Augar</v>
      </c>
      <c r="B2106" s="5" t="str">
        <f>'Sales Data'!B2106</f>
        <v>USA</v>
      </c>
      <c r="C2106" s="5" t="str">
        <f>'Sales Data'!C2106</f>
        <v>Choco Coated Almonds</v>
      </c>
      <c r="D2106" s="6">
        <f>'Sales Data'!D2106</f>
        <v>45154</v>
      </c>
      <c r="E2106" s="10">
        <f>'Sales Data'!E2106</f>
        <v>3262</v>
      </c>
      <c r="F2106" s="5">
        <f>'Sales Data'!F2106</f>
        <v>58</v>
      </c>
      <c r="G2106" s="5">
        <f>'Sales Data'!G2106</f>
        <v>164</v>
      </c>
      <c r="H2106" s="5" t="str">
        <f>VLOOKUP($C2106,'Product Data'!$A$2:$E$23,COLUMNS('Product Data'!$B$2:C2106),0)</f>
        <v>Effete</v>
      </c>
      <c r="I2106" s="5" t="str">
        <f>VLOOKUP($C2106,'Product Data'!$A$2:$E$23,COLUMNS('Product Data'!$B$2:D2106),0)</f>
        <v>Bites</v>
      </c>
      <c r="J2106" s="5" t="str">
        <f>VLOOKUP($C2106,'Product Data'!$A$2:$E$23,COLUMNS('Product Data'!$B$2:E2106),0)</f>
        <v>Small</v>
      </c>
      <c r="K2106" s="9">
        <f>VLOOKUP($C2106,'Product Data'!$A$2:$E$23,COLUMNS('Product Data'!$B$2:F2106),0)</f>
        <v>11.4688</v>
      </c>
      <c r="L2106" s="10">
        <f>Table1[[#This Row],[Cost per Box]]*Table1[[#This Row],[Boxes]]</f>
        <v>1880.8832</v>
      </c>
    </row>
    <row r="2107" spans="1:12" x14ac:dyDescent="0.25">
      <c r="A2107" s="5" t="str">
        <f>'Sales Data'!A2107</f>
        <v>Kaine Padly</v>
      </c>
      <c r="B2107" s="5" t="str">
        <f>'Sales Data'!B2107</f>
        <v>Australia</v>
      </c>
      <c r="C2107" s="5" t="str">
        <f>'Sales Data'!C2107</f>
        <v>Orange Choco</v>
      </c>
      <c r="D2107" s="6">
        <f>'Sales Data'!D2107</f>
        <v>45154</v>
      </c>
      <c r="E2107" s="10">
        <f>'Sales Data'!E2107</f>
        <v>5201</v>
      </c>
      <c r="F2107" s="5">
        <f>'Sales Data'!F2107</f>
        <v>107</v>
      </c>
      <c r="G2107" s="5">
        <f>'Sales Data'!G2107</f>
        <v>401</v>
      </c>
      <c r="H2107" s="5" t="str">
        <f>VLOOKUP($C2107,'Product Data'!$A$2:$E$23,COLUMNS('Product Data'!$B$2:C2107),0)</f>
        <v>Amul</v>
      </c>
      <c r="I2107" s="5" t="str">
        <f>VLOOKUP($C2107,'Product Data'!$A$2:$E$23,COLUMNS('Product Data'!$B$2:D2107),0)</f>
        <v>Bars</v>
      </c>
      <c r="J2107" s="5" t="str">
        <f>VLOOKUP($C2107,'Product Data'!$A$2:$E$23,COLUMNS('Product Data'!$B$2:E2107),0)</f>
        <v>Large</v>
      </c>
      <c r="K2107" s="9">
        <f>VLOOKUP($C2107,'Product Data'!$A$2:$E$23,COLUMNS('Product Data'!$B$2:F2107),0)</f>
        <v>8.7870000000000008</v>
      </c>
      <c r="L2107" s="10">
        <f>Table1[[#This Row],[Cost per Box]]*Table1[[#This Row],[Boxes]]</f>
        <v>3523.5870000000004</v>
      </c>
    </row>
    <row r="2108" spans="1:12" x14ac:dyDescent="0.25">
      <c r="A2108" s="5" t="str">
        <f>'Sales Data'!A2108</f>
        <v>Andria Kimpton</v>
      </c>
      <c r="B2108" s="5" t="str">
        <f>'Sales Data'!B2108</f>
        <v>UK</v>
      </c>
      <c r="C2108" s="5" t="str">
        <f>'Sales Data'!C2108</f>
        <v>Manuka Honey Choco</v>
      </c>
      <c r="D2108" s="6">
        <f>'Sales Data'!D2108</f>
        <v>45154</v>
      </c>
      <c r="E2108" s="10">
        <f>'Sales Data'!E2108</f>
        <v>9905</v>
      </c>
      <c r="F2108" s="5">
        <f>'Sales Data'!F2108</f>
        <v>69</v>
      </c>
      <c r="G2108" s="5">
        <f>'Sales Data'!G2108</f>
        <v>331</v>
      </c>
      <c r="H2108" s="5" t="str">
        <f>VLOOKUP($C2108,'Product Data'!$A$2:$E$23,COLUMNS('Product Data'!$B$2:C2108),0)</f>
        <v xml:space="preserve">Whittaker's </v>
      </c>
      <c r="I2108" s="5" t="str">
        <f>VLOOKUP($C2108,'Product Data'!$A$2:$E$23,COLUMNS('Product Data'!$B$2:D2108),0)</f>
        <v>Other</v>
      </c>
      <c r="J2108" s="5" t="str">
        <f>VLOOKUP($C2108,'Product Data'!$A$2:$E$23,COLUMNS('Product Data'!$B$2:E2108),0)</f>
        <v>Small</v>
      </c>
      <c r="K2108" s="9">
        <f>VLOOKUP($C2108,'Product Data'!$A$2:$E$23,COLUMNS('Product Data'!$B$2:F2108),0)</f>
        <v>7.8910999999999998</v>
      </c>
      <c r="L2108" s="10">
        <f>Table1[[#This Row],[Cost per Box]]*Table1[[#This Row],[Boxes]]</f>
        <v>2611.9540999999999</v>
      </c>
    </row>
    <row r="2109" spans="1:12" x14ac:dyDescent="0.25">
      <c r="A2109" s="5" t="str">
        <f>'Sales Data'!A2109</f>
        <v>Jehu Rudeforth</v>
      </c>
      <c r="B2109" s="5" t="str">
        <f>'Sales Data'!B2109</f>
        <v>Australia</v>
      </c>
      <c r="C2109" s="5" t="str">
        <f>'Sales Data'!C2109</f>
        <v>Choco Coated Almonds</v>
      </c>
      <c r="D2109" s="6">
        <f>'Sales Data'!D2109</f>
        <v>45154</v>
      </c>
      <c r="E2109" s="10">
        <f>'Sales Data'!E2109</f>
        <v>2457</v>
      </c>
      <c r="F2109" s="5">
        <f>'Sales Data'!F2109</f>
        <v>245</v>
      </c>
      <c r="G2109" s="5">
        <f>'Sales Data'!G2109</f>
        <v>176</v>
      </c>
      <c r="H2109" s="5" t="str">
        <f>VLOOKUP($C2109,'Product Data'!$A$2:$E$23,COLUMNS('Product Data'!$B$2:C2109),0)</f>
        <v>Effete</v>
      </c>
      <c r="I2109" s="5" t="str">
        <f>VLOOKUP($C2109,'Product Data'!$A$2:$E$23,COLUMNS('Product Data'!$B$2:D2109),0)</f>
        <v>Bites</v>
      </c>
      <c r="J2109" s="5" t="str">
        <f>VLOOKUP($C2109,'Product Data'!$A$2:$E$23,COLUMNS('Product Data'!$B$2:E2109),0)</f>
        <v>Small</v>
      </c>
      <c r="K2109" s="9">
        <f>VLOOKUP($C2109,'Product Data'!$A$2:$E$23,COLUMNS('Product Data'!$B$2:F2109),0)</f>
        <v>11.4688</v>
      </c>
      <c r="L2109" s="10">
        <f>Table1[[#This Row],[Cost per Box]]*Table1[[#This Row],[Boxes]]</f>
        <v>2018.5088000000001</v>
      </c>
    </row>
    <row r="2110" spans="1:12" x14ac:dyDescent="0.25">
      <c r="A2110" s="5" t="str">
        <f>'Sales Data'!A2110</f>
        <v>Ches Bonnell</v>
      </c>
      <c r="B2110" s="5" t="str">
        <f>'Sales Data'!B2110</f>
        <v>New Zealand</v>
      </c>
      <c r="C2110" s="5" t="str">
        <f>'Sales Data'!C2110</f>
        <v>Eclairs</v>
      </c>
      <c r="D2110" s="6">
        <f>'Sales Data'!D2110</f>
        <v>45154</v>
      </c>
      <c r="E2110" s="10">
        <f>'Sales Data'!E2110</f>
        <v>8890</v>
      </c>
      <c r="F2110" s="5">
        <f>'Sales Data'!F2110</f>
        <v>11</v>
      </c>
      <c r="G2110" s="5">
        <f>'Sales Data'!G2110</f>
        <v>494</v>
      </c>
      <c r="H2110" s="5" t="str">
        <f>VLOOKUP($C2110,'Product Data'!$A$2:$E$23,COLUMNS('Product Data'!$B$2:C2110),0)</f>
        <v>Cadbury</v>
      </c>
      <c r="I2110" s="5" t="str">
        <f>VLOOKUP($C2110,'Product Data'!$A$2:$E$23,COLUMNS('Product Data'!$B$2:D2110),0)</f>
        <v>Bites</v>
      </c>
      <c r="J2110" s="5" t="str">
        <f>VLOOKUP($C2110,'Product Data'!$A$2:$E$23,COLUMNS('Product Data'!$B$2:E2110),0)</f>
        <v>Large</v>
      </c>
      <c r="K2110" s="9">
        <f>VLOOKUP($C2110,'Product Data'!$A$2:$E$23,COLUMNS('Product Data'!$B$2:F2110),0)</f>
        <v>2.8195000000000001</v>
      </c>
      <c r="L2110" s="10">
        <f>Table1[[#This Row],[Cost per Box]]*Table1[[#This Row],[Boxes]]</f>
        <v>1392.8330000000001</v>
      </c>
    </row>
    <row r="2111" spans="1:12" x14ac:dyDescent="0.25">
      <c r="A2111" s="5" t="str">
        <f>'Sales Data'!A2111</f>
        <v>Kelci Walkden</v>
      </c>
      <c r="B2111" s="5" t="str">
        <f>'Sales Data'!B2111</f>
        <v>USA</v>
      </c>
      <c r="C2111" s="5" t="str">
        <f>'Sales Data'!C2111</f>
        <v>Eclairs</v>
      </c>
      <c r="D2111" s="6">
        <f>'Sales Data'!D2111</f>
        <v>45155</v>
      </c>
      <c r="E2111" s="10">
        <f>'Sales Data'!E2111</f>
        <v>1960</v>
      </c>
      <c r="F2111" s="5">
        <f>'Sales Data'!F2111</f>
        <v>66</v>
      </c>
      <c r="G2111" s="5">
        <f>'Sales Data'!G2111</f>
        <v>109</v>
      </c>
      <c r="H2111" s="5" t="str">
        <f>VLOOKUP($C2111,'Product Data'!$A$2:$E$23,COLUMNS('Product Data'!$B$2:C2111),0)</f>
        <v>Cadbury</v>
      </c>
      <c r="I2111" s="5" t="str">
        <f>VLOOKUP($C2111,'Product Data'!$A$2:$E$23,COLUMNS('Product Data'!$B$2:D2111),0)</f>
        <v>Bites</v>
      </c>
      <c r="J2111" s="5" t="str">
        <f>VLOOKUP($C2111,'Product Data'!$A$2:$E$23,COLUMNS('Product Data'!$B$2:E2111),0)</f>
        <v>Large</v>
      </c>
      <c r="K2111" s="9">
        <f>VLOOKUP($C2111,'Product Data'!$A$2:$E$23,COLUMNS('Product Data'!$B$2:F2111),0)</f>
        <v>2.8195000000000001</v>
      </c>
      <c r="L2111" s="10">
        <f>Table1[[#This Row],[Cost per Box]]*Table1[[#This Row],[Boxes]]</f>
        <v>307.32550000000003</v>
      </c>
    </row>
    <row r="2112" spans="1:12" x14ac:dyDescent="0.25">
      <c r="A2112" s="5" t="str">
        <f>'Sales Data'!A2112</f>
        <v>Rafaelita Blaksland</v>
      </c>
      <c r="B2112" s="5" t="str">
        <f>'Sales Data'!B2112</f>
        <v>India</v>
      </c>
      <c r="C2112" s="5" t="str">
        <f>'Sales Data'!C2112</f>
        <v>Choco Coated Almonds</v>
      </c>
      <c r="D2112" s="6">
        <f>'Sales Data'!D2112</f>
        <v>45155</v>
      </c>
      <c r="E2112" s="10">
        <f>'Sales Data'!E2112</f>
        <v>4487</v>
      </c>
      <c r="F2112" s="5">
        <f>'Sales Data'!F2112</f>
        <v>99</v>
      </c>
      <c r="G2112" s="5">
        <f>'Sales Data'!G2112</f>
        <v>214</v>
      </c>
      <c r="H2112" s="5" t="str">
        <f>VLOOKUP($C2112,'Product Data'!$A$2:$E$23,COLUMNS('Product Data'!$B$2:C2112),0)</f>
        <v>Effete</v>
      </c>
      <c r="I2112" s="5" t="str">
        <f>VLOOKUP($C2112,'Product Data'!$A$2:$E$23,COLUMNS('Product Data'!$B$2:D2112),0)</f>
        <v>Bites</v>
      </c>
      <c r="J2112" s="5" t="str">
        <f>VLOOKUP($C2112,'Product Data'!$A$2:$E$23,COLUMNS('Product Data'!$B$2:E2112),0)</f>
        <v>Small</v>
      </c>
      <c r="K2112" s="9">
        <f>VLOOKUP($C2112,'Product Data'!$A$2:$E$23,COLUMNS('Product Data'!$B$2:F2112),0)</f>
        <v>11.4688</v>
      </c>
      <c r="L2112" s="10">
        <f>Table1[[#This Row],[Cost per Box]]*Table1[[#This Row],[Boxes]]</f>
        <v>2454.3231999999998</v>
      </c>
    </row>
    <row r="2113" spans="1:12" x14ac:dyDescent="0.25">
      <c r="A2113" s="5" t="str">
        <f>'Sales Data'!A2113</f>
        <v>Karlen McCaffrey</v>
      </c>
      <c r="B2113" s="5" t="str">
        <f>'Sales Data'!B2113</f>
        <v>Australia</v>
      </c>
      <c r="C2113" s="5" t="str">
        <f>'Sales Data'!C2113</f>
        <v>Baker's Choco Chips</v>
      </c>
      <c r="D2113" s="6">
        <f>'Sales Data'!D2113</f>
        <v>45155</v>
      </c>
      <c r="E2113" s="10">
        <f>'Sales Data'!E2113</f>
        <v>2240</v>
      </c>
      <c r="F2113" s="5">
        <f>'Sales Data'!F2113</f>
        <v>32</v>
      </c>
      <c r="G2113" s="5">
        <f>'Sales Data'!G2113</f>
        <v>249</v>
      </c>
      <c r="H2113" s="5" t="str">
        <f>VLOOKUP($C2113,'Product Data'!$A$2:$E$23,COLUMNS('Product Data'!$B$2:C2113),0)</f>
        <v>Baker's Chocolate</v>
      </c>
      <c r="I2113" s="5" t="str">
        <f>VLOOKUP($C2113,'Product Data'!$A$2:$E$23,COLUMNS('Product Data'!$B$2:D2113),0)</f>
        <v>Bars</v>
      </c>
      <c r="J2113" s="5" t="str">
        <f>VLOOKUP($C2113,'Product Data'!$A$2:$E$23,COLUMNS('Product Data'!$B$2:E2113),0)</f>
        <v>Small</v>
      </c>
      <c r="K2113" s="9">
        <f>VLOOKUP($C2113,'Product Data'!$A$2:$E$23,COLUMNS('Product Data'!$B$2:F2113),0)</f>
        <v>6.0811000000000002</v>
      </c>
      <c r="L2113" s="10">
        <f>Table1[[#This Row],[Cost per Box]]*Table1[[#This Row],[Boxes]]</f>
        <v>1514.1939</v>
      </c>
    </row>
    <row r="2114" spans="1:12" x14ac:dyDescent="0.25">
      <c r="A2114" s="5" t="str">
        <f>'Sales Data'!A2114</f>
        <v>Mallorie Waber</v>
      </c>
      <c r="B2114" s="5" t="str">
        <f>'Sales Data'!B2114</f>
        <v>USA</v>
      </c>
      <c r="C2114" s="5" t="str">
        <f>'Sales Data'!C2114</f>
        <v>Drinking Coco</v>
      </c>
      <c r="D2114" s="6">
        <f>'Sales Data'!D2114</f>
        <v>45155</v>
      </c>
      <c r="E2114" s="10">
        <f>'Sales Data'!E2114</f>
        <v>308</v>
      </c>
      <c r="F2114" s="5">
        <f>'Sales Data'!F2114</f>
        <v>445</v>
      </c>
      <c r="G2114" s="5">
        <f>'Sales Data'!G2114</f>
        <v>14</v>
      </c>
      <c r="H2114" s="5" t="str">
        <f>VLOOKUP($C2114,'Product Data'!$A$2:$E$23,COLUMNS('Product Data'!$B$2:C2114),0)</f>
        <v>Weikfield</v>
      </c>
      <c r="I2114" s="5" t="str">
        <f>VLOOKUP($C2114,'Product Data'!$A$2:$E$23,COLUMNS('Product Data'!$B$2:D2114),0)</f>
        <v>Other</v>
      </c>
      <c r="J2114" s="5" t="str">
        <f>VLOOKUP($C2114,'Product Data'!$A$2:$E$23,COLUMNS('Product Data'!$B$2:E2114),0)</f>
        <v>Large</v>
      </c>
      <c r="K2114" s="9">
        <f>VLOOKUP($C2114,'Product Data'!$A$2:$E$23,COLUMNS('Product Data'!$B$2:F2114),0)</f>
        <v>2.4773999999999998</v>
      </c>
      <c r="L2114" s="10">
        <f>Table1[[#This Row],[Cost per Box]]*Table1[[#This Row],[Boxes]]</f>
        <v>34.683599999999998</v>
      </c>
    </row>
    <row r="2115" spans="1:12" x14ac:dyDescent="0.25">
      <c r="A2115" s="5" t="str">
        <f>'Sales Data'!A2115</f>
        <v>Wilone O'Kielt</v>
      </c>
      <c r="B2115" s="5" t="str">
        <f>'Sales Data'!B2115</f>
        <v>Australia</v>
      </c>
      <c r="C2115" s="5" t="str">
        <f>'Sales Data'!C2115</f>
        <v>Milk Bars</v>
      </c>
      <c r="D2115" s="6">
        <f>'Sales Data'!D2115</f>
        <v>45155</v>
      </c>
      <c r="E2115" s="10">
        <f>'Sales Data'!E2115</f>
        <v>1568</v>
      </c>
      <c r="F2115" s="5">
        <f>'Sales Data'!F2115</f>
        <v>30</v>
      </c>
      <c r="G2115" s="5">
        <f>'Sales Data'!G2115</f>
        <v>61</v>
      </c>
      <c r="H2115" s="5" t="str">
        <f>VLOOKUP($C2115,'Product Data'!$A$2:$E$23,COLUMNS('Product Data'!$B$2:C2115),0)</f>
        <v>Nestle</v>
      </c>
      <c r="I2115" s="5" t="str">
        <f>VLOOKUP($C2115,'Product Data'!$A$2:$E$23,COLUMNS('Product Data'!$B$2:D2115),0)</f>
        <v>Bars</v>
      </c>
      <c r="J2115" s="5" t="str">
        <f>VLOOKUP($C2115,'Product Data'!$A$2:$E$23,COLUMNS('Product Data'!$B$2:E2115),0)</f>
        <v>Large</v>
      </c>
      <c r="K2115" s="9">
        <f>VLOOKUP($C2115,'Product Data'!$A$2:$E$23,COLUMNS('Product Data'!$B$2:F2115),0)</f>
        <v>1.8652</v>
      </c>
      <c r="L2115" s="10">
        <f>Table1[[#This Row],[Cost per Box]]*Table1[[#This Row],[Boxes]]</f>
        <v>113.77719999999999</v>
      </c>
    </row>
    <row r="2116" spans="1:12" x14ac:dyDescent="0.25">
      <c r="A2116" s="5" t="str">
        <f>'Sales Data'!A2116</f>
        <v>Dotty Strutley</v>
      </c>
      <c r="B2116" s="5" t="str">
        <f>'Sales Data'!B2116</f>
        <v>India</v>
      </c>
      <c r="C2116" s="5" t="str">
        <f>'Sales Data'!C2116</f>
        <v>Orange Choco</v>
      </c>
      <c r="D2116" s="6">
        <f>'Sales Data'!D2116</f>
        <v>45156</v>
      </c>
      <c r="E2116" s="10">
        <f>'Sales Data'!E2116</f>
        <v>6510</v>
      </c>
      <c r="F2116" s="5">
        <f>'Sales Data'!F2116</f>
        <v>536</v>
      </c>
      <c r="G2116" s="5">
        <f>'Sales Data'!G2116</f>
        <v>465</v>
      </c>
      <c r="H2116" s="5" t="str">
        <f>VLOOKUP($C2116,'Product Data'!$A$2:$E$23,COLUMNS('Product Data'!$B$2:C2116),0)</f>
        <v>Amul</v>
      </c>
      <c r="I2116" s="5" t="str">
        <f>VLOOKUP($C2116,'Product Data'!$A$2:$E$23,COLUMNS('Product Data'!$B$2:D2116),0)</f>
        <v>Bars</v>
      </c>
      <c r="J2116" s="5" t="str">
        <f>VLOOKUP($C2116,'Product Data'!$A$2:$E$23,COLUMNS('Product Data'!$B$2:E2116),0)</f>
        <v>Large</v>
      </c>
      <c r="K2116" s="9">
        <f>VLOOKUP($C2116,'Product Data'!$A$2:$E$23,COLUMNS('Product Data'!$B$2:F2116),0)</f>
        <v>8.7870000000000008</v>
      </c>
      <c r="L2116" s="10">
        <f>Table1[[#This Row],[Cost per Box]]*Table1[[#This Row],[Boxes]]</f>
        <v>4085.9550000000004</v>
      </c>
    </row>
    <row r="2117" spans="1:12" x14ac:dyDescent="0.25">
      <c r="A2117" s="5" t="str">
        <f>'Sales Data'!A2117</f>
        <v>Beverie Moffet</v>
      </c>
      <c r="B2117" s="5" t="str">
        <f>'Sales Data'!B2117</f>
        <v>UK</v>
      </c>
      <c r="C2117" s="5" t="str">
        <f>'Sales Data'!C2117</f>
        <v>Organic Choco Syrup</v>
      </c>
      <c r="D2117" s="6">
        <f>'Sales Data'!D2117</f>
        <v>45156</v>
      </c>
      <c r="E2117" s="10">
        <f>'Sales Data'!E2117</f>
        <v>5992</v>
      </c>
      <c r="F2117" s="5">
        <f>'Sales Data'!F2117</f>
        <v>263</v>
      </c>
      <c r="G2117" s="5">
        <f>'Sales Data'!G2117</f>
        <v>207</v>
      </c>
      <c r="H2117" s="5" t="str">
        <f>VLOOKUP($C2117,'Product Data'!$A$2:$E$23,COLUMNS('Product Data'!$B$2:C2117),0)</f>
        <v>Monin</v>
      </c>
      <c r="I2117" s="5" t="str">
        <f>VLOOKUP($C2117,'Product Data'!$A$2:$E$23,COLUMNS('Product Data'!$B$2:D2117),0)</f>
        <v>Other</v>
      </c>
      <c r="J2117" s="5" t="str">
        <f>VLOOKUP($C2117,'Product Data'!$A$2:$E$23,COLUMNS('Product Data'!$B$2:E2117),0)</f>
        <v>Small</v>
      </c>
      <c r="K2117" s="9">
        <f>VLOOKUP($C2117,'Product Data'!$A$2:$E$23,COLUMNS('Product Data'!$B$2:F2117),0)</f>
        <v>1.7625</v>
      </c>
      <c r="L2117" s="10">
        <f>Table1[[#This Row],[Cost per Box]]*Table1[[#This Row],[Boxes]]</f>
        <v>364.83749999999998</v>
      </c>
    </row>
    <row r="2118" spans="1:12" x14ac:dyDescent="0.25">
      <c r="A2118" s="5" t="str">
        <f>'Sales Data'!A2118</f>
        <v>Karlen McCaffrey</v>
      </c>
      <c r="B2118" s="5" t="str">
        <f>'Sales Data'!B2118</f>
        <v>Canada</v>
      </c>
      <c r="C2118" s="5" t="str">
        <f>'Sales Data'!C2118</f>
        <v>Drinking Coco</v>
      </c>
      <c r="D2118" s="6">
        <f>'Sales Data'!D2118</f>
        <v>45156</v>
      </c>
      <c r="E2118" s="10">
        <f>'Sales Data'!E2118</f>
        <v>609</v>
      </c>
      <c r="F2118" s="5">
        <f>'Sales Data'!F2118</f>
        <v>398</v>
      </c>
      <c r="G2118" s="5">
        <f>'Sales Data'!G2118</f>
        <v>24</v>
      </c>
      <c r="H2118" s="5" t="str">
        <f>VLOOKUP($C2118,'Product Data'!$A$2:$E$23,COLUMNS('Product Data'!$B$2:C2118),0)</f>
        <v>Weikfield</v>
      </c>
      <c r="I2118" s="5" t="str">
        <f>VLOOKUP($C2118,'Product Data'!$A$2:$E$23,COLUMNS('Product Data'!$B$2:D2118),0)</f>
        <v>Other</v>
      </c>
      <c r="J2118" s="5" t="str">
        <f>VLOOKUP($C2118,'Product Data'!$A$2:$E$23,COLUMNS('Product Data'!$B$2:E2118),0)</f>
        <v>Large</v>
      </c>
      <c r="K2118" s="9">
        <f>VLOOKUP($C2118,'Product Data'!$A$2:$E$23,COLUMNS('Product Data'!$B$2:F2118),0)</f>
        <v>2.4773999999999998</v>
      </c>
      <c r="L2118" s="10">
        <f>Table1[[#This Row],[Cost per Box]]*Table1[[#This Row],[Boxes]]</f>
        <v>59.457599999999999</v>
      </c>
    </row>
    <row r="2119" spans="1:12" x14ac:dyDescent="0.25">
      <c r="A2119" s="5" t="str">
        <f>'Sales Data'!A2119</f>
        <v>Madelene Upcott</v>
      </c>
      <c r="B2119" s="5" t="str">
        <f>'Sales Data'!B2119</f>
        <v>UK</v>
      </c>
      <c r="C2119" s="5" t="str">
        <f>'Sales Data'!C2119</f>
        <v>99% Dark &amp; Pure</v>
      </c>
      <c r="D2119" s="6">
        <f>'Sales Data'!D2119</f>
        <v>45156</v>
      </c>
      <c r="E2119" s="10">
        <f>'Sales Data'!E2119</f>
        <v>8141</v>
      </c>
      <c r="F2119" s="5">
        <f>'Sales Data'!F2119</f>
        <v>73</v>
      </c>
      <c r="G2119" s="5">
        <f>'Sales Data'!G2119</f>
        <v>340</v>
      </c>
      <c r="H2119" s="5" t="str">
        <f>VLOOKUP($C2119,'Product Data'!$A$2:$E$23,COLUMNS('Product Data'!$B$2:C2119),0)</f>
        <v>Amul</v>
      </c>
      <c r="I2119" s="5" t="str">
        <f>VLOOKUP($C2119,'Product Data'!$A$2:$E$23,COLUMNS('Product Data'!$B$2:D2119),0)</f>
        <v>Bars</v>
      </c>
      <c r="J2119" s="5" t="str">
        <f>VLOOKUP($C2119,'Product Data'!$A$2:$E$23,COLUMNS('Product Data'!$B$2:E2119),0)</f>
        <v>Large</v>
      </c>
      <c r="K2119" s="9">
        <f>VLOOKUP($C2119,'Product Data'!$A$2:$E$23,COLUMNS('Product Data'!$B$2:F2119),0)</f>
        <v>4.6592000000000002</v>
      </c>
      <c r="L2119" s="10">
        <f>Table1[[#This Row],[Cost per Box]]*Table1[[#This Row],[Boxes]]</f>
        <v>1584.1280000000002</v>
      </c>
    </row>
    <row r="2120" spans="1:12" x14ac:dyDescent="0.25">
      <c r="A2120" s="5" t="str">
        <f>'Sales Data'!A2120</f>
        <v>Dennison Crosswaite</v>
      </c>
      <c r="B2120" s="5" t="str">
        <f>'Sales Data'!B2120</f>
        <v>Australia</v>
      </c>
      <c r="C2120" s="5" t="str">
        <f>'Sales Data'!C2120</f>
        <v>White Choc</v>
      </c>
      <c r="D2120" s="6">
        <f>'Sales Data'!D2120</f>
        <v>45156</v>
      </c>
      <c r="E2120" s="10">
        <f>'Sales Data'!E2120</f>
        <v>12908</v>
      </c>
      <c r="F2120" s="5">
        <f>'Sales Data'!F2120</f>
        <v>106</v>
      </c>
      <c r="G2120" s="5">
        <f>'Sales Data'!G2120</f>
        <v>1174</v>
      </c>
      <c r="H2120" s="5" t="str">
        <f>VLOOKUP($C2120,'Product Data'!$A$2:$E$23,COLUMNS('Product Data'!$B$2:C2120),0)</f>
        <v>Belgian</v>
      </c>
      <c r="I2120" s="5" t="str">
        <f>VLOOKUP($C2120,'Product Data'!$A$2:$E$23,COLUMNS('Product Data'!$B$2:D2120),0)</f>
        <v>Other</v>
      </c>
      <c r="J2120" s="5" t="str">
        <f>VLOOKUP($C2120,'Product Data'!$A$2:$E$23,COLUMNS('Product Data'!$B$2:E2120),0)</f>
        <v>Small</v>
      </c>
      <c r="K2120" s="9">
        <f>VLOOKUP($C2120,'Product Data'!$A$2:$E$23,COLUMNS('Product Data'!$B$2:F2120),0)</f>
        <v>0.24049999999999999</v>
      </c>
      <c r="L2120" s="10">
        <f>Table1[[#This Row],[Cost per Box]]*Table1[[#This Row],[Boxes]]</f>
        <v>282.34699999999998</v>
      </c>
    </row>
    <row r="2121" spans="1:12" x14ac:dyDescent="0.25">
      <c r="A2121" s="5" t="str">
        <f>'Sales Data'!A2121</f>
        <v>Dotty Strutley</v>
      </c>
      <c r="B2121" s="5" t="str">
        <f>'Sales Data'!B2121</f>
        <v>New Zealand</v>
      </c>
      <c r="C2121" s="5" t="str">
        <f>'Sales Data'!C2121</f>
        <v>85% Dark Bars</v>
      </c>
      <c r="D2121" s="6">
        <f>'Sales Data'!D2121</f>
        <v>45156</v>
      </c>
      <c r="E2121" s="10">
        <f>'Sales Data'!E2121</f>
        <v>266</v>
      </c>
      <c r="F2121" s="5">
        <f>'Sales Data'!F2121</f>
        <v>265</v>
      </c>
      <c r="G2121" s="5">
        <f>'Sales Data'!G2121</f>
        <v>15</v>
      </c>
      <c r="H2121" s="5" t="str">
        <f>VLOOKUP($C2121,'Product Data'!$A$2:$E$23,COLUMNS('Product Data'!$B$2:C2121),0)</f>
        <v>Lindt Excellence</v>
      </c>
      <c r="I2121" s="5" t="str">
        <f>VLOOKUP($C2121,'Product Data'!$A$2:$E$23,COLUMNS('Product Data'!$B$2:D2121),0)</f>
        <v>Bars</v>
      </c>
      <c r="J2121" s="5" t="str">
        <f>VLOOKUP($C2121,'Product Data'!$A$2:$E$23,COLUMNS('Product Data'!$B$2:E2121),0)</f>
        <v>Small</v>
      </c>
      <c r="K2121" s="9">
        <f>VLOOKUP($C2121,'Product Data'!$A$2:$E$23,COLUMNS('Product Data'!$B$2:F2121),0)</f>
        <v>0.69579999999999997</v>
      </c>
      <c r="L2121" s="10">
        <f>Table1[[#This Row],[Cost per Box]]*Table1[[#This Row],[Boxes]]</f>
        <v>10.436999999999999</v>
      </c>
    </row>
    <row r="2122" spans="1:12" x14ac:dyDescent="0.25">
      <c r="A2122" s="5" t="str">
        <f>'Sales Data'!A2122</f>
        <v>Dotty Strutley</v>
      </c>
      <c r="B2122" s="5" t="str">
        <f>'Sales Data'!B2122</f>
        <v>Australia</v>
      </c>
      <c r="C2122" s="5" t="str">
        <f>'Sales Data'!C2122</f>
        <v>Choco Coated Almonds</v>
      </c>
      <c r="D2122" s="6">
        <f>'Sales Data'!D2122</f>
        <v>45156</v>
      </c>
      <c r="E2122" s="10">
        <f>'Sales Data'!E2122</f>
        <v>14672</v>
      </c>
      <c r="F2122" s="5">
        <f>'Sales Data'!F2122</f>
        <v>122</v>
      </c>
      <c r="G2122" s="5">
        <f>'Sales Data'!G2122</f>
        <v>816</v>
      </c>
      <c r="H2122" s="5" t="str">
        <f>VLOOKUP($C2122,'Product Data'!$A$2:$E$23,COLUMNS('Product Data'!$B$2:C2122),0)</f>
        <v>Effete</v>
      </c>
      <c r="I2122" s="5" t="str">
        <f>VLOOKUP($C2122,'Product Data'!$A$2:$E$23,COLUMNS('Product Data'!$B$2:D2122),0)</f>
        <v>Bites</v>
      </c>
      <c r="J2122" s="5" t="str">
        <f>VLOOKUP($C2122,'Product Data'!$A$2:$E$23,COLUMNS('Product Data'!$B$2:E2122),0)</f>
        <v>Small</v>
      </c>
      <c r="K2122" s="9">
        <f>VLOOKUP($C2122,'Product Data'!$A$2:$E$23,COLUMNS('Product Data'!$B$2:F2122),0)</f>
        <v>11.4688</v>
      </c>
      <c r="L2122" s="10">
        <f>Table1[[#This Row],[Cost per Box]]*Table1[[#This Row],[Boxes]]</f>
        <v>9358.5408000000007</v>
      </c>
    </row>
    <row r="2123" spans="1:12" x14ac:dyDescent="0.25">
      <c r="A2123" s="5" t="str">
        <f>'Sales Data'!A2123</f>
        <v>Andria Kimpton</v>
      </c>
      <c r="B2123" s="5" t="str">
        <f>'Sales Data'!B2123</f>
        <v>New Zealand</v>
      </c>
      <c r="C2123" s="5" t="str">
        <f>'Sales Data'!C2123</f>
        <v>Manuka Honey Choco</v>
      </c>
      <c r="D2123" s="6">
        <f>'Sales Data'!D2123</f>
        <v>45156</v>
      </c>
      <c r="E2123" s="10">
        <f>'Sales Data'!E2123</f>
        <v>8540</v>
      </c>
      <c r="F2123" s="5">
        <f>'Sales Data'!F2123</f>
        <v>200</v>
      </c>
      <c r="G2123" s="5">
        <f>'Sales Data'!G2123</f>
        <v>285</v>
      </c>
      <c r="H2123" s="5" t="str">
        <f>VLOOKUP($C2123,'Product Data'!$A$2:$E$23,COLUMNS('Product Data'!$B$2:C2123),0)</f>
        <v xml:space="preserve">Whittaker's </v>
      </c>
      <c r="I2123" s="5" t="str">
        <f>VLOOKUP($C2123,'Product Data'!$A$2:$E$23,COLUMNS('Product Data'!$B$2:D2123),0)</f>
        <v>Other</v>
      </c>
      <c r="J2123" s="5" t="str">
        <f>VLOOKUP($C2123,'Product Data'!$A$2:$E$23,COLUMNS('Product Data'!$B$2:E2123),0)</f>
        <v>Small</v>
      </c>
      <c r="K2123" s="9">
        <f>VLOOKUP($C2123,'Product Data'!$A$2:$E$23,COLUMNS('Product Data'!$B$2:F2123),0)</f>
        <v>7.8910999999999998</v>
      </c>
      <c r="L2123" s="10">
        <f>Table1[[#This Row],[Cost per Box]]*Table1[[#This Row],[Boxes]]</f>
        <v>2248.9634999999998</v>
      </c>
    </row>
    <row r="2124" spans="1:12" x14ac:dyDescent="0.25">
      <c r="A2124" s="5" t="str">
        <f>'Sales Data'!A2124</f>
        <v>Jehu Rudeforth</v>
      </c>
      <c r="B2124" s="5" t="str">
        <f>'Sales Data'!B2124</f>
        <v>Canada</v>
      </c>
      <c r="C2124" s="5" t="str">
        <f>'Sales Data'!C2124</f>
        <v>Raspberry Choco</v>
      </c>
      <c r="D2124" s="6">
        <f>'Sales Data'!D2124</f>
        <v>45156</v>
      </c>
      <c r="E2124" s="10">
        <f>'Sales Data'!E2124</f>
        <v>546</v>
      </c>
      <c r="F2124" s="5">
        <f>'Sales Data'!F2124</f>
        <v>145</v>
      </c>
      <c r="G2124" s="5">
        <f>'Sales Data'!G2124</f>
        <v>26</v>
      </c>
      <c r="H2124" s="5" t="str">
        <f>VLOOKUP($C2124,'Product Data'!$A$2:$E$23,COLUMNS('Product Data'!$B$2:C2124),0)</f>
        <v>Hershey</v>
      </c>
      <c r="I2124" s="5" t="str">
        <f>VLOOKUP($C2124,'Product Data'!$A$2:$E$23,COLUMNS('Product Data'!$B$2:D2124),0)</f>
        <v>Bars</v>
      </c>
      <c r="J2124" s="5" t="str">
        <f>VLOOKUP($C2124,'Product Data'!$A$2:$E$23,COLUMNS('Product Data'!$B$2:E2124),0)</f>
        <v>Large</v>
      </c>
      <c r="K2124" s="9">
        <f>VLOOKUP($C2124,'Product Data'!$A$2:$E$23,COLUMNS('Product Data'!$B$2:F2124),0)</f>
        <v>6.0983000000000001</v>
      </c>
      <c r="L2124" s="10">
        <f>Table1[[#This Row],[Cost per Box]]*Table1[[#This Row],[Boxes]]</f>
        <v>158.5558</v>
      </c>
    </row>
    <row r="2125" spans="1:12" x14ac:dyDescent="0.25">
      <c r="A2125" s="5" t="str">
        <f>'Sales Data'!A2125</f>
        <v>Roddy Speechley</v>
      </c>
      <c r="B2125" s="5" t="str">
        <f>'Sales Data'!B2125</f>
        <v>Australia</v>
      </c>
      <c r="C2125" s="5" t="str">
        <f>'Sales Data'!C2125</f>
        <v>Peanut Butter Cubes</v>
      </c>
      <c r="D2125" s="6">
        <f>'Sales Data'!D2125</f>
        <v>45156</v>
      </c>
      <c r="E2125" s="10">
        <f>'Sales Data'!E2125</f>
        <v>1631</v>
      </c>
      <c r="F2125" s="5">
        <f>'Sales Data'!F2125</f>
        <v>43</v>
      </c>
      <c r="G2125" s="5">
        <f>'Sales Data'!G2125</f>
        <v>86</v>
      </c>
      <c r="H2125" s="5" t="str">
        <f>VLOOKUP($C2125,'Product Data'!$A$2:$E$23,COLUMNS('Product Data'!$B$2:C2125),0)</f>
        <v>Hershey</v>
      </c>
      <c r="I2125" s="5" t="str">
        <f>VLOOKUP($C2125,'Product Data'!$A$2:$E$23,COLUMNS('Product Data'!$B$2:D2125),0)</f>
        <v>Bites</v>
      </c>
      <c r="J2125" s="5" t="str">
        <f>VLOOKUP($C2125,'Product Data'!$A$2:$E$23,COLUMNS('Product Data'!$B$2:E2125),0)</f>
        <v>Small</v>
      </c>
      <c r="K2125" s="9">
        <f>VLOOKUP($C2125,'Product Data'!$A$2:$E$23,COLUMNS('Product Data'!$B$2:F2125),0)</f>
        <v>4.7065000000000001</v>
      </c>
      <c r="L2125" s="10">
        <f>Table1[[#This Row],[Cost per Box]]*Table1[[#This Row],[Boxes]]</f>
        <v>404.75900000000001</v>
      </c>
    </row>
    <row r="2126" spans="1:12" x14ac:dyDescent="0.25">
      <c r="A2126" s="5" t="str">
        <f>'Sales Data'!A2126</f>
        <v>Andria Kimpton</v>
      </c>
      <c r="B2126" s="5" t="str">
        <f>'Sales Data'!B2126</f>
        <v>India</v>
      </c>
      <c r="C2126" s="5" t="str">
        <f>'Sales Data'!C2126</f>
        <v>Fruit &amp; Nut Bars</v>
      </c>
      <c r="D2126" s="6">
        <f>'Sales Data'!D2126</f>
        <v>45156</v>
      </c>
      <c r="E2126" s="10">
        <f>'Sales Data'!E2126</f>
        <v>203</v>
      </c>
      <c r="F2126" s="5">
        <f>'Sales Data'!F2126</f>
        <v>173</v>
      </c>
      <c r="G2126" s="5">
        <f>'Sales Data'!G2126</f>
        <v>21</v>
      </c>
      <c r="H2126" s="5" t="str">
        <f>VLOOKUP($C2126,'Product Data'!$A$2:$E$23,COLUMNS('Product Data'!$B$2:C2126),0)</f>
        <v>Cadbury</v>
      </c>
      <c r="I2126" s="5" t="str">
        <f>VLOOKUP($C2126,'Product Data'!$A$2:$E$23,COLUMNS('Product Data'!$B$2:D2126),0)</f>
        <v>Bars</v>
      </c>
      <c r="J2126" s="5" t="str">
        <f>VLOOKUP($C2126,'Product Data'!$A$2:$E$23,COLUMNS('Product Data'!$B$2:E2126),0)</f>
        <v>Large</v>
      </c>
      <c r="K2126" s="9">
        <f>VLOOKUP($C2126,'Product Data'!$A$2:$E$23,COLUMNS('Product Data'!$B$2:F2126),0)</f>
        <v>1.5934999999999999</v>
      </c>
      <c r="L2126" s="10">
        <f>Table1[[#This Row],[Cost per Box]]*Table1[[#This Row],[Boxes]]</f>
        <v>33.463499999999996</v>
      </c>
    </row>
    <row r="2127" spans="1:12" x14ac:dyDescent="0.25">
      <c r="A2127" s="5" t="str">
        <f>'Sales Data'!A2127</f>
        <v>Camilla Castle</v>
      </c>
      <c r="B2127" s="5" t="str">
        <f>'Sales Data'!B2127</f>
        <v>Australia</v>
      </c>
      <c r="C2127" s="5" t="str">
        <f>'Sales Data'!C2127</f>
        <v>85% Dark Bars</v>
      </c>
      <c r="D2127" s="6">
        <f>'Sales Data'!D2127</f>
        <v>45156</v>
      </c>
      <c r="E2127" s="10">
        <f>'Sales Data'!E2127</f>
        <v>3451</v>
      </c>
      <c r="F2127" s="5">
        <f>'Sales Data'!F2127</f>
        <v>21</v>
      </c>
      <c r="G2127" s="5">
        <f>'Sales Data'!G2127</f>
        <v>165</v>
      </c>
      <c r="H2127" s="5" t="str">
        <f>VLOOKUP($C2127,'Product Data'!$A$2:$E$23,COLUMNS('Product Data'!$B$2:C2127),0)</f>
        <v>Lindt Excellence</v>
      </c>
      <c r="I2127" s="5" t="str">
        <f>VLOOKUP($C2127,'Product Data'!$A$2:$E$23,COLUMNS('Product Data'!$B$2:D2127),0)</f>
        <v>Bars</v>
      </c>
      <c r="J2127" s="5" t="str">
        <f>VLOOKUP($C2127,'Product Data'!$A$2:$E$23,COLUMNS('Product Data'!$B$2:E2127),0)</f>
        <v>Small</v>
      </c>
      <c r="K2127" s="9">
        <f>VLOOKUP($C2127,'Product Data'!$A$2:$E$23,COLUMNS('Product Data'!$B$2:F2127),0)</f>
        <v>0.69579999999999997</v>
      </c>
      <c r="L2127" s="10">
        <f>Table1[[#This Row],[Cost per Box]]*Table1[[#This Row],[Boxes]]</f>
        <v>114.807</v>
      </c>
    </row>
    <row r="2128" spans="1:12" x14ac:dyDescent="0.25">
      <c r="A2128" s="5" t="str">
        <f>'Sales Data'!A2128</f>
        <v>Marney O'Breen</v>
      </c>
      <c r="B2128" s="5" t="str">
        <f>'Sales Data'!B2128</f>
        <v>New Zealand</v>
      </c>
      <c r="C2128" s="5" t="str">
        <f>'Sales Data'!C2128</f>
        <v>Manuka Honey Choco</v>
      </c>
      <c r="D2128" s="6">
        <f>'Sales Data'!D2128</f>
        <v>45156</v>
      </c>
      <c r="E2128" s="10">
        <f>'Sales Data'!E2128</f>
        <v>9303</v>
      </c>
      <c r="F2128" s="5">
        <f>'Sales Data'!F2128</f>
        <v>14</v>
      </c>
      <c r="G2128" s="5">
        <f>'Sales Data'!G2128</f>
        <v>282</v>
      </c>
      <c r="H2128" s="5" t="str">
        <f>VLOOKUP($C2128,'Product Data'!$A$2:$E$23,COLUMNS('Product Data'!$B$2:C2128),0)</f>
        <v xml:space="preserve">Whittaker's </v>
      </c>
      <c r="I2128" s="5" t="str">
        <f>VLOOKUP($C2128,'Product Data'!$A$2:$E$23,COLUMNS('Product Data'!$B$2:D2128),0)</f>
        <v>Other</v>
      </c>
      <c r="J2128" s="5" t="str">
        <f>VLOOKUP($C2128,'Product Data'!$A$2:$E$23,COLUMNS('Product Data'!$B$2:E2128),0)</f>
        <v>Small</v>
      </c>
      <c r="K2128" s="9">
        <f>VLOOKUP($C2128,'Product Data'!$A$2:$E$23,COLUMNS('Product Data'!$B$2:F2128),0)</f>
        <v>7.8910999999999998</v>
      </c>
      <c r="L2128" s="10">
        <f>Table1[[#This Row],[Cost per Box]]*Table1[[#This Row],[Boxes]]</f>
        <v>2225.2901999999999</v>
      </c>
    </row>
    <row r="2129" spans="1:12" x14ac:dyDescent="0.25">
      <c r="A2129" s="5" t="str">
        <f>'Sales Data'!A2129</f>
        <v>Dotty Strutley</v>
      </c>
      <c r="B2129" s="5" t="str">
        <f>'Sales Data'!B2129</f>
        <v>USA</v>
      </c>
      <c r="C2129" s="5" t="str">
        <f>'Sales Data'!C2129</f>
        <v>Choco Coated Almonds</v>
      </c>
      <c r="D2129" s="6">
        <f>'Sales Data'!D2129</f>
        <v>45156</v>
      </c>
      <c r="E2129" s="10">
        <f>'Sales Data'!E2129</f>
        <v>5565</v>
      </c>
      <c r="F2129" s="5">
        <f>'Sales Data'!F2129</f>
        <v>314</v>
      </c>
      <c r="G2129" s="5">
        <f>'Sales Data'!G2129</f>
        <v>293</v>
      </c>
      <c r="H2129" s="5" t="str">
        <f>VLOOKUP($C2129,'Product Data'!$A$2:$E$23,COLUMNS('Product Data'!$B$2:C2129),0)</f>
        <v>Effete</v>
      </c>
      <c r="I2129" s="5" t="str">
        <f>VLOOKUP($C2129,'Product Data'!$A$2:$E$23,COLUMNS('Product Data'!$B$2:D2129),0)</f>
        <v>Bites</v>
      </c>
      <c r="J2129" s="5" t="str">
        <f>VLOOKUP($C2129,'Product Data'!$A$2:$E$23,COLUMNS('Product Data'!$B$2:E2129),0)</f>
        <v>Small</v>
      </c>
      <c r="K2129" s="9">
        <f>VLOOKUP($C2129,'Product Data'!$A$2:$E$23,COLUMNS('Product Data'!$B$2:F2129),0)</f>
        <v>11.4688</v>
      </c>
      <c r="L2129" s="10">
        <f>Table1[[#This Row],[Cost per Box]]*Table1[[#This Row],[Boxes]]</f>
        <v>3360.3584000000001</v>
      </c>
    </row>
    <row r="2130" spans="1:12" x14ac:dyDescent="0.25">
      <c r="A2130" s="5" t="str">
        <f>'Sales Data'!A2130</f>
        <v>Madelene Upcott</v>
      </c>
      <c r="B2130" s="5" t="str">
        <f>'Sales Data'!B2130</f>
        <v>Canada</v>
      </c>
      <c r="C2130" s="5" t="str">
        <f>'Sales Data'!C2130</f>
        <v>Baker's Choco Chips</v>
      </c>
      <c r="D2130" s="6">
        <f>'Sales Data'!D2130</f>
        <v>45156</v>
      </c>
      <c r="E2130" s="10">
        <f>'Sales Data'!E2130</f>
        <v>6083</v>
      </c>
      <c r="F2130" s="5">
        <f>'Sales Data'!F2130</f>
        <v>124</v>
      </c>
      <c r="G2130" s="5">
        <f>'Sales Data'!G2130</f>
        <v>676</v>
      </c>
      <c r="H2130" s="5" t="str">
        <f>VLOOKUP($C2130,'Product Data'!$A$2:$E$23,COLUMNS('Product Data'!$B$2:C2130),0)</f>
        <v>Baker's Chocolate</v>
      </c>
      <c r="I2130" s="5" t="str">
        <f>VLOOKUP($C2130,'Product Data'!$A$2:$E$23,COLUMNS('Product Data'!$B$2:D2130),0)</f>
        <v>Bars</v>
      </c>
      <c r="J2130" s="5" t="str">
        <f>VLOOKUP($C2130,'Product Data'!$A$2:$E$23,COLUMNS('Product Data'!$B$2:E2130),0)</f>
        <v>Small</v>
      </c>
      <c r="K2130" s="9">
        <f>VLOOKUP($C2130,'Product Data'!$A$2:$E$23,COLUMNS('Product Data'!$B$2:F2130),0)</f>
        <v>6.0811000000000002</v>
      </c>
      <c r="L2130" s="10">
        <f>Table1[[#This Row],[Cost per Box]]*Table1[[#This Row],[Boxes]]</f>
        <v>4110.8235999999997</v>
      </c>
    </row>
    <row r="2131" spans="1:12" x14ac:dyDescent="0.25">
      <c r="A2131" s="5" t="str">
        <f>'Sales Data'!A2131</f>
        <v>Andria Kimpton</v>
      </c>
      <c r="B2131" s="5" t="str">
        <f>'Sales Data'!B2131</f>
        <v>USA</v>
      </c>
      <c r="C2131" s="5" t="str">
        <f>'Sales Data'!C2131</f>
        <v>Eclairs</v>
      </c>
      <c r="D2131" s="6">
        <f>'Sales Data'!D2131</f>
        <v>45156</v>
      </c>
      <c r="E2131" s="10">
        <f>'Sales Data'!E2131</f>
        <v>3808</v>
      </c>
      <c r="F2131" s="5">
        <f>'Sales Data'!F2131</f>
        <v>50</v>
      </c>
      <c r="G2131" s="5">
        <f>'Sales Data'!G2131</f>
        <v>293</v>
      </c>
      <c r="H2131" s="5" t="str">
        <f>VLOOKUP($C2131,'Product Data'!$A$2:$E$23,COLUMNS('Product Data'!$B$2:C2131),0)</f>
        <v>Cadbury</v>
      </c>
      <c r="I2131" s="5" t="str">
        <f>VLOOKUP($C2131,'Product Data'!$A$2:$E$23,COLUMNS('Product Data'!$B$2:D2131),0)</f>
        <v>Bites</v>
      </c>
      <c r="J2131" s="5" t="str">
        <f>VLOOKUP($C2131,'Product Data'!$A$2:$E$23,COLUMNS('Product Data'!$B$2:E2131),0)</f>
        <v>Large</v>
      </c>
      <c r="K2131" s="9">
        <f>VLOOKUP($C2131,'Product Data'!$A$2:$E$23,COLUMNS('Product Data'!$B$2:F2131),0)</f>
        <v>2.8195000000000001</v>
      </c>
      <c r="L2131" s="10">
        <f>Table1[[#This Row],[Cost per Box]]*Table1[[#This Row],[Boxes]]</f>
        <v>826.11350000000004</v>
      </c>
    </row>
    <row r="2132" spans="1:12" x14ac:dyDescent="0.25">
      <c r="A2132" s="5" t="str">
        <f>'Sales Data'!A2132</f>
        <v>Camilla Castle</v>
      </c>
      <c r="B2132" s="5" t="str">
        <f>'Sales Data'!B2132</f>
        <v>Australia</v>
      </c>
      <c r="C2132" s="5" t="str">
        <f>'Sales Data'!C2132</f>
        <v>Drinking Coco</v>
      </c>
      <c r="D2132" s="6">
        <f>'Sales Data'!D2132</f>
        <v>45156</v>
      </c>
      <c r="E2132" s="10">
        <f>'Sales Data'!E2132</f>
        <v>4634</v>
      </c>
      <c r="F2132" s="5">
        <f>'Sales Data'!F2132</f>
        <v>25</v>
      </c>
      <c r="G2132" s="5">
        <f>'Sales Data'!G2132</f>
        <v>172</v>
      </c>
      <c r="H2132" s="5" t="str">
        <f>VLOOKUP($C2132,'Product Data'!$A$2:$E$23,COLUMNS('Product Data'!$B$2:C2132),0)</f>
        <v>Weikfield</v>
      </c>
      <c r="I2132" s="5" t="str">
        <f>VLOOKUP($C2132,'Product Data'!$A$2:$E$23,COLUMNS('Product Data'!$B$2:D2132),0)</f>
        <v>Other</v>
      </c>
      <c r="J2132" s="5" t="str">
        <f>VLOOKUP($C2132,'Product Data'!$A$2:$E$23,COLUMNS('Product Data'!$B$2:E2132),0)</f>
        <v>Large</v>
      </c>
      <c r="K2132" s="9">
        <f>VLOOKUP($C2132,'Product Data'!$A$2:$E$23,COLUMNS('Product Data'!$B$2:F2132),0)</f>
        <v>2.4773999999999998</v>
      </c>
      <c r="L2132" s="10">
        <f>Table1[[#This Row],[Cost per Box]]*Table1[[#This Row],[Boxes]]</f>
        <v>426.11279999999999</v>
      </c>
    </row>
    <row r="2133" spans="1:12" x14ac:dyDescent="0.25">
      <c r="A2133" s="5" t="str">
        <f>'Sales Data'!A2133</f>
        <v>Gigi Bohling</v>
      </c>
      <c r="B2133" s="5" t="str">
        <f>'Sales Data'!B2133</f>
        <v>UK</v>
      </c>
      <c r="C2133" s="5" t="str">
        <f>'Sales Data'!C2133</f>
        <v>50% Dark Bites</v>
      </c>
      <c r="D2133" s="6">
        <f>'Sales Data'!D2133</f>
        <v>45156</v>
      </c>
      <c r="E2133" s="10">
        <f>'Sales Data'!E2133</f>
        <v>1085</v>
      </c>
      <c r="F2133" s="5">
        <f>'Sales Data'!F2133</f>
        <v>50</v>
      </c>
      <c r="G2133" s="5">
        <f>'Sales Data'!G2133</f>
        <v>68</v>
      </c>
      <c r="H2133" s="5" t="str">
        <f>VLOOKUP($C2133,'Product Data'!$A$2:$E$23,COLUMNS('Product Data'!$B$2:C2133),0)</f>
        <v>Cadbury</v>
      </c>
      <c r="I2133" s="5" t="str">
        <f>VLOOKUP($C2133,'Product Data'!$A$2:$E$23,COLUMNS('Product Data'!$B$2:D2133),0)</f>
        <v>Bites</v>
      </c>
      <c r="J2133" s="5" t="str">
        <f>VLOOKUP($C2133,'Product Data'!$A$2:$E$23,COLUMNS('Product Data'!$B$2:E2133),0)</f>
        <v>Large</v>
      </c>
      <c r="K2133" s="9">
        <f>VLOOKUP($C2133,'Product Data'!$A$2:$E$23,COLUMNS('Product Data'!$B$2:F2133),0)</f>
        <v>2.8</v>
      </c>
      <c r="L2133" s="10">
        <f>Table1[[#This Row],[Cost per Box]]*Table1[[#This Row],[Boxes]]</f>
        <v>190.39999999999998</v>
      </c>
    </row>
    <row r="2134" spans="1:12" x14ac:dyDescent="0.25">
      <c r="A2134" s="5" t="str">
        <f>'Sales Data'!A2134</f>
        <v>Madelene Upcott</v>
      </c>
      <c r="B2134" s="5" t="str">
        <f>'Sales Data'!B2134</f>
        <v>Canada</v>
      </c>
      <c r="C2134" s="5" t="str">
        <f>'Sales Data'!C2134</f>
        <v>Spicy Special Slims</v>
      </c>
      <c r="D2134" s="6">
        <f>'Sales Data'!D2134</f>
        <v>45157</v>
      </c>
      <c r="E2134" s="10">
        <f>'Sales Data'!E2134</f>
        <v>9506</v>
      </c>
      <c r="F2134" s="5">
        <f>'Sales Data'!F2134</f>
        <v>39</v>
      </c>
      <c r="G2134" s="5">
        <f>'Sales Data'!G2134</f>
        <v>476</v>
      </c>
      <c r="H2134" s="5" t="str">
        <f>VLOOKUP($C2134,'Product Data'!$A$2:$E$23,COLUMNS('Product Data'!$B$2:C2134),0)</f>
        <v>Alpenliebe</v>
      </c>
      <c r="I2134" s="5" t="str">
        <f>VLOOKUP($C2134,'Product Data'!$A$2:$E$23,COLUMNS('Product Data'!$B$2:D2134),0)</f>
        <v>Bites</v>
      </c>
      <c r="J2134" s="5" t="str">
        <f>VLOOKUP($C2134,'Product Data'!$A$2:$E$23,COLUMNS('Product Data'!$B$2:E2134),0)</f>
        <v>Large</v>
      </c>
      <c r="K2134" s="9">
        <f>VLOOKUP($C2134,'Product Data'!$A$2:$E$23,COLUMNS('Product Data'!$B$2:F2134),0)</f>
        <v>9.2086000000000006</v>
      </c>
      <c r="L2134" s="10">
        <f>Table1[[#This Row],[Cost per Box]]*Table1[[#This Row],[Boxes]]</f>
        <v>4383.2936</v>
      </c>
    </row>
    <row r="2135" spans="1:12" x14ac:dyDescent="0.25">
      <c r="A2135" s="5" t="str">
        <f>'Sales Data'!A2135</f>
        <v>Ches Bonnell</v>
      </c>
      <c r="B2135" s="5" t="str">
        <f>'Sales Data'!B2135</f>
        <v>Canada</v>
      </c>
      <c r="C2135" s="5" t="str">
        <f>'Sales Data'!C2135</f>
        <v>99% Dark &amp; Pure</v>
      </c>
      <c r="D2135" s="6">
        <f>'Sales Data'!D2135</f>
        <v>45157</v>
      </c>
      <c r="E2135" s="10">
        <f>'Sales Data'!E2135</f>
        <v>6468</v>
      </c>
      <c r="F2135" s="5">
        <f>'Sales Data'!F2135</f>
        <v>323</v>
      </c>
      <c r="G2135" s="5">
        <f>'Sales Data'!G2135</f>
        <v>270</v>
      </c>
      <c r="H2135" s="5" t="str">
        <f>VLOOKUP($C2135,'Product Data'!$A$2:$E$23,COLUMNS('Product Data'!$B$2:C2135),0)</f>
        <v>Amul</v>
      </c>
      <c r="I2135" s="5" t="str">
        <f>VLOOKUP($C2135,'Product Data'!$A$2:$E$23,COLUMNS('Product Data'!$B$2:D2135),0)</f>
        <v>Bars</v>
      </c>
      <c r="J2135" s="5" t="str">
        <f>VLOOKUP($C2135,'Product Data'!$A$2:$E$23,COLUMNS('Product Data'!$B$2:E2135),0)</f>
        <v>Large</v>
      </c>
      <c r="K2135" s="9">
        <f>VLOOKUP($C2135,'Product Data'!$A$2:$E$23,COLUMNS('Product Data'!$B$2:F2135),0)</f>
        <v>4.6592000000000002</v>
      </c>
      <c r="L2135" s="10">
        <f>Table1[[#This Row],[Cost per Box]]*Table1[[#This Row],[Boxes]]</f>
        <v>1257.9840000000002</v>
      </c>
    </row>
    <row r="2136" spans="1:12" x14ac:dyDescent="0.25">
      <c r="A2136" s="5" t="str">
        <f>'Sales Data'!A2136</f>
        <v>Ches Bonnell</v>
      </c>
      <c r="B2136" s="5" t="str">
        <f>'Sales Data'!B2136</f>
        <v>USA</v>
      </c>
      <c r="C2136" s="5" t="str">
        <f>'Sales Data'!C2136</f>
        <v>Peanut Butter Cubes</v>
      </c>
      <c r="D2136" s="6">
        <f>'Sales Data'!D2136</f>
        <v>45157</v>
      </c>
      <c r="E2136" s="10">
        <f>'Sales Data'!E2136</f>
        <v>10766</v>
      </c>
      <c r="F2136" s="5">
        <f>'Sales Data'!F2136</f>
        <v>106</v>
      </c>
      <c r="G2136" s="5">
        <f>'Sales Data'!G2136</f>
        <v>490</v>
      </c>
      <c r="H2136" s="5" t="str">
        <f>VLOOKUP($C2136,'Product Data'!$A$2:$E$23,COLUMNS('Product Data'!$B$2:C2136),0)</f>
        <v>Hershey</v>
      </c>
      <c r="I2136" s="5" t="str">
        <f>VLOOKUP($C2136,'Product Data'!$A$2:$E$23,COLUMNS('Product Data'!$B$2:D2136),0)</f>
        <v>Bites</v>
      </c>
      <c r="J2136" s="5" t="str">
        <f>VLOOKUP($C2136,'Product Data'!$A$2:$E$23,COLUMNS('Product Data'!$B$2:E2136),0)</f>
        <v>Small</v>
      </c>
      <c r="K2136" s="9">
        <f>VLOOKUP($C2136,'Product Data'!$A$2:$E$23,COLUMNS('Product Data'!$B$2:F2136),0)</f>
        <v>4.7065000000000001</v>
      </c>
      <c r="L2136" s="10">
        <f>Table1[[#This Row],[Cost per Box]]*Table1[[#This Row],[Boxes]]</f>
        <v>2306.1849999999999</v>
      </c>
    </row>
    <row r="2137" spans="1:12" x14ac:dyDescent="0.25">
      <c r="A2137" s="5" t="str">
        <f>'Sales Data'!A2137</f>
        <v>Husein Augar</v>
      </c>
      <c r="B2137" s="5" t="str">
        <f>'Sales Data'!B2137</f>
        <v>India</v>
      </c>
      <c r="C2137" s="5" t="str">
        <f>'Sales Data'!C2137</f>
        <v>After Eight</v>
      </c>
      <c r="D2137" s="6">
        <f>'Sales Data'!D2137</f>
        <v>45157</v>
      </c>
      <c r="E2137" s="10">
        <f>'Sales Data'!E2137</f>
        <v>2359</v>
      </c>
      <c r="F2137" s="5">
        <f>'Sales Data'!F2137</f>
        <v>53</v>
      </c>
      <c r="G2137" s="5">
        <f>'Sales Data'!G2137</f>
        <v>91</v>
      </c>
      <c r="H2137" s="5" t="str">
        <f>VLOOKUP($C2137,'Product Data'!$A$2:$E$23,COLUMNS('Product Data'!$B$2:C2137),0)</f>
        <v>Nestle</v>
      </c>
      <c r="I2137" s="5" t="str">
        <f>VLOOKUP($C2137,'Product Data'!$A$2:$E$23,COLUMNS('Product Data'!$B$2:D2137),0)</f>
        <v>Bites</v>
      </c>
      <c r="J2137" s="5" t="str">
        <f>VLOOKUP($C2137,'Product Data'!$A$2:$E$23,COLUMNS('Product Data'!$B$2:E2137),0)</f>
        <v>Large</v>
      </c>
      <c r="K2137" s="9">
        <f>VLOOKUP($C2137,'Product Data'!$A$2:$E$23,COLUMNS('Product Data'!$B$2:F2137),0)</f>
        <v>6.3415999999999997</v>
      </c>
      <c r="L2137" s="10">
        <f>Table1[[#This Row],[Cost per Box]]*Table1[[#This Row],[Boxes]]</f>
        <v>577.0856</v>
      </c>
    </row>
    <row r="2138" spans="1:12" x14ac:dyDescent="0.25">
      <c r="A2138" s="5" t="str">
        <f>'Sales Data'!A2138</f>
        <v>Van Tuxwell</v>
      </c>
      <c r="B2138" s="5" t="str">
        <f>'Sales Data'!B2138</f>
        <v>New Zealand</v>
      </c>
      <c r="C2138" s="5" t="str">
        <f>'Sales Data'!C2138</f>
        <v>Smooth Sliky Salty</v>
      </c>
      <c r="D2138" s="6">
        <f>'Sales Data'!D2138</f>
        <v>45157</v>
      </c>
      <c r="E2138" s="10">
        <f>'Sales Data'!E2138</f>
        <v>273</v>
      </c>
      <c r="F2138" s="5">
        <f>'Sales Data'!F2138</f>
        <v>227</v>
      </c>
      <c r="G2138" s="5">
        <f>'Sales Data'!G2138</f>
        <v>21</v>
      </c>
      <c r="H2138" s="5" t="str">
        <f>VLOOKUP($C2138,'Product Data'!$A$2:$E$23,COLUMNS('Product Data'!$B$2:C2138),0)</f>
        <v>Galaxy</v>
      </c>
      <c r="I2138" s="5" t="str">
        <f>VLOOKUP($C2138,'Product Data'!$A$2:$E$23,COLUMNS('Product Data'!$B$2:D2138),0)</f>
        <v>Bars</v>
      </c>
      <c r="J2138" s="5" t="str">
        <f>VLOOKUP($C2138,'Product Data'!$A$2:$E$23,COLUMNS('Product Data'!$B$2:E2138),0)</f>
        <v>Small</v>
      </c>
      <c r="K2138" s="9">
        <f>VLOOKUP($C2138,'Product Data'!$A$2:$E$23,COLUMNS('Product Data'!$B$2:F2138),0)</f>
        <v>5.0198</v>
      </c>
      <c r="L2138" s="10">
        <f>Table1[[#This Row],[Cost per Box]]*Table1[[#This Row],[Boxes]]</f>
        <v>105.4158</v>
      </c>
    </row>
    <row r="2139" spans="1:12" x14ac:dyDescent="0.25">
      <c r="A2139" s="5" t="str">
        <f>'Sales Data'!A2139</f>
        <v>Camilla Castle</v>
      </c>
      <c r="B2139" s="5" t="str">
        <f>'Sales Data'!B2139</f>
        <v>Australia</v>
      </c>
      <c r="C2139" s="5" t="str">
        <f>'Sales Data'!C2139</f>
        <v>50% Dark Bites</v>
      </c>
      <c r="D2139" s="6">
        <f>'Sales Data'!D2139</f>
        <v>45157</v>
      </c>
      <c r="E2139" s="10">
        <f>'Sales Data'!E2139</f>
        <v>7217</v>
      </c>
      <c r="F2139" s="5">
        <f>'Sales Data'!F2139</f>
        <v>13</v>
      </c>
      <c r="G2139" s="5">
        <f>'Sales Data'!G2139</f>
        <v>602</v>
      </c>
      <c r="H2139" s="5" t="str">
        <f>VLOOKUP($C2139,'Product Data'!$A$2:$E$23,COLUMNS('Product Data'!$B$2:C2139),0)</f>
        <v>Cadbury</v>
      </c>
      <c r="I2139" s="5" t="str">
        <f>VLOOKUP($C2139,'Product Data'!$A$2:$E$23,COLUMNS('Product Data'!$B$2:D2139),0)</f>
        <v>Bites</v>
      </c>
      <c r="J2139" s="5" t="str">
        <f>VLOOKUP($C2139,'Product Data'!$A$2:$E$23,COLUMNS('Product Data'!$B$2:E2139),0)</f>
        <v>Large</v>
      </c>
      <c r="K2139" s="9">
        <f>VLOOKUP($C2139,'Product Data'!$A$2:$E$23,COLUMNS('Product Data'!$B$2:F2139),0)</f>
        <v>2.8</v>
      </c>
      <c r="L2139" s="10">
        <f>Table1[[#This Row],[Cost per Box]]*Table1[[#This Row],[Boxes]]</f>
        <v>1685.6</v>
      </c>
    </row>
    <row r="2140" spans="1:12" x14ac:dyDescent="0.25">
      <c r="A2140" s="5" t="str">
        <f>'Sales Data'!A2140</f>
        <v>Kaine Padly</v>
      </c>
      <c r="B2140" s="5" t="str">
        <f>'Sales Data'!B2140</f>
        <v>Australia</v>
      </c>
      <c r="C2140" s="5" t="str">
        <f>'Sales Data'!C2140</f>
        <v>Baker's Choco Chips</v>
      </c>
      <c r="D2140" s="6">
        <f>'Sales Data'!D2140</f>
        <v>45157</v>
      </c>
      <c r="E2140" s="10">
        <f>'Sales Data'!E2140</f>
        <v>8386</v>
      </c>
      <c r="F2140" s="5">
        <f>'Sales Data'!F2140</f>
        <v>7</v>
      </c>
      <c r="G2140" s="5">
        <f>'Sales Data'!G2140</f>
        <v>560</v>
      </c>
      <c r="H2140" s="5" t="str">
        <f>VLOOKUP($C2140,'Product Data'!$A$2:$E$23,COLUMNS('Product Data'!$B$2:C2140),0)</f>
        <v>Baker's Chocolate</v>
      </c>
      <c r="I2140" s="5" t="str">
        <f>VLOOKUP($C2140,'Product Data'!$A$2:$E$23,COLUMNS('Product Data'!$B$2:D2140),0)</f>
        <v>Bars</v>
      </c>
      <c r="J2140" s="5" t="str">
        <f>VLOOKUP($C2140,'Product Data'!$A$2:$E$23,COLUMNS('Product Data'!$B$2:E2140),0)</f>
        <v>Small</v>
      </c>
      <c r="K2140" s="9">
        <f>VLOOKUP($C2140,'Product Data'!$A$2:$E$23,COLUMNS('Product Data'!$B$2:F2140),0)</f>
        <v>6.0811000000000002</v>
      </c>
      <c r="L2140" s="10">
        <f>Table1[[#This Row],[Cost per Box]]*Table1[[#This Row],[Boxes]]</f>
        <v>3405.4160000000002</v>
      </c>
    </row>
    <row r="2141" spans="1:12" x14ac:dyDescent="0.25">
      <c r="A2141" s="5" t="str">
        <f>'Sales Data'!A2141</f>
        <v>Barr Faughny</v>
      </c>
      <c r="B2141" s="5" t="str">
        <f>'Sales Data'!B2141</f>
        <v>New Zealand</v>
      </c>
      <c r="C2141" s="5" t="str">
        <f>'Sales Data'!C2141</f>
        <v>99% Dark &amp; Pure</v>
      </c>
      <c r="D2141" s="6">
        <f>'Sales Data'!D2141</f>
        <v>45157</v>
      </c>
      <c r="E2141" s="10">
        <f>'Sales Data'!E2141</f>
        <v>13111</v>
      </c>
      <c r="F2141" s="5">
        <f>'Sales Data'!F2141</f>
        <v>43</v>
      </c>
      <c r="G2141" s="5">
        <f>'Sales Data'!G2141</f>
        <v>625</v>
      </c>
      <c r="H2141" s="5" t="str">
        <f>VLOOKUP($C2141,'Product Data'!$A$2:$E$23,COLUMNS('Product Data'!$B$2:C2141),0)</f>
        <v>Amul</v>
      </c>
      <c r="I2141" s="5" t="str">
        <f>VLOOKUP($C2141,'Product Data'!$A$2:$E$23,COLUMNS('Product Data'!$B$2:D2141),0)</f>
        <v>Bars</v>
      </c>
      <c r="J2141" s="5" t="str">
        <f>VLOOKUP($C2141,'Product Data'!$A$2:$E$23,COLUMNS('Product Data'!$B$2:E2141),0)</f>
        <v>Large</v>
      </c>
      <c r="K2141" s="9">
        <f>VLOOKUP($C2141,'Product Data'!$A$2:$E$23,COLUMNS('Product Data'!$B$2:F2141),0)</f>
        <v>4.6592000000000002</v>
      </c>
      <c r="L2141" s="10">
        <f>Table1[[#This Row],[Cost per Box]]*Table1[[#This Row],[Boxes]]</f>
        <v>2912</v>
      </c>
    </row>
    <row r="2142" spans="1:12" x14ac:dyDescent="0.25">
      <c r="A2142" s="5" t="str">
        <f>'Sales Data'!A2142</f>
        <v>Andria Kimpton</v>
      </c>
      <c r="B2142" s="5" t="str">
        <f>'Sales Data'!B2142</f>
        <v>USA</v>
      </c>
      <c r="C2142" s="5" t="str">
        <f>'Sales Data'!C2142</f>
        <v>Peanut Butter Cubes</v>
      </c>
      <c r="D2142" s="6">
        <f>'Sales Data'!D2142</f>
        <v>45157</v>
      </c>
      <c r="E2142" s="10">
        <f>'Sales Data'!E2142</f>
        <v>287</v>
      </c>
      <c r="F2142" s="5">
        <f>'Sales Data'!F2142</f>
        <v>82</v>
      </c>
      <c r="G2142" s="5">
        <f>'Sales Data'!G2142</f>
        <v>16</v>
      </c>
      <c r="H2142" s="5" t="str">
        <f>VLOOKUP($C2142,'Product Data'!$A$2:$E$23,COLUMNS('Product Data'!$B$2:C2142),0)</f>
        <v>Hershey</v>
      </c>
      <c r="I2142" s="5" t="str">
        <f>VLOOKUP($C2142,'Product Data'!$A$2:$E$23,COLUMNS('Product Data'!$B$2:D2142),0)</f>
        <v>Bites</v>
      </c>
      <c r="J2142" s="5" t="str">
        <f>VLOOKUP($C2142,'Product Data'!$A$2:$E$23,COLUMNS('Product Data'!$B$2:E2142),0)</f>
        <v>Small</v>
      </c>
      <c r="K2142" s="9">
        <f>VLOOKUP($C2142,'Product Data'!$A$2:$E$23,COLUMNS('Product Data'!$B$2:F2142),0)</f>
        <v>4.7065000000000001</v>
      </c>
      <c r="L2142" s="10">
        <f>Table1[[#This Row],[Cost per Box]]*Table1[[#This Row],[Boxes]]</f>
        <v>75.304000000000002</v>
      </c>
    </row>
    <row r="2143" spans="1:12" x14ac:dyDescent="0.25">
      <c r="A2143" s="5" t="str">
        <f>'Sales Data'!A2143</f>
        <v>Madelene Upcott</v>
      </c>
      <c r="B2143" s="5" t="str">
        <f>'Sales Data'!B2143</f>
        <v>Australia</v>
      </c>
      <c r="C2143" s="5" t="str">
        <f>'Sales Data'!C2143</f>
        <v>Spicy Special Slims</v>
      </c>
      <c r="D2143" s="6">
        <f>'Sales Data'!D2143</f>
        <v>45157</v>
      </c>
      <c r="E2143" s="10">
        <f>'Sales Data'!E2143</f>
        <v>11795</v>
      </c>
      <c r="F2143" s="5">
        <f>'Sales Data'!F2143</f>
        <v>204</v>
      </c>
      <c r="G2143" s="5">
        <f>'Sales Data'!G2143</f>
        <v>492</v>
      </c>
      <c r="H2143" s="5" t="str">
        <f>VLOOKUP($C2143,'Product Data'!$A$2:$E$23,COLUMNS('Product Data'!$B$2:C2143),0)</f>
        <v>Alpenliebe</v>
      </c>
      <c r="I2143" s="5" t="str">
        <f>VLOOKUP($C2143,'Product Data'!$A$2:$E$23,COLUMNS('Product Data'!$B$2:D2143),0)</f>
        <v>Bites</v>
      </c>
      <c r="J2143" s="5" t="str">
        <f>VLOOKUP($C2143,'Product Data'!$A$2:$E$23,COLUMNS('Product Data'!$B$2:E2143),0)</f>
        <v>Large</v>
      </c>
      <c r="K2143" s="9">
        <f>VLOOKUP($C2143,'Product Data'!$A$2:$E$23,COLUMNS('Product Data'!$B$2:F2143),0)</f>
        <v>9.2086000000000006</v>
      </c>
      <c r="L2143" s="10">
        <f>Table1[[#This Row],[Cost per Box]]*Table1[[#This Row],[Boxes]]</f>
        <v>4530.6312000000007</v>
      </c>
    </row>
    <row r="2144" spans="1:12" x14ac:dyDescent="0.25">
      <c r="A2144" s="5" t="str">
        <f>'Sales Data'!A2144</f>
        <v>Wilone O'Kielt</v>
      </c>
      <c r="B2144" s="5" t="str">
        <f>'Sales Data'!B2144</f>
        <v>Canada</v>
      </c>
      <c r="C2144" s="5" t="str">
        <f>'Sales Data'!C2144</f>
        <v>Fruit &amp; Nut Bars</v>
      </c>
      <c r="D2144" s="6">
        <f>'Sales Data'!D2144</f>
        <v>45157</v>
      </c>
      <c r="E2144" s="10">
        <f>'Sales Data'!E2144</f>
        <v>7721</v>
      </c>
      <c r="F2144" s="5">
        <f>'Sales Data'!F2144</f>
        <v>56</v>
      </c>
      <c r="G2144" s="5">
        <f>'Sales Data'!G2144</f>
        <v>483</v>
      </c>
      <c r="H2144" s="5" t="str">
        <f>VLOOKUP($C2144,'Product Data'!$A$2:$E$23,COLUMNS('Product Data'!$B$2:C2144),0)</f>
        <v>Cadbury</v>
      </c>
      <c r="I2144" s="5" t="str">
        <f>VLOOKUP($C2144,'Product Data'!$A$2:$E$23,COLUMNS('Product Data'!$B$2:D2144),0)</f>
        <v>Bars</v>
      </c>
      <c r="J2144" s="5" t="str">
        <f>VLOOKUP($C2144,'Product Data'!$A$2:$E$23,COLUMNS('Product Data'!$B$2:E2144),0)</f>
        <v>Large</v>
      </c>
      <c r="K2144" s="9">
        <f>VLOOKUP($C2144,'Product Data'!$A$2:$E$23,COLUMNS('Product Data'!$B$2:F2144),0)</f>
        <v>1.5934999999999999</v>
      </c>
      <c r="L2144" s="10">
        <f>Table1[[#This Row],[Cost per Box]]*Table1[[#This Row],[Boxes]]</f>
        <v>769.66049999999996</v>
      </c>
    </row>
    <row r="2145" spans="1:12" x14ac:dyDescent="0.25">
      <c r="A2145" s="5" t="str">
        <f>'Sales Data'!A2145</f>
        <v>Camilla Castle</v>
      </c>
      <c r="B2145" s="5" t="str">
        <f>'Sales Data'!B2145</f>
        <v>New Zealand</v>
      </c>
      <c r="C2145" s="5" t="str">
        <f>'Sales Data'!C2145</f>
        <v>Baker's Choco Chips</v>
      </c>
      <c r="D2145" s="6">
        <f>'Sales Data'!D2145</f>
        <v>45157</v>
      </c>
      <c r="E2145" s="10">
        <f>'Sales Data'!E2145</f>
        <v>147</v>
      </c>
      <c r="F2145" s="5">
        <f>'Sales Data'!F2145</f>
        <v>179</v>
      </c>
      <c r="G2145" s="5">
        <f>'Sales Data'!G2145</f>
        <v>11</v>
      </c>
      <c r="H2145" s="5" t="str">
        <f>VLOOKUP($C2145,'Product Data'!$A$2:$E$23,COLUMNS('Product Data'!$B$2:C2145),0)</f>
        <v>Baker's Chocolate</v>
      </c>
      <c r="I2145" s="5" t="str">
        <f>VLOOKUP($C2145,'Product Data'!$A$2:$E$23,COLUMNS('Product Data'!$B$2:D2145),0)</f>
        <v>Bars</v>
      </c>
      <c r="J2145" s="5" t="str">
        <f>VLOOKUP($C2145,'Product Data'!$A$2:$E$23,COLUMNS('Product Data'!$B$2:E2145),0)</f>
        <v>Small</v>
      </c>
      <c r="K2145" s="9">
        <f>VLOOKUP($C2145,'Product Data'!$A$2:$E$23,COLUMNS('Product Data'!$B$2:F2145),0)</f>
        <v>6.0811000000000002</v>
      </c>
      <c r="L2145" s="10">
        <f>Table1[[#This Row],[Cost per Box]]*Table1[[#This Row],[Boxes]]</f>
        <v>66.892099999999999</v>
      </c>
    </row>
    <row r="2146" spans="1:12" x14ac:dyDescent="0.25">
      <c r="A2146" s="5" t="str">
        <f>'Sales Data'!A2146</f>
        <v>Camilla Castle</v>
      </c>
      <c r="B2146" s="5" t="str">
        <f>'Sales Data'!B2146</f>
        <v>Australia</v>
      </c>
      <c r="C2146" s="5" t="str">
        <f>'Sales Data'!C2146</f>
        <v>70% Dark Bites</v>
      </c>
      <c r="D2146" s="6">
        <f>'Sales Data'!D2146</f>
        <v>45157</v>
      </c>
      <c r="E2146" s="10">
        <f>'Sales Data'!E2146</f>
        <v>2891</v>
      </c>
      <c r="F2146" s="5">
        <f>'Sales Data'!F2146</f>
        <v>32</v>
      </c>
      <c r="G2146" s="5">
        <f>'Sales Data'!G2146</f>
        <v>207</v>
      </c>
      <c r="H2146" s="5" t="str">
        <f>VLOOKUP($C2146,'Product Data'!$A$2:$E$23,COLUMNS('Product Data'!$B$2:C2146),0)</f>
        <v>Binge Bites</v>
      </c>
      <c r="I2146" s="5" t="str">
        <f>VLOOKUP($C2146,'Product Data'!$A$2:$E$23,COLUMNS('Product Data'!$B$2:D2146),0)</f>
        <v>Bites</v>
      </c>
      <c r="J2146" s="5" t="str">
        <f>VLOOKUP($C2146,'Product Data'!$A$2:$E$23,COLUMNS('Product Data'!$B$2:E2146),0)</f>
        <v>Small</v>
      </c>
      <c r="K2146" s="9">
        <f>VLOOKUP($C2146,'Product Data'!$A$2:$E$23,COLUMNS('Product Data'!$B$2:F2146),0)</f>
        <v>8.2429000000000006</v>
      </c>
      <c r="L2146" s="10">
        <f>Table1[[#This Row],[Cost per Box]]*Table1[[#This Row],[Boxes]]</f>
        <v>1706.2803000000001</v>
      </c>
    </row>
    <row r="2147" spans="1:12" x14ac:dyDescent="0.25">
      <c r="A2147" s="5" t="str">
        <f>'Sales Data'!A2147</f>
        <v>Curtice Advani</v>
      </c>
      <c r="B2147" s="5" t="str">
        <f>'Sales Data'!B2147</f>
        <v>India</v>
      </c>
      <c r="C2147" s="5" t="str">
        <f>'Sales Data'!C2147</f>
        <v>Fruit &amp; Nut Bars</v>
      </c>
      <c r="D2147" s="6">
        <f>'Sales Data'!D2147</f>
        <v>45157</v>
      </c>
      <c r="E2147" s="10">
        <f>'Sales Data'!E2147</f>
        <v>875</v>
      </c>
      <c r="F2147" s="5">
        <f>'Sales Data'!F2147</f>
        <v>256</v>
      </c>
      <c r="G2147" s="5">
        <f>'Sales Data'!G2147</f>
        <v>49</v>
      </c>
      <c r="H2147" s="5" t="str">
        <f>VLOOKUP($C2147,'Product Data'!$A$2:$E$23,COLUMNS('Product Data'!$B$2:C2147),0)</f>
        <v>Cadbury</v>
      </c>
      <c r="I2147" s="5" t="str">
        <f>VLOOKUP($C2147,'Product Data'!$A$2:$E$23,COLUMNS('Product Data'!$B$2:D2147),0)</f>
        <v>Bars</v>
      </c>
      <c r="J2147" s="5" t="str">
        <f>VLOOKUP($C2147,'Product Data'!$A$2:$E$23,COLUMNS('Product Data'!$B$2:E2147),0)</f>
        <v>Large</v>
      </c>
      <c r="K2147" s="9">
        <f>VLOOKUP($C2147,'Product Data'!$A$2:$E$23,COLUMNS('Product Data'!$B$2:F2147),0)</f>
        <v>1.5934999999999999</v>
      </c>
      <c r="L2147" s="10">
        <f>Table1[[#This Row],[Cost per Box]]*Table1[[#This Row],[Boxes]]</f>
        <v>78.081499999999991</v>
      </c>
    </row>
    <row r="2148" spans="1:12" x14ac:dyDescent="0.25">
      <c r="A2148" s="5" t="str">
        <f>'Sales Data'!A2148</f>
        <v>Barr Faughny</v>
      </c>
      <c r="B2148" s="5" t="str">
        <f>'Sales Data'!B2148</f>
        <v>UK</v>
      </c>
      <c r="C2148" s="5" t="str">
        <f>'Sales Data'!C2148</f>
        <v>50% Dark Bites</v>
      </c>
      <c r="D2148" s="6">
        <f>'Sales Data'!D2148</f>
        <v>45157</v>
      </c>
      <c r="E2148" s="10">
        <f>'Sales Data'!E2148</f>
        <v>910</v>
      </c>
      <c r="F2148" s="5">
        <f>'Sales Data'!F2148</f>
        <v>38</v>
      </c>
      <c r="G2148" s="5">
        <f>'Sales Data'!G2148</f>
        <v>102</v>
      </c>
      <c r="H2148" s="5" t="str">
        <f>VLOOKUP($C2148,'Product Data'!$A$2:$E$23,COLUMNS('Product Data'!$B$2:C2148),0)</f>
        <v>Cadbury</v>
      </c>
      <c r="I2148" s="5" t="str">
        <f>VLOOKUP($C2148,'Product Data'!$A$2:$E$23,COLUMNS('Product Data'!$B$2:D2148),0)</f>
        <v>Bites</v>
      </c>
      <c r="J2148" s="5" t="str">
        <f>VLOOKUP($C2148,'Product Data'!$A$2:$E$23,COLUMNS('Product Data'!$B$2:E2148),0)</f>
        <v>Large</v>
      </c>
      <c r="K2148" s="9">
        <f>VLOOKUP($C2148,'Product Data'!$A$2:$E$23,COLUMNS('Product Data'!$B$2:F2148),0)</f>
        <v>2.8</v>
      </c>
      <c r="L2148" s="10">
        <f>Table1[[#This Row],[Cost per Box]]*Table1[[#This Row],[Boxes]]</f>
        <v>285.59999999999997</v>
      </c>
    </row>
    <row r="2149" spans="1:12" x14ac:dyDescent="0.25">
      <c r="A2149" s="5" t="str">
        <f>'Sales Data'!A2149</f>
        <v>Andria Kimpton</v>
      </c>
      <c r="B2149" s="5" t="str">
        <f>'Sales Data'!B2149</f>
        <v>USA</v>
      </c>
      <c r="C2149" s="5" t="str">
        <f>'Sales Data'!C2149</f>
        <v>Baker's Choco Chips</v>
      </c>
      <c r="D2149" s="6">
        <f>'Sales Data'!D2149</f>
        <v>45158</v>
      </c>
      <c r="E2149" s="10">
        <f>'Sales Data'!E2149</f>
        <v>1498</v>
      </c>
      <c r="F2149" s="5">
        <f>'Sales Data'!F2149</f>
        <v>109</v>
      </c>
      <c r="G2149" s="5">
        <f>'Sales Data'!G2149</f>
        <v>100</v>
      </c>
      <c r="H2149" s="5" t="str">
        <f>VLOOKUP($C2149,'Product Data'!$A$2:$E$23,COLUMNS('Product Data'!$B$2:C2149),0)</f>
        <v>Baker's Chocolate</v>
      </c>
      <c r="I2149" s="5" t="str">
        <f>VLOOKUP($C2149,'Product Data'!$A$2:$E$23,COLUMNS('Product Data'!$B$2:D2149),0)</f>
        <v>Bars</v>
      </c>
      <c r="J2149" s="5" t="str">
        <f>VLOOKUP($C2149,'Product Data'!$A$2:$E$23,COLUMNS('Product Data'!$B$2:E2149),0)</f>
        <v>Small</v>
      </c>
      <c r="K2149" s="9">
        <f>VLOOKUP($C2149,'Product Data'!$A$2:$E$23,COLUMNS('Product Data'!$B$2:F2149),0)</f>
        <v>6.0811000000000002</v>
      </c>
      <c r="L2149" s="10">
        <f>Table1[[#This Row],[Cost per Box]]*Table1[[#This Row],[Boxes]]</f>
        <v>608.11</v>
      </c>
    </row>
    <row r="2150" spans="1:12" x14ac:dyDescent="0.25">
      <c r="A2150" s="5" t="str">
        <f>'Sales Data'!A2150</f>
        <v>Van Tuxwell</v>
      </c>
      <c r="B2150" s="5" t="str">
        <f>'Sales Data'!B2150</f>
        <v>Canada</v>
      </c>
      <c r="C2150" s="5" t="str">
        <f>'Sales Data'!C2150</f>
        <v>Mint Chip Choco</v>
      </c>
      <c r="D2150" s="6">
        <f>'Sales Data'!D2150</f>
        <v>45158</v>
      </c>
      <c r="E2150" s="10">
        <f>'Sales Data'!E2150</f>
        <v>1099</v>
      </c>
      <c r="F2150" s="5">
        <f>'Sales Data'!F2150</f>
        <v>123</v>
      </c>
      <c r="G2150" s="5">
        <f>'Sales Data'!G2150</f>
        <v>74</v>
      </c>
      <c r="H2150" s="5" t="str">
        <f>VLOOKUP($C2150,'Product Data'!$A$2:$E$23,COLUMNS('Product Data'!$B$2:C2150),0)</f>
        <v>Cadbury</v>
      </c>
      <c r="I2150" s="5" t="str">
        <f>VLOOKUP($C2150,'Product Data'!$A$2:$E$23,COLUMNS('Product Data'!$B$2:D2150),0)</f>
        <v>Bars</v>
      </c>
      <c r="J2150" s="5" t="str">
        <f>VLOOKUP($C2150,'Product Data'!$A$2:$E$23,COLUMNS('Product Data'!$B$2:E2150),0)</f>
        <v>Large</v>
      </c>
      <c r="K2150" s="9">
        <f>VLOOKUP($C2150,'Product Data'!$A$2:$E$23,COLUMNS('Product Data'!$B$2:F2150),0)</f>
        <v>2.2656000000000001</v>
      </c>
      <c r="L2150" s="10">
        <f>Table1[[#This Row],[Cost per Box]]*Table1[[#This Row],[Boxes]]</f>
        <v>167.65440000000001</v>
      </c>
    </row>
    <row r="2151" spans="1:12" x14ac:dyDescent="0.25">
      <c r="A2151" s="5" t="str">
        <f>'Sales Data'!A2151</f>
        <v>Andria Kimpton</v>
      </c>
      <c r="B2151" s="5" t="str">
        <f>'Sales Data'!B2151</f>
        <v>Canada</v>
      </c>
      <c r="C2151" s="5" t="str">
        <f>'Sales Data'!C2151</f>
        <v>After Eight</v>
      </c>
      <c r="D2151" s="6">
        <f>'Sales Data'!D2151</f>
        <v>45158</v>
      </c>
      <c r="E2151" s="10">
        <f>'Sales Data'!E2151</f>
        <v>805</v>
      </c>
      <c r="F2151" s="5">
        <f>'Sales Data'!F2151</f>
        <v>69</v>
      </c>
      <c r="G2151" s="5">
        <f>'Sales Data'!G2151</f>
        <v>26</v>
      </c>
      <c r="H2151" s="5" t="str">
        <f>VLOOKUP($C2151,'Product Data'!$A$2:$E$23,COLUMNS('Product Data'!$B$2:C2151),0)</f>
        <v>Nestle</v>
      </c>
      <c r="I2151" s="5" t="str">
        <f>VLOOKUP($C2151,'Product Data'!$A$2:$E$23,COLUMNS('Product Data'!$B$2:D2151),0)</f>
        <v>Bites</v>
      </c>
      <c r="J2151" s="5" t="str">
        <f>VLOOKUP($C2151,'Product Data'!$A$2:$E$23,COLUMNS('Product Data'!$B$2:E2151),0)</f>
        <v>Large</v>
      </c>
      <c r="K2151" s="9">
        <f>VLOOKUP($C2151,'Product Data'!$A$2:$E$23,COLUMNS('Product Data'!$B$2:F2151),0)</f>
        <v>6.3415999999999997</v>
      </c>
      <c r="L2151" s="10">
        <f>Table1[[#This Row],[Cost per Box]]*Table1[[#This Row],[Boxes]]</f>
        <v>164.88159999999999</v>
      </c>
    </row>
    <row r="2152" spans="1:12" x14ac:dyDescent="0.25">
      <c r="A2152" s="5" t="str">
        <f>'Sales Data'!A2152</f>
        <v>Jehu Rudeforth</v>
      </c>
      <c r="B2152" s="5" t="str">
        <f>'Sales Data'!B2152</f>
        <v>USA</v>
      </c>
      <c r="C2152" s="5" t="str">
        <f>'Sales Data'!C2152</f>
        <v>Almond Choco</v>
      </c>
      <c r="D2152" s="6">
        <f>'Sales Data'!D2152</f>
        <v>45158</v>
      </c>
      <c r="E2152" s="10">
        <f>'Sales Data'!E2152</f>
        <v>2268</v>
      </c>
      <c r="F2152" s="5">
        <f>'Sales Data'!F2152</f>
        <v>119</v>
      </c>
      <c r="G2152" s="5">
        <f>'Sales Data'!G2152</f>
        <v>152</v>
      </c>
      <c r="H2152" s="5" t="str">
        <f>VLOOKUP($C2152,'Product Data'!$A$2:$E$23,COLUMNS('Product Data'!$B$2:C2152),0)</f>
        <v>Amul</v>
      </c>
      <c r="I2152" s="5" t="str">
        <f>VLOOKUP($C2152,'Product Data'!$A$2:$E$23,COLUMNS('Product Data'!$B$2:D2152),0)</f>
        <v>Bars</v>
      </c>
      <c r="J2152" s="5" t="str">
        <f>VLOOKUP($C2152,'Product Data'!$A$2:$E$23,COLUMNS('Product Data'!$B$2:E2152),0)</f>
        <v>Large</v>
      </c>
      <c r="K2152" s="9">
        <f>VLOOKUP($C2152,'Product Data'!$A$2:$E$23,COLUMNS('Product Data'!$B$2:F2152),0)</f>
        <v>13.3485</v>
      </c>
      <c r="L2152" s="10">
        <f>Table1[[#This Row],[Cost per Box]]*Table1[[#This Row],[Boxes]]</f>
        <v>2028.972</v>
      </c>
    </row>
    <row r="2153" spans="1:12" x14ac:dyDescent="0.25">
      <c r="A2153" s="5" t="str">
        <f>'Sales Data'!A2153</f>
        <v>Dennison Crosswaite</v>
      </c>
      <c r="B2153" s="5" t="str">
        <f>'Sales Data'!B2153</f>
        <v>USA</v>
      </c>
      <c r="C2153" s="5" t="str">
        <f>'Sales Data'!C2153</f>
        <v>Milk Bars</v>
      </c>
      <c r="D2153" s="6">
        <f>'Sales Data'!D2153</f>
        <v>45158</v>
      </c>
      <c r="E2153" s="10">
        <f>'Sales Data'!E2153</f>
        <v>1568</v>
      </c>
      <c r="F2153" s="5">
        <f>'Sales Data'!F2153</f>
        <v>220</v>
      </c>
      <c r="G2153" s="5">
        <f>'Sales Data'!G2153</f>
        <v>69</v>
      </c>
      <c r="H2153" s="5" t="str">
        <f>VLOOKUP($C2153,'Product Data'!$A$2:$E$23,COLUMNS('Product Data'!$B$2:C2153),0)</f>
        <v>Nestle</v>
      </c>
      <c r="I2153" s="5" t="str">
        <f>VLOOKUP($C2153,'Product Data'!$A$2:$E$23,COLUMNS('Product Data'!$B$2:D2153),0)</f>
        <v>Bars</v>
      </c>
      <c r="J2153" s="5" t="str">
        <f>VLOOKUP($C2153,'Product Data'!$A$2:$E$23,COLUMNS('Product Data'!$B$2:E2153),0)</f>
        <v>Large</v>
      </c>
      <c r="K2153" s="9">
        <f>VLOOKUP($C2153,'Product Data'!$A$2:$E$23,COLUMNS('Product Data'!$B$2:F2153),0)</f>
        <v>1.8652</v>
      </c>
      <c r="L2153" s="10">
        <f>Table1[[#This Row],[Cost per Box]]*Table1[[#This Row],[Boxes]]</f>
        <v>128.69880000000001</v>
      </c>
    </row>
    <row r="2154" spans="1:12" x14ac:dyDescent="0.25">
      <c r="A2154" s="5" t="str">
        <f>'Sales Data'!A2154</f>
        <v>Roddy Speechley</v>
      </c>
      <c r="B2154" s="5" t="str">
        <f>'Sales Data'!B2154</f>
        <v>UK</v>
      </c>
      <c r="C2154" s="5" t="str">
        <f>'Sales Data'!C2154</f>
        <v>White Choc</v>
      </c>
      <c r="D2154" s="6">
        <f>'Sales Data'!D2154</f>
        <v>45158</v>
      </c>
      <c r="E2154" s="10">
        <f>'Sales Data'!E2154</f>
        <v>49</v>
      </c>
      <c r="F2154" s="5">
        <f>'Sales Data'!F2154</f>
        <v>4</v>
      </c>
      <c r="G2154" s="5">
        <f>'Sales Data'!G2154</f>
        <v>4</v>
      </c>
      <c r="H2154" s="5" t="str">
        <f>VLOOKUP($C2154,'Product Data'!$A$2:$E$23,COLUMNS('Product Data'!$B$2:C2154),0)</f>
        <v>Belgian</v>
      </c>
      <c r="I2154" s="5" t="str">
        <f>VLOOKUP($C2154,'Product Data'!$A$2:$E$23,COLUMNS('Product Data'!$B$2:D2154),0)</f>
        <v>Other</v>
      </c>
      <c r="J2154" s="5" t="str">
        <f>VLOOKUP($C2154,'Product Data'!$A$2:$E$23,COLUMNS('Product Data'!$B$2:E2154),0)</f>
        <v>Small</v>
      </c>
      <c r="K2154" s="9">
        <f>VLOOKUP($C2154,'Product Data'!$A$2:$E$23,COLUMNS('Product Data'!$B$2:F2154),0)</f>
        <v>0.24049999999999999</v>
      </c>
      <c r="L2154" s="10">
        <f>Table1[[#This Row],[Cost per Box]]*Table1[[#This Row],[Boxes]]</f>
        <v>0.96199999999999997</v>
      </c>
    </row>
    <row r="2155" spans="1:12" x14ac:dyDescent="0.25">
      <c r="A2155" s="5" t="str">
        <f>'Sales Data'!A2155</f>
        <v>Ches Bonnell</v>
      </c>
      <c r="B2155" s="5" t="str">
        <f>'Sales Data'!B2155</f>
        <v>Canada</v>
      </c>
      <c r="C2155" s="5" t="str">
        <f>'Sales Data'!C2155</f>
        <v>Drinking Coco</v>
      </c>
      <c r="D2155" s="6">
        <f>'Sales Data'!D2155</f>
        <v>45158</v>
      </c>
      <c r="E2155" s="10">
        <f>'Sales Data'!E2155</f>
        <v>12558</v>
      </c>
      <c r="F2155" s="5">
        <f>'Sales Data'!F2155</f>
        <v>133</v>
      </c>
      <c r="G2155" s="5">
        <f>'Sales Data'!G2155</f>
        <v>503</v>
      </c>
      <c r="H2155" s="5" t="str">
        <f>VLOOKUP($C2155,'Product Data'!$A$2:$E$23,COLUMNS('Product Data'!$B$2:C2155),0)</f>
        <v>Weikfield</v>
      </c>
      <c r="I2155" s="5" t="str">
        <f>VLOOKUP($C2155,'Product Data'!$A$2:$E$23,COLUMNS('Product Data'!$B$2:D2155),0)</f>
        <v>Other</v>
      </c>
      <c r="J2155" s="5" t="str">
        <f>VLOOKUP($C2155,'Product Data'!$A$2:$E$23,COLUMNS('Product Data'!$B$2:E2155),0)</f>
        <v>Large</v>
      </c>
      <c r="K2155" s="9">
        <f>VLOOKUP($C2155,'Product Data'!$A$2:$E$23,COLUMNS('Product Data'!$B$2:F2155),0)</f>
        <v>2.4773999999999998</v>
      </c>
      <c r="L2155" s="10">
        <f>Table1[[#This Row],[Cost per Box]]*Table1[[#This Row],[Boxes]]</f>
        <v>1246.1322</v>
      </c>
    </row>
    <row r="2156" spans="1:12" x14ac:dyDescent="0.25">
      <c r="A2156" s="5" t="str">
        <f>'Sales Data'!A2156</f>
        <v>Camilla Castle</v>
      </c>
      <c r="B2156" s="5" t="str">
        <f>'Sales Data'!B2156</f>
        <v>Australia</v>
      </c>
      <c r="C2156" s="5" t="str">
        <f>'Sales Data'!C2156</f>
        <v>Eclairs</v>
      </c>
      <c r="D2156" s="6">
        <f>'Sales Data'!D2156</f>
        <v>45158</v>
      </c>
      <c r="E2156" s="10">
        <f>'Sales Data'!E2156</f>
        <v>2856</v>
      </c>
      <c r="F2156" s="5">
        <f>'Sales Data'!F2156</f>
        <v>199</v>
      </c>
      <c r="G2156" s="5">
        <f>'Sales Data'!G2156</f>
        <v>179</v>
      </c>
      <c r="H2156" s="5" t="str">
        <f>VLOOKUP($C2156,'Product Data'!$A$2:$E$23,COLUMNS('Product Data'!$B$2:C2156),0)</f>
        <v>Cadbury</v>
      </c>
      <c r="I2156" s="5" t="str">
        <f>VLOOKUP($C2156,'Product Data'!$A$2:$E$23,COLUMNS('Product Data'!$B$2:D2156),0)</f>
        <v>Bites</v>
      </c>
      <c r="J2156" s="5" t="str">
        <f>VLOOKUP($C2156,'Product Data'!$A$2:$E$23,COLUMNS('Product Data'!$B$2:E2156),0)</f>
        <v>Large</v>
      </c>
      <c r="K2156" s="9">
        <f>VLOOKUP($C2156,'Product Data'!$A$2:$E$23,COLUMNS('Product Data'!$B$2:F2156),0)</f>
        <v>2.8195000000000001</v>
      </c>
      <c r="L2156" s="10">
        <f>Table1[[#This Row],[Cost per Box]]*Table1[[#This Row],[Boxes]]</f>
        <v>504.69050000000004</v>
      </c>
    </row>
    <row r="2157" spans="1:12" x14ac:dyDescent="0.25">
      <c r="A2157" s="5" t="str">
        <f>'Sales Data'!A2157</f>
        <v>Kelci Walkden</v>
      </c>
      <c r="B2157" s="5" t="str">
        <f>'Sales Data'!B2157</f>
        <v>New Zealand</v>
      </c>
      <c r="C2157" s="5" t="str">
        <f>'Sales Data'!C2157</f>
        <v>Milk Bars</v>
      </c>
      <c r="D2157" s="6">
        <f>'Sales Data'!D2157</f>
        <v>45158</v>
      </c>
      <c r="E2157" s="10">
        <f>'Sales Data'!E2157</f>
        <v>896</v>
      </c>
      <c r="F2157" s="5">
        <f>'Sales Data'!F2157</f>
        <v>84</v>
      </c>
      <c r="G2157" s="5">
        <f>'Sales Data'!G2157</f>
        <v>32</v>
      </c>
      <c r="H2157" s="5" t="str">
        <f>VLOOKUP($C2157,'Product Data'!$A$2:$E$23,COLUMNS('Product Data'!$B$2:C2157),0)</f>
        <v>Nestle</v>
      </c>
      <c r="I2157" s="5" t="str">
        <f>VLOOKUP($C2157,'Product Data'!$A$2:$E$23,COLUMNS('Product Data'!$B$2:D2157),0)</f>
        <v>Bars</v>
      </c>
      <c r="J2157" s="5" t="str">
        <f>VLOOKUP($C2157,'Product Data'!$A$2:$E$23,COLUMNS('Product Data'!$B$2:E2157),0)</f>
        <v>Large</v>
      </c>
      <c r="K2157" s="9">
        <f>VLOOKUP($C2157,'Product Data'!$A$2:$E$23,COLUMNS('Product Data'!$B$2:F2157),0)</f>
        <v>1.8652</v>
      </c>
      <c r="L2157" s="10">
        <f>Table1[[#This Row],[Cost per Box]]*Table1[[#This Row],[Boxes]]</f>
        <v>59.686399999999999</v>
      </c>
    </row>
    <row r="2158" spans="1:12" x14ac:dyDescent="0.25">
      <c r="A2158" s="5" t="str">
        <f>'Sales Data'!A2158</f>
        <v>Karlen McCaffrey</v>
      </c>
      <c r="B2158" s="5" t="str">
        <f>'Sales Data'!B2158</f>
        <v>New Zealand</v>
      </c>
      <c r="C2158" s="5" t="str">
        <f>'Sales Data'!C2158</f>
        <v>Almond Choco</v>
      </c>
      <c r="D2158" s="6">
        <f>'Sales Data'!D2158</f>
        <v>45158</v>
      </c>
      <c r="E2158" s="10">
        <f>'Sales Data'!E2158</f>
        <v>2709</v>
      </c>
      <c r="F2158" s="5">
        <f>'Sales Data'!F2158</f>
        <v>145</v>
      </c>
      <c r="G2158" s="5">
        <f>'Sales Data'!G2158</f>
        <v>118</v>
      </c>
      <c r="H2158" s="5" t="str">
        <f>VLOOKUP($C2158,'Product Data'!$A$2:$E$23,COLUMNS('Product Data'!$B$2:C2158),0)</f>
        <v>Amul</v>
      </c>
      <c r="I2158" s="5" t="str">
        <f>VLOOKUP($C2158,'Product Data'!$A$2:$E$23,COLUMNS('Product Data'!$B$2:D2158),0)</f>
        <v>Bars</v>
      </c>
      <c r="J2158" s="5" t="str">
        <f>VLOOKUP($C2158,'Product Data'!$A$2:$E$23,COLUMNS('Product Data'!$B$2:E2158),0)</f>
        <v>Large</v>
      </c>
      <c r="K2158" s="9">
        <f>VLOOKUP($C2158,'Product Data'!$A$2:$E$23,COLUMNS('Product Data'!$B$2:F2158),0)</f>
        <v>13.3485</v>
      </c>
      <c r="L2158" s="10">
        <f>Table1[[#This Row],[Cost per Box]]*Table1[[#This Row],[Boxes]]</f>
        <v>1575.123</v>
      </c>
    </row>
    <row r="2159" spans="1:12" x14ac:dyDescent="0.25">
      <c r="A2159" s="5" t="str">
        <f>'Sales Data'!A2159</f>
        <v>Barr Faughny</v>
      </c>
      <c r="B2159" s="5" t="str">
        <f>'Sales Data'!B2159</f>
        <v>Australia</v>
      </c>
      <c r="C2159" s="5" t="str">
        <f>'Sales Data'!C2159</f>
        <v>Baker's Choco Chips</v>
      </c>
      <c r="D2159" s="6">
        <f>'Sales Data'!D2159</f>
        <v>45158</v>
      </c>
      <c r="E2159" s="10">
        <f>'Sales Data'!E2159</f>
        <v>1729</v>
      </c>
      <c r="F2159" s="5">
        <f>'Sales Data'!F2159</f>
        <v>326</v>
      </c>
      <c r="G2159" s="5">
        <f>'Sales Data'!G2159</f>
        <v>217</v>
      </c>
      <c r="H2159" s="5" t="str">
        <f>VLOOKUP($C2159,'Product Data'!$A$2:$E$23,COLUMNS('Product Data'!$B$2:C2159),0)</f>
        <v>Baker's Chocolate</v>
      </c>
      <c r="I2159" s="5" t="str">
        <f>VLOOKUP($C2159,'Product Data'!$A$2:$E$23,COLUMNS('Product Data'!$B$2:D2159),0)</f>
        <v>Bars</v>
      </c>
      <c r="J2159" s="5" t="str">
        <f>VLOOKUP($C2159,'Product Data'!$A$2:$E$23,COLUMNS('Product Data'!$B$2:E2159),0)</f>
        <v>Small</v>
      </c>
      <c r="K2159" s="9">
        <f>VLOOKUP($C2159,'Product Data'!$A$2:$E$23,COLUMNS('Product Data'!$B$2:F2159),0)</f>
        <v>6.0811000000000002</v>
      </c>
      <c r="L2159" s="10">
        <f>Table1[[#This Row],[Cost per Box]]*Table1[[#This Row],[Boxes]]</f>
        <v>1319.5987</v>
      </c>
    </row>
    <row r="2160" spans="1:12" x14ac:dyDescent="0.25">
      <c r="A2160" s="5" t="str">
        <f>'Sales Data'!A2160</f>
        <v>Roddy Speechley</v>
      </c>
      <c r="B2160" s="5" t="str">
        <f>'Sales Data'!B2160</f>
        <v>New Zealand</v>
      </c>
      <c r="C2160" s="5" t="str">
        <f>'Sales Data'!C2160</f>
        <v>Almond Choco</v>
      </c>
      <c r="D2160" s="6">
        <f>'Sales Data'!D2160</f>
        <v>45158</v>
      </c>
      <c r="E2160" s="10">
        <f>'Sales Data'!E2160</f>
        <v>5215</v>
      </c>
      <c r="F2160" s="5">
        <f>'Sales Data'!F2160</f>
        <v>250</v>
      </c>
      <c r="G2160" s="5">
        <f>'Sales Data'!G2160</f>
        <v>326</v>
      </c>
      <c r="H2160" s="5" t="str">
        <f>VLOOKUP($C2160,'Product Data'!$A$2:$E$23,COLUMNS('Product Data'!$B$2:C2160),0)</f>
        <v>Amul</v>
      </c>
      <c r="I2160" s="5" t="str">
        <f>VLOOKUP($C2160,'Product Data'!$A$2:$E$23,COLUMNS('Product Data'!$B$2:D2160),0)</f>
        <v>Bars</v>
      </c>
      <c r="J2160" s="5" t="str">
        <f>VLOOKUP($C2160,'Product Data'!$A$2:$E$23,COLUMNS('Product Data'!$B$2:E2160),0)</f>
        <v>Large</v>
      </c>
      <c r="K2160" s="9">
        <f>VLOOKUP($C2160,'Product Data'!$A$2:$E$23,COLUMNS('Product Data'!$B$2:F2160),0)</f>
        <v>13.3485</v>
      </c>
      <c r="L2160" s="10">
        <f>Table1[[#This Row],[Cost per Box]]*Table1[[#This Row],[Boxes]]</f>
        <v>4351.6109999999999</v>
      </c>
    </row>
    <row r="2161" spans="1:12" x14ac:dyDescent="0.25">
      <c r="A2161" s="5" t="str">
        <f>'Sales Data'!A2161</f>
        <v>Marney O'Breen</v>
      </c>
      <c r="B2161" s="5" t="str">
        <f>'Sales Data'!B2161</f>
        <v>UK</v>
      </c>
      <c r="C2161" s="5" t="str">
        <f>'Sales Data'!C2161</f>
        <v>Smooth Sliky Salty</v>
      </c>
      <c r="D2161" s="6">
        <f>'Sales Data'!D2161</f>
        <v>45158</v>
      </c>
      <c r="E2161" s="10">
        <f>'Sales Data'!E2161</f>
        <v>1008</v>
      </c>
      <c r="F2161" s="5">
        <f>'Sales Data'!F2161</f>
        <v>205</v>
      </c>
      <c r="G2161" s="5">
        <f>'Sales Data'!G2161</f>
        <v>56</v>
      </c>
      <c r="H2161" s="5" t="str">
        <f>VLOOKUP($C2161,'Product Data'!$A$2:$E$23,COLUMNS('Product Data'!$B$2:C2161),0)</f>
        <v>Galaxy</v>
      </c>
      <c r="I2161" s="5" t="str">
        <f>VLOOKUP($C2161,'Product Data'!$A$2:$E$23,COLUMNS('Product Data'!$B$2:D2161),0)</f>
        <v>Bars</v>
      </c>
      <c r="J2161" s="5" t="str">
        <f>VLOOKUP($C2161,'Product Data'!$A$2:$E$23,COLUMNS('Product Data'!$B$2:E2161),0)</f>
        <v>Small</v>
      </c>
      <c r="K2161" s="9">
        <f>VLOOKUP($C2161,'Product Data'!$A$2:$E$23,COLUMNS('Product Data'!$B$2:F2161),0)</f>
        <v>5.0198</v>
      </c>
      <c r="L2161" s="10">
        <f>Table1[[#This Row],[Cost per Box]]*Table1[[#This Row],[Boxes]]</f>
        <v>281.10879999999997</v>
      </c>
    </row>
    <row r="2162" spans="1:12" x14ac:dyDescent="0.25">
      <c r="A2162" s="5" t="str">
        <f>'Sales Data'!A2162</f>
        <v>Andria Kimpton</v>
      </c>
      <c r="B2162" s="5" t="str">
        <f>'Sales Data'!B2162</f>
        <v>USA</v>
      </c>
      <c r="C2162" s="5" t="str">
        <f>'Sales Data'!C2162</f>
        <v>Manuka Honey Choco</v>
      </c>
      <c r="D2162" s="6">
        <f>'Sales Data'!D2162</f>
        <v>45158</v>
      </c>
      <c r="E2162" s="10">
        <f>'Sales Data'!E2162</f>
        <v>10661</v>
      </c>
      <c r="F2162" s="5">
        <f>'Sales Data'!F2162</f>
        <v>229</v>
      </c>
      <c r="G2162" s="5">
        <f>'Sales Data'!G2162</f>
        <v>356</v>
      </c>
      <c r="H2162" s="5" t="str">
        <f>VLOOKUP($C2162,'Product Data'!$A$2:$E$23,COLUMNS('Product Data'!$B$2:C2162),0)</f>
        <v xml:space="preserve">Whittaker's </v>
      </c>
      <c r="I2162" s="5" t="str">
        <f>VLOOKUP($C2162,'Product Data'!$A$2:$E$23,COLUMNS('Product Data'!$B$2:D2162),0)</f>
        <v>Other</v>
      </c>
      <c r="J2162" s="5" t="str">
        <f>VLOOKUP($C2162,'Product Data'!$A$2:$E$23,COLUMNS('Product Data'!$B$2:E2162),0)</f>
        <v>Small</v>
      </c>
      <c r="K2162" s="9">
        <f>VLOOKUP($C2162,'Product Data'!$A$2:$E$23,COLUMNS('Product Data'!$B$2:F2162),0)</f>
        <v>7.8910999999999998</v>
      </c>
      <c r="L2162" s="10">
        <f>Table1[[#This Row],[Cost per Box]]*Table1[[#This Row],[Boxes]]</f>
        <v>2809.2316000000001</v>
      </c>
    </row>
    <row r="2163" spans="1:12" x14ac:dyDescent="0.25">
      <c r="A2163" s="5" t="str">
        <f>'Sales Data'!A2163</f>
        <v>Dotty Strutley</v>
      </c>
      <c r="B2163" s="5" t="str">
        <f>'Sales Data'!B2163</f>
        <v>India</v>
      </c>
      <c r="C2163" s="5" t="str">
        <f>'Sales Data'!C2163</f>
        <v>Fruit &amp; Nut Bars</v>
      </c>
      <c r="D2163" s="6">
        <f>'Sales Data'!D2163</f>
        <v>45158</v>
      </c>
      <c r="E2163" s="10">
        <f>'Sales Data'!E2163</f>
        <v>6713</v>
      </c>
      <c r="F2163" s="5">
        <f>'Sales Data'!F2163</f>
        <v>154</v>
      </c>
      <c r="G2163" s="5">
        <f>'Sales Data'!G2163</f>
        <v>560</v>
      </c>
      <c r="H2163" s="5" t="str">
        <f>VLOOKUP($C2163,'Product Data'!$A$2:$E$23,COLUMNS('Product Data'!$B$2:C2163),0)</f>
        <v>Cadbury</v>
      </c>
      <c r="I2163" s="5" t="str">
        <f>VLOOKUP($C2163,'Product Data'!$A$2:$E$23,COLUMNS('Product Data'!$B$2:D2163),0)</f>
        <v>Bars</v>
      </c>
      <c r="J2163" s="5" t="str">
        <f>VLOOKUP($C2163,'Product Data'!$A$2:$E$23,COLUMNS('Product Data'!$B$2:E2163),0)</f>
        <v>Large</v>
      </c>
      <c r="K2163" s="9">
        <f>VLOOKUP($C2163,'Product Data'!$A$2:$E$23,COLUMNS('Product Data'!$B$2:F2163),0)</f>
        <v>1.5934999999999999</v>
      </c>
      <c r="L2163" s="10">
        <f>Table1[[#This Row],[Cost per Box]]*Table1[[#This Row],[Boxes]]</f>
        <v>892.3599999999999</v>
      </c>
    </row>
    <row r="2164" spans="1:12" x14ac:dyDescent="0.25">
      <c r="A2164" s="5" t="str">
        <f>'Sales Data'!A2164</f>
        <v>Ches Bonnell</v>
      </c>
      <c r="B2164" s="5" t="str">
        <f>'Sales Data'!B2164</f>
        <v>Canada</v>
      </c>
      <c r="C2164" s="5" t="str">
        <f>'Sales Data'!C2164</f>
        <v>After Eight</v>
      </c>
      <c r="D2164" s="6">
        <f>'Sales Data'!D2164</f>
        <v>45158</v>
      </c>
      <c r="E2164" s="10">
        <f>'Sales Data'!E2164</f>
        <v>5320</v>
      </c>
      <c r="F2164" s="5">
        <f>'Sales Data'!F2164</f>
        <v>98</v>
      </c>
      <c r="G2164" s="5">
        <f>'Sales Data'!G2164</f>
        <v>190</v>
      </c>
      <c r="H2164" s="5" t="str">
        <f>VLOOKUP($C2164,'Product Data'!$A$2:$E$23,COLUMNS('Product Data'!$B$2:C2164),0)</f>
        <v>Nestle</v>
      </c>
      <c r="I2164" s="5" t="str">
        <f>VLOOKUP($C2164,'Product Data'!$A$2:$E$23,COLUMNS('Product Data'!$B$2:D2164),0)</f>
        <v>Bites</v>
      </c>
      <c r="J2164" s="5" t="str">
        <f>VLOOKUP($C2164,'Product Data'!$A$2:$E$23,COLUMNS('Product Data'!$B$2:E2164),0)</f>
        <v>Large</v>
      </c>
      <c r="K2164" s="9">
        <f>VLOOKUP($C2164,'Product Data'!$A$2:$E$23,COLUMNS('Product Data'!$B$2:F2164),0)</f>
        <v>6.3415999999999997</v>
      </c>
      <c r="L2164" s="10">
        <f>Table1[[#This Row],[Cost per Box]]*Table1[[#This Row],[Boxes]]</f>
        <v>1204.904</v>
      </c>
    </row>
    <row r="2165" spans="1:12" x14ac:dyDescent="0.25">
      <c r="A2165" s="5" t="str">
        <f>'Sales Data'!A2165</f>
        <v>Beverie Moffet</v>
      </c>
      <c r="B2165" s="5" t="str">
        <f>'Sales Data'!B2165</f>
        <v>USA</v>
      </c>
      <c r="C2165" s="5" t="str">
        <f>'Sales Data'!C2165</f>
        <v>Raspberry Choco</v>
      </c>
      <c r="D2165" s="6">
        <f>'Sales Data'!D2165</f>
        <v>45158</v>
      </c>
      <c r="E2165" s="10">
        <f>'Sales Data'!E2165</f>
        <v>3850</v>
      </c>
      <c r="F2165" s="5">
        <f>'Sales Data'!F2165</f>
        <v>311</v>
      </c>
      <c r="G2165" s="5">
        <f>'Sales Data'!G2165</f>
        <v>193</v>
      </c>
      <c r="H2165" s="5" t="str">
        <f>VLOOKUP($C2165,'Product Data'!$A$2:$E$23,COLUMNS('Product Data'!$B$2:C2165),0)</f>
        <v>Hershey</v>
      </c>
      <c r="I2165" s="5" t="str">
        <f>VLOOKUP($C2165,'Product Data'!$A$2:$E$23,COLUMNS('Product Data'!$B$2:D2165),0)</f>
        <v>Bars</v>
      </c>
      <c r="J2165" s="5" t="str">
        <f>VLOOKUP($C2165,'Product Data'!$A$2:$E$23,COLUMNS('Product Data'!$B$2:E2165),0)</f>
        <v>Large</v>
      </c>
      <c r="K2165" s="9">
        <f>VLOOKUP($C2165,'Product Data'!$A$2:$E$23,COLUMNS('Product Data'!$B$2:F2165),0)</f>
        <v>6.0983000000000001</v>
      </c>
      <c r="L2165" s="10">
        <f>Table1[[#This Row],[Cost per Box]]*Table1[[#This Row],[Boxes]]</f>
        <v>1176.9719</v>
      </c>
    </row>
    <row r="2166" spans="1:12" x14ac:dyDescent="0.25">
      <c r="A2166" s="5" t="str">
        <f>'Sales Data'!A2166</f>
        <v>Van Tuxwell</v>
      </c>
      <c r="B2166" s="5" t="str">
        <f>'Sales Data'!B2166</f>
        <v>Australia</v>
      </c>
      <c r="C2166" s="5" t="str">
        <f>'Sales Data'!C2166</f>
        <v>Peanut Butter Cubes</v>
      </c>
      <c r="D2166" s="6">
        <f>'Sales Data'!D2166</f>
        <v>45158</v>
      </c>
      <c r="E2166" s="10">
        <f>'Sales Data'!E2166</f>
        <v>616</v>
      </c>
      <c r="F2166" s="5">
        <f>'Sales Data'!F2166</f>
        <v>103</v>
      </c>
      <c r="G2166" s="5">
        <f>'Sales Data'!G2166</f>
        <v>27</v>
      </c>
      <c r="H2166" s="5" t="str">
        <f>VLOOKUP($C2166,'Product Data'!$A$2:$E$23,COLUMNS('Product Data'!$B$2:C2166),0)</f>
        <v>Hershey</v>
      </c>
      <c r="I2166" s="5" t="str">
        <f>VLOOKUP($C2166,'Product Data'!$A$2:$E$23,COLUMNS('Product Data'!$B$2:D2166),0)</f>
        <v>Bites</v>
      </c>
      <c r="J2166" s="5" t="str">
        <f>VLOOKUP($C2166,'Product Data'!$A$2:$E$23,COLUMNS('Product Data'!$B$2:E2166),0)</f>
        <v>Small</v>
      </c>
      <c r="K2166" s="9">
        <f>VLOOKUP($C2166,'Product Data'!$A$2:$E$23,COLUMNS('Product Data'!$B$2:F2166),0)</f>
        <v>4.7065000000000001</v>
      </c>
      <c r="L2166" s="10">
        <f>Table1[[#This Row],[Cost per Box]]*Table1[[#This Row],[Boxes]]</f>
        <v>127.07550000000001</v>
      </c>
    </row>
    <row r="2167" spans="1:12" x14ac:dyDescent="0.25">
      <c r="A2167" s="5" t="str">
        <f>'Sales Data'!A2167</f>
        <v>Rafaelita Blaksland</v>
      </c>
      <c r="B2167" s="5" t="str">
        <f>'Sales Data'!B2167</f>
        <v>USA</v>
      </c>
      <c r="C2167" s="5" t="str">
        <f>'Sales Data'!C2167</f>
        <v>Fruit &amp; Nut Bars</v>
      </c>
      <c r="D2167" s="6">
        <f>'Sales Data'!D2167</f>
        <v>45158</v>
      </c>
      <c r="E2167" s="10">
        <f>'Sales Data'!E2167</f>
        <v>3318</v>
      </c>
      <c r="F2167" s="5">
        <f>'Sales Data'!F2167</f>
        <v>139</v>
      </c>
      <c r="G2167" s="5">
        <f>'Sales Data'!G2167</f>
        <v>237</v>
      </c>
      <c r="H2167" s="5" t="str">
        <f>VLOOKUP($C2167,'Product Data'!$A$2:$E$23,COLUMNS('Product Data'!$B$2:C2167),0)</f>
        <v>Cadbury</v>
      </c>
      <c r="I2167" s="5" t="str">
        <f>VLOOKUP($C2167,'Product Data'!$A$2:$E$23,COLUMNS('Product Data'!$B$2:D2167),0)</f>
        <v>Bars</v>
      </c>
      <c r="J2167" s="5" t="str">
        <f>VLOOKUP($C2167,'Product Data'!$A$2:$E$23,COLUMNS('Product Data'!$B$2:E2167),0)</f>
        <v>Large</v>
      </c>
      <c r="K2167" s="9">
        <f>VLOOKUP($C2167,'Product Data'!$A$2:$E$23,COLUMNS('Product Data'!$B$2:F2167),0)</f>
        <v>1.5934999999999999</v>
      </c>
      <c r="L2167" s="10">
        <f>Table1[[#This Row],[Cost per Box]]*Table1[[#This Row],[Boxes]]</f>
        <v>377.65949999999998</v>
      </c>
    </row>
    <row r="2168" spans="1:12" x14ac:dyDescent="0.25">
      <c r="A2168" s="5" t="str">
        <f>'Sales Data'!A2168</f>
        <v>Ches Bonnell</v>
      </c>
      <c r="B2168" s="5" t="str">
        <f>'Sales Data'!B2168</f>
        <v>India</v>
      </c>
      <c r="C2168" s="5" t="str">
        <f>'Sales Data'!C2168</f>
        <v>Fruit &amp; Nut Bars</v>
      </c>
      <c r="D2168" s="6">
        <f>'Sales Data'!D2168</f>
        <v>45158</v>
      </c>
      <c r="E2168" s="10">
        <f>'Sales Data'!E2168</f>
        <v>1876</v>
      </c>
      <c r="F2168" s="5">
        <f>'Sales Data'!F2168</f>
        <v>72</v>
      </c>
      <c r="G2168" s="5">
        <f>'Sales Data'!G2168</f>
        <v>134</v>
      </c>
      <c r="H2168" s="5" t="str">
        <f>VLOOKUP($C2168,'Product Data'!$A$2:$E$23,COLUMNS('Product Data'!$B$2:C2168),0)</f>
        <v>Cadbury</v>
      </c>
      <c r="I2168" s="5" t="str">
        <f>VLOOKUP($C2168,'Product Data'!$A$2:$E$23,COLUMNS('Product Data'!$B$2:D2168),0)</f>
        <v>Bars</v>
      </c>
      <c r="J2168" s="5" t="str">
        <f>VLOOKUP($C2168,'Product Data'!$A$2:$E$23,COLUMNS('Product Data'!$B$2:E2168),0)</f>
        <v>Large</v>
      </c>
      <c r="K2168" s="9">
        <f>VLOOKUP($C2168,'Product Data'!$A$2:$E$23,COLUMNS('Product Data'!$B$2:F2168),0)</f>
        <v>1.5934999999999999</v>
      </c>
      <c r="L2168" s="10">
        <f>Table1[[#This Row],[Cost per Box]]*Table1[[#This Row],[Boxes]]</f>
        <v>213.529</v>
      </c>
    </row>
    <row r="2169" spans="1:12" x14ac:dyDescent="0.25">
      <c r="A2169" s="5" t="str">
        <f>'Sales Data'!A2169</f>
        <v>Camilla Castle</v>
      </c>
      <c r="B2169" s="5" t="str">
        <f>'Sales Data'!B2169</f>
        <v>New Zealand</v>
      </c>
      <c r="C2169" s="5" t="str">
        <f>'Sales Data'!C2169</f>
        <v>Spicy Special Slims</v>
      </c>
      <c r="D2169" s="6">
        <f>'Sales Data'!D2169</f>
        <v>45158</v>
      </c>
      <c r="E2169" s="10">
        <f>'Sales Data'!E2169</f>
        <v>10724</v>
      </c>
      <c r="F2169" s="5">
        <f>'Sales Data'!F2169</f>
        <v>206</v>
      </c>
      <c r="G2169" s="5">
        <f>'Sales Data'!G2169</f>
        <v>511</v>
      </c>
      <c r="H2169" s="5" t="str">
        <f>VLOOKUP($C2169,'Product Data'!$A$2:$E$23,COLUMNS('Product Data'!$B$2:C2169),0)</f>
        <v>Alpenliebe</v>
      </c>
      <c r="I2169" s="5" t="str">
        <f>VLOOKUP($C2169,'Product Data'!$A$2:$E$23,COLUMNS('Product Data'!$B$2:D2169),0)</f>
        <v>Bites</v>
      </c>
      <c r="J2169" s="5" t="str">
        <f>VLOOKUP($C2169,'Product Data'!$A$2:$E$23,COLUMNS('Product Data'!$B$2:E2169),0)</f>
        <v>Large</v>
      </c>
      <c r="K2169" s="9">
        <f>VLOOKUP($C2169,'Product Data'!$A$2:$E$23,COLUMNS('Product Data'!$B$2:F2169),0)</f>
        <v>9.2086000000000006</v>
      </c>
      <c r="L2169" s="10">
        <f>Table1[[#This Row],[Cost per Box]]*Table1[[#This Row],[Boxes]]</f>
        <v>4705.5946000000004</v>
      </c>
    </row>
    <row r="2170" spans="1:12" x14ac:dyDescent="0.25">
      <c r="A2170" s="5" t="str">
        <f>'Sales Data'!A2170</f>
        <v>Oby Sorrel</v>
      </c>
      <c r="B2170" s="5" t="str">
        <f>'Sales Data'!B2170</f>
        <v>India</v>
      </c>
      <c r="C2170" s="5" t="str">
        <f>'Sales Data'!C2170</f>
        <v>Drinking Coco</v>
      </c>
      <c r="D2170" s="6">
        <f>'Sales Data'!D2170</f>
        <v>45158</v>
      </c>
      <c r="E2170" s="10">
        <f>'Sales Data'!E2170</f>
        <v>1757</v>
      </c>
      <c r="F2170" s="5">
        <f>'Sales Data'!F2170</f>
        <v>239</v>
      </c>
      <c r="G2170" s="5">
        <f>'Sales Data'!G2170</f>
        <v>61</v>
      </c>
      <c r="H2170" s="5" t="str">
        <f>VLOOKUP($C2170,'Product Data'!$A$2:$E$23,COLUMNS('Product Data'!$B$2:C2170),0)</f>
        <v>Weikfield</v>
      </c>
      <c r="I2170" s="5" t="str">
        <f>VLOOKUP($C2170,'Product Data'!$A$2:$E$23,COLUMNS('Product Data'!$B$2:D2170),0)</f>
        <v>Other</v>
      </c>
      <c r="J2170" s="5" t="str">
        <f>VLOOKUP($C2170,'Product Data'!$A$2:$E$23,COLUMNS('Product Data'!$B$2:E2170),0)</f>
        <v>Large</v>
      </c>
      <c r="K2170" s="9">
        <f>VLOOKUP($C2170,'Product Data'!$A$2:$E$23,COLUMNS('Product Data'!$B$2:F2170),0)</f>
        <v>2.4773999999999998</v>
      </c>
      <c r="L2170" s="10">
        <f>Table1[[#This Row],[Cost per Box]]*Table1[[#This Row],[Boxes]]</f>
        <v>151.12139999999999</v>
      </c>
    </row>
    <row r="2171" spans="1:12" x14ac:dyDescent="0.25">
      <c r="A2171" s="5" t="str">
        <f>'Sales Data'!A2171</f>
        <v>Kaine Padly</v>
      </c>
      <c r="B2171" s="5" t="str">
        <f>'Sales Data'!B2171</f>
        <v>Australia</v>
      </c>
      <c r="C2171" s="5" t="str">
        <f>'Sales Data'!C2171</f>
        <v>Raspberry Choco</v>
      </c>
      <c r="D2171" s="6">
        <f>'Sales Data'!D2171</f>
        <v>45158</v>
      </c>
      <c r="E2171" s="10">
        <f>'Sales Data'!E2171</f>
        <v>11060</v>
      </c>
      <c r="F2171" s="5">
        <f>'Sales Data'!F2171</f>
        <v>139</v>
      </c>
      <c r="G2171" s="5">
        <f>'Sales Data'!G2171</f>
        <v>692</v>
      </c>
      <c r="H2171" s="5" t="str">
        <f>VLOOKUP($C2171,'Product Data'!$A$2:$E$23,COLUMNS('Product Data'!$B$2:C2171),0)</f>
        <v>Hershey</v>
      </c>
      <c r="I2171" s="5" t="str">
        <f>VLOOKUP($C2171,'Product Data'!$A$2:$E$23,COLUMNS('Product Data'!$B$2:D2171),0)</f>
        <v>Bars</v>
      </c>
      <c r="J2171" s="5" t="str">
        <f>VLOOKUP($C2171,'Product Data'!$A$2:$E$23,COLUMNS('Product Data'!$B$2:E2171),0)</f>
        <v>Large</v>
      </c>
      <c r="K2171" s="9">
        <f>VLOOKUP($C2171,'Product Data'!$A$2:$E$23,COLUMNS('Product Data'!$B$2:F2171),0)</f>
        <v>6.0983000000000001</v>
      </c>
      <c r="L2171" s="10">
        <f>Table1[[#This Row],[Cost per Box]]*Table1[[#This Row],[Boxes]]</f>
        <v>4220.0236000000004</v>
      </c>
    </row>
    <row r="2172" spans="1:12" x14ac:dyDescent="0.25">
      <c r="A2172" s="5" t="str">
        <f>'Sales Data'!A2172</f>
        <v>Beverie Moffet</v>
      </c>
      <c r="B2172" s="5" t="str">
        <f>'Sales Data'!B2172</f>
        <v>India</v>
      </c>
      <c r="C2172" s="5" t="str">
        <f>'Sales Data'!C2172</f>
        <v>After Eight</v>
      </c>
      <c r="D2172" s="6">
        <f>'Sales Data'!D2172</f>
        <v>45158</v>
      </c>
      <c r="E2172" s="10">
        <f>'Sales Data'!E2172</f>
        <v>1645</v>
      </c>
      <c r="F2172" s="5">
        <f>'Sales Data'!F2172</f>
        <v>272</v>
      </c>
      <c r="G2172" s="5">
        <f>'Sales Data'!G2172</f>
        <v>64</v>
      </c>
      <c r="H2172" s="5" t="str">
        <f>VLOOKUP($C2172,'Product Data'!$A$2:$E$23,COLUMNS('Product Data'!$B$2:C2172),0)</f>
        <v>Nestle</v>
      </c>
      <c r="I2172" s="5" t="str">
        <f>VLOOKUP($C2172,'Product Data'!$A$2:$E$23,COLUMNS('Product Data'!$B$2:D2172),0)</f>
        <v>Bites</v>
      </c>
      <c r="J2172" s="5" t="str">
        <f>VLOOKUP($C2172,'Product Data'!$A$2:$E$23,COLUMNS('Product Data'!$B$2:E2172),0)</f>
        <v>Large</v>
      </c>
      <c r="K2172" s="9">
        <f>VLOOKUP($C2172,'Product Data'!$A$2:$E$23,COLUMNS('Product Data'!$B$2:F2172),0)</f>
        <v>6.3415999999999997</v>
      </c>
      <c r="L2172" s="10">
        <f>Table1[[#This Row],[Cost per Box]]*Table1[[#This Row],[Boxes]]</f>
        <v>405.86239999999998</v>
      </c>
    </row>
    <row r="2173" spans="1:12" x14ac:dyDescent="0.25">
      <c r="A2173" s="5" t="str">
        <f>'Sales Data'!A2173</f>
        <v>Jehu Rudeforth</v>
      </c>
      <c r="B2173" s="5" t="str">
        <f>'Sales Data'!B2173</f>
        <v>UK</v>
      </c>
      <c r="C2173" s="5" t="str">
        <f>'Sales Data'!C2173</f>
        <v>Drinking Coco</v>
      </c>
      <c r="D2173" s="6">
        <f>'Sales Data'!D2173</f>
        <v>45161</v>
      </c>
      <c r="E2173" s="10">
        <f>'Sales Data'!E2173</f>
        <v>952</v>
      </c>
      <c r="F2173" s="5">
        <f>'Sales Data'!F2173</f>
        <v>267</v>
      </c>
      <c r="G2173" s="5">
        <f>'Sales Data'!G2173</f>
        <v>34</v>
      </c>
      <c r="H2173" s="5" t="str">
        <f>VLOOKUP($C2173,'Product Data'!$A$2:$E$23,COLUMNS('Product Data'!$B$2:C2173),0)</f>
        <v>Weikfield</v>
      </c>
      <c r="I2173" s="5" t="str">
        <f>VLOOKUP($C2173,'Product Data'!$A$2:$E$23,COLUMNS('Product Data'!$B$2:D2173),0)</f>
        <v>Other</v>
      </c>
      <c r="J2173" s="5" t="str">
        <f>VLOOKUP($C2173,'Product Data'!$A$2:$E$23,COLUMNS('Product Data'!$B$2:E2173),0)</f>
        <v>Large</v>
      </c>
      <c r="K2173" s="9">
        <f>VLOOKUP($C2173,'Product Data'!$A$2:$E$23,COLUMNS('Product Data'!$B$2:F2173),0)</f>
        <v>2.4773999999999998</v>
      </c>
      <c r="L2173" s="10">
        <f>Table1[[#This Row],[Cost per Box]]*Table1[[#This Row],[Boxes]]</f>
        <v>84.2316</v>
      </c>
    </row>
    <row r="2174" spans="1:12" x14ac:dyDescent="0.25">
      <c r="A2174" s="5" t="str">
        <f>'Sales Data'!A2174</f>
        <v>Mallorie Waber</v>
      </c>
      <c r="B2174" s="5" t="str">
        <f>'Sales Data'!B2174</f>
        <v>India</v>
      </c>
      <c r="C2174" s="5" t="str">
        <f>'Sales Data'!C2174</f>
        <v>Peanut Butter Cubes</v>
      </c>
      <c r="D2174" s="6">
        <f>'Sales Data'!D2174</f>
        <v>45161</v>
      </c>
      <c r="E2174" s="10">
        <f>'Sales Data'!E2174</f>
        <v>2786</v>
      </c>
      <c r="F2174" s="5">
        <f>'Sales Data'!F2174</f>
        <v>133</v>
      </c>
      <c r="G2174" s="5">
        <f>'Sales Data'!G2174</f>
        <v>155</v>
      </c>
      <c r="H2174" s="5" t="str">
        <f>VLOOKUP($C2174,'Product Data'!$A$2:$E$23,COLUMNS('Product Data'!$B$2:C2174),0)</f>
        <v>Hershey</v>
      </c>
      <c r="I2174" s="5" t="str">
        <f>VLOOKUP($C2174,'Product Data'!$A$2:$E$23,COLUMNS('Product Data'!$B$2:D2174),0)</f>
        <v>Bites</v>
      </c>
      <c r="J2174" s="5" t="str">
        <f>VLOOKUP($C2174,'Product Data'!$A$2:$E$23,COLUMNS('Product Data'!$B$2:E2174),0)</f>
        <v>Small</v>
      </c>
      <c r="K2174" s="9">
        <f>VLOOKUP($C2174,'Product Data'!$A$2:$E$23,COLUMNS('Product Data'!$B$2:F2174),0)</f>
        <v>4.7065000000000001</v>
      </c>
      <c r="L2174" s="10">
        <f>Table1[[#This Row],[Cost per Box]]*Table1[[#This Row],[Boxes]]</f>
        <v>729.50750000000005</v>
      </c>
    </row>
    <row r="2175" spans="1:12" x14ac:dyDescent="0.25">
      <c r="A2175" s="5" t="str">
        <f>'Sales Data'!A2175</f>
        <v>Dotty Strutley</v>
      </c>
      <c r="B2175" s="5" t="str">
        <f>'Sales Data'!B2175</f>
        <v>UK</v>
      </c>
      <c r="C2175" s="5" t="str">
        <f>'Sales Data'!C2175</f>
        <v>Raspberry Choco</v>
      </c>
      <c r="D2175" s="6">
        <f>'Sales Data'!D2175</f>
        <v>45161</v>
      </c>
      <c r="E2175" s="10">
        <f>'Sales Data'!E2175</f>
        <v>8659</v>
      </c>
      <c r="F2175" s="5">
        <f>'Sales Data'!F2175</f>
        <v>391</v>
      </c>
      <c r="G2175" s="5">
        <f>'Sales Data'!G2175</f>
        <v>394</v>
      </c>
      <c r="H2175" s="5" t="str">
        <f>VLOOKUP($C2175,'Product Data'!$A$2:$E$23,COLUMNS('Product Data'!$B$2:C2175),0)</f>
        <v>Hershey</v>
      </c>
      <c r="I2175" s="5" t="str">
        <f>VLOOKUP($C2175,'Product Data'!$A$2:$E$23,COLUMNS('Product Data'!$B$2:D2175),0)</f>
        <v>Bars</v>
      </c>
      <c r="J2175" s="5" t="str">
        <f>VLOOKUP($C2175,'Product Data'!$A$2:$E$23,COLUMNS('Product Data'!$B$2:E2175),0)</f>
        <v>Large</v>
      </c>
      <c r="K2175" s="9">
        <f>VLOOKUP($C2175,'Product Data'!$A$2:$E$23,COLUMNS('Product Data'!$B$2:F2175),0)</f>
        <v>6.0983000000000001</v>
      </c>
      <c r="L2175" s="10">
        <f>Table1[[#This Row],[Cost per Box]]*Table1[[#This Row],[Boxes]]</f>
        <v>2402.7302</v>
      </c>
    </row>
    <row r="2176" spans="1:12" x14ac:dyDescent="0.25">
      <c r="A2176" s="5" t="str">
        <f>'Sales Data'!A2176</f>
        <v>Mallorie Waber</v>
      </c>
      <c r="B2176" s="5" t="str">
        <f>'Sales Data'!B2176</f>
        <v>UK</v>
      </c>
      <c r="C2176" s="5" t="str">
        <f>'Sales Data'!C2176</f>
        <v>Orange Choco</v>
      </c>
      <c r="D2176" s="6">
        <f>'Sales Data'!D2176</f>
        <v>45161</v>
      </c>
      <c r="E2176" s="10">
        <f>'Sales Data'!E2176</f>
        <v>9765</v>
      </c>
      <c r="F2176" s="5">
        <f>'Sales Data'!F2176</f>
        <v>70</v>
      </c>
      <c r="G2176" s="5">
        <f>'Sales Data'!G2176</f>
        <v>698</v>
      </c>
      <c r="H2176" s="5" t="str">
        <f>VLOOKUP($C2176,'Product Data'!$A$2:$E$23,COLUMNS('Product Data'!$B$2:C2176),0)</f>
        <v>Amul</v>
      </c>
      <c r="I2176" s="5" t="str">
        <f>VLOOKUP($C2176,'Product Data'!$A$2:$E$23,COLUMNS('Product Data'!$B$2:D2176),0)</f>
        <v>Bars</v>
      </c>
      <c r="J2176" s="5" t="str">
        <f>VLOOKUP($C2176,'Product Data'!$A$2:$E$23,COLUMNS('Product Data'!$B$2:E2176),0)</f>
        <v>Large</v>
      </c>
      <c r="K2176" s="9">
        <f>VLOOKUP($C2176,'Product Data'!$A$2:$E$23,COLUMNS('Product Data'!$B$2:F2176),0)</f>
        <v>8.7870000000000008</v>
      </c>
      <c r="L2176" s="10">
        <f>Table1[[#This Row],[Cost per Box]]*Table1[[#This Row],[Boxes]]</f>
        <v>6133.3260000000009</v>
      </c>
    </row>
    <row r="2177" spans="1:12" x14ac:dyDescent="0.25">
      <c r="A2177" s="5" t="str">
        <f>'Sales Data'!A2177</f>
        <v>Camilla Castle</v>
      </c>
      <c r="B2177" s="5" t="str">
        <f>'Sales Data'!B2177</f>
        <v>Australia</v>
      </c>
      <c r="C2177" s="5" t="str">
        <f>'Sales Data'!C2177</f>
        <v>White Choc</v>
      </c>
      <c r="D2177" s="6">
        <f>'Sales Data'!D2177</f>
        <v>45161</v>
      </c>
      <c r="E2177" s="10">
        <f>'Sales Data'!E2177</f>
        <v>6314</v>
      </c>
      <c r="F2177" s="5">
        <f>'Sales Data'!F2177</f>
        <v>106</v>
      </c>
      <c r="G2177" s="5">
        <f>'Sales Data'!G2177</f>
        <v>451</v>
      </c>
      <c r="H2177" s="5" t="str">
        <f>VLOOKUP($C2177,'Product Data'!$A$2:$E$23,COLUMNS('Product Data'!$B$2:C2177),0)</f>
        <v>Belgian</v>
      </c>
      <c r="I2177" s="5" t="str">
        <f>VLOOKUP($C2177,'Product Data'!$A$2:$E$23,COLUMNS('Product Data'!$B$2:D2177),0)</f>
        <v>Other</v>
      </c>
      <c r="J2177" s="5" t="str">
        <f>VLOOKUP($C2177,'Product Data'!$A$2:$E$23,COLUMNS('Product Data'!$B$2:E2177),0)</f>
        <v>Small</v>
      </c>
      <c r="K2177" s="9">
        <f>VLOOKUP($C2177,'Product Data'!$A$2:$E$23,COLUMNS('Product Data'!$B$2:F2177),0)</f>
        <v>0.24049999999999999</v>
      </c>
      <c r="L2177" s="10">
        <f>Table1[[#This Row],[Cost per Box]]*Table1[[#This Row],[Boxes]]</f>
        <v>108.46549999999999</v>
      </c>
    </row>
    <row r="2178" spans="1:12" x14ac:dyDescent="0.25">
      <c r="A2178" s="5" t="str">
        <f>'Sales Data'!A2178</f>
        <v>Roddy Speechley</v>
      </c>
      <c r="B2178" s="5" t="str">
        <f>'Sales Data'!B2178</f>
        <v>New Zealand</v>
      </c>
      <c r="C2178" s="5" t="str">
        <f>'Sales Data'!C2178</f>
        <v>Baker's Choco Chips</v>
      </c>
      <c r="D2178" s="6">
        <f>'Sales Data'!D2178</f>
        <v>45161</v>
      </c>
      <c r="E2178" s="10">
        <f>'Sales Data'!E2178</f>
        <v>4431</v>
      </c>
      <c r="F2178" s="5">
        <f>'Sales Data'!F2178</f>
        <v>91</v>
      </c>
      <c r="G2178" s="5">
        <f>'Sales Data'!G2178</f>
        <v>296</v>
      </c>
      <c r="H2178" s="5" t="str">
        <f>VLOOKUP($C2178,'Product Data'!$A$2:$E$23,COLUMNS('Product Data'!$B$2:C2178),0)</f>
        <v>Baker's Chocolate</v>
      </c>
      <c r="I2178" s="5" t="str">
        <f>VLOOKUP($C2178,'Product Data'!$A$2:$E$23,COLUMNS('Product Data'!$B$2:D2178),0)</f>
        <v>Bars</v>
      </c>
      <c r="J2178" s="5" t="str">
        <f>VLOOKUP($C2178,'Product Data'!$A$2:$E$23,COLUMNS('Product Data'!$B$2:E2178),0)</f>
        <v>Small</v>
      </c>
      <c r="K2178" s="9">
        <f>VLOOKUP($C2178,'Product Data'!$A$2:$E$23,COLUMNS('Product Data'!$B$2:F2178),0)</f>
        <v>6.0811000000000002</v>
      </c>
      <c r="L2178" s="10">
        <f>Table1[[#This Row],[Cost per Box]]*Table1[[#This Row],[Boxes]]</f>
        <v>1800.0056</v>
      </c>
    </row>
    <row r="2179" spans="1:12" x14ac:dyDescent="0.25">
      <c r="A2179" s="5" t="str">
        <f>'Sales Data'!A2179</f>
        <v>Camilla Castle</v>
      </c>
      <c r="B2179" s="5" t="str">
        <f>'Sales Data'!B2179</f>
        <v>Australia</v>
      </c>
      <c r="C2179" s="5" t="str">
        <f>'Sales Data'!C2179</f>
        <v>Mint Chip Choco</v>
      </c>
      <c r="D2179" s="6">
        <f>'Sales Data'!D2179</f>
        <v>45161</v>
      </c>
      <c r="E2179" s="10">
        <f>'Sales Data'!E2179</f>
        <v>1918</v>
      </c>
      <c r="F2179" s="5">
        <f>'Sales Data'!F2179</f>
        <v>107</v>
      </c>
      <c r="G2179" s="5">
        <f>'Sales Data'!G2179</f>
        <v>113</v>
      </c>
      <c r="H2179" s="5" t="str">
        <f>VLOOKUP($C2179,'Product Data'!$A$2:$E$23,COLUMNS('Product Data'!$B$2:C2179),0)</f>
        <v>Cadbury</v>
      </c>
      <c r="I2179" s="5" t="str">
        <f>VLOOKUP($C2179,'Product Data'!$A$2:$E$23,COLUMNS('Product Data'!$B$2:D2179),0)</f>
        <v>Bars</v>
      </c>
      <c r="J2179" s="5" t="str">
        <f>VLOOKUP($C2179,'Product Data'!$A$2:$E$23,COLUMNS('Product Data'!$B$2:E2179),0)</f>
        <v>Large</v>
      </c>
      <c r="K2179" s="9">
        <f>VLOOKUP($C2179,'Product Data'!$A$2:$E$23,COLUMNS('Product Data'!$B$2:F2179),0)</f>
        <v>2.2656000000000001</v>
      </c>
      <c r="L2179" s="10">
        <f>Table1[[#This Row],[Cost per Box]]*Table1[[#This Row],[Boxes]]</f>
        <v>256.01280000000003</v>
      </c>
    </row>
    <row r="2180" spans="1:12" x14ac:dyDescent="0.25">
      <c r="A2180" s="5" t="str">
        <f>'Sales Data'!A2180</f>
        <v>Gigi Bohling</v>
      </c>
      <c r="B2180" s="5" t="str">
        <f>'Sales Data'!B2180</f>
        <v>UK</v>
      </c>
      <c r="C2180" s="5" t="str">
        <f>'Sales Data'!C2180</f>
        <v>Choco Coated Almonds</v>
      </c>
      <c r="D2180" s="6">
        <f>'Sales Data'!D2180</f>
        <v>45161</v>
      </c>
      <c r="E2180" s="10">
        <f>'Sales Data'!E2180</f>
        <v>6111</v>
      </c>
      <c r="F2180" s="5">
        <f>'Sales Data'!F2180</f>
        <v>51</v>
      </c>
      <c r="G2180" s="5">
        <f>'Sales Data'!G2180</f>
        <v>322</v>
      </c>
      <c r="H2180" s="5" t="str">
        <f>VLOOKUP($C2180,'Product Data'!$A$2:$E$23,COLUMNS('Product Data'!$B$2:C2180),0)</f>
        <v>Effete</v>
      </c>
      <c r="I2180" s="5" t="str">
        <f>VLOOKUP($C2180,'Product Data'!$A$2:$E$23,COLUMNS('Product Data'!$B$2:D2180),0)</f>
        <v>Bites</v>
      </c>
      <c r="J2180" s="5" t="str">
        <f>VLOOKUP($C2180,'Product Data'!$A$2:$E$23,COLUMNS('Product Data'!$B$2:E2180),0)</f>
        <v>Small</v>
      </c>
      <c r="K2180" s="9">
        <f>VLOOKUP($C2180,'Product Data'!$A$2:$E$23,COLUMNS('Product Data'!$B$2:F2180),0)</f>
        <v>11.4688</v>
      </c>
      <c r="L2180" s="10">
        <f>Table1[[#This Row],[Cost per Box]]*Table1[[#This Row],[Boxes]]</f>
        <v>3692.9535999999998</v>
      </c>
    </row>
    <row r="2181" spans="1:12" x14ac:dyDescent="0.25">
      <c r="A2181" s="5" t="str">
        <f>'Sales Data'!A2181</f>
        <v>Madelene Upcott</v>
      </c>
      <c r="B2181" s="5" t="str">
        <f>'Sales Data'!B2181</f>
        <v>UK</v>
      </c>
      <c r="C2181" s="5" t="str">
        <f>'Sales Data'!C2181</f>
        <v>Drinking Coco</v>
      </c>
      <c r="D2181" s="6">
        <f>'Sales Data'!D2181</f>
        <v>45161</v>
      </c>
      <c r="E2181" s="10">
        <f>'Sales Data'!E2181</f>
        <v>329</v>
      </c>
      <c r="F2181" s="5">
        <f>'Sales Data'!F2181</f>
        <v>378</v>
      </c>
      <c r="G2181" s="5">
        <f>'Sales Data'!G2181</f>
        <v>13</v>
      </c>
      <c r="H2181" s="5" t="str">
        <f>VLOOKUP($C2181,'Product Data'!$A$2:$E$23,COLUMNS('Product Data'!$B$2:C2181),0)</f>
        <v>Weikfield</v>
      </c>
      <c r="I2181" s="5" t="str">
        <f>VLOOKUP($C2181,'Product Data'!$A$2:$E$23,COLUMNS('Product Data'!$B$2:D2181),0)</f>
        <v>Other</v>
      </c>
      <c r="J2181" s="5" t="str">
        <f>VLOOKUP($C2181,'Product Data'!$A$2:$E$23,COLUMNS('Product Data'!$B$2:E2181),0)</f>
        <v>Large</v>
      </c>
      <c r="K2181" s="9">
        <f>VLOOKUP($C2181,'Product Data'!$A$2:$E$23,COLUMNS('Product Data'!$B$2:F2181),0)</f>
        <v>2.4773999999999998</v>
      </c>
      <c r="L2181" s="10">
        <f>Table1[[#This Row],[Cost per Box]]*Table1[[#This Row],[Boxes]]</f>
        <v>32.206199999999995</v>
      </c>
    </row>
    <row r="2182" spans="1:12" x14ac:dyDescent="0.25">
      <c r="A2182" s="5" t="str">
        <f>'Sales Data'!A2182</f>
        <v>Andria Kimpton</v>
      </c>
      <c r="B2182" s="5" t="str">
        <f>'Sales Data'!B2182</f>
        <v>USA</v>
      </c>
      <c r="C2182" s="5" t="str">
        <f>'Sales Data'!C2182</f>
        <v>Mint Chip Choco</v>
      </c>
      <c r="D2182" s="6">
        <f>'Sales Data'!D2182</f>
        <v>45161</v>
      </c>
      <c r="E2182" s="10">
        <f>'Sales Data'!E2182</f>
        <v>6146</v>
      </c>
      <c r="F2182" s="5">
        <f>'Sales Data'!F2182</f>
        <v>169</v>
      </c>
      <c r="G2182" s="5">
        <f>'Sales Data'!G2182</f>
        <v>473</v>
      </c>
      <c r="H2182" s="5" t="str">
        <f>VLOOKUP($C2182,'Product Data'!$A$2:$E$23,COLUMNS('Product Data'!$B$2:C2182),0)</f>
        <v>Cadbury</v>
      </c>
      <c r="I2182" s="5" t="str">
        <f>VLOOKUP($C2182,'Product Data'!$A$2:$E$23,COLUMNS('Product Data'!$B$2:D2182),0)</f>
        <v>Bars</v>
      </c>
      <c r="J2182" s="5" t="str">
        <f>VLOOKUP($C2182,'Product Data'!$A$2:$E$23,COLUMNS('Product Data'!$B$2:E2182),0)</f>
        <v>Large</v>
      </c>
      <c r="K2182" s="9">
        <f>VLOOKUP($C2182,'Product Data'!$A$2:$E$23,COLUMNS('Product Data'!$B$2:F2182),0)</f>
        <v>2.2656000000000001</v>
      </c>
      <c r="L2182" s="10">
        <f>Table1[[#This Row],[Cost per Box]]*Table1[[#This Row],[Boxes]]</f>
        <v>1071.6288</v>
      </c>
    </row>
    <row r="2183" spans="1:12" x14ac:dyDescent="0.25">
      <c r="A2183" s="5" t="str">
        <f>'Sales Data'!A2183</f>
        <v>Camilla Castle</v>
      </c>
      <c r="B2183" s="5" t="str">
        <f>'Sales Data'!B2183</f>
        <v>New Zealand</v>
      </c>
      <c r="C2183" s="5" t="str">
        <f>'Sales Data'!C2183</f>
        <v>Smooth Sliky Salty</v>
      </c>
      <c r="D2183" s="6">
        <f>'Sales Data'!D2183</f>
        <v>45161</v>
      </c>
      <c r="E2183" s="10">
        <f>'Sales Data'!E2183</f>
        <v>4529</v>
      </c>
      <c r="F2183" s="5">
        <f>'Sales Data'!F2183</f>
        <v>13</v>
      </c>
      <c r="G2183" s="5">
        <f>'Sales Data'!G2183</f>
        <v>324</v>
      </c>
      <c r="H2183" s="5" t="str">
        <f>VLOOKUP($C2183,'Product Data'!$A$2:$E$23,COLUMNS('Product Data'!$B$2:C2183),0)</f>
        <v>Galaxy</v>
      </c>
      <c r="I2183" s="5" t="str">
        <f>VLOOKUP($C2183,'Product Data'!$A$2:$E$23,COLUMNS('Product Data'!$B$2:D2183),0)</f>
        <v>Bars</v>
      </c>
      <c r="J2183" s="5" t="str">
        <f>VLOOKUP($C2183,'Product Data'!$A$2:$E$23,COLUMNS('Product Data'!$B$2:E2183),0)</f>
        <v>Small</v>
      </c>
      <c r="K2183" s="9">
        <f>VLOOKUP($C2183,'Product Data'!$A$2:$E$23,COLUMNS('Product Data'!$B$2:F2183),0)</f>
        <v>5.0198</v>
      </c>
      <c r="L2183" s="10">
        <f>Table1[[#This Row],[Cost per Box]]*Table1[[#This Row],[Boxes]]</f>
        <v>1626.4151999999999</v>
      </c>
    </row>
    <row r="2184" spans="1:12" x14ac:dyDescent="0.25">
      <c r="A2184" s="5" t="str">
        <f>'Sales Data'!A2184</f>
        <v>Mallorie Waber</v>
      </c>
      <c r="B2184" s="5" t="str">
        <f>'Sales Data'!B2184</f>
        <v>India</v>
      </c>
      <c r="C2184" s="5" t="str">
        <f>'Sales Data'!C2184</f>
        <v>Choco Coated Almonds</v>
      </c>
      <c r="D2184" s="6">
        <f>'Sales Data'!D2184</f>
        <v>45161</v>
      </c>
      <c r="E2184" s="10">
        <f>'Sales Data'!E2184</f>
        <v>3241</v>
      </c>
      <c r="F2184" s="5">
        <f>'Sales Data'!F2184</f>
        <v>23</v>
      </c>
      <c r="G2184" s="5">
        <f>'Sales Data'!G2184</f>
        <v>232</v>
      </c>
      <c r="H2184" s="5" t="str">
        <f>VLOOKUP($C2184,'Product Data'!$A$2:$E$23,COLUMNS('Product Data'!$B$2:C2184),0)</f>
        <v>Effete</v>
      </c>
      <c r="I2184" s="5" t="str">
        <f>VLOOKUP($C2184,'Product Data'!$A$2:$E$23,COLUMNS('Product Data'!$B$2:D2184),0)</f>
        <v>Bites</v>
      </c>
      <c r="J2184" s="5" t="str">
        <f>VLOOKUP($C2184,'Product Data'!$A$2:$E$23,COLUMNS('Product Data'!$B$2:E2184),0)</f>
        <v>Small</v>
      </c>
      <c r="K2184" s="9">
        <f>VLOOKUP($C2184,'Product Data'!$A$2:$E$23,COLUMNS('Product Data'!$B$2:F2184),0)</f>
        <v>11.4688</v>
      </c>
      <c r="L2184" s="10">
        <f>Table1[[#This Row],[Cost per Box]]*Table1[[#This Row],[Boxes]]</f>
        <v>2660.7615999999998</v>
      </c>
    </row>
    <row r="2185" spans="1:12" x14ac:dyDescent="0.25">
      <c r="A2185" s="5" t="str">
        <f>'Sales Data'!A2185</f>
        <v>Jan Morforth</v>
      </c>
      <c r="B2185" s="5" t="str">
        <f>'Sales Data'!B2185</f>
        <v>Australia</v>
      </c>
      <c r="C2185" s="5" t="str">
        <f>'Sales Data'!C2185</f>
        <v>Raspberry Choco</v>
      </c>
      <c r="D2185" s="6">
        <f>'Sales Data'!D2185</f>
        <v>45162</v>
      </c>
      <c r="E2185" s="10">
        <f>'Sales Data'!E2185</f>
        <v>1120</v>
      </c>
      <c r="F2185" s="5">
        <f>'Sales Data'!F2185</f>
        <v>22</v>
      </c>
      <c r="G2185" s="5">
        <f>'Sales Data'!G2185</f>
        <v>63</v>
      </c>
      <c r="H2185" s="5" t="str">
        <f>VLOOKUP($C2185,'Product Data'!$A$2:$E$23,COLUMNS('Product Data'!$B$2:C2185),0)</f>
        <v>Hershey</v>
      </c>
      <c r="I2185" s="5" t="str">
        <f>VLOOKUP($C2185,'Product Data'!$A$2:$E$23,COLUMNS('Product Data'!$B$2:D2185),0)</f>
        <v>Bars</v>
      </c>
      <c r="J2185" s="5" t="str">
        <f>VLOOKUP($C2185,'Product Data'!$A$2:$E$23,COLUMNS('Product Data'!$B$2:E2185),0)</f>
        <v>Large</v>
      </c>
      <c r="K2185" s="9">
        <f>VLOOKUP($C2185,'Product Data'!$A$2:$E$23,COLUMNS('Product Data'!$B$2:F2185),0)</f>
        <v>6.0983000000000001</v>
      </c>
      <c r="L2185" s="10">
        <f>Table1[[#This Row],[Cost per Box]]*Table1[[#This Row],[Boxes]]</f>
        <v>384.19290000000001</v>
      </c>
    </row>
    <row r="2186" spans="1:12" x14ac:dyDescent="0.25">
      <c r="A2186" s="5" t="str">
        <f>'Sales Data'!A2186</f>
        <v>Gunar Cockshoot</v>
      </c>
      <c r="B2186" s="5" t="str">
        <f>'Sales Data'!B2186</f>
        <v>Australia</v>
      </c>
      <c r="C2186" s="5" t="str">
        <f>'Sales Data'!C2186</f>
        <v>Mint Chip Choco</v>
      </c>
      <c r="D2186" s="6">
        <f>'Sales Data'!D2186</f>
        <v>45162</v>
      </c>
      <c r="E2186" s="10">
        <f>'Sales Data'!E2186</f>
        <v>770</v>
      </c>
      <c r="F2186" s="5">
        <f>'Sales Data'!F2186</f>
        <v>4</v>
      </c>
      <c r="G2186" s="5">
        <f>'Sales Data'!G2186</f>
        <v>52</v>
      </c>
      <c r="H2186" s="5" t="str">
        <f>VLOOKUP($C2186,'Product Data'!$A$2:$E$23,COLUMNS('Product Data'!$B$2:C2186),0)</f>
        <v>Cadbury</v>
      </c>
      <c r="I2186" s="5" t="str">
        <f>VLOOKUP($C2186,'Product Data'!$A$2:$E$23,COLUMNS('Product Data'!$B$2:D2186),0)</f>
        <v>Bars</v>
      </c>
      <c r="J2186" s="5" t="str">
        <f>VLOOKUP($C2186,'Product Data'!$A$2:$E$23,COLUMNS('Product Data'!$B$2:E2186),0)</f>
        <v>Large</v>
      </c>
      <c r="K2186" s="9">
        <f>VLOOKUP($C2186,'Product Data'!$A$2:$E$23,COLUMNS('Product Data'!$B$2:F2186),0)</f>
        <v>2.2656000000000001</v>
      </c>
      <c r="L2186" s="10">
        <f>Table1[[#This Row],[Cost per Box]]*Table1[[#This Row],[Boxes]]</f>
        <v>117.8112</v>
      </c>
    </row>
    <row r="2187" spans="1:12" x14ac:dyDescent="0.25">
      <c r="A2187" s="5" t="str">
        <f>'Sales Data'!A2187</f>
        <v>Dennison Crosswaite</v>
      </c>
      <c r="B2187" s="5" t="str">
        <f>'Sales Data'!B2187</f>
        <v>New Zealand</v>
      </c>
      <c r="C2187" s="5" t="str">
        <f>'Sales Data'!C2187</f>
        <v>After Eight</v>
      </c>
      <c r="D2187" s="6">
        <f>'Sales Data'!D2187</f>
        <v>45162</v>
      </c>
      <c r="E2187" s="10">
        <f>'Sales Data'!E2187</f>
        <v>8064</v>
      </c>
      <c r="F2187" s="5">
        <f>'Sales Data'!F2187</f>
        <v>8</v>
      </c>
      <c r="G2187" s="5">
        <f>'Sales Data'!G2187</f>
        <v>279</v>
      </c>
      <c r="H2187" s="5" t="str">
        <f>VLOOKUP($C2187,'Product Data'!$A$2:$E$23,COLUMNS('Product Data'!$B$2:C2187),0)</f>
        <v>Nestle</v>
      </c>
      <c r="I2187" s="5" t="str">
        <f>VLOOKUP($C2187,'Product Data'!$A$2:$E$23,COLUMNS('Product Data'!$B$2:D2187),0)</f>
        <v>Bites</v>
      </c>
      <c r="J2187" s="5" t="str">
        <f>VLOOKUP($C2187,'Product Data'!$A$2:$E$23,COLUMNS('Product Data'!$B$2:E2187),0)</f>
        <v>Large</v>
      </c>
      <c r="K2187" s="9">
        <f>VLOOKUP($C2187,'Product Data'!$A$2:$E$23,COLUMNS('Product Data'!$B$2:F2187),0)</f>
        <v>6.3415999999999997</v>
      </c>
      <c r="L2187" s="10">
        <f>Table1[[#This Row],[Cost per Box]]*Table1[[#This Row],[Boxes]]</f>
        <v>1769.3063999999999</v>
      </c>
    </row>
    <row r="2188" spans="1:12" x14ac:dyDescent="0.25">
      <c r="A2188" s="5" t="str">
        <f>'Sales Data'!A2188</f>
        <v>Jan Morforth</v>
      </c>
      <c r="B2188" s="5" t="str">
        <f>'Sales Data'!B2188</f>
        <v>India</v>
      </c>
      <c r="C2188" s="5" t="str">
        <f>'Sales Data'!C2188</f>
        <v>Spicy Special Slims</v>
      </c>
      <c r="D2188" s="6">
        <f>'Sales Data'!D2188</f>
        <v>45162</v>
      </c>
      <c r="E2188" s="10">
        <f>'Sales Data'!E2188</f>
        <v>3780</v>
      </c>
      <c r="F2188" s="5">
        <f>'Sales Data'!F2188</f>
        <v>44</v>
      </c>
      <c r="G2188" s="5">
        <f>'Sales Data'!G2188</f>
        <v>172</v>
      </c>
      <c r="H2188" s="5" t="str">
        <f>VLOOKUP($C2188,'Product Data'!$A$2:$E$23,COLUMNS('Product Data'!$B$2:C2188),0)</f>
        <v>Alpenliebe</v>
      </c>
      <c r="I2188" s="5" t="str">
        <f>VLOOKUP($C2188,'Product Data'!$A$2:$E$23,COLUMNS('Product Data'!$B$2:D2188),0)</f>
        <v>Bites</v>
      </c>
      <c r="J2188" s="5" t="str">
        <f>VLOOKUP($C2188,'Product Data'!$A$2:$E$23,COLUMNS('Product Data'!$B$2:E2188),0)</f>
        <v>Large</v>
      </c>
      <c r="K2188" s="9">
        <f>VLOOKUP($C2188,'Product Data'!$A$2:$E$23,COLUMNS('Product Data'!$B$2:F2188),0)</f>
        <v>9.2086000000000006</v>
      </c>
      <c r="L2188" s="10">
        <f>Table1[[#This Row],[Cost per Box]]*Table1[[#This Row],[Boxes]]</f>
        <v>1583.8792000000001</v>
      </c>
    </row>
    <row r="2189" spans="1:12" x14ac:dyDescent="0.25">
      <c r="A2189" s="5" t="str">
        <f>'Sales Data'!A2189</f>
        <v>Barr Faughny</v>
      </c>
      <c r="B2189" s="5" t="str">
        <f>'Sales Data'!B2189</f>
        <v>Australia</v>
      </c>
      <c r="C2189" s="5" t="str">
        <f>'Sales Data'!C2189</f>
        <v>Raspberry Choco</v>
      </c>
      <c r="D2189" s="6">
        <f>'Sales Data'!D2189</f>
        <v>45162</v>
      </c>
      <c r="E2189" s="10">
        <f>'Sales Data'!E2189</f>
        <v>1211</v>
      </c>
      <c r="F2189" s="5">
        <f>'Sales Data'!F2189</f>
        <v>224</v>
      </c>
      <c r="G2189" s="5">
        <f>'Sales Data'!G2189</f>
        <v>58</v>
      </c>
      <c r="H2189" s="5" t="str">
        <f>VLOOKUP($C2189,'Product Data'!$A$2:$E$23,COLUMNS('Product Data'!$B$2:C2189),0)</f>
        <v>Hershey</v>
      </c>
      <c r="I2189" s="5" t="str">
        <f>VLOOKUP($C2189,'Product Data'!$A$2:$E$23,COLUMNS('Product Data'!$B$2:D2189),0)</f>
        <v>Bars</v>
      </c>
      <c r="J2189" s="5" t="str">
        <f>VLOOKUP($C2189,'Product Data'!$A$2:$E$23,COLUMNS('Product Data'!$B$2:E2189),0)</f>
        <v>Large</v>
      </c>
      <c r="K2189" s="9">
        <f>VLOOKUP($C2189,'Product Data'!$A$2:$E$23,COLUMNS('Product Data'!$B$2:F2189),0)</f>
        <v>6.0983000000000001</v>
      </c>
      <c r="L2189" s="10">
        <f>Table1[[#This Row],[Cost per Box]]*Table1[[#This Row],[Boxes]]</f>
        <v>353.70139999999998</v>
      </c>
    </row>
    <row r="2190" spans="1:12" x14ac:dyDescent="0.25">
      <c r="A2190" s="5" t="str">
        <f>'Sales Data'!A2190</f>
        <v>Wilone O'Kielt</v>
      </c>
      <c r="B2190" s="5" t="str">
        <f>'Sales Data'!B2190</f>
        <v>India</v>
      </c>
      <c r="C2190" s="5" t="str">
        <f>'Sales Data'!C2190</f>
        <v>Orange Choco</v>
      </c>
      <c r="D2190" s="6">
        <f>'Sales Data'!D2190</f>
        <v>45162</v>
      </c>
      <c r="E2190" s="10">
        <f>'Sales Data'!E2190</f>
        <v>2338</v>
      </c>
      <c r="F2190" s="5">
        <f>'Sales Data'!F2190</f>
        <v>120</v>
      </c>
      <c r="G2190" s="5">
        <f>'Sales Data'!G2190</f>
        <v>167</v>
      </c>
      <c r="H2190" s="5" t="str">
        <f>VLOOKUP($C2190,'Product Data'!$A$2:$E$23,COLUMNS('Product Data'!$B$2:C2190),0)</f>
        <v>Amul</v>
      </c>
      <c r="I2190" s="5" t="str">
        <f>VLOOKUP($C2190,'Product Data'!$A$2:$E$23,COLUMNS('Product Data'!$B$2:D2190),0)</f>
        <v>Bars</v>
      </c>
      <c r="J2190" s="5" t="str">
        <f>VLOOKUP($C2190,'Product Data'!$A$2:$E$23,COLUMNS('Product Data'!$B$2:E2190),0)</f>
        <v>Large</v>
      </c>
      <c r="K2190" s="9">
        <f>VLOOKUP($C2190,'Product Data'!$A$2:$E$23,COLUMNS('Product Data'!$B$2:F2190),0)</f>
        <v>8.7870000000000008</v>
      </c>
      <c r="L2190" s="10">
        <f>Table1[[#This Row],[Cost per Box]]*Table1[[#This Row],[Boxes]]</f>
        <v>1467.4290000000001</v>
      </c>
    </row>
    <row r="2191" spans="1:12" x14ac:dyDescent="0.25">
      <c r="A2191" s="5" t="str">
        <f>'Sales Data'!A2191</f>
        <v>Andria Kimpton</v>
      </c>
      <c r="B2191" s="5" t="str">
        <f>'Sales Data'!B2191</f>
        <v>Australia</v>
      </c>
      <c r="C2191" s="5" t="str">
        <f>'Sales Data'!C2191</f>
        <v>Organic Choco Syrup</v>
      </c>
      <c r="D2191" s="6">
        <f>'Sales Data'!D2191</f>
        <v>45162</v>
      </c>
      <c r="E2191" s="10">
        <f>'Sales Data'!E2191</f>
        <v>1666</v>
      </c>
      <c r="F2191" s="5">
        <f>'Sales Data'!F2191</f>
        <v>126</v>
      </c>
      <c r="G2191" s="5">
        <f>'Sales Data'!G2191</f>
        <v>54</v>
      </c>
      <c r="H2191" s="5" t="str">
        <f>VLOOKUP($C2191,'Product Data'!$A$2:$E$23,COLUMNS('Product Data'!$B$2:C2191),0)</f>
        <v>Monin</v>
      </c>
      <c r="I2191" s="5" t="str">
        <f>VLOOKUP($C2191,'Product Data'!$A$2:$E$23,COLUMNS('Product Data'!$B$2:D2191),0)</f>
        <v>Other</v>
      </c>
      <c r="J2191" s="5" t="str">
        <f>VLOOKUP($C2191,'Product Data'!$A$2:$E$23,COLUMNS('Product Data'!$B$2:E2191),0)</f>
        <v>Small</v>
      </c>
      <c r="K2191" s="9">
        <f>VLOOKUP($C2191,'Product Data'!$A$2:$E$23,COLUMNS('Product Data'!$B$2:F2191),0)</f>
        <v>1.7625</v>
      </c>
      <c r="L2191" s="10">
        <f>Table1[[#This Row],[Cost per Box]]*Table1[[#This Row],[Boxes]]</f>
        <v>95.174999999999997</v>
      </c>
    </row>
    <row r="2192" spans="1:12" x14ac:dyDescent="0.25">
      <c r="A2192" s="5" t="str">
        <f>'Sales Data'!A2192</f>
        <v>Brien Boise</v>
      </c>
      <c r="B2192" s="5" t="str">
        <f>'Sales Data'!B2192</f>
        <v>New Zealand</v>
      </c>
      <c r="C2192" s="5" t="str">
        <f>'Sales Data'!C2192</f>
        <v>Manuka Honey Choco</v>
      </c>
      <c r="D2192" s="6">
        <f>'Sales Data'!D2192</f>
        <v>45163</v>
      </c>
      <c r="E2192" s="10">
        <f>'Sales Data'!E2192</f>
        <v>1057</v>
      </c>
      <c r="F2192" s="5">
        <f>'Sales Data'!F2192</f>
        <v>206</v>
      </c>
      <c r="G2192" s="5">
        <f>'Sales Data'!G2192</f>
        <v>38</v>
      </c>
      <c r="H2192" s="5" t="str">
        <f>VLOOKUP($C2192,'Product Data'!$A$2:$E$23,COLUMNS('Product Data'!$B$2:C2192),0)</f>
        <v xml:space="preserve">Whittaker's </v>
      </c>
      <c r="I2192" s="5" t="str">
        <f>VLOOKUP($C2192,'Product Data'!$A$2:$E$23,COLUMNS('Product Data'!$B$2:D2192),0)</f>
        <v>Other</v>
      </c>
      <c r="J2192" s="5" t="str">
        <f>VLOOKUP($C2192,'Product Data'!$A$2:$E$23,COLUMNS('Product Data'!$B$2:E2192),0)</f>
        <v>Small</v>
      </c>
      <c r="K2192" s="9">
        <f>VLOOKUP($C2192,'Product Data'!$A$2:$E$23,COLUMNS('Product Data'!$B$2:F2192),0)</f>
        <v>7.8910999999999998</v>
      </c>
      <c r="L2192" s="10">
        <f>Table1[[#This Row],[Cost per Box]]*Table1[[#This Row],[Boxes]]</f>
        <v>299.86180000000002</v>
      </c>
    </row>
    <row r="2193" spans="1:12" x14ac:dyDescent="0.25">
      <c r="A2193" s="5" t="str">
        <f>'Sales Data'!A2193</f>
        <v>Jehu Rudeforth</v>
      </c>
      <c r="B2193" s="5" t="str">
        <f>'Sales Data'!B2193</f>
        <v>India</v>
      </c>
      <c r="C2193" s="5" t="str">
        <f>'Sales Data'!C2193</f>
        <v>Mint Chip Choco</v>
      </c>
      <c r="D2193" s="6">
        <f>'Sales Data'!D2193</f>
        <v>45163</v>
      </c>
      <c r="E2193" s="10">
        <f>'Sales Data'!E2193</f>
        <v>11291</v>
      </c>
      <c r="F2193" s="5">
        <f>'Sales Data'!F2193</f>
        <v>145</v>
      </c>
      <c r="G2193" s="5">
        <f>'Sales Data'!G2193</f>
        <v>706</v>
      </c>
      <c r="H2193" s="5" t="str">
        <f>VLOOKUP($C2193,'Product Data'!$A$2:$E$23,COLUMNS('Product Data'!$B$2:C2193),0)</f>
        <v>Cadbury</v>
      </c>
      <c r="I2193" s="5" t="str">
        <f>VLOOKUP($C2193,'Product Data'!$A$2:$E$23,COLUMNS('Product Data'!$B$2:D2193),0)</f>
        <v>Bars</v>
      </c>
      <c r="J2193" s="5" t="str">
        <f>VLOOKUP($C2193,'Product Data'!$A$2:$E$23,COLUMNS('Product Data'!$B$2:E2193),0)</f>
        <v>Large</v>
      </c>
      <c r="K2193" s="9">
        <f>VLOOKUP($C2193,'Product Data'!$A$2:$E$23,COLUMNS('Product Data'!$B$2:F2193),0)</f>
        <v>2.2656000000000001</v>
      </c>
      <c r="L2193" s="10">
        <f>Table1[[#This Row],[Cost per Box]]*Table1[[#This Row],[Boxes]]</f>
        <v>1599.5136</v>
      </c>
    </row>
    <row r="2194" spans="1:12" x14ac:dyDescent="0.25">
      <c r="A2194" s="5" t="str">
        <f>'Sales Data'!A2194</f>
        <v>Madelene Upcott</v>
      </c>
      <c r="B2194" s="5" t="str">
        <f>'Sales Data'!B2194</f>
        <v>India</v>
      </c>
      <c r="C2194" s="5" t="str">
        <f>'Sales Data'!C2194</f>
        <v>Eclairs</v>
      </c>
      <c r="D2194" s="6">
        <f>'Sales Data'!D2194</f>
        <v>45163</v>
      </c>
      <c r="E2194" s="10">
        <f>'Sales Data'!E2194</f>
        <v>5103</v>
      </c>
      <c r="F2194" s="5">
        <f>'Sales Data'!F2194</f>
        <v>236</v>
      </c>
      <c r="G2194" s="5">
        <f>'Sales Data'!G2194</f>
        <v>243</v>
      </c>
      <c r="H2194" s="5" t="str">
        <f>VLOOKUP($C2194,'Product Data'!$A$2:$E$23,COLUMNS('Product Data'!$B$2:C2194),0)</f>
        <v>Cadbury</v>
      </c>
      <c r="I2194" s="5" t="str">
        <f>VLOOKUP($C2194,'Product Data'!$A$2:$E$23,COLUMNS('Product Data'!$B$2:D2194),0)</f>
        <v>Bites</v>
      </c>
      <c r="J2194" s="5" t="str">
        <f>VLOOKUP($C2194,'Product Data'!$A$2:$E$23,COLUMNS('Product Data'!$B$2:E2194),0)</f>
        <v>Large</v>
      </c>
      <c r="K2194" s="9">
        <f>VLOOKUP($C2194,'Product Data'!$A$2:$E$23,COLUMNS('Product Data'!$B$2:F2194),0)</f>
        <v>2.8195000000000001</v>
      </c>
      <c r="L2194" s="10">
        <f>Table1[[#This Row],[Cost per Box]]*Table1[[#This Row],[Boxes]]</f>
        <v>685.13850000000002</v>
      </c>
    </row>
    <row r="2195" spans="1:12" x14ac:dyDescent="0.25">
      <c r="A2195" s="5" t="str">
        <f>'Sales Data'!A2195</f>
        <v>Marney O'Breen</v>
      </c>
      <c r="B2195" s="5" t="str">
        <f>'Sales Data'!B2195</f>
        <v>USA</v>
      </c>
      <c r="C2195" s="5" t="str">
        <f>'Sales Data'!C2195</f>
        <v>Baker's Choco Chips</v>
      </c>
      <c r="D2195" s="6">
        <f>'Sales Data'!D2195</f>
        <v>45163</v>
      </c>
      <c r="E2195" s="10">
        <f>'Sales Data'!E2195</f>
        <v>2982</v>
      </c>
      <c r="F2195" s="5">
        <f>'Sales Data'!F2195</f>
        <v>199</v>
      </c>
      <c r="G2195" s="5">
        <f>'Sales Data'!G2195</f>
        <v>213</v>
      </c>
      <c r="H2195" s="5" t="str">
        <f>VLOOKUP($C2195,'Product Data'!$A$2:$E$23,COLUMNS('Product Data'!$B$2:C2195),0)</f>
        <v>Baker's Chocolate</v>
      </c>
      <c r="I2195" s="5" t="str">
        <f>VLOOKUP($C2195,'Product Data'!$A$2:$E$23,COLUMNS('Product Data'!$B$2:D2195),0)</f>
        <v>Bars</v>
      </c>
      <c r="J2195" s="5" t="str">
        <f>VLOOKUP($C2195,'Product Data'!$A$2:$E$23,COLUMNS('Product Data'!$B$2:E2195),0)</f>
        <v>Small</v>
      </c>
      <c r="K2195" s="9">
        <f>VLOOKUP($C2195,'Product Data'!$A$2:$E$23,COLUMNS('Product Data'!$B$2:F2195),0)</f>
        <v>6.0811000000000002</v>
      </c>
      <c r="L2195" s="10">
        <f>Table1[[#This Row],[Cost per Box]]*Table1[[#This Row],[Boxes]]</f>
        <v>1295.2743</v>
      </c>
    </row>
    <row r="2196" spans="1:12" x14ac:dyDescent="0.25">
      <c r="A2196" s="5" t="str">
        <f>'Sales Data'!A2196</f>
        <v>Curtice Advani</v>
      </c>
      <c r="B2196" s="5" t="str">
        <f>'Sales Data'!B2196</f>
        <v>USA</v>
      </c>
      <c r="C2196" s="5" t="str">
        <f>'Sales Data'!C2196</f>
        <v>Milk Bars</v>
      </c>
      <c r="D2196" s="6">
        <f>'Sales Data'!D2196</f>
        <v>45163</v>
      </c>
      <c r="E2196" s="10">
        <f>'Sales Data'!E2196</f>
        <v>1274</v>
      </c>
      <c r="F2196" s="5">
        <f>'Sales Data'!F2196</f>
        <v>44</v>
      </c>
      <c r="G2196" s="5">
        <f>'Sales Data'!G2196</f>
        <v>51</v>
      </c>
      <c r="H2196" s="5" t="str">
        <f>VLOOKUP($C2196,'Product Data'!$A$2:$E$23,COLUMNS('Product Data'!$B$2:C2196),0)</f>
        <v>Nestle</v>
      </c>
      <c r="I2196" s="5" t="str">
        <f>VLOOKUP($C2196,'Product Data'!$A$2:$E$23,COLUMNS('Product Data'!$B$2:D2196),0)</f>
        <v>Bars</v>
      </c>
      <c r="J2196" s="5" t="str">
        <f>VLOOKUP($C2196,'Product Data'!$A$2:$E$23,COLUMNS('Product Data'!$B$2:E2196),0)</f>
        <v>Large</v>
      </c>
      <c r="K2196" s="9">
        <f>VLOOKUP($C2196,'Product Data'!$A$2:$E$23,COLUMNS('Product Data'!$B$2:F2196),0)</f>
        <v>1.8652</v>
      </c>
      <c r="L2196" s="10">
        <f>Table1[[#This Row],[Cost per Box]]*Table1[[#This Row],[Boxes]]</f>
        <v>95.125199999999992</v>
      </c>
    </row>
    <row r="2197" spans="1:12" x14ac:dyDescent="0.25">
      <c r="A2197" s="5" t="str">
        <f>'Sales Data'!A2197</f>
        <v>Curtice Advani</v>
      </c>
      <c r="B2197" s="5" t="str">
        <f>'Sales Data'!B2197</f>
        <v>UK</v>
      </c>
      <c r="C2197" s="5" t="str">
        <f>'Sales Data'!C2197</f>
        <v>White Choc</v>
      </c>
      <c r="D2197" s="6">
        <f>'Sales Data'!D2197</f>
        <v>45164</v>
      </c>
      <c r="E2197" s="10">
        <f>'Sales Data'!E2197</f>
        <v>2786</v>
      </c>
      <c r="F2197" s="5">
        <f>'Sales Data'!F2197</f>
        <v>31</v>
      </c>
      <c r="G2197" s="5">
        <f>'Sales Data'!G2197</f>
        <v>164</v>
      </c>
      <c r="H2197" s="5" t="str">
        <f>VLOOKUP($C2197,'Product Data'!$A$2:$E$23,COLUMNS('Product Data'!$B$2:C2197),0)</f>
        <v>Belgian</v>
      </c>
      <c r="I2197" s="5" t="str">
        <f>VLOOKUP($C2197,'Product Data'!$A$2:$E$23,COLUMNS('Product Data'!$B$2:D2197),0)</f>
        <v>Other</v>
      </c>
      <c r="J2197" s="5" t="str">
        <f>VLOOKUP($C2197,'Product Data'!$A$2:$E$23,COLUMNS('Product Data'!$B$2:E2197),0)</f>
        <v>Small</v>
      </c>
      <c r="K2197" s="9">
        <f>VLOOKUP($C2197,'Product Data'!$A$2:$E$23,COLUMNS('Product Data'!$B$2:F2197),0)</f>
        <v>0.24049999999999999</v>
      </c>
      <c r="L2197" s="10">
        <f>Table1[[#This Row],[Cost per Box]]*Table1[[#This Row],[Boxes]]</f>
        <v>39.442</v>
      </c>
    </row>
    <row r="2198" spans="1:12" x14ac:dyDescent="0.25">
      <c r="A2198" s="5" t="str">
        <f>'Sales Data'!A2198</f>
        <v>Gigi Bohling</v>
      </c>
      <c r="B2198" s="5" t="str">
        <f>'Sales Data'!B2198</f>
        <v>New Zealand</v>
      </c>
      <c r="C2198" s="5" t="str">
        <f>'Sales Data'!C2198</f>
        <v>Mint Chip Choco</v>
      </c>
      <c r="D2198" s="6">
        <f>'Sales Data'!D2198</f>
        <v>45164</v>
      </c>
      <c r="E2198" s="10">
        <f>'Sales Data'!E2198</f>
        <v>7609</v>
      </c>
      <c r="F2198" s="5">
        <f>'Sales Data'!F2198</f>
        <v>270</v>
      </c>
      <c r="G2198" s="5">
        <f>'Sales Data'!G2198</f>
        <v>401</v>
      </c>
      <c r="H2198" s="5" t="str">
        <f>VLOOKUP($C2198,'Product Data'!$A$2:$E$23,COLUMNS('Product Data'!$B$2:C2198),0)</f>
        <v>Cadbury</v>
      </c>
      <c r="I2198" s="5" t="str">
        <f>VLOOKUP($C2198,'Product Data'!$A$2:$E$23,COLUMNS('Product Data'!$B$2:D2198),0)</f>
        <v>Bars</v>
      </c>
      <c r="J2198" s="5" t="str">
        <f>VLOOKUP($C2198,'Product Data'!$A$2:$E$23,COLUMNS('Product Data'!$B$2:E2198),0)</f>
        <v>Large</v>
      </c>
      <c r="K2198" s="9">
        <f>VLOOKUP($C2198,'Product Data'!$A$2:$E$23,COLUMNS('Product Data'!$B$2:F2198),0)</f>
        <v>2.2656000000000001</v>
      </c>
      <c r="L2198" s="10">
        <f>Table1[[#This Row],[Cost per Box]]*Table1[[#This Row],[Boxes]]</f>
        <v>908.50560000000007</v>
      </c>
    </row>
    <row r="2199" spans="1:12" x14ac:dyDescent="0.25">
      <c r="A2199" s="5" t="str">
        <f>'Sales Data'!A2199</f>
        <v>Dennison Crosswaite</v>
      </c>
      <c r="B2199" s="5" t="str">
        <f>'Sales Data'!B2199</f>
        <v>Australia</v>
      </c>
      <c r="C2199" s="5" t="str">
        <f>'Sales Data'!C2199</f>
        <v>Almond Choco</v>
      </c>
      <c r="D2199" s="6">
        <f>'Sales Data'!D2199</f>
        <v>45164</v>
      </c>
      <c r="E2199" s="10">
        <f>'Sales Data'!E2199</f>
        <v>5285</v>
      </c>
      <c r="F2199" s="5">
        <f>'Sales Data'!F2199</f>
        <v>86</v>
      </c>
      <c r="G2199" s="5">
        <f>'Sales Data'!G2199</f>
        <v>265</v>
      </c>
      <c r="H2199" s="5" t="str">
        <f>VLOOKUP($C2199,'Product Data'!$A$2:$E$23,COLUMNS('Product Data'!$B$2:C2199),0)</f>
        <v>Amul</v>
      </c>
      <c r="I2199" s="5" t="str">
        <f>VLOOKUP($C2199,'Product Data'!$A$2:$E$23,COLUMNS('Product Data'!$B$2:D2199),0)</f>
        <v>Bars</v>
      </c>
      <c r="J2199" s="5" t="str">
        <f>VLOOKUP($C2199,'Product Data'!$A$2:$E$23,COLUMNS('Product Data'!$B$2:E2199),0)</f>
        <v>Large</v>
      </c>
      <c r="K2199" s="9">
        <f>VLOOKUP($C2199,'Product Data'!$A$2:$E$23,COLUMNS('Product Data'!$B$2:F2199),0)</f>
        <v>13.3485</v>
      </c>
      <c r="L2199" s="10">
        <f>Table1[[#This Row],[Cost per Box]]*Table1[[#This Row],[Boxes]]</f>
        <v>3537.3525</v>
      </c>
    </row>
    <row r="2200" spans="1:12" x14ac:dyDescent="0.25">
      <c r="A2200" s="5" t="str">
        <f>'Sales Data'!A2200</f>
        <v>Curtice Advani</v>
      </c>
      <c r="B2200" s="5" t="str">
        <f>'Sales Data'!B2200</f>
        <v>New Zealand</v>
      </c>
      <c r="C2200" s="5" t="str">
        <f>'Sales Data'!C2200</f>
        <v>Fruit &amp; Nut Bars</v>
      </c>
      <c r="D2200" s="6">
        <f>'Sales Data'!D2200</f>
        <v>45164</v>
      </c>
      <c r="E2200" s="10">
        <f>'Sales Data'!E2200</f>
        <v>196</v>
      </c>
      <c r="F2200" s="5">
        <f>'Sales Data'!F2200</f>
        <v>150</v>
      </c>
      <c r="G2200" s="5">
        <f>'Sales Data'!G2200</f>
        <v>18</v>
      </c>
      <c r="H2200" s="5" t="str">
        <f>VLOOKUP($C2200,'Product Data'!$A$2:$E$23,COLUMNS('Product Data'!$B$2:C2200),0)</f>
        <v>Cadbury</v>
      </c>
      <c r="I2200" s="5" t="str">
        <f>VLOOKUP($C2200,'Product Data'!$A$2:$E$23,COLUMNS('Product Data'!$B$2:D2200),0)</f>
        <v>Bars</v>
      </c>
      <c r="J2200" s="5" t="str">
        <f>VLOOKUP($C2200,'Product Data'!$A$2:$E$23,COLUMNS('Product Data'!$B$2:E2200),0)</f>
        <v>Large</v>
      </c>
      <c r="K2200" s="9">
        <f>VLOOKUP($C2200,'Product Data'!$A$2:$E$23,COLUMNS('Product Data'!$B$2:F2200),0)</f>
        <v>1.5934999999999999</v>
      </c>
      <c r="L2200" s="10">
        <f>Table1[[#This Row],[Cost per Box]]*Table1[[#This Row],[Boxes]]</f>
        <v>28.683</v>
      </c>
    </row>
    <row r="2201" spans="1:12" x14ac:dyDescent="0.25">
      <c r="A2201" s="5" t="str">
        <f>'Sales Data'!A2201</f>
        <v>Ches Bonnell</v>
      </c>
      <c r="B2201" s="5" t="str">
        <f>'Sales Data'!B2201</f>
        <v>Australia</v>
      </c>
      <c r="C2201" s="5" t="str">
        <f>'Sales Data'!C2201</f>
        <v>Baker's Choco Chips</v>
      </c>
      <c r="D2201" s="6">
        <f>'Sales Data'!D2201</f>
        <v>45164</v>
      </c>
      <c r="E2201" s="10">
        <f>'Sales Data'!E2201</f>
        <v>945</v>
      </c>
      <c r="F2201" s="5">
        <f>'Sales Data'!F2201</f>
        <v>175</v>
      </c>
      <c r="G2201" s="5">
        <f>'Sales Data'!G2201</f>
        <v>63</v>
      </c>
      <c r="H2201" s="5" t="str">
        <f>VLOOKUP($C2201,'Product Data'!$A$2:$E$23,COLUMNS('Product Data'!$B$2:C2201),0)</f>
        <v>Baker's Chocolate</v>
      </c>
      <c r="I2201" s="5" t="str">
        <f>VLOOKUP($C2201,'Product Data'!$A$2:$E$23,COLUMNS('Product Data'!$B$2:D2201),0)</f>
        <v>Bars</v>
      </c>
      <c r="J2201" s="5" t="str">
        <f>VLOOKUP($C2201,'Product Data'!$A$2:$E$23,COLUMNS('Product Data'!$B$2:E2201),0)</f>
        <v>Small</v>
      </c>
      <c r="K2201" s="9">
        <f>VLOOKUP($C2201,'Product Data'!$A$2:$E$23,COLUMNS('Product Data'!$B$2:F2201),0)</f>
        <v>6.0811000000000002</v>
      </c>
      <c r="L2201" s="10">
        <f>Table1[[#This Row],[Cost per Box]]*Table1[[#This Row],[Boxes]]</f>
        <v>383.10930000000002</v>
      </c>
    </row>
    <row r="2202" spans="1:12" x14ac:dyDescent="0.25">
      <c r="A2202" s="5" t="str">
        <f>'Sales Data'!A2202</f>
        <v>Wilone O'Kielt</v>
      </c>
      <c r="B2202" s="5" t="str">
        <f>'Sales Data'!B2202</f>
        <v>Canada</v>
      </c>
      <c r="C2202" s="5" t="str">
        <f>'Sales Data'!C2202</f>
        <v>Organic Choco Syrup</v>
      </c>
      <c r="D2202" s="6">
        <f>'Sales Data'!D2202</f>
        <v>45165</v>
      </c>
      <c r="E2202" s="10">
        <f>'Sales Data'!E2202</f>
        <v>8638</v>
      </c>
      <c r="F2202" s="5">
        <f>'Sales Data'!F2202</f>
        <v>318</v>
      </c>
      <c r="G2202" s="5">
        <f>'Sales Data'!G2202</f>
        <v>376</v>
      </c>
      <c r="H2202" s="5" t="str">
        <f>VLOOKUP($C2202,'Product Data'!$A$2:$E$23,COLUMNS('Product Data'!$B$2:C2202),0)</f>
        <v>Monin</v>
      </c>
      <c r="I2202" s="5" t="str">
        <f>VLOOKUP($C2202,'Product Data'!$A$2:$E$23,COLUMNS('Product Data'!$B$2:D2202),0)</f>
        <v>Other</v>
      </c>
      <c r="J2202" s="5" t="str">
        <f>VLOOKUP($C2202,'Product Data'!$A$2:$E$23,COLUMNS('Product Data'!$B$2:E2202),0)</f>
        <v>Small</v>
      </c>
      <c r="K2202" s="9">
        <f>VLOOKUP($C2202,'Product Data'!$A$2:$E$23,COLUMNS('Product Data'!$B$2:F2202),0)</f>
        <v>1.7625</v>
      </c>
      <c r="L2202" s="10">
        <f>Table1[[#This Row],[Cost per Box]]*Table1[[#This Row],[Boxes]]</f>
        <v>662.69999999999993</v>
      </c>
    </row>
    <row r="2203" spans="1:12" x14ac:dyDescent="0.25">
      <c r="A2203" s="5" t="str">
        <f>'Sales Data'!A2203</f>
        <v>Gunar Cockshoot</v>
      </c>
      <c r="B2203" s="5" t="str">
        <f>'Sales Data'!B2203</f>
        <v>India</v>
      </c>
      <c r="C2203" s="5" t="str">
        <f>'Sales Data'!C2203</f>
        <v>Smooth Sliky Salty</v>
      </c>
      <c r="D2203" s="6">
        <f>'Sales Data'!D2203</f>
        <v>45165</v>
      </c>
      <c r="E2203" s="10">
        <f>'Sales Data'!E2203</f>
        <v>12446</v>
      </c>
      <c r="F2203" s="5">
        <f>'Sales Data'!F2203</f>
        <v>242</v>
      </c>
      <c r="G2203" s="5">
        <f>'Sales Data'!G2203</f>
        <v>593</v>
      </c>
      <c r="H2203" s="5" t="str">
        <f>VLOOKUP($C2203,'Product Data'!$A$2:$E$23,COLUMNS('Product Data'!$B$2:C2203),0)</f>
        <v>Galaxy</v>
      </c>
      <c r="I2203" s="5" t="str">
        <f>VLOOKUP($C2203,'Product Data'!$A$2:$E$23,COLUMNS('Product Data'!$B$2:D2203),0)</f>
        <v>Bars</v>
      </c>
      <c r="J2203" s="5" t="str">
        <f>VLOOKUP($C2203,'Product Data'!$A$2:$E$23,COLUMNS('Product Data'!$B$2:E2203),0)</f>
        <v>Small</v>
      </c>
      <c r="K2203" s="9">
        <f>VLOOKUP($C2203,'Product Data'!$A$2:$E$23,COLUMNS('Product Data'!$B$2:F2203),0)</f>
        <v>5.0198</v>
      </c>
      <c r="L2203" s="10">
        <f>Table1[[#This Row],[Cost per Box]]*Table1[[#This Row],[Boxes]]</f>
        <v>2976.7413999999999</v>
      </c>
    </row>
    <row r="2204" spans="1:12" x14ac:dyDescent="0.25">
      <c r="A2204" s="5" t="str">
        <f>'Sales Data'!A2204</f>
        <v>Barr Faughny</v>
      </c>
      <c r="B2204" s="5" t="str">
        <f>'Sales Data'!B2204</f>
        <v>USA</v>
      </c>
      <c r="C2204" s="5" t="str">
        <f>'Sales Data'!C2204</f>
        <v>Choco Coated Almonds</v>
      </c>
      <c r="D2204" s="6">
        <f>'Sales Data'!D2204</f>
        <v>45165</v>
      </c>
      <c r="E2204" s="10">
        <f>'Sales Data'!E2204</f>
        <v>140</v>
      </c>
      <c r="F2204" s="5">
        <f>'Sales Data'!F2204</f>
        <v>80</v>
      </c>
      <c r="G2204" s="5">
        <f>'Sales Data'!G2204</f>
        <v>7</v>
      </c>
      <c r="H2204" s="5" t="str">
        <f>VLOOKUP($C2204,'Product Data'!$A$2:$E$23,COLUMNS('Product Data'!$B$2:C2204),0)</f>
        <v>Effete</v>
      </c>
      <c r="I2204" s="5" t="str">
        <f>VLOOKUP($C2204,'Product Data'!$A$2:$E$23,COLUMNS('Product Data'!$B$2:D2204),0)</f>
        <v>Bites</v>
      </c>
      <c r="J2204" s="5" t="str">
        <f>VLOOKUP($C2204,'Product Data'!$A$2:$E$23,COLUMNS('Product Data'!$B$2:E2204),0)</f>
        <v>Small</v>
      </c>
      <c r="K2204" s="9">
        <f>VLOOKUP($C2204,'Product Data'!$A$2:$E$23,COLUMNS('Product Data'!$B$2:F2204),0)</f>
        <v>11.4688</v>
      </c>
      <c r="L2204" s="10">
        <f>Table1[[#This Row],[Cost per Box]]*Table1[[#This Row],[Boxes]]</f>
        <v>80.281599999999997</v>
      </c>
    </row>
    <row r="2205" spans="1:12" x14ac:dyDescent="0.25">
      <c r="A2205" s="5" t="str">
        <f>'Sales Data'!A2205</f>
        <v>Ches Bonnell</v>
      </c>
      <c r="B2205" s="5" t="str">
        <f>'Sales Data'!B2205</f>
        <v>UK</v>
      </c>
      <c r="C2205" s="5" t="str">
        <f>'Sales Data'!C2205</f>
        <v>Choco Coated Almonds</v>
      </c>
      <c r="D2205" s="6">
        <f>'Sales Data'!D2205</f>
        <v>45165</v>
      </c>
      <c r="E2205" s="10">
        <f>'Sales Data'!E2205</f>
        <v>903</v>
      </c>
      <c r="F2205" s="5">
        <f>'Sales Data'!F2205</f>
        <v>206</v>
      </c>
      <c r="G2205" s="5">
        <f>'Sales Data'!G2205</f>
        <v>43</v>
      </c>
      <c r="H2205" s="5" t="str">
        <f>VLOOKUP($C2205,'Product Data'!$A$2:$E$23,COLUMNS('Product Data'!$B$2:C2205),0)</f>
        <v>Effete</v>
      </c>
      <c r="I2205" s="5" t="str">
        <f>VLOOKUP($C2205,'Product Data'!$A$2:$E$23,COLUMNS('Product Data'!$B$2:D2205),0)</f>
        <v>Bites</v>
      </c>
      <c r="J2205" s="5" t="str">
        <f>VLOOKUP($C2205,'Product Data'!$A$2:$E$23,COLUMNS('Product Data'!$B$2:E2205),0)</f>
        <v>Small</v>
      </c>
      <c r="K2205" s="9">
        <f>VLOOKUP($C2205,'Product Data'!$A$2:$E$23,COLUMNS('Product Data'!$B$2:F2205),0)</f>
        <v>11.4688</v>
      </c>
      <c r="L2205" s="10">
        <f>Table1[[#This Row],[Cost per Box]]*Table1[[#This Row],[Boxes]]</f>
        <v>493.15839999999997</v>
      </c>
    </row>
    <row r="2206" spans="1:12" x14ac:dyDescent="0.25">
      <c r="A2206" s="5" t="str">
        <f>'Sales Data'!A2206</f>
        <v>Roddy Speechley</v>
      </c>
      <c r="B2206" s="5" t="str">
        <f>'Sales Data'!B2206</f>
        <v>UK</v>
      </c>
      <c r="C2206" s="5" t="str">
        <f>'Sales Data'!C2206</f>
        <v>Choco Coated Almonds</v>
      </c>
      <c r="D2206" s="6">
        <f>'Sales Data'!D2206</f>
        <v>45165</v>
      </c>
      <c r="E2206" s="10">
        <f>'Sales Data'!E2206</f>
        <v>7742</v>
      </c>
      <c r="F2206" s="5">
        <f>'Sales Data'!F2206</f>
        <v>55</v>
      </c>
      <c r="G2206" s="5">
        <f>'Sales Data'!G2206</f>
        <v>517</v>
      </c>
      <c r="H2206" s="5" t="str">
        <f>VLOOKUP($C2206,'Product Data'!$A$2:$E$23,COLUMNS('Product Data'!$B$2:C2206),0)</f>
        <v>Effete</v>
      </c>
      <c r="I2206" s="5" t="str">
        <f>VLOOKUP($C2206,'Product Data'!$A$2:$E$23,COLUMNS('Product Data'!$B$2:D2206),0)</f>
        <v>Bites</v>
      </c>
      <c r="J2206" s="5" t="str">
        <f>VLOOKUP($C2206,'Product Data'!$A$2:$E$23,COLUMNS('Product Data'!$B$2:E2206),0)</f>
        <v>Small</v>
      </c>
      <c r="K2206" s="9">
        <f>VLOOKUP($C2206,'Product Data'!$A$2:$E$23,COLUMNS('Product Data'!$B$2:F2206),0)</f>
        <v>11.4688</v>
      </c>
      <c r="L2206" s="10">
        <f>Table1[[#This Row],[Cost per Box]]*Table1[[#This Row],[Boxes]]</f>
        <v>5929.3696</v>
      </c>
    </row>
    <row r="2207" spans="1:12" x14ac:dyDescent="0.25">
      <c r="A2207" s="5" t="str">
        <f>'Sales Data'!A2207</f>
        <v>Dotty Strutley</v>
      </c>
      <c r="B2207" s="5" t="str">
        <f>'Sales Data'!B2207</f>
        <v>Australia</v>
      </c>
      <c r="C2207" s="5" t="str">
        <f>'Sales Data'!C2207</f>
        <v>Caramel Stuffed Bars</v>
      </c>
      <c r="D2207" s="6">
        <f>'Sales Data'!D2207</f>
        <v>45165</v>
      </c>
      <c r="E2207" s="10">
        <f>'Sales Data'!E2207</f>
        <v>525</v>
      </c>
      <c r="F2207" s="5">
        <f>'Sales Data'!F2207</f>
        <v>18</v>
      </c>
      <c r="G2207" s="5">
        <f>'Sales Data'!G2207</f>
        <v>21</v>
      </c>
      <c r="H2207" s="5" t="str">
        <f>VLOOKUP($C2207,'Product Data'!$A$2:$E$23,COLUMNS('Product Data'!$B$2:C2207),0)</f>
        <v>Snicker</v>
      </c>
      <c r="I2207" s="5" t="str">
        <f>VLOOKUP($C2207,'Product Data'!$A$2:$E$23,COLUMNS('Product Data'!$B$2:D2207),0)</f>
        <v>Bars</v>
      </c>
      <c r="J2207" s="5" t="str">
        <f>VLOOKUP($C2207,'Product Data'!$A$2:$E$23,COLUMNS('Product Data'!$B$2:E2207),0)</f>
        <v>Small</v>
      </c>
      <c r="K2207" s="9">
        <f>VLOOKUP($C2207,'Product Data'!$A$2:$E$23,COLUMNS('Product Data'!$B$2:F2207),0)</f>
        <v>0.89900000000000002</v>
      </c>
      <c r="L2207" s="10">
        <f>Table1[[#This Row],[Cost per Box]]*Table1[[#This Row],[Boxes]]</f>
        <v>18.879000000000001</v>
      </c>
    </row>
    <row r="2208" spans="1:12" x14ac:dyDescent="0.25">
      <c r="A2208" s="5" t="str">
        <f>'Sales Data'!A2208</f>
        <v>Oby Sorrel</v>
      </c>
      <c r="B2208" s="5" t="str">
        <f>'Sales Data'!B2208</f>
        <v>New Zealand</v>
      </c>
      <c r="C2208" s="5" t="str">
        <f>'Sales Data'!C2208</f>
        <v>White Choc</v>
      </c>
      <c r="D2208" s="6">
        <f>'Sales Data'!D2208</f>
        <v>45165</v>
      </c>
      <c r="E2208" s="10">
        <f>'Sales Data'!E2208</f>
        <v>8428</v>
      </c>
      <c r="F2208" s="5">
        <f>'Sales Data'!F2208</f>
        <v>50</v>
      </c>
      <c r="G2208" s="5">
        <f>'Sales Data'!G2208</f>
        <v>937</v>
      </c>
      <c r="H2208" s="5" t="str">
        <f>VLOOKUP($C2208,'Product Data'!$A$2:$E$23,COLUMNS('Product Data'!$B$2:C2208),0)</f>
        <v>Belgian</v>
      </c>
      <c r="I2208" s="5" t="str">
        <f>VLOOKUP($C2208,'Product Data'!$A$2:$E$23,COLUMNS('Product Data'!$B$2:D2208),0)</f>
        <v>Other</v>
      </c>
      <c r="J2208" s="5" t="str">
        <f>VLOOKUP($C2208,'Product Data'!$A$2:$E$23,COLUMNS('Product Data'!$B$2:E2208),0)</f>
        <v>Small</v>
      </c>
      <c r="K2208" s="9">
        <f>VLOOKUP($C2208,'Product Data'!$A$2:$E$23,COLUMNS('Product Data'!$B$2:F2208),0)</f>
        <v>0.24049999999999999</v>
      </c>
      <c r="L2208" s="10">
        <f>Table1[[#This Row],[Cost per Box]]*Table1[[#This Row],[Boxes]]</f>
        <v>225.3485</v>
      </c>
    </row>
    <row r="2209" spans="1:12" x14ac:dyDescent="0.25">
      <c r="A2209" s="5" t="str">
        <f>'Sales Data'!A2209</f>
        <v>Mallorie Waber</v>
      </c>
      <c r="B2209" s="5" t="str">
        <f>'Sales Data'!B2209</f>
        <v>Australia</v>
      </c>
      <c r="C2209" s="5" t="str">
        <f>'Sales Data'!C2209</f>
        <v>85% Dark Bars</v>
      </c>
      <c r="D2209" s="6">
        <f>'Sales Data'!D2209</f>
        <v>45165</v>
      </c>
      <c r="E2209" s="10">
        <f>'Sales Data'!E2209</f>
        <v>784</v>
      </c>
      <c r="F2209" s="5">
        <f>'Sales Data'!F2209</f>
        <v>20</v>
      </c>
      <c r="G2209" s="5">
        <f>'Sales Data'!G2209</f>
        <v>42</v>
      </c>
      <c r="H2209" s="5" t="str">
        <f>VLOOKUP($C2209,'Product Data'!$A$2:$E$23,COLUMNS('Product Data'!$B$2:C2209),0)</f>
        <v>Lindt Excellence</v>
      </c>
      <c r="I2209" s="5" t="str">
        <f>VLOOKUP($C2209,'Product Data'!$A$2:$E$23,COLUMNS('Product Data'!$B$2:D2209),0)</f>
        <v>Bars</v>
      </c>
      <c r="J2209" s="5" t="str">
        <f>VLOOKUP($C2209,'Product Data'!$A$2:$E$23,COLUMNS('Product Data'!$B$2:E2209),0)</f>
        <v>Small</v>
      </c>
      <c r="K2209" s="9">
        <f>VLOOKUP($C2209,'Product Data'!$A$2:$E$23,COLUMNS('Product Data'!$B$2:F2209),0)</f>
        <v>0.69579999999999997</v>
      </c>
      <c r="L2209" s="10">
        <f>Table1[[#This Row],[Cost per Box]]*Table1[[#This Row],[Boxes]]</f>
        <v>29.223599999999998</v>
      </c>
    </row>
    <row r="2210" spans="1:12" x14ac:dyDescent="0.25">
      <c r="A2210" s="5" t="str">
        <f>'Sales Data'!A2210</f>
        <v>Kelci Walkden</v>
      </c>
      <c r="B2210" s="5" t="str">
        <f>'Sales Data'!B2210</f>
        <v>Canada</v>
      </c>
      <c r="C2210" s="5" t="str">
        <f>'Sales Data'!C2210</f>
        <v>Mint Chip Choco</v>
      </c>
      <c r="D2210" s="6">
        <f>'Sales Data'!D2210</f>
        <v>45168</v>
      </c>
      <c r="E2210" s="10">
        <f>'Sales Data'!E2210</f>
        <v>4403</v>
      </c>
      <c r="F2210" s="5">
        <f>'Sales Data'!F2210</f>
        <v>288</v>
      </c>
      <c r="G2210" s="5">
        <f>'Sales Data'!G2210</f>
        <v>294</v>
      </c>
      <c r="H2210" s="5" t="str">
        <f>VLOOKUP($C2210,'Product Data'!$A$2:$E$23,COLUMNS('Product Data'!$B$2:C2210),0)</f>
        <v>Cadbury</v>
      </c>
      <c r="I2210" s="5" t="str">
        <f>VLOOKUP($C2210,'Product Data'!$A$2:$E$23,COLUMNS('Product Data'!$B$2:D2210),0)</f>
        <v>Bars</v>
      </c>
      <c r="J2210" s="5" t="str">
        <f>VLOOKUP($C2210,'Product Data'!$A$2:$E$23,COLUMNS('Product Data'!$B$2:E2210),0)</f>
        <v>Large</v>
      </c>
      <c r="K2210" s="9">
        <f>VLOOKUP($C2210,'Product Data'!$A$2:$E$23,COLUMNS('Product Data'!$B$2:F2210),0)</f>
        <v>2.2656000000000001</v>
      </c>
      <c r="L2210" s="10">
        <f>Table1[[#This Row],[Cost per Box]]*Table1[[#This Row],[Boxes]]</f>
        <v>666.08640000000003</v>
      </c>
    </row>
    <row r="2211" spans="1:12" x14ac:dyDescent="0.25">
      <c r="A2211" s="5" t="str">
        <f>'Sales Data'!A2211</f>
        <v>Madelene Upcott</v>
      </c>
      <c r="B2211" s="5" t="str">
        <f>'Sales Data'!B2211</f>
        <v>USA</v>
      </c>
      <c r="C2211" s="5" t="str">
        <f>'Sales Data'!C2211</f>
        <v>99% Dark &amp; Pure</v>
      </c>
      <c r="D2211" s="6">
        <f>'Sales Data'!D2211</f>
        <v>45168</v>
      </c>
      <c r="E2211" s="10">
        <f>'Sales Data'!E2211</f>
        <v>1022</v>
      </c>
      <c r="F2211" s="5">
        <f>'Sales Data'!F2211</f>
        <v>124</v>
      </c>
      <c r="G2211" s="5">
        <f>'Sales Data'!G2211</f>
        <v>45</v>
      </c>
      <c r="H2211" s="5" t="str">
        <f>VLOOKUP($C2211,'Product Data'!$A$2:$E$23,COLUMNS('Product Data'!$B$2:C2211),0)</f>
        <v>Amul</v>
      </c>
      <c r="I2211" s="5" t="str">
        <f>VLOOKUP($C2211,'Product Data'!$A$2:$E$23,COLUMNS('Product Data'!$B$2:D2211),0)</f>
        <v>Bars</v>
      </c>
      <c r="J2211" s="5" t="str">
        <f>VLOOKUP($C2211,'Product Data'!$A$2:$E$23,COLUMNS('Product Data'!$B$2:E2211),0)</f>
        <v>Large</v>
      </c>
      <c r="K2211" s="9">
        <f>VLOOKUP($C2211,'Product Data'!$A$2:$E$23,COLUMNS('Product Data'!$B$2:F2211),0)</f>
        <v>4.6592000000000002</v>
      </c>
      <c r="L2211" s="10">
        <f>Table1[[#This Row],[Cost per Box]]*Table1[[#This Row],[Boxes]]</f>
        <v>209.66400000000002</v>
      </c>
    </row>
    <row r="2212" spans="1:12" x14ac:dyDescent="0.25">
      <c r="A2212" s="5" t="str">
        <f>'Sales Data'!A2212</f>
        <v>Karlen McCaffrey</v>
      </c>
      <c r="B2212" s="5" t="str">
        <f>'Sales Data'!B2212</f>
        <v>UK</v>
      </c>
      <c r="C2212" s="5" t="str">
        <f>'Sales Data'!C2212</f>
        <v>Smooth Sliky Salty</v>
      </c>
      <c r="D2212" s="6">
        <f>'Sales Data'!D2212</f>
        <v>45168</v>
      </c>
      <c r="E2212" s="10">
        <f>'Sales Data'!E2212</f>
        <v>10080</v>
      </c>
      <c r="F2212" s="5">
        <f>'Sales Data'!F2212</f>
        <v>242</v>
      </c>
      <c r="G2212" s="5">
        <f>'Sales Data'!G2212</f>
        <v>720</v>
      </c>
      <c r="H2212" s="5" t="str">
        <f>VLOOKUP($C2212,'Product Data'!$A$2:$E$23,COLUMNS('Product Data'!$B$2:C2212),0)</f>
        <v>Galaxy</v>
      </c>
      <c r="I2212" s="5" t="str">
        <f>VLOOKUP($C2212,'Product Data'!$A$2:$E$23,COLUMNS('Product Data'!$B$2:D2212),0)</f>
        <v>Bars</v>
      </c>
      <c r="J2212" s="5" t="str">
        <f>VLOOKUP($C2212,'Product Data'!$A$2:$E$23,COLUMNS('Product Data'!$B$2:E2212),0)</f>
        <v>Small</v>
      </c>
      <c r="K2212" s="9">
        <f>VLOOKUP($C2212,'Product Data'!$A$2:$E$23,COLUMNS('Product Data'!$B$2:F2212),0)</f>
        <v>5.0198</v>
      </c>
      <c r="L2212" s="10">
        <f>Table1[[#This Row],[Cost per Box]]*Table1[[#This Row],[Boxes]]</f>
        <v>3614.2559999999999</v>
      </c>
    </row>
    <row r="2213" spans="1:12" x14ac:dyDescent="0.25">
      <c r="A2213" s="5" t="str">
        <f>'Sales Data'!A2213</f>
        <v>Mallorie Waber</v>
      </c>
      <c r="B2213" s="5" t="str">
        <f>'Sales Data'!B2213</f>
        <v>India</v>
      </c>
      <c r="C2213" s="5" t="str">
        <f>'Sales Data'!C2213</f>
        <v>Fruit &amp; Nut Bars</v>
      </c>
      <c r="D2213" s="6">
        <f>'Sales Data'!D2213</f>
        <v>45168</v>
      </c>
      <c r="E2213" s="10">
        <f>'Sales Data'!E2213</f>
        <v>9212</v>
      </c>
      <c r="F2213" s="5">
        <f>'Sales Data'!F2213</f>
        <v>420</v>
      </c>
      <c r="G2213" s="5">
        <f>'Sales Data'!G2213</f>
        <v>709</v>
      </c>
      <c r="H2213" s="5" t="str">
        <f>VLOOKUP($C2213,'Product Data'!$A$2:$E$23,COLUMNS('Product Data'!$B$2:C2213),0)</f>
        <v>Cadbury</v>
      </c>
      <c r="I2213" s="5" t="str">
        <f>VLOOKUP($C2213,'Product Data'!$A$2:$E$23,COLUMNS('Product Data'!$B$2:D2213),0)</f>
        <v>Bars</v>
      </c>
      <c r="J2213" s="5" t="str">
        <f>VLOOKUP($C2213,'Product Data'!$A$2:$E$23,COLUMNS('Product Data'!$B$2:E2213),0)</f>
        <v>Large</v>
      </c>
      <c r="K2213" s="9">
        <f>VLOOKUP($C2213,'Product Data'!$A$2:$E$23,COLUMNS('Product Data'!$B$2:F2213),0)</f>
        <v>1.5934999999999999</v>
      </c>
      <c r="L2213" s="10">
        <f>Table1[[#This Row],[Cost per Box]]*Table1[[#This Row],[Boxes]]</f>
        <v>1129.7915</v>
      </c>
    </row>
    <row r="2214" spans="1:12" x14ac:dyDescent="0.25">
      <c r="A2214" s="5" t="str">
        <f>'Sales Data'!A2214</f>
        <v>Kelci Walkden</v>
      </c>
      <c r="B2214" s="5" t="str">
        <f>'Sales Data'!B2214</f>
        <v>Australia</v>
      </c>
      <c r="C2214" s="5" t="str">
        <f>'Sales Data'!C2214</f>
        <v>Fruit &amp; Nut Bars</v>
      </c>
      <c r="D2214" s="6">
        <f>'Sales Data'!D2214</f>
        <v>45168</v>
      </c>
      <c r="E2214" s="10">
        <f>'Sales Data'!E2214</f>
        <v>7392</v>
      </c>
      <c r="F2214" s="5">
        <f>'Sales Data'!F2214</f>
        <v>184</v>
      </c>
      <c r="G2214" s="5">
        <f>'Sales Data'!G2214</f>
        <v>740</v>
      </c>
      <c r="H2214" s="5" t="str">
        <f>VLOOKUP($C2214,'Product Data'!$A$2:$E$23,COLUMNS('Product Data'!$B$2:C2214),0)</f>
        <v>Cadbury</v>
      </c>
      <c r="I2214" s="5" t="str">
        <f>VLOOKUP($C2214,'Product Data'!$A$2:$E$23,COLUMNS('Product Data'!$B$2:D2214),0)</f>
        <v>Bars</v>
      </c>
      <c r="J2214" s="5" t="str">
        <f>VLOOKUP($C2214,'Product Data'!$A$2:$E$23,COLUMNS('Product Data'!$B$2:E2214),0)</f>
        <v>Large</v>
      </c>
      <c r="K2214" s="9">
        <f>VLOOKUP($C2214,'Product Data'!$A$2:$E$23,COLUMNS('Product Data'!$B$2:F2214),0)</f>
        <v>1.5934999999999999</v>
      </c>
      <c r="L2214" s="10">
        <f>Table1[[#This Row],[Cost per Box]]*Table1[[#This Row],[Boxes]]</f>
        <v>1179.1899999999998</v>
      </c>
    </row>
    <row r="2215" spans="1:12" x14ac:dyDescent="0.25">
      <c r="A2215" s="5" t="str">
        <f>'Sales Data'!A2215</f>
        <v>Marney O'Breen</v>
      </c>
      <c r="B2215" s="5" t="str">
        <f>'Sales Data'!B2215</f>
        <v>Canada</v>
      </c>
      <c r="C2215" s="5" t="str">
        <f>'Sales Data'!C2215</f>
        <v>Caramel Stuffed Bars</v>
      </c>
      <c r="D2215" s="6">
        <f>'Sales Data'!D2215</f>
        <v>45169</v>
      </c>
      <c r="E2215" s="10">
        <f>'Sales Data'!E2215</f>
        <v>6174</v>
      </c>
      <c r="F2215" s="5">
        <f>'Sales Data'!F2215</f>
        <v>130</v>
      </c>
      <c r="G2215" s="5">
        <f>'Sales Data'!G2215</f>
        <v>229</v>
      </c>
      <c r="H2215" s="5" t="str">
        <f>VLOOKUP($C2215,'Product Data'!$A$2:$E$23,COLUMNS('Product Data'!$B$2:C2215),0)</f>
        <v>Snicker</v>
      </c>
      <c r="I2215" s="5" t="str">
        <f>VLOOKUP($C2215,'Product Data'!$A$2:$E$23,COLUMNS('Product Data'!$B$2:D2215),0)</f>
        <v>Bars</v>
      </c>
      <c r="J2215" s="5" t="str">
        <f>VLOOKUP($C2215,'Product Data'!$A$2:$E$23,COLUMNS('Product Data'!$B$2:E2215),0)</f>
        <v>Small</v>
      </c>
      <c r="K2215" s="9">
        <f>VLOOKUP($C2215,'Product Data'!$A$2:$E$23,COLUMNS('Product Data'!$B$2:F2215),0)</f>
        <v>0.89900000000000002</v>
      </c>
      <c r="L2215" s="10">
        <f>Table1[[#This Row],[Cost per Box]]*Table1[[#This Row],[Boxes]]</f>
        <v>205.87100000000001</v>
      </c>
    </row>
    <row r="2216" spans="1:12" x14ac:dyDescent="0.25">
      <c r="A2216" s="5" t="str">
        <f>'Sales Data'!A2216</f>
        <v>Wilone O'Kielt</v>
      </c>
      <c r="B2216" s="5" t="str">
        <f>'Sales Data'!B2216</f>
        <v>Canada</v>
      </c>
      <c r="C2216" s="5" t="str">
        <f>'Sales Data'!C2216</f>
        <v>After Eight</v>
      </c>
      <c r="D2216" s="6">
        <f>'Sales Data'!D2216</f>
        <v>45169</v>
      </c>
      <c r="E2216" s="10">
        <f>'Sales Data'!E2216</f>
        <v>2709</v>
      </c>
      <c r="F2216" s="5">
        <f>'Sales Data'!F2216</f>
        <v>102</v>
      </c>
      <c r="G2216" s="5">
        <f>'Sales Data'!G2216</f>
        <v>105</v>
      </c>
      <c r="H2216" s="5" t="str">
        <f>VLOOKUP($C2216,'Product Data'!$A$2:$E$23,COLUMNS('Product Data'!$B$2:C2216),0)</f>
        <v>Nestle</v>
      </c>
      <c r="I2216" s="5" t="str">
        <f>VLOOKUP($C2216,'Product Data'!$A$2:$E$23,COLUMNS('Product Data'!$B$2:D2216),0)</f>
        <v>Bites</v>
      </c>
      <c r="J2216" s="5" t="str">
        <f>VLOOKUP($C2216,'Product Data'!$A$2:$E$23,COLUMNS('Product Data'!$B$2:E2216),0)</f>
        <v>Large</v>
      </c>
      <c r="K2216" s="9">
        <f>VLOOKUP($C2216,'Product Data'!$A$2:$E$23,COLUMNS('Product Data'!$B$2:F2216),0)</f>
        <v>6.3415999999999997</v>
      </c>
      <c r="L2216" s="10">
        <f>Table1[[#This Row],[Cost per Box]]*Table1[[#This Row],[Boxes]]</f>
        <v>665.86799999999994</v>
      </c>
    </row>
    <row r="2217" spans="1:12" x14ac:dyDescent="0.25">
      <c r="A2217" s="5" t="str">
        <f>'Sales Data'!A2217</f>
        <v>Wilone O'Kielt</v>
      </c>
      <c r="B2217" s="5" t="str">
        <f>'Sales Data'!B2217</f>
        <v>Australia</v>
      </c>
      <c r="C2217" s="5" t="str">
        <f>'Sales Data'!C2217</f>
        <v>Manuka Honey Choco</v>
      </c>
      <c r="D2217" s="6">
        <f>'Sales Data'!D2217</f>
        <v>45169</v>
      </c>
      <c r="E2217" s="10">
        <f>'Sales Data'!E2217</f>
        <v>9303</v>
      </c>
      <c r="F2217" s="5">
        <f>'Sales Data'!F2217</f>
        <v>77</v>
      </c>
      <c r="G2217" s="5">
        <f>'Sales Data'!G2217</f>
        <v>333</v>
      </c>
      <c r="H2217" s="5" t="str">
        <f>VLOOKUP($C2217,'Product Data'!$A$2:$E$23,COLUMNS('Product Data'!$B$2:C2217),0)</f>
        <v xml:space="preserve">Whittaker's </v>
      </c>
      <c r="I2217" s="5" t="str">
        <f>VLOOKUP($C2217,'Product Data'!$A$2:$E$23,COLUMNS('Product Data'!$B$2:D2217),0)</f>
        <v>Other</v>
      </c>
      <c r="J2217" s="5" t="str">
        <f>VLOOKUP($C2217,'Product Data'!$A$2:$E$23,COLUMNS('Product Data'!$B$2:E2217),0)</f>
        <v>Small</v>
      </c>
      <c r="K2217" s="9">
        <f>VLOOKUP($C2217,'Product Data'!$A$2:$E$23,COLUMNS('Product Data'!$B$2:F2217),0)</f>
        <v>7.8910999999999998</v>
      </c>
      <c r="L2217" s="10">
        <f>Table1[[#This Row],[Cost per Box]]*Table1[[#This Row],[Boxes]]</f>
        <v>2627.7363</v>
      </c>
    </row>
    <row r="2218" spans="1:12" x14ac:dyDescent="0.25">
      <c r="A2218" s="5" t="str">
        <f>'Sales Data'!A2218</f>
        <v>Oby Sorrel</v>
      </c>
      <c r="B2218" s="5" t="str">
        <f>'Sales Data'!B2218</f>
        <v>New Zealand</v>
      </c>
      <c r="C2218" s="5" t="str">
        <f>'Sales Data'!C2218</f>
        <v>Caramel Stuffed Bars</v>
      </c>
      <c r="D2218" s="6">
        <f>'Sales Data'!D2218</f>
        <v>45169</v>
      </c>
      <c r="E2218" s="10">
        <f>'Sales Data'!E2218</f>
        <v>2401</v>
      </c>
      <c r="F2218" s="5">
        <f>'Sales Data'!F2218</f>
        <v>14</v>
      </c>
      <c r="G2218" s="5">
        <f>'Sales Data'!G2218</f>
        <v>101</v>
      </c>
      <c r="H2218" s="5" t="str">
        <f>VLOOKUP($C2218,'Product Data'!$A$2:$E$23,COLUMNS('Product Data'!$B$2:C2218),0)</f>
        <v>Snicker</v>
      </c>
      <c r="I2218" s="5" t="str">
        <f>VLOOKUP($C2218,'Product Data'!$A$2:$E$23,COLUMNS('Product Data'!$B$2:D2218),0)</f>
        <v>Bars</v>
      </c>
      <c r="J2218" s="5" t="str">
        <f>VLOOKUP($C2218,'Product Data'!$A$2:$E$23,COLUMNS('Product Data'!$B$2:E2218),0)</f>
        <v>Small</v>
      </c>
      <c r="K2218" s="9">
        <f>VLOOKUP($C2218,'Product Data'!$A$2:$E$23,COLUMNS('Product Data'!$B$2:F2218),0)</f>
        <v>0.89900000000000002</v>
      </c>
      <c r="L2218" s="10">
        <f>Table1[[#This Row],[Cost per Box]]*Table1[[#This Row],[Boxes]]</f>
        <v>90.799000000000007</v>
      </c>
    </row>
    <row r="2219" spans="1:12" x14ac:dyDescent="0.25">
      <c r="A2219" s="5" t="str">
        <f>'Sales Data'!A2219</f>
        <v>Brien Boise</v>
      </c>
      <c r="B2219" s="5" t="str">
        <f>'Sales Data'!B2219</f>
        <v>UK</v>
      </c>
      <c r="C2219" s="5" t="str">
        <f>'Sales Data'!C2219</f>
        <v>Drinking Coco</v>
      </c>
      <c r="D2219" s="6">
        <f>'Sales Data'!D2219</f>
        <v>45169</v>
      </c>
      <c r="E2219" s="10">
        <f>'Sales Data'!E2219</f>
        <v>126</v>
      </c>
      <c r="F2219" s="5">
        <f>'Sales Data'!F2219</f>
        <v>8</v>
      </c>
      <c r="G2219" s="5">
        <f>'Sales Data'!G2219</f>
        <v>6</v>
      </c>
      <c r="H2219" s="5" t="str">
        <f>VLOOKUP($C2219,'Product Data'!$A$2:$E$23,COLUMNS('Product Data'!$B$2:C2219),0)</f>
        <v>Weikfield</v>
      </c>
      <c r="I2219" s="5" t="str">
        <f>VLOOKUP($C2219,'Product Data'!$A$2:$E$23,COLUMNS('Product Data'!$B$2:D2219),0)</f>
        <v>Other</v>
      </c>
      <c r="J2219" s="5" t="str">
        <f>VLOOKUP($C2219,'Product Data'!$A$2:$E$23,COLUMNS('Product Data'!$B$2:E2219),0)</f>
        <v>Large</v>
      </c>
      <c r="K2219" s="9">
        <f>VLOOKUP($C2219,'Product Data'!$A$2:$E$23,COLUMNS('Product Data'!$B$2:F2219),0)</f>
        <v>2.4773999999999998</v>
      </c>
      <c r="L2219" s="10">
        <f>Table1[[#This Row],[Cost per Box]]*Table1[[#This Row],[Boxes]]</f>
        <v>14.8644</v>
      </c>
    </row>
    <row r="2220" spans="1:12" x14ac:dyDescent="0.25">
      <c r="A2220" s="5" t="str">
        <f>'Sales Data'!A2220</f>
        <v>Marney O'Breen</v>
      </c>
      <c r="B2220" s="5" t="str">
        <f>'Sales Data'!B2220</f>
        <v>UK</v>
      </c>
      <c r="C2220" s="5" t="str">
        <f>'Sales Data'!C2220</f>
        <v>85% Dark Bars</v>
      </c>
      <c r="D2220" s="6">
        <f>'Sales Data'!D2220</f>
        <v>45169</v>
      </c>
      <c r="E2220" s="10">
        <f>'Sales Data'!E2220</f>
        <v>2695</v>
      </c>
      <c r="F2220" s="5">
        <f>'Sales Data'!F2220</f>
        <v>50</v>
      </c>
      <c r="G2220" s="5">
        <f>'Sales Data'!G2220</f>
        <v>118</v>
      </c>
      <c r="H2220" s="5" t="str">
        <f>VLOOKUP($C2220,'Product Data'!$A$2:$E$23,COLUMNS('Product Data'!$B$2:C2220),0)</f>
        <v>Lindt Excellence</v>
      </c>
      <c r="I2220" s="5" t="str">
        <f>VLOOKUP($C2220,'Product Data'!$A$2:$E$23,COLUMNS('Product Data'!$B$2:D2220),0)</f>
        <v>Bars</v>
      </c>
      <c r="J2220" s="5" t="str">
        <f>VLOOKUP($C2220,'Product Data'!$A$2:$E$23,COLUMNS('Product Data'!$B$2:E2220),0)</f>
        <v>Small</v>
      </c>
      <c r="K2220" s="9">
        <f>VLOOKUP($C2220,'Product Data'!$A$2:$E$23,COLUMNS('Product Data'!$B$2:F2220),0)</f>
        <v>0.69579999999999997</v>
      </c>
      <c r="L2220" s="10">
        <f>Table1[[#This Row],[Cost per Box]]*Table1[[#This Row],[Boxes]]</f>
        <v>82.104399999999998</v>
      </c>
    </row>
    <row r="2221" spans="1:12" x14ac:dyDescent="0.25">
      <c r="A2221" s="5" t="str">
        <f>'Sales Data'!A2221</f>
        <v>Ches Bonnell</v>
      </c>
      <c r="B2221" s="5" t="str">
        <f>'Sales Data'!B2221</f>
        <v>New Zealand</v>
      </c>
      <c r="C2221" s="5" t="str">
        <f>'Sales Data'!C2221</f>
        <v>Smooth Sliky Salty</v>
      </c>
      <c r="D2221" s="6">
        <f>'Sales Data'!D2221</f>
        <v>45169</v>
      </c>
      <c r="E2221" s="10">
        <f>'Sales Data'!E2221</f>
        <v>7882</v>
      </c>
      <c r="F2221" s="5">
        <f>'Sales Data'!F2221</f>
        <v>358</v>
      </c>
      <c r="G2221" s="5">
        <f>'Sales Data'!G2221</f>
        <v>493</v>
      </c>
      <c r="H2221" s="5" t="str">
        <f>VLOOKUP($C2221,'Product Data'!$A$2:$E$23,COLUMNS('Product Data'!$B$2:C2221),0)</f>
        <v>Galaxy</v>
      </c>
      <c r="I2221" s="5" t="str">
        <f>VLOOKUP($C2221,'Product Data'!$A$2:$E$23,COLUMNS('Product Data'!$B$2:D2221),0)</f>
        <v>Bars</v>
      </c>
      <c r="J2221" s="5" t="str">
        <f>VLOOKUP($C2221,'Product Data'!$A$2:$E$23,COLUMNS('Product Data'!$B$2:E2221),0)</f>
        <v>Small</v>
      </c>
      <c r="K2221" s="9">
        <f>VLOOKUP($C2221,'Product Data'!$A$2:$E$23,COLUMNS('Product Data'!$B$2:F2221),0)</f>
        <v>5.0198</v>
      </c>
      <c r="L2221" s="10">
        <f>Table1[[#This Row],[Cost per Box]]*Table1[[#This Row],[Boxes]]</f>
        <v>2474.7613999999999</v>
      </c>
    </row>
    <row r="2222" spans="1:12" x14ac:dyDescent="0.25">
      <c r="A2222" s="5" t="str">
        <f>'Sales Data'!A2222</f>
        <v>Oby Sorrel</v>
      </c>
      <c r="B2222" s="5" t="str">
        <f>'Sales Data'!B2222</f>
        <v>Australia</v>
      </c>
      <c r="C2222" s="5" t="str">
        <f>'Sales Data'!C2222</f>
        <v>Milk Bars</v>
      </c>
      <c r="D2222" s="6">
        <f>'Sales Data'!D2222</f>
        <v>45169</v>
      </c>
      <c r="E2222" s="10">
        <f>'Sales Data'!E2222</f>
        <v>13370</v>
      </c>
      <c r="F2222" s="5">
        <f>'Sales Data'!F2222</f>
        <v>265</v>
      </c>
      <c r="G2222" s="5">
        <f>'Sales Data'!G2222</f>
        <v>432</v>
      </c>
      <c r="H2222" s="5" t="str">
        <f>VLOOKUP($C2222,'Product Data'!$A$2:$E$23,COLUMNS('Product Data'!$B$2:C2222),0)</f>
        <v>Nestle</v>
      </c>
      <c r="I2222" s="5" t="str">
        <f>VLOOKUP($C2222,'Product Data'!$A$2:$E$23,COLUMNS('Product Data'!$B$2:D2222),0)</f>
        <v>Bars</v>
      </c>
      <c r="J2222" s="5" t="str">
        <f>VLOOKUP($C2222,'Product Data'!$A$2:$E$23,COLUMNS('Product Data'!$B$2:E2222),0)</f>
        <v>Large</v>
      </c>
      <c r="K2222" s="9">
        <f>VLOOKUP($C2222,'Product Data'!$A$2:$E$23,COLUMNS('Product Data'!$B$2:F2222),0)</f>
        <v>1.8652</v>
      </c>
      <c r="L2222" s="10">
        <f>Table1[[#This Row],[Cost per Box]]*Table1[[#This Row],[Boxes]]</f>
        <v>805.76639999999998</v>
      </c>
    </row>
    <row r="2223" spans="1:12" x14ac:dyDescent="0.25">
      <c r="A2223" s="5" t="str">
        <f>'Sales Data'!A2223</f>
        <v>Oby Sorrel</v>
      </c>
      <c r="B2223" s="5" t="str">
        <f>'Sales Data'!B2223</f>
        <v>Canada</v>
      </c>
      <c r="C2223" s="5" t="str">
        <f>'Sales Data'!C2223</f>
        <v>After Eight</v>
      </c>
      <c r="D2223" s="6">
        <f>'Sales Data'!D2223</f>
        <v>45169</v>
      </c>
      <c r="E2223" s="10">
        <f>'Sales Data'!E2223</f>
        <v>5215</v>
      </c>
      <c r="F2223" s="5">
        <f>'Sales Data'!F2223</f>
        <v>245</v>
      </c>
      <c r="G2223" s="5">
        <f>'Sales Data'!G2223</f>
        <v>174</v>
      </c>
      <c r="H2223" s="5" t="str">
        <f>VLOOKUP($C2223,'Product Data'!$A$2:$E$23,COLUMNS('Product Data'!$B$2:C2223),0)</f>
        <v>Nestle</v>
      </c>
      <c r="I2223" s="5" t="str">
        <f>VLOOKUP($C2223,'Product Data'!$A$2:$E$23,COLUMNS('Product Data'!$B$2:D2223),0)</f>
        <v>Bites</v>
      </c>
      <c r="J2223" s="5" t="str">
        <f>VLOOKUP($C2223,'Product Data'!$A$2:$E$23,COLUMNS('Product Data'!$B$2:E2223),0)</f>
        <v>Large</v>
      </c>
      <c r="K2223" s="9">
        <f>VLOOKUP($C2223,'Product Data'!$A$2:$E$23,COLUMNS('Product Data'!$B$2:F2223),0)</f>
        <v>6.3415999999999997</v>
      </c>
      <c r="L2223" s="10">
        <f>Table1[[#This Row],[Cost per Box]]*Table1[[#This Row],[Boxes]]</f>
        <v>1103.4384</v>
      </c>
    </row>
    <row r="2224" spans="1:12" x14ac:dyDescent="0.25">
      <c r="A2224" s="5" t="str">
        <f>'Sales Data'!A2224</f>
        <v>Madelene Upcott</v>
      </c>
      <c r="B2224" s="5" t="str">
        <f>'Sales Data'!B2224</f>
        <v>USA</v>
      </c>
      <c r="C2224" s="5" t="str">
        <f>'Sales Data'!C2224</f>
        <v>50% Dark Bites</v>
      </c>
      <c r="D2224" s="6">
        <f>'Sales Data'!D2224</f>
        <v>45169</v>
      </c>
      <c r="E2224" s="10">
        <f>'Sales Data'!E2224</f>
        <v>12978</v>
      </c>
      <c r="F2224" s="5">
        <f>'Sales Data'!F2224</f>
        <v>239</v>
      </c>
      <c r="G2224" s="5">
        <f>'Sales Data'!G2224</f>
        <v>1082</v>
      </c>
      <c r="H2224" s="5" t="str">
        <f>VLOOKUP($C2224,'Product Data'!$A$2:$E$23,COLUMNS('Product Data'!$B$2:C2224),0)</f>
        <v>Cadbury</v>
      </c>
      <c r="I2224" s="5" t="str">
        <f>VLOOKUP($C2224,'Product Data'!$A$2:$E$23,COLUMNS('Product Data'!$B$2:D2224),0)</f>
        <v>Bites</v>
      </c>
      <c r="J2224" s="5" t="str">
        <f>VLOOKUP($C2224,'Product Data'!$A$2:$E$23,COLUMNS('Product Data'!$B$2:E2224),0)</f>
        <v>Large</v>
      </c>
      <c r="K2224" s="9">
        <f>VLOOKUP($C2224,'Product Data'!$A$2:$E$23,COLUMNS('Product Data'!$B$2:F2224),0)</f>
        <v>2.8</v>
      </c>
      <c r="L2224" s="10">
        <f>Table1[[#This Row],[Cost per Box]]*Table1[[#This Row],[Boxes]]</f>
        <v>3029.6</v>
      </c>
    </row>
    <row r="2225" spans="1:12" x14ac:dyDescent="0.25">
      <c r="A2225" s="5" t="str">
        <f>'Sales Data'!A2225</f>
        <v>Camilla Castle</v>
      </c>
      <c r="B2225" s="5" t="str">
        <f>'Sales Data'!B2225</f>
        <v>USA</v>
      </c>
      <c r="C2225" s="5" t="str">
        <f>'Sales Data'!C2225</f>
        <v>Drinking Coco</v>
      </c>
      <c r="D2225" s="6">
        <f>'Sales Data'!D2225</f>
        <v>45169</v>
      </c>
      <c r="E2225" s="10">
        <f>'Sales Data'!E2225</f>
        <v>15813</v>
      </c>
      <c r="F2225" s="5">
        <f>'Sales Data'!F2225</f>
        <v>41</v>
      </c>
      <c r="G2225" s="5">
        <f>'Sales Data'!G2225</f>
        <v>688</v>
      </c>
      <c r="H2225" s="5" t="str">
        <f>VLOOKUP($C2225,'Product Data'!$A$2:$E$23,COLUMNS('Product Data'!$B$2:C2225),0)</f>
        <v>Weikfield</v>
      </c>
      <c r="I2225" s="5" t="str">
        <f>VLOOKUP($C2225,'Product Data'!$A$2:$E$23,COLUMNS('Product Data'!$B$2:D2225),0)</f>
        <v>Other</v>
      </c>
      <c r="J2225" s="5" t="str">
        <f>VLOOKUP($C2225,'Product Data'!$A$2:$E$23,COLUMNS('Product Data'!$B$2:E2225),0)</f>
        <v>Large</v>
      </c>
      <c r="K2225" s="9">
        <f>VLOOKUP($C2225,'Product Data'!$A$2:$E$23,COLUMNS('Product Data'!$B$2:F2225),0)</f>
        <v>2.4773999999999998</v>
      </c>
      <c r="L2225" s="10">
        <f>Table1[[#This Row],[Cost per Box]]*Table1[[#This Row],[Boxes]]</f>
        <v>1704.4512</v>
      </c>
    </row>
    <row r="2226" spans="1:12" x14ac:dyDescent="0.25">
      <c r="A2226" s="5" t="str">
        <f>'Sales Data'!A2226</f>
        <v>Roddy Speechley</v>
      </c>
      <c r="B2226" s="5" t="str">
        <f>'Sales Data'!B2226</f>
        <v>India</v>
      </c>
      <c r="C2226" s="5" t="str">
        <f>'Sales Data'!C2226</f>
        <v>Choco Coated Almonds</v>
      </c>
      <c r="D2226" s="6">
        <f>'Sales Data'!D2226</f>
        <v>45169</v>
      </c>
      <c r="E2226" s="10">
        <f>'Sales Data'!E2226</f>
        <v>749</v>
      </c>
      <c r="F2226" s="5">
        <f>'Sales Data'!F2226</f>
        <v>560</v>
      </c>
      <c r="G2226" s="5">
        <f>'Sales Data'!G2226</f>
        <v>45</v>
      </c>
      <c r="H2226" s="5" t="str">
        <f>VLOOKUP($C2226,'Product Data'!$A$2:$E$23,COLUMNS('Product Data'!$B$2:C2226),0)</f>
        <v>Effete</v>
      </c>
      <c r="I2226" s="5" t="str">
        <f>VLOOKUP($C2226,'Product Data'!$A$2:$E$23,COLUMNS('Product Data'!$B$2:D2226),0)</f>
        <v>Bites</v>
      </c>
      <c r="J2226" s="5" t="str">
        <f>VLOOKUP($C2226,'Product Data'!$A$2:$E$23,COLUMNS('Product Data'!$B$2:E2226),0)</f>
        <v>Small</v>
      </c>
      <c r="K2226" s="9">
        <f>VLOOKUP($C2226,'Product Data'!$A$2:$E$23,COLUMNS('Product Data'!$B$2:F2226),0)</f>
        <v>11.4688</v>
      </c>
      <c r="L2226" s="10">
        <f>Table1[[#This Row],[Cost per Box]]*Table1[[#This Row],[Boxes]]</f>
        <v>516.096</v>
      </c>
    </row>
    <row r="2227" spans="1:12" x14ac:dyDescent="0.25">
      <c r="A2227" s="5" t="str">
        <f>'Sales Data'!A2227</f>
        <v>Kelci Walkden</v>
      </c>
      <c r="B2227" s="5" t="str">
        <f>'Sales Data'!B2227</f>
        <v>New Zealand</v>
      </c>
      <c r="C2227" s="5" t="str">
        <f>'Sales Data'!C2227</f>
        <v>Peanut Butter Cubes</v>
      </c>
      <c r="D2227" s="6">
        <f>'Sales Data'!D2227</f>
        <v>45169</v>
      </c>
      <c r="E2227" s="10">
        <f>'Sales Data'!E2227</f>
        <v>6020</v>
      </c>
      <c r="F2227" s="5">
        <f>'Sales Data'!F2227</f>
        <v>304</v>
      </c>
      <c r="G2227" s="5">
        <f>'Sales Data'!G2227</f>
        <v>241</v>
      </c>
      <c r="H2227" s="5" t="str">
        <f>VLOOKUP($C2227,'Product Data'!$A$2:$E$23,COLUMNS('Product Data'!$B$2:C2227),0)</f>
        <v>Hershey</v>
      </c>
      <c r="I2227" s="5" t="str">
        <f>VLOOKUP($C2227,'Product Data'!$A$2:$E$23,COLUMNS('Product Data'!$B$2:D2227),0)</f>
        <v>Bites</v>
      </c>
      <c r="J2227" s="5" t="str">
        <f>VLOOKUP($C2227,'Product Data'!$A$2:$E$23,COLUMNS('Product Data'!$B$2:E2227),0)</f>
        <v>Small</v>
      </c>
      <c r="K2227" s="9">
        <f>VLOOKUP($C2227,'Product Data'!$A$2:$E$23,COLUMNS('Product Data'!$B$2:F2227),0)</f>
        <v>4.7065000000000001</v>
      </c>
      <c r="L2227" s="10">
        <f>Table1[[#This Row],[Cost per Box]]*Table1[[#This Row],[Boxes]]</f>
        <v>1134.2665</v>
      </c>
    </row>
    <row r="2228" spans="1:12" x14ac:dyDescent="0.25">
      <c r="A2228" s="5" t="str">
        <f>'Sales Data'!A2228</f>
        <v>Andria Kimpton</v>
      </c>
      <c r="B2228" s="5" t="str">
        <f>'Sales Data'!B2228</f>
        <v>USA</v>
      </c>
      <c r="C2228" s="5" t="str">
        <f>'Sales Data'!C2228</f>
        <v>After Eight</v>
      </c>
      <c r="D2228" s="6">
        <f>'Sales Data'!D2228</f>
        <v>45169</v>
      </c>
      <c r="E2228" s="10">
        <f>'Sales Data'!E2228</f>
        <v>2135</v>
      </c>
      <c r="F2228" s="5">
        <f>'Sales Data'!F2228</f>
        <v>210</v>
      </c>
      <c r="G2228" s="5">
        <f>'Sales Data'!G2228</f>
        <v>67</v>
      </c>
      <c r="H2228" s="5" t="str">
        <f>VLOOKUP($C2228,'Product Data'!$A$2:$E$23,COLUMNS('Product Data'!$B$2:C2228),0)</f>
        <v>Nestle</v>
      </c>
      <c r="I2228" s="5" t="str">
        <f>VLOOKUP($C2228,'Product Data'!$A$2:$E$23,COLUMNS('Product Data'!$B$2:D2228),0)</f>
        <v>Bites</v>
      </c>
      <c r="J2228" s="5" t="str">
        <f>VLOOKUP($C2228,'Product Data'!$A$2:$E$23,COLUMNS('Product Data'!$B$2:E2228),0)</f>
        <v>Large</v>
      </c>
      <c r="K2228" s="9">
        <f>VLOOKUP($C2228,'Product Data'!$A$2:$E$23,COLUMNS('Product Data'!$B$2:F2228),0)</f>
        <v>6.3415999999999997</v>
      </c>
      <c r="L2228" s="10">
        <f>Table1[[#This Row],[Cost per Box]]*Table1[[#This Row],[Boxes]]</f>
        <v>424.88720000000001</v>
      </c>
    </row>
    <row r="2229" spans="1:12" x14ac:dyDescent="0.25">
      <c r="A2229" s="5" t="str">
        <f>'Sales Data'!A2229</f>
        <v>Kaine Padly</v>
      </c>
      <c r="B2229" s="5" t="str">
        <f>'Sales Data'!B2229</f>
        <v>India</v>
      </c>
      <c r="C2229" s="5" t="str">
        <f>'Sales Data'!C2229</f>
        <v>Raspberry Choco</v>
      </c>
      <c r="D2229" s="6">
        <f>'Sales Data'!D2229</f>
        <v>45169</v>
      </c>
      <c r="E2229" s="10">
        <f>'Sales Data'!E2229</f>
        <v>10927</v>
      </c>
      <c r="F2229" s="5">
        <f>'Sales Data'!F2229</f>
        <v>221</v>
      </c>
      <c r="G2229" s="5">
        <f>'Sales Data'!G2229</f>
        <v>608</v>
      </c>
      <c r="H2229" s="5" t="str">
        <f>VLOOKUP($C2229,'Product Data'!$A$2:$E$23,COLUMNS('Product Data'!$B$2:C2229),0)</f>
        <v>Hershey</v>
      </c>
      <c r="I2229" s="5" t="str">
        <f>VLOOKUP($C2229,'Product Data'!$A$2:$E$23,COLUMNS('Product Data'!$B$2:D2229),0)</f>
        <v>Bars</v>
      </c>
      <c r="J2229" s="5" t="str">
        <f>VLOOKUP($C2229,'Product Data'!$A$2:$E$23,COLUMNS('Product Data'!$B$2:E2229),0)</f>
        <v>Large</v>
      </c>
      <c r="K2229" s="9">
        <f>VLOOKUP($C2229,'Product Data'!$A$2:$E$23,COLUMNS('Product Data'!$B$2:F2229),0)</f>
        <v>6.0983000000000001</v>
      </c>
      <c r="L2229" s="10">
        <f>Table1[[#This Row],[Cost per Box]]*Table1[[#This Row],[Boxes]]</f>
        <v>3707.7664</v>
      </c>
    </row>
    <row r="2230" spans="1:12" x14ac:dyDescent="0.25">
      <c r="A2230" s="5" t="str">
        <f>'Sales Data'!A2230</f>
        <v>Rafaelita Blaksland</v>
      </c>
      <c r="B2230" s="5" t="str">
        <f>'Sales Data'!B2230</f>
        <v>Australia</v>
      </c>
      <c r="C2230" s="5" t="str">
        <f>'Sales Data'!C2230</f>
        <v>Raspberry Choco</v>
      </c>
      <c r="D2230" s="6">
        <f>'Sales Data'!D2230</f>
        <v>45169</v>
      </c>
      <c r="E2230" s="10">
        <f>'Sales Data'!E2230</f>
        <v>2275</v>
      </c>
      <c r="F2230" s="5">
        <f>'Sales Data'!F2230</f>
        <v>56</v>
      </c>
      <c r="G2230" s="5">
        <f>'Sales Data'!G2230</f>
        <v>120</v>
      </c>
      <c r="H2230" s="5" t="str">
        <f>VLOOKUP($C2230,'Product Data'!$A$2:$E$23,COLUMNS('Product Data'!$B$2:C2230),0)</f>
        <v>Hershey</v>
      </c>
      <c r="I2230" s="5" t="str">
        <f>VLOOKUP($C2230,'Product Data'!$A$2:$E$23,COLUMNS('Product Data'!$B$2:D2230),0)</f>
        <v>Bars</v>
      </c>
      <c r="J2230" s="5" t="str">
        <f>VLOOKUP($C2230,'Product Data'!$A$2:$E$23,COLUMNS('Product Data'!$B$2:E2230),0)</f>
        <v>Large</v>
      </c>
      <c r="K2230" s="9">
        <f>VLOOKUP($C2230,'Product Data'!$A$2:$E$23,COLUMNS('Product Data'!$B$2:F2230),0)</f>
        <v>6.0983000000000001</v>
      </c>
      <c r="L2230" s="10">
        <f>Table1[[#This Row],[Cost per Box]]*Table1[[#This Row],[Boxes]]</f>
        <v>731.79600000000005</v>
      </c>
    </row>
    <row r="2231" spans="1:12" x14ac:dyDescent="0.25">
      <c r="A2231" s="5" t="str">
        <f>'Sales Data'!A2231</f>
        <v>Rafaelita Blaksland</v>
      </c>
      <c r="B2231" s="5" t="str">
        <f>'Sales Data'!B2231</f>
        <v>New Zealand</v>
      </c>
      <c r="C2231" s="5" t="str">
        <f>'Sales Data'!C2231</f>
        <v>Mint Chip Choco</v>
      </c>
      <c r="D2231" s="6">
        <f>'Sales Data'!D2231</f>
        <v>45169</v>
      </c>
      <c r="E2231" s="10">
        <f>'Sales Data'!E2231</f>
        <v>9443</v>
      </c>
      <c r="F2231" s="5">
        <f>'Sales Data'!F2231</f>
        <v>12</v>
      </c>
      <c r="G2231" s="5">
        <f>'Sales Data'!G2231</f>
        <v>450</v>
      </c>
      <c r="H2231" s="5" t="str">
        <f>VLOOKUP($C2231,'Product Data'!$A$2:$E$23,COLUMNS('Product Data'!$B$2:C2231),0)</f>
        <v>Cadbury</v>
      </c>
      <c r="I2231" s="5" t="str">
        <f>VLOOKUP($C2231,'Product Data'!$A$2:$E$23,COLUMNS('Product Data'!$B$2:D2231),0)</f>
        <v>Bars</v>
      </c>
      <c r="J2231" s="5" t="str">
        <f>VLOOKUP($C2231,'Product Data'!$A$2:$E$23,COLUMNS('Product Data'!$B$2:E2231),0)</f>
        <v>Large</v>
      </c>
      <c r="K2231" s="9">
        <f>VLOOKUP($C2231,'Product Data'!$A$2:$E$23,COLUMNS('Product Data'!$B$2:F2231),0)</f>
        <v>2.2656000000000001</v>
      </c>
      <c r="L2231" s="10">
        <f>Table1[[#This Row],[Cost per Box]]*Table1[[#This Row],[Boxes]]</f>
        <v>1019.52</v>
      </c>
    </row>
    <row r="2232" spans="1:12" x14ac:dyDescent="0.25">
      <c r="A2232" s="5" t="str">
        <f>'Sales Data'!A2232</f>
        <v>Wilone O'Kielt</v>
      </c>
      <c r="B2232" s="5" t="str">
        <f>'Sales Data'!B2232</f>
        <v>Australia</v>
      </c>
      <c r="C2232" s="5" t="str">
        <f>'Sales Data'!C2232</f>
        <v>50% Dark Bites</v>
      </c>
      <c r="D2232" s="6">
        <f>'Sales Data'!D2232</f>
        <v>45169</v>
      </c>
      <c r="E2232" s="10">
        <f>'Sales Data'!E2232</f>
        <v>11326</v>
      </c>
      <c r="F2232" s="5">
        <f>'Sales Data'!F2232</f>
        <v>243</v>
      </c>
      <c r="G2232" s="5">
        <f>'Sales Data'!G2232</f>
        <v>944</v>
      </c>
      <c r="H2232" s="5" t="str">
        <f>VLOOKUP($C2232,'Product Data'!$A$2:$E$23,COLUMNS('Product Data'!$B$2:C2232),0)</f>
        <v>Cadbury</v>
      </c>
      <c r="I2232" s="5" t="str">
        <f>VLOOKUP($C2232,'Product Data'!$A$2:$E$23,COLUMNS('Product Data'!$B$2:D2232),0)</f>
        <v>Bites</v>
      </c>
      <c r="J2232" s="5" t="str">
        <f>VLOOKUP($C2232,'Product Data'!$A$2:$E$23,COLUMNS('Product Data'!$B$2:E2232),0)</f>
        <v>Large</v>
      </c>
      <c r="K2232" s="9">
        <f>VLOOKUP($C2232,'Product Data'!$A$2:$E$23,COLUMNS('Product Data'!$B$2:F2232),0)</f>
        <v>2.8</v>
      </c>
      <c r="L2232" s="10">
        <f>Table1[[#This Row],[Cost per Box]]*Table1[[#This Row],[Boxes]]</f>
        <v>2643.2</v>
      </c>
    </row>
    <row r="2233" spans="1:12" x14ac:dyDescent="0.25">
      <c r="A2233" s="5" t="str">
        <f>'Sales Data'!A2233</f>
        <v>Mallorie Waber</v>
      </c>
      <c r="B2233" s="5" t="str">
        <f>'Sales Data'!B2233</f>
        <v>Canada</v>
      </c>
      <c r="C2233" s="5" t="str">
        <f>'Sales Data'!C2233</f>
        <v>Spicy Special Slims</v>
      </c>
      <c r="D2233" s="6">
        <f>'Sales Data'!D2233</f>
        <v>45169</v>
      </c>
      <c r="E2233" s="10">
        <f>'Sales Data'!E2233</f>
        <v>2100</v>
      </c>
      <c r="F2233" s="5">
        <f>'Sales Data'!F2233</f>
        <v>352</v>
      </c>
      <c r="G2233" s="5">
        <f>'Sales Data'!G2233</f>
        <v>105</v>
      </c>
      <c r="H2233" s="5" t="str">
        <f>VLOOKUP($C2233,'Product Data'!$A$2:$E$23,COLUMNS('Product Data'!$B$2:C2233),0)</f>
        <v>Alpenliebe</v>
      </c>
      <c r="I2233" s="5" t="str">
        <f>VLOOKUP($C2233,'Product Data'!$A$2:$E$23,COLUMNS('Product Data'!$B$2:D2233),0)</f>
        <v>Bites</v>
      </c>
      <c r="J2233" s="5" t="str">
        <f>VLOOKUP($C2233,'Product Data'!$A$2:$E$23,COLUMNS('Product Data'!$B$2:E2233),0)</f>
        <v>Large</v>
      </c>
      <c r="K2233" s="9">
        <f>VLOOKUP($C2233,'Product Data'!$A$2:$E$23,COLUMNS('Product Data'!$B$2:F2233),0)</f>
        <v>9.2086000000000006</v>
      </c>
      <c r="L2233" s="10">
        <f>Table1[[#This Row],[Cost per Box]]*Table1[[#This Row],[Boxes]]</f>
        <v>966.90300000000002</v>
      </c>
    </row>
    <row r="2234" spans="1:12" x14ac:dyDescent="0.25">
      <c r="A2234" s="5" t="str">
        <f>'Sales Data'!A2234</f>
        <v>Camilla Castle</v>
      </c>
      <c r="B2234" s="5" t="str">
        <f>'Sales Data'!B2234</f>
        <v>UK</v>
      </c>
      <c r="C2234" s="5" t="str">
        <f>'Sales Data'!C2234</f>
        <v>Raspberry Choco</v>
      </c>
      <c r="D2234" s="6">
        <f>'Sales Data'!D2234</f>
        <v>45170</v>
      </c>
      <c r="E2234" s="10">
        <f>'Sales Data'!E2234</f>
        <v>1127</v>
      </c>
      <c r="F2234" s="5">
        <f>'Sales Data'!F2234</f>
        <v>236</v>
      </c>
      <c r="G2234" s="5">
        <f>'Sales Data'!G2234</f>
        <v>54</v>
      </c>
      <c r="H2234" s="5" t="str">
        <f>VLOOKUP($C2234,'Product Data'!$A$2:$E$23,COLUMNS('Product Data'!$B$2:C2234),0)</f>
        <v>Hershey</v>
      </c>
      <c r="I2234" s="5" t="str">
        <f>VLOOKUP($C2234,'Product Data'!$A$2:$E$23,COLUMNS('Product Data'!$B$2:D2234),0)</f>
        <v>Bars</v>
      </c>
      <c r="J2234" s="5" t="str">
        <f>VLOOKUP($C2234,'Product Data'!$A$2:$E$23,COLUMNS('Product Data'!$B$2:E2234),0)</f>
        <v>Large</v>
      </c>
      <c r="K2234" s="9">
        <f>VLOOKUP($C2234,'Product Data'!$A$2:$E$23,COLUMNS('Product Data'!$B$2:F2234),0)</f>
        <v>6.0983000000000001</v>
      </c>
      <c r="L2234" s="10">
        <f>Table1[[#This Row],[Cost per Box]]*Table1[[#This Row],[Boxes]]</f>
        <v>329.3082</v>
      </c>
    </row>
    <row r="2235" spans="1:12" x14ac:dyDescent="0.25">
      <c r="A2235" s="5" t="str">
        <f>'Sales Data'!A2235</f>
        <v>Gigi Bohling</v>
      </c>
      <c r="B2235" s="5" t="str">
        <f>'Sales Data'!B2235</f>
        <v>India</v>
      </c>
      <c r="C2235" s="5" t="str">
        <f>'Sales Data'!C2235</f>
        <v>Drinking Coco</v>
      </c>
      <c r="D2235" s="6">
        <f>'Sales Data'!D2235</f>
        <v>45170</v>
      </c>
      <c r="E2235" s="10">
        <f>'Sales Data'!E2235</f>
        <v>5026</v>
      </c>
      <c r="F2235" s="5">
        <f>'Sales Data'!F2235</f>
        <v>127</v>
      </c>
      <c r="G2235" s="5">
        <f>'Sales Data'!G2235</f>
        <v>219</v>
      </c>
      <c r="H2235" s="5" t="str">
        <f>VLOOKUP($C2235,'Product Data'!$A$2:$E$23,COLUMNS('Product Data'!$B$2:C2235),0)</f>
        <v>Weikfield</v>
      </c>
      <c r="I2235" s="5" t="str">
        <f>VLOOKUP($C2235,'Product Data'!$A$2:$E$23,COLUMNS('Product Data'!$B$2:D2235),0)</f>
        <v>Other</v>
      </c>
      <c r="J2235" s="5" t="str">
        <f>VLOOKUP($C2235,'Product Data'!$A$2:$E$23,COLUMNS('Product Data'!$B$2:E2235),0)</f>
        <v>Large</v>
      </c>
      <c r="K2235" s="9">
        <f>VLOOKUP($C2235,'Product Data'!$A$2:$E$23,COLUMNS('Product Data'!$B$2:F2235),0)</f>
        <v>2.4773999999999998</v>
      </c>
      <c r="L2235" s="10">
        <f>Table1[[#This Row],[Cost per Box]]*Table1[[#This Row],[Boxes]]</f>
        <v>542.55059999999992</v>
      </c>
    </row>
    <row r="2236" spans="1:12" x14ac:dyDescent="0.25">
      <c r="A2236" s="5" t="str">
        <f>'Sales Data'!A2236</f>
        <v>Van Tuxwell</v>
      </c>
      <c r="B2236" s="5" t="str">
        <f>'Sales Data'!B2236</f>
        <v>UK</v>
      </c>
      <c r="C2236" s="5" t="str">
        <f>'Sales Data'!C2236</f>
        <v>Drinking Coco</v>
      </c>
      <c r="D2236" s="6">
        <f>'Sales Data'!D2236</f>
        <v>45170</v>
      </c>
      <c r="E2236" s="10">
        <f>'Sales Data'!E2236</f>
        <v>4991</v>
      </c>
      <c r="F2236" s="5">
        <f>'Sales Data'!F2236</f>
        <v>80</v>
      </c>
      <c r="G2236" s="5">
        <f>'Sales Data'!G2236</f>
        <v>185</v>
      </c>
      <c r="H2236" s="5" t="str">
        <f>VLOOKUP($C2236,'Product Data'!$A$2:$E$23,COLUMNS('Product Data'!$B$2:C2236),0)</f>
        <v>Weikfield</v>
      </c>
      <c r="I2236" s="5" t="str">
        <f>VLOOKUP($C2236,'Product Data'!$A$2:$E$23,COLUMNS('Product Data'!$B$2:D2236),0)</f>
        <v>Other</v>
      </c>
      <c r="J2236" s="5" t="str">
        <f>VLOOKUP($C2236,'Product Data'!$A$2:$E$23,COLUMNS('Product Data'!$B$2:E2236),0)</f>
        <v>Large</v>
      </c>
      <c r="K2236" s="9">
        <f>VLOOKUP($C2236,'Product Data'!$A$2:$E$23,COLUMNS('Product Data'!$B$2:F2236),0)</f>
        <v>2.4773999999999998</v>
      </c>
      <c r="L2236" s="10">
        <f>Table1[[#This Row],[Cost per Box]]*Table1[[#This Row],[Boxes]]</f>
        <v>458.31899999999996</v>
      </c>
    </row>
    <row r="2237" spans="1:12" x14ac:dyDescent="0.25">
      <c r="A2237" s="5" t="str">
        <f>'Sales Data'!A2237</f>
        <v>Barr Faughny</v>
      </c>
      <c r="B2237" s="5" t="str">
        <f>'Sales Data'!B2237</f>
        <v>India</v>
      </c>
      <c r="C2237" s="5" t="str">
        <f>'Sales Data'!C2237</f>
        <v>White Choc</v>
      </c>
      <c r="D2237" s="6">
        <f>'Sales Data'!D2237</f>
        <v>45170</v>
      </c>
      <c r="E2237" s="10">
        <f>'Sales Data'!E2237</f>
        <v>175</v>
      </c>
      <c r="F2237" s="5">
        <f>'Sales Data'!F2237</f>
        <v>59</v>
      </c>
      <c r="G2237" s="5">
        <f>'Sales Data'!G2237</f>
        <v>12</v>
      </c>
      <c r="H2237" s="5" t="str">
        <f>VLOOKUP($C2237,'Product Data'!$A$2:$E$23,COLUMNS('Product Data'!$B$2:C2237),0)</f>
        <v>Belgian</v>
      </c>
      <c r="I2237" s="5" t="str">
        <f>VLOOKUP($C2237,'Product Data'!$A$2:$E$23,COLUMNS('Product Data'!$B$2:D2237),0)</f>
        <v>Other</v>
      </c>
      <c r="J2237" s="5" t="str">
        <f>VLOOKUP($C2237,'Product Data'!$A$2:$E$23,COLUMNS('Product Data'!$B$2:E2237),0)</f>
        <v>Small</v>
      </c>
      <c r="K2237" s="9">
        <f>VLOOKUP($C2237,'Product Data'!$A$2:$E$23,COLUMNS('Product Data'!$B$2:F2237),0)</f>
        <v>0.24049999999999999</v>
      </c>
      <c r="L2237" s="10">
        <f>Table1[[#This Row],[Cost per Box]]*Table1[[#This Row],[Boxes]]</f>
        <v>2.8860000000000001</v>
      </c>
    </row>
    <row r="2238" spans="1:12" x14ac:dyDescent="0.25">
      <c r="A2238" s="5" t="str">
        <f>'Sales Data'!A2238</f>
        <v>Dotty Strutley</v>
      </c>
      <c r="B2238" s="5" t="str">
        <f>'Sales Data'!B2238</f>
        <v>New Zealand</v>
      </c>
      <c r="C2238" s="5" t="str">
        <f>'Sales Data'!C2238</f>
        <v>Milk Bars</v>
      </c>
      <c r="D2238" s="6">
        <f>'Sales Data'!D2238</f>
        <v>45170</v>
      </c>
      <c r="E2238" s="10">
        <f>'Sales Data'!E2238</f>
        <v>9968</v>
      </c>
      <c r="F2238" s="5">
        <f>'Sales Data'!F2238</f>
        <v>466</v>
      </c>
      <c r="G2238" s="5">
        <f>'Sales Data'!G2238</f>
        <v>356</v>
      </c>
      <c r="H2238" s="5" t="str">
        <f>VLOOKUP($C2238,'Product Data'!$A$2:$E$23,COLUMNS('Product Data'!$B$2:C2238),0)</f>
        <v>Nestle</v>
      </c>
      <c r="I2238" s="5" t="str">
        <f>VLOOKUP($C2238,'Product Data'!$A$2:$E$23,COLUMNS('Product Data'!$B$2:D2238),0)</f>
        <v>Bars</v>
      </c>
      <c r="J2238" s="5" t="str">
        <f>VLOOKUP($C2238,'Product Data'!$A$2:$E$23,COLUMNS('Product Data'!$B$2:E2238),0)</f>
        <v>Large</v>
      </c>
      <c r="K2238" s="9">
        <f>VLOOKUP($C2238,'Product Data'!$A$2:$E$23,COLUMNS('Product Data'!$B$2:F2238),0)</f>
        <v>1.8652</v>
      </c>
      <c r="L2238" s="10">
        <f>Table1[[#This Row],[Cost per Box]]*Table1[[#This Row],[Boxes]]</f>
        <v>664.01120000000003</v>
      </c>
    </row>
    <row r="2239" spans="1:12" x14ac:dyDescent="0.25">
      <c r="A2239" s="5" t="str">
        <f>'Sales Data'!A2239</f>
        <v>Mallorie Waber</v>
      </c>
      <c r="B2239" s="5" t="str">
        <f>'Sales Data'!B2239</f>
        <v>New Zealand</v>
      </c>
      <c r="C2239" s="5" t="str">
        <f>'Sales Data'!C2239</f>
        <v>Smooth Sliky Salty</v>
      </c>
      <c r="D2239" s="6">
        <f>'Sales Data'!D2239</f>
        <v>45170</v>
      </c>
      <c r="E2239" s="10">
        <f>'Sales Data'!E2239</f>
        <v>4977</v>
      </c>
      <c r="F2239" s="5">
        <f>'Sales Data'!F2239</f>
        <v>142</v>
      </c>
      <c r="G2239" s="5">
        <f>'Sales Data'!G2239</f>
        <v>277</v>
      </c>
      <c r="H2239" s="5" t="str">
        <f>VLOOKUP($C2239,'Product Data'!$A$2:$E$23,COLUMNS('Product Data'!$B$2:C2239),0)</f>
        <v>Galaxy</v>
      </c>
      <c r="I2239" s="5" t="str">
        <f>VLOOKUP($C2239,'Product Data'!$A$2:$E$23,COLUMNS('Product Data'!$B$2:D2239),0)</f>
        <v>Bars</v>
      </c>
      <c r="J2239" s="5" t="str">
        <f>VLOOKUP($C2239,'Product Data'!$A$2:$E$23,COLUMNS('Product Data'!$B$2:E2239),0)</f>
        <v>Small</v>
      </c>
      <c r="K2239" s="9">
        <f>VLOOKUP($C2239,'Product Data'!$A$2:$E$23,COLUMNS('Product Data'!$B$2:F2239),0)</f>
        <v>5.0198</v>
      </c>
      <c r="L2239" s="10">
        <f>Table1[[#This Row],[Cost per Box]]*Table1[[#This Row],[Boxes]]</f>
        <v>1390.4846</v>
      </c>
    </row>
    <row r="2240" spans="1:12" x14ac:dyDescent="0.25">
      <c r="A2240" s="5" t="str">
        <f>'Sales Data'!A2240</f>
        <v>Oby Sorrel</v>
      </c>
      <c r="B2240" s="5" t="str">
        <f>'Sales Data'!B2240</f>
        <v>India</v>
      </c>
      <c r="C2240" s="5" t="str">
        <f>'Sales Data'!C2240</f>
        <v>After Eight</v>
      </c>
      <c r="D2240" s="6">
        <f>'Sales Data'!D2240</f>
        <v>45170</v>
      </c>
      <c r="E2240" s="10">
        <f>'Sales Data'!E2240</f>
        <v>3423</v>
      </c>
      <c r="F2240" s="5">
        <f>'Sales Data'!F2240</f>
        <v>178</v>
      </c>
      <c r="G2240" s="5">
        <f>'Sales Data'!G2240</f>
        <v>123</v>
      </c>
      <c r="H2240" s="5" t="str">
        <f>VLOOKUP($C2240,'Product Data'!$A$2:$E$23,COLUMNS('Product Data'!$B$2:C2240),0)</f>
        <v>Nestle</v>
      </c>
      <c r="I2240" s="5" t="str">
        <f>VLOOKUP($C2240,'Product Data'!$A$2:$E$23,COLUMNS('Product Data'!$B$2:D2240),0)</f>
        <v>Bites</v>
      </c>
      <c r="J2240" s="5" t="str">
        <f>VLOOKUP($C2240,'Product Data'!$A$2:$E$23,COLUMNS('Product Data'!$B$2:E2240),0)</f>
        <v>Large</v>
      </c>
      <c r="K2240" s="9">
        <f>VLOOKUP($C2240,'Product Data'!$A$2:$E$23,COLUMNS('Product Data'!$B$2:F2240),0)</f>
        <v>6.3415999999999997</v>
      </c>
      <c r="L2240" s="10">
        <f>Table1[[#This Row],[Cost per Box]]*Table1[[#This Row],[Boxes]]</f>
        <v>780.01679999999999</v>
      </c>
    </row>
    <row r="2241" spans="1:12" x14ac:dyDescent="0.25">
      <c r="A2241" s="5" t="str">
        <f>'Sales Data'!A2241</f>
        <v>Jan Morforth</v>
      </c>
      <c r="B2241" s="5" t="str">
        <f>'Sales Data'!B2241</f>
        <v>USA</v>
      </c>
      <c r="C2241" s="5" t="str">
        <f>'Sales Data'!C2241</f>
        <v>Milk Bars</v>
      </c>
      <c r="D2241" s="6">
        <f>'Sales Data'!D2241</f>
        <v>45170</v>
      </c>
      <c r="E2241" s="10">
        <f>'Sales Data'!E2241</f>
        <v>7952</v>
      </c>
      <c r="F2241" s="5">
        <f>'Sales Data'!F2241</f>
        <v>86</v>
      </c>
      <c r="G2241" s="5">
        <f>'Sales Data'!G2241</f>
        <v>319</v>
      </c>
      <c r="H2241" s="5" t="str">
        <f>VLOOKUP($C2241,'Product Data'!$A$2:$E$23,COLUMNS('Product Data'!$B$2:C2241),0)</f>
        <v>Nestle</v>
      </c>
      <c r="I2241" s="5" t="str">
        <f>VLOOKUP($C2241,'Product Data'!$A$2:$E$23,COLUMNS('Product Data'!$B$2:D2241),0)</f>
        <v>Bars</v>
      </c>
      <c r="J2241" s="5" t="str">
        <f>VLOOKUP($C2241,'Product Data'!$A$2:$E$23,COLUMNS('Product Data'!$B$2:E2241),0)</f>
        <v>Large</v>
      </c>
      <c r="K2241" s="9">
        <f>VLOOKUP($C2241,'Product Data'!$A$2:$E$23,COLUMNS('Product Data'!$B$2:F2241),0)</f>
        <v>1.8652</v>
      </c>
      <c r="L2241" s="10">
        <f>Table1[[#This Row],[Cost per Box]]*Table1[[#This Row],[Boxes]]</f>
        <v>594.99879999999996</v>
      </c>
    </row>
    <row r="2242" spans="1:12" x14ac:dyDescent="0.25">
      <c r="A2242" s="5" t="str">
        <f>'Sales Data'!A2242</f>
        <v>Curtice Advani</v>
      </c>
      <c r="B2242" s="5" t="str">
        <f>'Sales Data'!B2242</f>
        <v>New Zealand</v>
      </c>
      <c r="C2242" s="5" t="str">
        <f>'Sales Data'!C2242</f>
        <v>After Eight</v>
      </c>
      <c r="D2242" s="6">
        <f>'Sales Data'!D2242</f>
        <v>45170</v>
      </c>
      <c r="E2242" s="10">
        <f>'Sales Data'!E2242</f>
        <v>5859</v>
      </c>
      <c r="F2242" s="5">
        <f>'Sales Data'!F2242</f>
        <v>146</v>
      </c>
      <c r="G2242" s="5">
        <f>'Sales Data'!G2242</f>
        <v>245</v>
      </c>
      <c r="H2242" s="5" t="str">
        <f>VLOOKUP($C2242,'Product Data'!$A$2:$E$23,COLUMNS('Product Data'!$B$2:C2242),0)</f>
        <v>Nestle</v>
      </c>
      <c r="I2242" s="5" t="str">
        <f>VLOOKUP($C2242,'Product Data'!$A$2:$E$23,COLUMNS('Product Data'!$B$2:D2242),0)</f>
        <v>Bites</v>
      </c>
      <c r="J2242" s="5" t="str">
        <f>VLOOKUP($C2242,'Product Data'!$A$2:$E$23,COLUMNS('Product Data'!$B$2:E2242),0)</f>
        <v>Large</v>
      </c>
      <c r="K2242" s="9">
        <f>VLOOKUP($C2242,'Product Data'!$A$2:$E$23,COLUMNS('Product Data'!$B$2:F2242),0)</f>
        <v>6.3415999999999997</v>
      </c>
      <c r="L2242" s="10">
        <f>Table1[[#This Row],[Cost per Box]]*Table1[[#This Row],[Boxes]]</f>
        <v>1553.692</v>
      </c>
    </row>
    <row r="2243" spans="1:12" x14ac:dyDescent="0.25">
      <c r="A2243" s="5" t="str">
        <f>'Sales Data'!A2243</f>
        <v>Wilone O'Kielt</v>
      </c>
      <c r="B2243" s="5" t="str">
        <f>'Sales Data'!B2243</f>
        <v>India</v>
      </c>
      <c r="C2243" s="5" t="str">
        <f>'Sales Data'!C2243</f>
        <v>50% Dark Bites</v>
      </c>
      <c r="D2243" s="6">
        <f>'Sales Data'!D2243</f>
        <v>45170</v>
      </c>
      <c r="E2243" s="10">
        <f>'Sales Data'!E2243</f>
        <v>3920</v>
      </c>
      <c r="F2243" s="5">
        <f>'Sales Data'!F2243</f>
        <v>543</v>
      </c>
      <c r="G2243" s="5">
        <f>'Sales Data'!G2243</f>
        <v>262</v>
      </c>
      <c r="H2243" s="5" t="str">
        <f>VLOOKUP($C2243,'Product Data'!$A$2:$E$23,COLUMNS('Product Data'!$B$2:C2243),0)</f>
        <v>Cadbury</v>
      </c>
      <c r="I2243" s="5" t="str">
        <f>VLOOKUP($C2243,'Product Data'!$A$2:$E$23,COLUMNS('Product Data'!$B$2:D2243),0)</f>
        <v>Bites</v>
      </c>
      <c r="J2243" s="5" t="str">
        <f>VLOOKUP($C2243,'Product Data'!$A$2:$E$23,COLUMNS('Product Data'!$B$2:E2243),0)</f>
        <v>Large</v>
      </c>
      <c r="K2243" s="9">
        <f>VLOOKUP($C2243,'Product Data'!$A$2:$E$23,COLUMNS('Product Data'!$B$2:F2243),0)</f>
        <v>2.8</v>
      </c>
      <c r="L2243" s="10">
        <f>Table1[[#This Row],[Cost per Box]]*Table1[[#This Row],[Boxes]]</f>
        <v>733.59999999999991</v>
      </c>
    </row>
    <row r="2244" spans="1:12" x14ac:dyDescent="0.25">
      <c r="A2244" s="5" t="str">
        <f>'Sales Data'!A2244</f>
        <v>Gunar Cockshoot</v>
      </c>
      <c r="B2244" s="5" t="str">
        <f>'Sales Data'!B2244</f>
        <v>New Zealand</v>
      </c>
      <c r="C2244" s="5" t="str">
        <f>'Sales Data'!C2244</f>
        <v>Manuka Honey Choco</v>
      </c>
      <c r="D2244" s="6">
        <f>'Sales Data'!D2244</f>
        <v>45170</v>
      </c>
      <c r="E2244" s="10">
        <f>'Sales Data'!E2244</f>
        <v>4774</v>
      </c>
      <c r="F2244" s="5">
        <f>'Sales Data'!F2244</f>
        <v>332</v>
      </c>
      <c r="G2244" s="5">
        <f>'Sales Data'!G2244</f>
        <v>165</v>
      </c>
      <c r="H2244" s="5" t="str">
        <f>VLOOKUP($C2244,'Product Data'!$A$2:$E$23,COLUMNS('Product Data'!$B$2:C2244),0)</f>
        <v xml:space="preserve">Whittaker's </v>
      </c>
      <c r="I2244" s="5" t="str">
        <f>VLOOKUP($C2244,'Product Data'!$A$2:$E$23,COLUMNS('Product Data'!$B$2:D2244),0)</f>
        <v>Other</v>
      </c>
      <c r="J2244" s="5" t="str">
        <f>VLOOKUP($C2244,'Product Data'!$A$2:$E$23,COLUMNS('Product Data'!$B$2:E2244),0)</f>
        <v>Small</v>
      </c>
      <c r="K2244" s="9">
        <f>VLOOKUP($C2244,'Product Data'!$A$2:$E$23,COLUMNS('Product Data'!$B$2:F2244),0)</f>
        <v>7.8910999999999998</v>
      </c>
      <c r="L2244" s="10">
        <f>Table1[[#This Row],[Cost per Box]]*Table1[[#This Row],[Boxes]]</f>
        <v>1302.0315000000001</v>
      </c>
    </row>
    <row r="2245" spans="1:12" x14ac:dyDescent="0.25">
      <c r="A2245" s="5" t="str">
        <f>'Sales Data'!A2245</f>
        <v>Husein Augar</v>
      </c>
      <c r="B2245" s="5" t="str">
        <f>'Sales Data'!B2245</f>
        <v>UK</v>
      </c>
      <c r="C2245" s="5" t="str">
        <f>'Sales Data'!C2245</f>
        <v>Drinking Coco</v>
      </c>
      <c r="D2245" s="6">
        <f>'Sales Data'!D2245</f>
        <v>45170</v>
      </c>
      <c r="E2245" s="10">
        <f>'Sales Data'!E2245</f>
        <v>4165</v>
      </c>
      <c r="F2245" s="5">
        <f>'Sales Data'!F2245</f>
        <v>128</v>
      </c>
      <c r="G2245" s="5">
        <f>'Sales Data'!G2245</f>
        <v>139</v>
      </c>
      <c r="H2245" s="5" t="str">
        <f>VLOOKUP($C2245,'Product Data'!$A$2:$E$23,COLUMNS('Product Data'!$B$2:C2245),0)</f>
        <v>Weikfield</v>
      </c>
      <c r="I2245" s="5" t="str">
        <f>VLOOKUP($C2245,'Product Data'!$A$2:$E$23,COLUMNS('Product Data'!$B$2:D2245),0)</f>
        <v>Other</v>
      </c>
      <c r="J2245" s="5" t="str">
        <f>VLOOKUP($C2245,'Product Data'!$A$2:$E$23,COLUMNS('Product Data'!$B$2:E2245),0)</f>
        <v>Large</v>
      </c>
      <c r="K2245" s="9">
        <f>VLOOKUP($C2245,'Product Data'!$A$2:$E$23,COLUMNS('Product Data'!$B$2:F2245),0)</f>
        <v>2.4773999999999998</v>
      </c>
      <c r="L2245" s="10">
        <f>Table1[[#This Row],[Cost per Box]]*Table1[[#This Row],[Boxes]]</f>
        <v>344.35859999999997</v>
      </c>
    </row>
    <row r="2246" spans="1:12" x14ac:dyDescent="0.25">
      <c r="A2246" s="5" t="str">
        <f>'Sales Data'!A2246</f>
        <v>Van Tuxwell</v>
      </c>
      <c r="B2246" s="5" t="str">
        <f>'Sales Data'!B2246</f>
        <v>UK</v>
      </c>
      <c r="C2246" s="5" t="str">
        <f>'Sales Data'!C2246</f>
        <v>99% Dark &amp; Pure</v>
      </c>
      <c r="D2246" s="6">
        <f>'Sales Data'!D2246</f>
        <v>45170</v>
      </c>
      <c r="E2246" s="10">
        <f>'Sales Data'!E2246</f>
        <v>7518</v>
      </c>
      <c r="F2246" s="5">
        <f>'Sales Data'!F2246</f>
        <v>137</v>
      </c>
      <c r="G2246" s="5">
        <f>'Sales Data'!G2246</f>
        <v>358</v>
      </c>
      <c r="H2246" s="5" t="str">
        <f>VLOOKUP($C2246,'Product Data'!$A$2:$E$23,COLUMNS('Product Data'!$B$2:C2246),0)</f>
        <v>Amul</v>
      </c>
      <c r="I2246" s="5" t="str">
        <f>VLOOKUP($C2246,'Product Data'!$A$2:$E$23,COLUMNS('Product Data'!$B$2:D2246),0)</f>
        <v>Bars</v>
      </c>
      <c r="J2246" s="5" t="str">
        <f>VLOOKUP($C2246,'Product Data'!$A$2:$E$23,COLUMNS('Product Data'!$B$2:E2246),0)</f>
        <v>Large</v>
      </c>
      <c r="K2246" s="9">
        <f>VLOOKUP($C2246,'Product Data'!$A$2:$E$23,COLUMNS('Product Data'!$B$2:F2246),0)</f>
        <v>4.6592000000000002</v>
      </c>
      <c r="L2246" s="10">
        <f>Table1[[#This Row],[Cost per Box]]*Table1[[#This Row],[Boxes]]</f>
        <v>1667.9936</v>
      </c>
    </row>
    <row r="2247" spans="1:12" x14ac:dyDescent="0.25">
      <c r="A2247" s="5" t="str">
        <f>'Sales Data'!A2247</f>
        <v>Wilone O'Kielt</v>
      </c>
      <c r="B2247" s="5" t="str">
        <f>'Sales Data'!B2247</f>
        <v>India</v>
      </c>
      <c r="C2247" s="5" t="str">
        <f>'Sales Data'!C2247</f>
        <v>Peanut Butter Cubes</v>
      </c>
      <c r="D2247" s="6">
        <f>'Sales Data'!D2247</f>
        <v>45170</v>
      </c>
      <c r="E2247" s="10">
        <f>'Sales Data'!E2247</f>
        <v>4249</v>
      </c>
      <c r="F2247" s="5">
        <f>'Sales Data'!F2247</f>
        <v>74</v>
      </c>
      <c r="G2247" s="5">
        <f>'Sales Data'!G2247</f>
        <v>237</v>
      </c>
      <c r="H2247" s="5" t="str">
        <f>VLOOKUP($C2247,'Product Data'!$A$2:$E$23,COLUMNS('Product Data'!$B$2:C2247),0)</f>
        <v>Hershey</v>
      </c>
      <c r="I2247" s="5" t="str">
        <f>VLOOKUP($C2247,'Product Data'!$A$2:$E$23,COLUMNS('Product Data'!$B$2:D2247),0)</f>
        <v>Bites</v>
      </c>
      <c r="J2247" s="5" t="str">
        <f>VLOOKUP($C2247,'Product Data'!$A$2:$E$23,COLUMNS('Product Data'!$B$2:E2247),0)</f>
        <v>Small</v>
      </c>
      <c r="K2247" s="9">
        <f>VLOOKUP($C2247,'Product Data'!$A$2:$E$23,COLUMNS('Product Data'!$B$2:F2247),0)</f>
        <v>4.7065000000000001</v>
      </c>
      <c r="L2247" s="10">
        <f>Table1[[#This Row],[Cost per Box]]*Table1[[#This Row],[Boxes]]</f>
        <v>1115.4404999999999</v>
      </c>
    </row>
    <row r="2248" spans="1:12" x14ac:dyDescent="0.25">
      <c r="A2248" s="5" t="str">
        <f>'Sales Data'!A2248</f>
        <v>Ches Bonnell</v>
      </c>
      <c r="B2248" s="5" t="str">
        <f>'Sales Data'!B2248</f>
        <v>New Zealand</v>
      </c>
      <c r="C2248" s="5" t="str">
        <f>'Sales Data'!C2248</f>
        <v>Spicy Special Slims</v>
      </c>
      <c r="D2248" s="6">
        <f>'Sales Data'!D2248</f>
        <v>45170</v>
      </c>
      <c r="E2248" s="10">
        <f>'Sales Data'!E2248</f>
        <v>2492</v>
      </c>
      <c r="F2248" s="5">
        <f>'Sales Data'!F2248</f>
        <v>364</v>
      </c>
      <c r="G2248" s="5">
        <f>'Sales Data'!G2248</f>
        <v>89</v>
      </c>
      <c r="H2248" s="5" t="str">
        <f>VLOOKUP($C2248,'Product Data'!$A$2:$E$23,COLUMNS('Product Data'!$B$2:C2248),0)</f>
        <v>Alpenliebe</v>
      </c>
      <c r="I2248" s="5" t="str">
        <f>VLOOKUP($C2248,'Product Data'!$A$2:$E$23,COLUMNS('Product Data'!$B$2:D2248),0)</f>
        <v>Bites</v>
      </c>
      <c r="J2248" s="5" t="str">
        <f>VLOOKUP($C2248,'Product Data'!$A$2:$E$23,COLUMNS('Product Data'!$B$2:E2248),0)</f>
        <v>Large</v>
      </c>
      <c r="K2248" s="9">
        <f>VLOOKUP($C2248,'Product Data'!$A$2:$E$23,COLUMNS('Product Data'!$B$2:F2248),0)</f>
        <v>9.2086000000000006</v>
      </c>
      <c r="L2248" s="10">
        <f>Table1[[#This Row],[Cost per Box]]*Table1[[#This Row],[Boxes]]</f>
        <v>819.56540000000007</v>
      </c>
    </row>
    <row r="2249" spans="1:12" x14ac:dyDescent="0.25">
      <c r="A2249" s="5" t="str">
        <f>'Sales Data'!A2249</f>
        <v>Jan Morforth</v>
      </c>
      <c r="B2249" s="5" t="str">
        <f>'Sales Data'!B2249</f>
        <v>UK</v>
      </c>
      <c r="C2249" s="5" t="str">
        <f>'Sales Data'!C2249</f>
        <v>Spicy Special Slims</v>
      </c>
      <c r="D2249" s="6">
        <f>'Sales Data'!D2249</f>
        <v>45170</v>
      </c>
      <c r="E2249" s="10">
        <f>'Sales Data'!E2249</f>
        <v>4914</v>
      </c>
      <c r="F2249" s="5">
        <f>'Sales Data'!F2249</f>
        <v>7</v>
      </c>
      <c r="G2249" s="5">
        <f>'Sales Data'!G2249</f>
        <v>176</v>
      </c>
      <c r="H2249" s="5" t="str">
        <f>VLOOKUP($C2249,'Product Data'!$A$2:$E$23,COLUMNS('Product Data'!$B$2:C2249),0)</f>
        <v>Alpenliebe</v>
      </c>
      <c r="I2249" s="5" t="str">
        <f>VLOOKUP($C2249,'Product Data'!$A$2:$E$23,COLUMNS('Product Data'!$B$2:D2249),0)</f>
        <v>Bites</v>
      </c>
      <c r="J2249" s="5" t="str">
        <f>VLOOKUP($C2249,'Product Data'!$A$2:$E$23,COLUMNS('Product Data'!$B$2:E2249),0)</f>
        <v>Large</v>
      </c>
      <c r="K2249" s="9">
        <f>VLOOKUP($C2249,'Product Data'!$A$2:$E$23,COLUMNS('Product Data'!$B$2:F2249),0)</f>
        <v>9.2086000000000006</v>
      </c>
      <c r="L2249" s="10">
        <f>Table1[[#This Row],[Cost per Box]]*Table1[[#This Row],[Boxes]]</f>
        <v>1620.7136</v>
      </c>
    </row>
    <row r="2250" spans="1:12" x14ac:dyDescent="0.25">
      <c r="A2250" s="5" t="str">
        <f>'Sales Data'!A2250</f>
        <v>Jehu Rudeforth</v>
      </c>
      <c r="B2250" s="5" t="str">
        <f>'Sales Data'!B2250</f>
        <v>New Zealand</v>
      </c>
      <c r="C2250" s="5" t="str">
        <f>'Sales Data'!C2250</f>
        <v>Milk Bars</v>
      </c>
      <c r="D2250" s="6">
        <f>'Sales Data'!D2250</f>
        <v>45170</v>
      </c>
      <c r="E2250" s="10">
        <f>'Sales Data'!E2250</f>
        <v>6132</v>
      </c>
      <c r="F2250" s="5">
        <f>'Sales Data'!F2250</f>
        <v>88</v>
      </c>
      <c r="G2250" s="5">
        <f>'Sales Data'!G2250</f>
        <v>212</v>
      </c>
      <c r="H2250" s="5" t="str">
        <f>VLOOKUP($C2250,'Product Data'!$A$2:$E$23,COLUMNS('Product Data'!$B$2:C2250),0)</f>
        <v>Nestle</v>
      </c>
      <c r="I2250" s="5" t="str">
        <f>VLOOKUP($C2250,'Product Data'!$A$2:$E$23,COLUMNS('Product Data'!$B$2:D2250),0)</f>
        <v>Bars</v>
      </c>
      <c r="J2250" s="5" t="str">
        <f>VLOOKUP($C2250,'Product Data'!$A$2:$E$23,COLUMNS('Product Data'!$B$2:E2250),0)</f>
        <v>Large</v>
      </c>
      <c r="K2250" s="9">
        <f>VLOOKUP($C2250,'Product Data'!$A$2:$E$23,COLUMNS('Product Data'!$B$2:F2250),0)</f>
        <v>1.8652</v>
      </c>
      <c r="L2250" s="10">
        <f>Table1[[#This Row],[Cost per Box]]*Table1[[#This Row],[Boxes]]</f>
        <v>395.42239999999998</v>
      </c>
    </row>
    <row r="2251" spans="1:12" x14ac:dyDescent="0.25">
      <c r="A2251" s="5" t="str">
        <f>'Sales Data'!A2251</f>
        <v>Camilla Castle</v>
      </c>
      <c r="B2251" s="5" t="str">
        <f>'Sales Data'!B2251</f>
        <v>UK</v>
      </c>
      <c r="C2251" s="5" t="str">
        <f>'Sales Data'!C2251</f>
        <v>Orange Choco</v>
      </c>
      <c r="D2251" s="6">
        <f>'Sales Data'!D2251</f>
        <v>45171</v>
      </c>
      <c r="E2251" s="10">
        <f>'Sales Data'!E2251</f>
        <v>910</v>
      </c>
      <c r="F2251" s="5">
        <f>'Sales Data'!F2251</f>
        <v>213</v>
      </c>
      <c r="G2251" s="5">
        <f>'Sales Data'!G2251</f>
        <v>114</v>
      </c>
      <c r="H2251" s="5" t="str">
        <f>VLOOKUP($C2251,'Product Data'!$A$2:$E$23,COLUMNS('Product Data'!$B$2:C2251),0)</f>
        <v>Amul</v>
      </c>
      <c r="I2251" s="5" t="str">
        <f>VLOOKUP($C2251,'Product Data'!$A$2:$E$23,COLUMNS('Product Data'!$B$2:D2251),0)</f>
        <v>Bars</v>
      </c>
      <c r="J2251" s="5" t="str">
        <f>VLOOKUP($C2251,'Product Data'!$A$2:$E$23,COLUMNS('Product Data'!$B$2:E2251),0)</f>
        <v>Large</v>
      </c>
      <c r="K2251" s="9">
        <f>VLOOKUP($C2251,'Product Data'!$A$2:$E$23,COLUMNS('Product Data'!$B$2:F2251),0)</f>
        <v>8.7870000000000008</v>
      </c>
      <c r="L2251" s="10">
        <f>Table1[[#This Row],[Cost per Box]]*Table1[[#This Row],[Boxes]]</f>
        <v>1001.7180000000001</v>
      </c>
    </row>
    <row r="2252" spans="1:12" x14ac:dyDescent="0.25">
      <c r="A2252" s="5" t="str">
        <f>'Sales Data'!A2252</f>
        <v>Mallorie Waber</v>
      </c>
      <c r="B2252" s="5" t="str">
        <f>'Sales Data'!B2252</f>
        <v>Canada</v>
      </c>
      <c r="C2252" s="5" t="str">
        <f>'Sales Data'!C2252</f>
        <v>Raspberry Choco</v>
      </c>
      <c r="D2252" s="6">
        <f>'Sales Data'!D2252</f>
        <v>45171</v>
      </c>
      <c r="E2252" s="10">
        <f>'Sales Data'!E2252</f>
        <v>2212</v>
      </c>
      <c r="F2252" s="5">
        <f>'Sales Data'!F2252</f>
        <v>302</v>
      </c>
      <c r="G2252" s="5">
        <f>'Sales Data'!G2252</f>
        <v>101</v>
      </c>
      <c r="H2252" s="5" t="str">
        <f>VLOOKUP($C2252,'Product Data'!$A$2:$E$23,COLUMNS('Product Data'!$B$2:C2252),0)</f>
        <v>Hershey</v>
      </c>
      <c r="I2252" s="5" t="str">
        <f>VLOOKUP($C2252,'Product Data'!$A$2:$E$23,COLUMNS('Product Data'!$B$2:D2252),0)</f>
        <v>Bars</v>
      </c>
      <c r="J2252" s="5" t="str">
        <f>VLOOKUP($C2252,'Product Data'!$A$2:$E$23,COLUMNS('Product Data'!$B$2:E2252),0)</f>
        <v>Large</v>
      </c>
      <c r="K2252" s="9">
        <f>VLOOKUP($C2252,'Product Data'!$A$2:$E$23,COLUMNS('Product Data'!$B$2:F2252),0)</f>
        <v>6.0983000000000001</v>
      </c>
      <c r="L2252" s="10">
        <f>Table1[[#This Row],[Cost per Box]]*Table1[[#This Row],[Boxes]]</f>
        <v>615.92830000000004</v>
      </c>
    </row>
    <row r="2253" spans="1:12" x14ac:dyDescent="0.25">
      <c r="A2253" s="5" t="str">
        <f>'Sales Data'!A2253</f>
        <v>Kelci Walkden</v>
      </c>
      <c r="B2253" s="5" t="str">
        <f>'Sales Data'!B2253</f>
        <v>Australia</v>
      </c>
      <c r="C2253" s="5" t="str">
        <f>'Sales Data'!C2253</f>
        <v>Organic Choco Syrup</v>
      </c>
      <c r="D2253" s="6">
        <f>'Sales Data'!D2253</f>
        <v>45171</v>
      </c>
      <c r="E2253" s="10">
        <f>'Sales Data'!E2253</f>
        <v>5796</v>
      </c>
      <c r="F2253" s="5">
        <f>'Sales Data'!F2253</f>
        <v>137</v>
      </c>
      <c r="G2253" s="5">
        <f>'Sales Data'!G2253</f>
        <v>207</v>
      </c>
      <c r="H2253" s="5" t="str">
        <f>VLOOKUP($C2253,'Product Data'!$A$2:$E$23,COLUMNS('Product Data'!$B$2:C2253),0)</f>
        <v>Monin</v>
      </c>
      <c r="I2253" s="5" t="str">
        <f>VLOOKUP($C2253,'Product Data'!$A$2:$E$23,COLUMNS('Product Data'!$B$2:D2253),0)</f>
        <v>Other</v>
      </c>
      <c r="J2253" s="5" t="str">
        <f>VLOOKUP($C2253,'Product Data'!$A$2:$E$23,COLUMNS('Product Data'!$B$2:E2253),0)</f>
        <v>Small</v>
      </c>
      <c r="K2253" s="9">
        <f>VLOOKUP($C2253,'Product Data'!$A$2:$E$23,COLUMNS('Product Data'!$B$2:F2253),0)</f>
        <v>1.7625</v>
      </c>
      <c r="L2253" s="10">
        <f>Table1[[#This Row],[Cost per Box]]*Table1[[#This Row],[Boxes]]</f>
        <v>364.83749999999998</v>
      </c>
    </row>
    <row r="2254" spans="1:12" x14ac:dyDescent="0.25">
      <c r="A2254" s="5" t="str">
        <f>'Sales Data'!A2254</f>
        <v>Mallorie Waber</v>
      </c>
      <c r="B2254" s="5" t="str">
        <f>'Sales Data'!B2254</f>
        <v>Australia</v>
      </c>
      <c r="C2254" s="5" t="str">
        <f>'Sales Data'!C2254</f>
        <v>Mint Chip Choco</v>
      </c>
      <c r="D2254" s="6">
        <f>'Sales Data'!D2254</f>
        <v>45171</v>
      </c>
      <c r="E2254" s="10">
        <f>'Sales Data'!E2254</f>
        <v>20181</v>
      </c>
      <c r="F2254" s="5">
        <f>'Sales Data'!F2254</f>
        <v>414</v>
      </c>
      <c r="G2254" s="5">
        <f>'Sales Data'!G2254</f>
        <v>1010</v>
      </c>
      <c r="H2254" s="5" t="str">
        <f>VLOOKUP($C2254,'Product Data'!$A$2:$E$23,COLUMNS('Product Data'!$B$2:C2254),0)</f>
        <v>Cadbury</v>
      </c>
      <c r="I2254" s="5" t="str">
        <f>VLOOKUP($C2254,'Product Data'!$A$2:$E$23,COLUMNS('Product Data'!$B$2:D2254),0)</f>
        <v>Bars</v>
      </c>
      <c r="J2254" s="5" t="str">
        <f>VLOOKUP($C2254,'Product Data'!$A$2:$E$23,COLUMNS('Product Data'!$B$2:E2254),0)</f>
        <v>Large</v>
      </c>
      <c r="K2254" s="9">
        <f>VLOOKUP($C2254,'Product Data'!$A$2:$E$23,COLUMNS('Product Data'!$B$2:F2254),0)</f>
        <v>2.2656000000000001</v>
      </c>
      <c r="L2254" s="10">
        <f>Table1[[#This Row],[Cost per Box]]*Table1[[#This Row],[Boxes]]</f>
        <v>2288.2559999999999</v>
      </c>
    </row>
    <row r="2255" spans="1:12" x14ac:dyDescent="0.25">
      <c r="A2255" s="5" t="str">
        <f>'Sales Data'!A2255</f>
        <v>Ches Bonnell</v>
      </c>
      <c r="B2255" s="5" t="str">
        <f>'Sales Data'!B2255</f>
        <v>Australia</v>
      </c>
      <c r="C2255" s="5" t="str">
        <f>'Sales Data'!C2255</f>
        <v>Fruit &amp; Nut Bars</v>
      </c>
      <c r="D2255" s="6">
        <f>'Sales Data'!D2255</f>
        <v>45171</v>
      </c>
      <c r="E2255" s="10">
        <f>'Sales Data'!E2255</f>
        <v>6272</v>
      </c>
      <c r="F2255" s="5">
        <f>'Sales Data'!F2255</f>
        <v>198</v>
      </c>
      <c r="G2255" s="5">
        <f>'Sales Data'!G2255</f>
        <v>571</v>
      </c>
      <c r="H2255" s="5" t="str">
        <f>VLOOKUP($C2255,'Product Data'!$A$2:$E$23,COLUMNS('Product Data'!$B$2:C2255),0)</f>
        <v>Cadbury</v>
      </c>
      <c r="I2255" s="5" t="str">
        <f>VLOOKUP($C2255,'Product Data'!$A$2:$E$23,COLUMNS('Product Data'!$B$2:D2255),0)</f>
        <v>Bars</v>
      </c>
      <c r="J2255" s="5" t="str">
        <f>VLOOKUP($C2255,'Product Data'!$A$2:$E$23,COLUMNS('Product Data'!$B$2:E2255),0)</f>
        <v>Large</v>
      </c>
      <c r="K2255" s="9">
        <f>VLOOKUP($C2255,'Product Data'!$A$2:$E$23,COLUMNS('Product Data'!$B$2:F2255),0)</f>
        <v>1.5934999999999999</v>
      </c>
      <c r="L2255" s="10">
        <f>Table1[[#This Row],[Cost per Box]]*Table1[[#This Row],[Boxes]]</f>
        <v>909.88849999999991</v>
      </c>
    </row>
    <row r="2256" spans="1:12" x14ac:dyDescent="0.25">
      <c r="A2256" s="5" t="str">
        <f>'Sales Data'!A2256</f>
        <v>Mallorie Waber</v>
      </c>
      <c r="B2256" s="5" t="str">
        <f>'Sales Data'!B2256</f>
        <v>New Zealand</v>
      </c>
      <c r="C2256" s="5" t="str">
        <f>'Sales Data'!C2256</f>
        <v>Orange Choco</v>
      </c>
      <c r="D2256" s="6">
        <f>'Sales Data'!D2256</f>
        <v>45171</v>
      </c>
      <c r="E2256" s="10">
        <f>'Sales Data'!E2256</f>
        <v>3171</v>
      </c>
      <c r="F2256" s="5">
        <f>'Sales Data'!F2256</f>
        <v>99</v>
      </c>
      <c r="G2256" s="5">
        <f>'Sales Data'!G2256</f>
        <v>244</v>
      </c>
      <c r="H2256" s="5" t="str">
        <f>VLOOKUP($C2256,'Product Data'!$A$2:$E$23,COLUMNS('Product Data'!$B$2:C2256),0)</f>
        <v>Amul</v>
      </c>
      <c r="I2256" s="5" t="str">
        <f>VLOOKUP($C2256,'Product Data'!$A$2:$E$23,COLUMNS('Product Data'!$B$2:D2256),0)</f>
        <v>Bars</v>
      </c>
      <c r="J2256" s="5" t="str">
        <f>VLOOKUP($C2256,'Product Data'!$A$2:$E$23,COLUMNS('Product Data'!$B$2:E2256),0)</f>
        <v>Large</v>
      </c>
      <c r="K2256" s="9">
        <f>VLOOKUP($C2256,'Product Data'!$A$2:$E$23,COLUMNS('Product Data'!$B$2:F2256),0)</f>
        <v>8.7870000000000008</v>
      </c>
      <c r="L2256" s="10">
        <f>Table1[[#This Row],[Cost per Box]]*Table1[[#This Row],[Boxes]]</f>
        <v>2144.0280000000002</v>
      </c>
    </row>
    <row r="2257" spans="1:12" x14ac:dyDescent="0.25">
      <c r="A2257" s="5" t="str">
        <f>'Sales Data'!A2257</f>
        <v>Karlen McCaffrey</v>
      </c>
      <c r="B2257" s="5" t="str">
        <f>'Sales Data'!B2257</f>
        <v>UK</v>
      </c>
      <c r="C2257" s="5" t="str">
        <f>'Sales Data'!C2257</f>
        <v>85% Dark Bars</v>
      </c>
      <c r="D2257" s="6">
        <f>'Sales Data'!D2257</f>
        <v>45171</v>
      </c>
      <c r="E2257" s="10">
        <f>'Sales Data'!E2257</f>
        <v>567</v>
      </c>
      <c r="F2257" s="5">
        <f>'Sales Data'!F2257</f>
        <v>230</v>
      </c>
      <c r="G2257" s="5">
        <f>'Sales Data'!G2257</f>
        <v>27</v>
      </c>
      <c r="H2257" s="5" t="str">
        <f>VLOOKUP($C2257,'Product Data'!$A$2:$E$23,COLUMNS('Product Data'!$B$2:C2257),0)</f>
        <v>Lindt Excellence</v>
      </c>
      <c r="I2257" s="5" t="str">
        <f>VLOOKUP($C2257,'Product Data'!$A$2:$E$23,COLUMNS('Product Data'!$B$2:D2257),0)</f>
        <v>Bars</v>
      </c>
      <c r="J2257" s="5" t="str">
        <f>VLOOKUP($C2257,'Product Data'!$A$2:$E$23,COLUMNS('Product Data'!$B$2:E2257),0)</f>
        <v>Small</v>
      </c>
      <c r="K2257" s="9">
        <f>VLOOKUP($C2257,'Product Data'!$A$2:$E$23,COLUMNS('Product Data'!$B$2:F2257),0)</f>
        <v>0.69579999999999997</v>
      </c>
      <c r="L2257" s="10">
        <f>Table1[[#This Row],[Cost per Box]]*Table1[[#This Row],[Boxes]]</f>
        <v>18.7866</v>
      </c>
    </row>
    <row r="2258" spans="1:12" x14ac:dyDescent="0.25">
      <c r="A2258" s="5" t="str">
        <f>'Sales Data'!A2258</f>
        <v>Gigi Bohling</v>
      </c>
      <c r="B2258" s="5" t="str">
        <f>'Sales Data'!B2258</f>
        <v>Canada</v>
      </c>
      <c r="C2258" s="5" t="str">
        <f>'Sales Data'!C2258</f>
        <v>Baker's Choco Chips</v>
      </c>
      <c r="D2258" s="6">
        <f>'Sales Data'!D2258</f>
        <v>45171</v>
      </c>
      <c r="E2258" s="10">
        <f>'Sales Data'!E2258</f>
        <v>1701</v>
      </c>
      <c r="F2258" s="5">
        <f>'Sales Data'!F2258</f>
        <v>398</v>
      </c>
      <c r="G2258" s="5">
        <f>'Sales Data'!G2258</f>
        <v>171</v>
      </c>
      <c r="H2258" s="5" t="str">
        <f>VLOOKUP($C2258,'Product Data'!$A$2:$E$23,COLUMNS('Product Data'!$B$2:C2258),0)</f>
        <v>Baker's Chocolate</v>
      </c>
      <c r="I2258" s="5" t="str">
        <f>VLOOKUP($C2258,'Product Data'!$A$2:$E$23,COLUMNS('Product Data'!$B$2:D2258),0)</f>
        <v>Bars</v>
      </c>
      <c r="J2258" s="5" t="str">
        <f>VLOOKUP($C2258,'Product Data'!$A$2:$E$23,COLUMNS('Product Data'!$B$2:E2258),0)</f>
        <v>Small</v>
      </c>
      <c r="K2258" s="9">
        <f>VLOOKUP($C2258,'Product Data'!$A$2:$E$23,COLUMNS('Product Data'!$B$2:F2258),0)</f>
        <v>6.0811000000000002</v>
      </c>
      <c r="L2258" s="10">
        <f>Table1[[#This Row],[Cost per Box]]*Table1[[#This Row],[Boxes]]</f>
        <v>1039.8681000000001</v>
      </c>
    </row>
    <row r="2259" spans="1:12" x14ac:dyDescent="0.25">
      <c r="A2259" s="5" t="str">
        <f>'Sales Data'!A2259</f>
        <v>Dennison Crosswaite</v>
      </c>
      <c r="B2259" s="5" t="str">
        <f>'Sales Data'!B2259</f>
        <v>Australia</v>
      </c>
      <c r="C2259" s="5" t="str">
        <f>'Sales Data'!C2259</f>
        <v>Smooth Sliky Salty</v>
      </c>
      <c r="D2259" s="6">
        <f>'Sales Data'!D2259</f>
        <v>45172</v>
      </c>
      <c r="E2259" s="10">
        <f>'Sales Data'!E2259</f>
        <v>11704</v>
      </c>
      <c r="F2259" s="5">
        <f>'Sales Data'!F2259</f>
        <v>129</v>
      </c>
      <c r="G2259" s="5">
        <f>'Sales Data'!G2259</f>
        <v>836</v>
      </c>
      <c r="H2259" s="5" t="str">
        <f>VLOOKUP($C2259,'Product Data'!$A$2:$E$23,COLUMNS('Product Data'!$B$2:C2259),0)</f>
        <v>Galaxy</v>
      </c>
      <c r="I2259" s="5" t="str">
        <f>VLOOKUP($C2259,'Product Data'!$A$2:$E$23,COLUMNS('Product Data'!$B$2:D2259),0)</f>
        <v>Bars</v>
      </c>
      <c r="J2259" s="5" t="str">
        <f>VLOOKUP($C2259,'Product Data'!$A$2:$E$23,COLUMNS('Product Data'!$B$2:E2259),0)</f>
        <v>Small</v>
      </c>
      <c r="K2259" s="9">
        <f>VLOOKUP($C2259,'Product Data'!$A$2:$E$23,COLUMNS('Product Data'!$B$2:F2259),0)</f>
        <v>5.0198</v>
      </c>
      <c r="L2259" s="10">
        <f>Table1[[#This Row],[Cost per Box]]*Table1[[#This Row],[Boxes]]</f>
        <v>4196.5528000000004</v>
      </c>
    </row>
    <row r="2260" spans="1:12" x14ac:dyDescent="0.25">
      <c r="A2260" s="5" t="str">
        <f>'Sales Data'!A2260</f>
        <v>Brien Boise</v>
      </c>
      <c r="B2260" s="5" t="str">
        <f>'Sales Data'!B2260</f>
        <v>USA</v>
      </c>
      <c r="C2260" s="5" t="str">
        <f>'Sales Data'!C2260</f>
        <v>Mint Chip Choco</v>
      </c>
      <c r="D2260" s="6">
        <f>'Sales Data'!D2260</f>
        <v>45172</v>
      </c>
      <c r="E2260" s="10">
        <f>'Sales Data'!E2260</f>
        <v>420</v>
      </c>
      <c r="F2260" s="5">
        <f>'Sales Data'!F2260</f>
        <v>85</v>
      </c>
      <c r="G2260" s="5">
        <f>'Sales Data'!G2260</f>
        <v>25</v>
      </c>
      <c r="H2260" s="5" t="str">
        <f>VLOOKUP($C2260,'Product Data'!$A$2:$E$23,COLUMNS('Product Data'!$B$2:C2260),0)</f>
        <v>Cadbury</v>
      </c>
      <c r="I2260" s="5" t="str">
        <f>VLOOKUP($C2260,'Product Data'!$A$2:$E$23,COLUMNS('Product Data'!$B$2:D2260),0)</f>
        <v>Bars</v>
      </c>
      <c r="J2260" s="5" t="str">
        <f>VLOOKUP($C2260,'Product Data'!$A$2:$E$23,COLUMNS('Product Data'!$B$2:E2260),0)</f>
        <v>Large</v>
      </c>
      <c r="K2260" s="9">
        <f>VLOOKUP($C2260,'Product Data'!$A$2:$E$23,COLUMNS('Product Data'!$B$2:F2260),0)</f>
        <v>2.2656000000000001</v>
      </c>
      <c r="L2260" s="10">
        <f>Table1[[#This Row],[Cost per Box]]*Table1[[#This Row],[Boxes]]</f>
        <v>56.64</v>
      </c>
    </row>
    <row r="2261" spans="1:12" x14ac:dyDescent="0.25">
      <c r="A2261" s="5" t="str">
        <f>'Sales Data'!A2261</f>
        <v>Madelene Upcott</v>
      </c>
      <c r="B2261" s="5" t="str">
        <f>'Sales Data'!B2261</f>
        <v>UK</v>
      </c>
      <c r="C2261" s="5" t="str">
        <f>'Sales Data'!C2261</f>
        <v>Orange Choco</v>
      </c>
      <c r="D2261" s="6">
        <f>'Sales Data'!D2261</f>
        <v>45172</v>
      </c>
      <c r="E2261" s="10">
        <f>'Sales Data'!E2261</f>
        <v>840</v>
      </c>
      <c r="F2261" s="5">
        <f>'Sales Data'!F2261</f>
        <v>115</v>
      </c>
      <c r="G2261" s="5">
        <f>'Sales Data'!G2261</f>
        <v>60</v>
      </c>
      <c r="H2261" s="5" t="str">
        <f>VLOOKUP($C2261,'Product Data'!$A$2:$E$23,COLUMNS('Product Data'!$B$2:C2261),0)</f>
        <v>Amul</v>
      </c>
      <c r="I2261" s="5" t="str">
        <f>VLOOKUP($C2261,'Product Data'!$A$2:$E$23,COLUMNS('Product Data'!$B$2:D2261),0)</f>
        <v>Bars</v>
      </c>
      <c r="J2261" s="5" t="str">
        <f>VLOOKUP($C2261,'Product Data'!$A$2:$E$23,COLUMNS('Product Data'!$B$2:E2261),0)</f>
        <v>Large</v>
      </c>
      <c r="K2261" s="9">
        <f>VLOOKUP($C2261,'Product Data'!$A$2:$E$23,COLUMNS('Product Data'!$B$2:F2261),0)</f>
        <v>8.7870000000000008</v>
      </c>
      <c r="L2261" s="10">
        <f>Table1[[#This Row],[Cost per Box]]*Table1[[#This Row],[Boxes]]</f>
        <v>527.22</v>
      </c>
    </row>
    <row r="2262" spans="1:12" x14ac:dyDescent="0.25">
      <c r="A2262" s="5" t="str">
        <f>'Sales Data'!A2262</f>
        <v>Gigi Bohling</v>
      </c>
      <c r="B2262" s="5" t="str">
        <f>'Sales Data'!B2262</f>
        <v>Canada</v>
      </c>
      <c r="C2262" s="5" t="str">
        <f>'Sales Data'!C2262</f>
        <v>White Choc</v>
      </c>
      <c r="D2262" s="6">
        <f>'Sales Data'!D2262</f>
        <v>45172</v>
      </c>
      <c r="E2262" s="10">
        <f>'Sales Data'!E2262</f>
        <v>9940</v>
      </c>
      <c r="F2262" s="5">
        <f>'Sales Data'!F2262</f>
        <v>311</v>
      </c>
      <c r="G2262" s="5">
        <f>'Sales Data'!G2262</f>
        <v>663</v>
      </c>
      <c r="H2262" s="5" t="str">
        <f>VLOOKUP($C2262,'Product Data'!$A$2:$E$23,COLUMNS('Product Data'!$B$2:C2262),0)</f>
        <v>Belgian</v>
      </c>
      <c r="I2262" s="5" t="str">
        <f>VLOOKUP($C2262,'Product Data'!$A$2:$E$23,COLUMNS('Product Data'!$B$2:D2262),0)</f>
        <v>Other</v>
      </c>
      <c r="J2262" s="5" t="str">
        <f>VLOOKUP($C2262,'Product Data'!$A$2:$E$23,COLUMNS('Product Data'!$B$2:E2262),0)</f>
        <v>Small</v>
      </c>
      <c r="K2262" s="9">
        <f>VLOOKUP($C2262,'Product Data'!$A$2:$E$23,COLUMNS('Product Data'!$B$2:F2262),0)</f>
        <v>0.24049999999999999</v>
      </c>
      <c r="L2262" s="10">
        <f>Table1[[#This Row],[Cost per Box]]*Table1[[#This Row],[Boxes]]</f>
        <v>159.45149999999998</v>
      </c>
    </row>
    <row r="2263" spans="1:12" x14ac:dyDescent="0.25">
      <c r="A2263" s="5" t="str">
        <f>'Sales Data'!A2263</f>
        <v>Gigi Bohling</v>
      </c>
      <c r="B2263" s="5" t="str">
        <f>'Sales Data'!B2263</f>
        <v>Australia</v>
      </c>
      <c r="C2263" s="5" t="str">
        <f>'Sales Data'!C2263</f>
        <v>Eclairs</v>
      </c>
      <c r="D2263" s="6">
        <f>'Sales Data'!D2263</f>
        <v>45172</v>
      </c>
      <c r="E2263" s="10">
        <f>'Sales Data'!E2263</f>
        <v>7392</v>
      </c>
      <c r="F2263" s="5">
        <f>'Sales Data'!F2263</f>
        <v>189</v>
      </c>
      <c r="G2263" s="5">
        <f>'Sales Data'!G2263</f>
        <v>528</v>
      </c>
      <c r="H2263" s="5" t="str">
        <f>VLOOKUP($C2263,'Product Data'!$A$2:$E$23,COLUMNS('Product Data'!$B$2:C2263),0)</f>
        <v>Cadbury</v>
      </c>
      <c r="I2263" s="5" t="str">
        <f>VLOOKUP($C2263,'Product Data'!$A$2:$E$23,COLUMNS('Product Data'!$B$2:D2263),0)</f>
        <v>Bites</v>
      </c>
      <c r="J2263" s="5" t="str">
        <f>VLOOKUP($C2263,'Product Data'!$A$2:$E$23,COLUMNS('Product Data'!$B$2:E2263),0)</f>
        <v>Large</v>
      </c>
      <c r="K2263" s="9">
        <f>VLOOKUP($C2263,'Product Data'!$A$2:$E$23,COLUMNS('Product Data'!$B$2:F2263),0)</f>
        <v>2.8195000000000001</v>
      </c>
      <c r="L2263" s="10">
        <f>Table1[[#This Row],[Cost per Box]]*Table1[[#This Row],[Boxes]]</f>
        <v>1488.6960000000001</v>
      </c>
    </row>
    <row r="2264" spans="1:12" x14ac:dyDescent="0.25">
      <c r="A2264" s="5" t="str">
        <f>'Sales Data'!A2264</f>
        <v>Marney O'Breen</v>
      </c>
      <c r="B2264" s="5" t="str">
        <f>'Sales Data'!B2264</f>
        <v>UK</v>
      </c>
      <c r="C2264" s="5" t="str">
        <f>'Sales Data'!C2264</f>
        <v>Fruit &amp; Nut Bars</v>
      </c>
      <c r="D2264" s="6">
        <f>'Sales Data'!D2264</f>
        <v>45172</v>
      </c>
      <c r="E2264" s="10">
        <f>'Sales Data'!E2264</f>
        <v>434</v>
      </c>
      <c r="F2264" s="5">
        <f>'Sales Data'!F2264</f>
        <v>246</v>
      </c>
      <c r="G2264" s="5">
        <f>'Sales Data'!G2264</f>
        <v>28</v>
      </c>
      <c r="H2264" s="5" t="str">
        <f>VLOOKUP($C2264,'Product Data'!$A$2:$E$23,COLUMNS('Product Data'!$B$2:C2264),0)</f>
        <v>Cadbury</v>
      </c>
      <c r="I2264" s="5" t="str">
        <f>VLOOKUP($C2264,'Product Data'!$A$2:$E$23,COLUMNS('Product Data'!$B$2:D2264),0)</f>
        <v>Bars</v>
      </c>
      <c r="J2264" s="5" t="str">
        <f>VLOOKUP($C2264,'Product Data'!$A$2:$E$23,COLUMNS('Product Data'!$B$2:E2264),0)</f>
        <v>Large</v>
      </c>
      <c r="K2264" s="9">
        <f>VLOOKUP($C2264,'Product Data'!$A$2:$E$23,COLUMNS('Product Data'!$B$2:F2264),0)</f>
        <v>1.5934999999999999</v>
      </c>
      <c r="L2264" s="10">
        <f>Table1[[#This Row],[Cost per Box]]*Table1[[#This Row],[Boxes]]</f>
        <v>44.617999999999995</v>
      </c>
    </row>
    <row r="2265" spans="1:12" x14ac:dyDescent="0.25">
      <c r="A2265" s="5" t="str">
        <f>'Sales Data'!A2265</f>
        <v>Kaine Padly</v>
      </c>
      <c r="B2265" s="5" t="str">
        <f>'Sales Data'!B2265</f>
        <v>USA</v>
      </c>
      <c r="C2265" s="5" t="str">
        <f>'Sales Data'!C2265</f>
        <v>50% Dark Bites</v>
      </c>
      <c r="D2265" s="6">
        <f>'Sales Data'!D2265</f>
        <v>45172</v>
      </c>
      <c r="E2265" s="10">
        <f>'Sales Data'!E2265</f>
        <v>2982</v>
      </c>
      <c r="F2265" s="5">
        <f>'Sales Data'!F2265</f>
        <v>72</v>
      </c>
      <c r="G2265" s="5">
        <f>'Sales Data'!G2265</f>
        <v>187</v>
      </c>
      <c r="H2265" s="5" t="str">
        <f>VLOOKUP($C2265,'Product Data'!$A$2:$E$23,COLUMNS('Product Data'!$B$2:C2265),0)</f>
        <v>Cadbury</v>
      </c>
      <c r="I2265" s="5" t="str">
        <f>VLOOKUP($C2265,'Product Data'!$A$2:$E$23,COLUMNS('Product Data'!$B$2:D2265),0)</f>
        <v>Bites</v>
      </c>
      <c r="J2265" s="5" t="str">
        <f>VLOOKUP($C2265,'Product Data'!$A$2:$E$23,COLUMNS('Product Data'!$B$2:E2265),0)</f>
        <v>Large</v>
      </c>
      <c r="K2265" s="9">
        <f>VLOOKUP($C2265,'Product Data'!$A$2:$E$23,COLUMNS('Product Data'!$B$2:F2265),0)</f>
        <v>2.8</v>
      </c>
      <c r="L2265" s="10">
        <f>Table1[[#This Row],[Cost per Box]]*Table1[[#This Row],[Boxes]]</f>
        <v>523.6</v>
      </c>
    </row>
    <row r="2266" spans="1:12" x14ac:dyDescent="0.25">
      <c r="A2266" s="5" t="str">
        <f>'Sales Data'!A2266</f>
        <v>Jan Morforth</v>
      </c>
      <c r="B2266" s="5" t="str">
        <f>'Sales Data'!B2266</f>
        <v>New Zealand</v>
      </c>
      <c r="C2266" s="5" t="str">
        <f>'Sales Data'!C2266</f>
        <v>Manuka Honey Choco</v>
      </c>
      <c r="D2266" s="6">
        <f>'Sales Data'!D2266</f>
        <v>45175</v>
      </c>
      <c r="E2266" s="10">
        <f>'Sales Data'!E2266</f>
        <v>357</v>
      </c>
      <c r="F2266" s="5">
        <f>'Sales Data'!F2266</f>
        <v>139</v>
      </c>
      <c r="G2266" s="5">
        <f>'Sales Data'!G2266</f>
        <v>11</v>
      </c>
      <c r="H2266" s="5" t="str">
        <f>VLOOKUP($C2266,'Product Data'!$A$2:$E$23,COLUMNS('Product Data'!$B$2:C2266),0)</f>
        <v xml:space="preserve">Whittaker's </v>
      </c>
      <c r="I2266" s="5" t="str">
        <f>VLOOKUP($C2266,'Product Data'!$A$2:$E$23,COLUMNS('Product Data'!$B$2:D2266),0)</f>
        <v>Other</v>
      </c>
      <c r="J2266" s="5" t="str">
        <f>VLOOKUP($C2266,'Product Data'!$A$2:$E$23,COLUMNS('Product Data'!$B$2:E2266),0)</f>
        <v>Small</v>
      </c>
      <c r="K2266" s="9">
        <f>VLOOKUP($C2266,'Product Data'!$A$2:$E$23,COLUMNS('Product Data'!$B$2:F2266),0)</f>
        <v>7.8910999999999998</v>
      </c>
      <c r="L2266" s="10">
        <f>Table1[[#This Row],[Cost per Box]]*Table1[[#This Row],[Boxes]]</f>
        <v>86.802099999999996</v>
      </c>
    </row>
    <row r="2267" spans="1:12" x14ac:dyDescent="0.25">
      <c r="A2267" s="5" t="str">
        <f>'Sales Data'!A2267</f>
        <v>Andria Kimpton</v>
      </c>
      <c r="B2267" s="5" t="str">
        <f>'Sales Data'!B2267</f>
        <v>Canada</v>
      </c>
      <c r="C2267" s="5" t="str">
        <f>'Sales Data'!C2267</f>
        <v>Organic Choco Syrup</v>
      </c>
      <c r="D2267" s="6">
        <f>'Sales Data'!D2267</f>
        <v>45175</v>
      </c>
      <c r="E2267" s="10">
        <f>'Sales Data'!E2267</f>
        <v>12999</v>
      </c>
      <c r="F2267" s="5">
        <f>'Sales Data'!F2267</f>
        <v>134</v>
      </c>
      <c r="G2267" s="5">
        <f>'Sales Data'!G2267</f>
        <v>500</v>
      </c>
      <c r="H2267" s="5" t="str">
        <f>VLOOKUP($C2267,'Product Data'!$A$2:$E$23,COLUMNS('Product Data'!$B$2:C2267),0)</f>
        <v>Monin</v>
      </c>
      <c r="I2267" s="5" t="str">
        <f>VLOOKUP($C2267,'Product Data'!$A$2:$E$23,COLUMNS('Product Data'!$B$2:D2267),0)</f>
        <v>Other</v>
      </c>
      <c r="J2267" s="5" t="str">
        <f>VLOOKUP($C2267,'Product Data'!$A$2:$E$23,COLUMNS('Product Data'!$B$2:E2267),0)</f>
        <v>Small</v>
      </c>
      <c r="K2267" s="9">
        <f>VLOOKUP($C2267,'Product Data'!$A$2:$E$23,COLUMNS('Product Data'!$B$2:F2267),0)</f>
        <v>1.7625</v>
      </c>
      <c r="L2267" s="10">
        <f>Table1[[#This Row],[Cost per Box]]*Table1[[#This Row],[Boxes]]</f>
        <v>881.25</v>
      </c>
    </row>
    <row r="2268" spans="1:12" x14ac:dyDescent="0.25">
      <c r="A2268" s="5" t="str">
        <f>'Sales Data'!A2268</f>
        <v>Gunar Cockshoot</v>
      </c>
      <c r="B2268" s="5" t="str">
        <f>'Sales Data'!B2268</f>
        <v>UK</v>
      </c>
      <c r="C2268" s="5" t="str">
        <f>'Sales Data'!C2268</f>
        <v>Mint Chip Choco</v>
      </c>
      <c r="D2268" s="6">
        <f>'Sales Data'!D2268</f>
        <v>45175</v>
      </c>
      <c r="E2268" s="10">
        <f>'Sales Data'!E2268</f>
        <v>3920</v>
      </c>
      <c r="F2268" s="5">
        <f>'Sales Data'!F2268</f>
        <v>110</v>
      </c>
      <c r="G2268" s="5">
        <f>'Sales Data'!G2268</f>
        <v>280</v>
      </c>
      <c r="H2268" s="5" t="str">
        <f>VLOOKUP($C2268,'Product Data'!$A$2:$E$23,COLUMNS('Product Data'!$B$2:C2268),0)</f>
        <v>Cadbury</v>
      </c>
      <c r="I2268" s="5" t="str">
        <f>VLOOKUP($C2268,'Product Data'!$A$2:$E$23,COLUMNS('Product Data'!$B$2:D2268),0)</f>
        <v>Bars</v>
      </c>
      <c r="J2268" s="5" t="str">
        <f>VLOOKUP($C2268,'Product Data'!$A$2:$E$23,COLUMNS('Product Data'!$B$2:E2268),0)</f>
        <v>Large</v>
      </c>
      <c r="K2268" s="9">
        <f>VLOOKUP($C2268,'Product Data'!$A$2:$E$23,COLUMNS('Product Data'!$B$2:F2268),0)</f>
        <v>2.2656000000000001</v>
      </c>
      <c r="L2268" s="10">
        <f>Table1[[#This Row],[Cost per Box]]*Table1[[#This Row],[Boxes]]</f>
        <v>634.36800000000005</v>
      </c>
    </row>
    <row r="2269" spans="1:12" x14ac:dyDescent="0.25">
      <c r="A2269" s="5" t="str">
        <f>'Sales Data'!A2269</f>
        <v>Barr Faughny</v>
      </c>
      <c r="B2269" s="5" t="str">
        <f>'Sales Data'!B2269</f>
        <v>India</v>
      </c>
      <c r="C2269" s="5" t="str">
        <f>'Sales Data'!C2269</f>
        <v>Almond Choco</v>
      </c>
      <c r="D2269" s="6">
        <f>'Sales Data'!D2269</f>
        <v>45175</v>
      </c>
      <c r="E2269" s="10">
        <f>'Sales Data'!E2269</f>
        <v>6741</v>
      </c>
      <c r="F2269" s="5">
        <f>'Sales Data'!F2269</f>
        <v>100</v>
      </c>
      <c r="G2269" s="5">
        <f>'Sales Data'!G2269</f>
        <v>338</v>
      </c>
      <c r="H2269" s="5" t="str">
        <f>VLOOKUP($C2269,'Product Data'!$A$2:$E$23,COLUMNS('Product Data'!$B$2:C2269),0)</f>
        <v>Amul</v>
      </c>
      <c r="I2269" s="5" t="str">
        <f>VLOOKUP($C2269,'Product Data'!$A$2:$E$23,COLUMNS('Product Data'!$B$2:D2269),0)</f>
        <v>Bars</v>
      </c>
      <c r="J2269" s="5" t="str">
        <f>VLOOKUP($C2269,'Product Data'!$A$2:$E$23,COLUMNS('Product Data'!$B$2:E2269),0)</f>
        <v>Large</v>
      </c>
      <c r="K2269" s="9">
        <f>VLOOKUP($C2269,'Product Data'!$A$2:$E$23,COLUMNS('Product Data'!$B$2:F2269),0)</f>
        <v>13.3485</v>
      </c>
      <c r="L2269" s="10">
        <f>Table1[[#This Row],[Cost per Box]]*Table1[[#This Row],[Boxes]]</f>
        <v>4511.7929999999997</v>
      </c>
    </row>
    <row r="2270" spans="1:12" x14ac:dyDescent="0.25">
      <c r="A2270" s="5" t="str">
        <f>'Sales Data'!A2270</f>
        <v>Jehu Rudeforth</v>
      </c>
      <c r="B2270" s="5" t="str">
        <f>'Sales Data'!B2270</f>
        <v>UK</v>
      </c>
      <c r="C2270" s="5" t="str">
        <f>'Sales Data'!C2270</f>
        <v>Peanut Butter Cubes</v>
      </c>
      <c r="D2270" s="6">
        <f>'Sales Data'!D2270</f>
        <v>45175</v>
      </c>
      <c r="E2270" s="10">
        <f>'Sales Data'!E2270</f>
        <v>4529</v>
      </c>
      <c r="F2270" s="5">
        <f>'Sales Data'!F2270</f>
        <v>353</v>
      </c>
      <c r="G2270" s="5">
        <f>'Sales Data'!G2270</f>
        <v>175</v>
      </c>
      <c r="H2270" s="5" t="str">
        <f>VLOOKUP($C2270,'Product Data'!$A$2:$E$23,COLUMNS('Product Data'!$B$2:C2270),0)</f>
        <v>Hershey</v>
      </c>
      <c r="I2270" s="5" t="str">
        <f>VLOOKUP($C2270,'Product Data'!$A$2:$E$23,COLUMNS('Product Data'!$B$2:D2270),0)</f>
        <v>Bites</v>
      </c>
      <c r="J2270" s="5" t="str">
        <f>VLOOKUP($C2270,'Product Data'!$A$2:$E$23,COLUMNS('Product Data'!$B$2:E2270),0)</f>
        <v>Small</v>
      </c>
      <c r="K2270" s="9">
        <f>VLOOKUP($C2270,'Product Data'!$A$2:$E$23,COLUMNS('Product Data'!$B$2:F2270),0)</f>
        <v>4.7065000000000001</v>
      </c>
      <c r="L2270" s="10">
        <f>Table1[[#This Row],[Cost per Box]]*Table1[[#This Row],[Boxes]]</f>
        <v>823.63750000000005</v>
      </c>
    </row>
    <row r="2271" spans="1:12" x14ac:dyDescent="0.25">
      <c r="A2271" s="5" t="str">
        <f>'Sales Data'!A2271</f>
        <v>Brien Boise</v>
      </c>
      <c r="B2271" s="5" t="str">
        <f>'Sales Data'!B2271</f>
        <v>USA</v>
      </c>
      <c r="C2271" s="5" t="str">
        <f>'Sales Data'!C2271</f>
        <v>50% Dark Bites</v>
      </c>
      <c r="D2271" s="6">
        <f>'Sales Data'!D2271</f>
        <v>45175</v>
      </c>
      <c r="E2271" s="10">
        <f>'Sales Data'!E2271</f>
        <v>4340</v>
      </c>
      <c r="F2271" s="5">
        <f>'Sales Data'!F2271</f>
        <v>80</v>
      </c>
      <c r="G2271" s="5">
        <f>'Sales Data'!G2271</f>
        <v>543</v>
      </c>
      <c r="H2271" s="5" t="str">
        <f>VLOOKUP($C2271,'Product Data'!$A$2:$E$23,COLUMNS('Product Data'!$B$2:C2271),0)</f>
        <v>Cadbury</v>
      </c>
      <c r="I2271" s="5" t="str">
        <f>VLOOKUP($C2271,'Product Data'!$A$2:$E$23,COLUMNS('Product Data'!$B$2:D2271),0)</f>
        <v>Bites</v>
      </c>
      <c r="J2271" s="5" t="str">
        <f>VLOOKUP($C2271,'Product Data'!$A$2:$E$23,COLUMNS('Product Data'!$B$2:E2271),0)</f>
        <v>Large</v>
      </c>
      <c r="K2271" s="9">
        <f>VLOOKUP($C2271,'Product Data'!$A$2:$E$23,COLUMNS('Product Data'!$B$2:F2271),0)</f>
        <v>2.8</v>
      </c>
      <c r="L2271" s="10">
        <f>Table1[[#This Row],[Cost per Box]]*Table1[[#This Row],[Boxes]]</f>
        <v>1520.3999999999999</v>
      </c>
    </row>
    <row r="2272" spans="1:12" x14ac:dyDescent="0.25">
      <c r="A2272" s="5" t="str">
        <f>'Sales Data'!A2272</f>
        <v>Barr Faughny</v>
      </c>
      <c r="B2272" s="5" t="str">
        <f>'Sales Data'!B2272</f>
        <v>India</v>
      </c>
      <c r="C2272" s="5" t="str">
        <f>'Sales Data'!C2272</f>
        <v>Spicy Special Slims</v>
      </c>
      <c r="D2272" s="6">
        <f>'Sales Data'!D2272</f>
        <v>45176</v>
      </c>
      <c r="E2272" s="10">
        <f>'Sales Data'!E2272</f>
        <v>10262</v>
      </c>
      <c r="F2272" s="5">
        <f>'Sales Data'!F2272</f>
        <v>5</v>
      </c>
      <c r="G2272" s="5">
        <f>'Sales Data'!G2272</f>
        <v>467</v>
      </c>
      <c r="H2272" s="5" t="str">
        <f>VLOOKUP($C2272,'Product Data'!$A$2:$E$23,COLUMNS('Product Data'!$B$2:C2272),0)</f>
        <v>Alpenliebe</v>
      </c>
      <c r="I2272" s="5" t="str">
        <f>VLOOKUP($C2272,'Product Data'!$A$2:$E$23,COLUMNS('Product Data'!$B$2:D2272),0)</f>
        <v>Bites</v>
      </c>
      <c r="J2272" s="5" t="str">
        <f>VLOOKUP($C2272,'Product Data'!$A$2:$E$23,COLUMNS('Product Data'!$B$2:E2272),0)</f>
        <v>Large</v>
      </c>
      <c r="K2272" s="9">
        <f>VLOOKUP($C2272,'Product Data'!$A$2:$E$23,COLUMNS('Product Data'!$B$2:F2272),0)</f>
        <v>9.2086000000000006</v>
      </c>
      <c r="L2272" s="10">
        <f>Table1[[#This Row],[Cost per Box]]*Table1[[#This Row],[Boxes]]</f>
        <v>4300.4162000000006</v>
      </c>
    </row>
    <row r="2273" spans="1:12" x14ac:dyDescent="0.25">
      <c r="A2273" s="5" t="str">
        <f>'Sales Data'!A2273</f>
        <v>Karlen McCaffrey</v>
      </c>
      <c r="B2273" s="5" t="str">
        <f>'Sales Data'!B2273</f>
        <v>New Zealand</v>
      </c>
      <c r="C2273" s="5" t="str">
        <f>'Sales Data'!C2273</f>
        <v>Baker's Choco Chips</v>
      </c>
      <c r="D2273" s="6">
        <f>'Sales Data'!D2273</f>
        <v>45176</v>
      </c>
      <c r="E2273" s="10">
        <f>'Sales Data'!E2273</f>
        <v>5845</v>
      </c>
      <c r="F2273" s="5">
        <f>'Sales Data'!F2273</f>
        <v>108</v>
      </c>
      <c r="G2273" s="5">
        <f>'Sales Data'!G2273</f>
        <v>488</v>
      </c>
      <c r="H2273" s="5" t="str">
        <f>VLOOKUP($C2273,'Product Data'!$A$2:$E$23,COLUMNS('Product Data'!$B$2:C2273),0)</f>
        <v>Baker's Chocolate</v>
      </c>
      <c r="I2273" s="5" t="str">
        <f>VLOOKUP($C2273,'Product Data'!$A$2:$E$23,COLUMNS('Product Data'!$B$2:D2273),0)</f>
        <v>Bars</v>
      </c>
      <c r="J2273" s="5" t="str">
        <f>VLOOKUP($C2273,'Product Data'!$A$2:$E$23,COLUMNS('Product Data'!$B$2:E2273),0)</f>
        <v>Small</v>
      </c>
      <c r="K2273" s="9">
        <f>VLOOKUP($C2273,'Product Data'!$A$2:$E$23,COLUMNS('Product Data'!$B$2:F2273),0)</f>
        <v>6.0811000000000002</v>
      </c>
      <c r="L2273" s="10">
        <f>Table1[[#This Row],[Cost per Box]]*Table1[[#This Row],[Boxes]]</f>
        <v>2967.5768000000003</v>
      </c>
    </row>
    <row r="2274" spans="1:12" x14ac:dyDescent="0.25">
      <c r="A2274" s="5" t="str">
        <f>'Sales Data'!A2274</f>
        <v>Oby Sorrel</v>
      </c>
      <c r="B2274" s="5" t="str">
        <f>'Sales Data'!B2274</f>
        <v>Canada</v>
      </c>
      <c r="C2274" s="5" t="str">
        <f>'Sales Data'!C2274</f>
        <v>Peanut Butter Cubes</v>
      </c>
      <c r="D2274" s="6">
        <f>'Sales Data'!D2274</f>
        <v>45176</v>
      </c>
      <c r="E2274" s="10">
        <f>'Sales Data'!E2274</f>
        <v>3577</v>
      </c>
      <c r="F2274" s="5">
        <f>'Sales Data'!F2274</f>
        <v>30</v>
      </c>
      <c r="G2274" s="5">
        <f>'Sales Data'!G2274</f>
        <v>144</v>
      </c>
      <c r="H2274" s="5" t="str">
        <f>VLOOKUP($C2274,'Product Data'!$A$2:$E$23,COLUMNS('Product Data'!$B$2:C2274),0)</f>
        <v>Hershey</v>
      </c>
      <c r="I2274" s="5" t="str">
        <f>VLOOKUP($C2274,'Product Data'!$A$2:$E$23,COLUMNS('Product Data'!$B$2:D2274),0)</f>
        <v>Bites</v>
      </c>
      <c r="J2274" s="5" t="str">
        <f>VLOOKUP($C2274,'Product Data'!$A$2:$E$23,COLUMNS('Product Data'!$B$2:E2274),0)</f>
        <v>Small</v>
      </c>
      <c r="K2274" s="9">
        <f>VLOOKUP($C2274,'Product Data'!$A$2:$E$23,COLUMNS('Product Data'!$B$2:F2274),0)</f>
        <v>4.7065000000000001</v>
      </c>
      <c r="L2274" s="10">
        <f>Table1[[#This Row],[Cost per Box]]*Table1[[#This Row],[Boxes]]</f>
        <v>677.73599999999999</v>
      </c>
    </row>
    <row r="2275" spans="1:12" x14ac:dyDescent="0.25">
      <c r="A2275" s="5" t="str">
        <f>'Sales Data'!A2275</f>
        <v>Marney O'Breen</v>
      </c>
      <c r="B2275" s="5" t="str">
        <f>'Sales Data'!B2275</f>
        <v>USA</v>
      </c>
      <c r="C2275" s="5" t="str">
        <f>'Sales Data'!C2275</f>
        <v>Choco Coated Almonds</v>
      </c>
      <c r="D2275" s="6">
        <f>'Sales Data'!D2275</f>
        <v>45176</v>
      </c>
      <c r="E2275" s="10">
        <f>'Sales Data'!E2275</f>
        <v>5789</v>
      </c>
      <c r="F2275" s="5">
        <f>'Sales Data'!F2275</f>
        <v>54</v>
      </c>
      <c r="G2275" s="5">
        <f>'Sales Data'!G2275</f>
        <v>414</v>
      </c>
      <c r="H2275" s="5" t="str">
        <f>VLOOKUP($C2275,'Product Data'!$A$2:$E$23,COLUMNS('Product Data'!$B$2:C2275),0)</f>
        <v>Effete</v>
      </c>
      <c r="I2275" s="5" t="str">
        <f>VLOOKUP($C2275,'Product Data'!$A$2:$E$23,COLUMNS('Product Data'!$B$2:D2275),0)</f>
        <v>Bites</v>
      </c>
      <c r="J2275" s="5" t="str">
        <f>VLOOKUP($C2275,'Product Data'!$A$2:$E$23,COLUMNS('Product Data'!$B$2:E2275),0)</f>
        <v>Small</v>
      </c>
      <c r="K2275" s="9">
        <f>VLOOKUP($C2275,'Product Data'!$A$2:$E$23,COLUMNS('Product Data'!$B$2:F2275),0)</f>
        <v>11.4688</v>
      </c>
      <c r="L2275" s="10">
        <f>Table1[[#This Row],[Cost per Box]]*Table1[[#This Row],[Boxes]]</f>
        <v>4748.0832</v>
      </c>
    </row>
    <row r="2276" spans="1:12" x14ac:dyDescent="0.25">
      <c r="A2276" s="5" t="str">
        <f>'Sales Data'!A2276</f>
        <v>Dotty Strutley</v>
      </c>
      <c r="B2276" s="5" t="str">
        <f>'Sales Data'!B2276</f>
        <v>Australia</v>
      </c>
      <c r="C2276" s="5" t="str">
        <f>'Sales Data'!C2276</f>
        <v>99% Dark &amp; Pure</v>
      </c>
      <c r="D2276" s="6">
        <f>'Sales Data'!D2276</f>
        <v>45177</v>
      </c>
      <c r="E2276" s="10">
        <f>'Sales Data'!E2276</f>
        <v>2912</v>
      </c>
      <c r="F2276" s="5">
        <f>'Sales Data'!F2276</f>
        <v>285</v>
      </c>
      <c r="G2276" s="5">
        <f>'Sales Data'!G2276</f>
        <v>133</v>
      </c>
      <c r="H2276" s="5" t="str">
        <f>VLOOKUP($C2276,'Product Data'!$A$2:$E$23,COLUMNS('Product Data'!$B$2:C2276),0)</f>
        <v>Amul</v>
      </c>
      <c r="I2276" s="5" t="str">
        <f>VLOOKUP($C2276,'Product Data'!$A$2:$E$23,COLUMNS('Product Data'!$B$2:D2276),0)</f>
        <v>Bars</v>
      </c>
      <c r="J2276" s="5" t="str">
        <f>VLOOKUP($C2276,'Product Data'!$A$2:$E$23,COLUMNS('Product Data'!$B$2:E2276),0)</f>
        <v>Large</v>
      </c>
      <c r="K2276" s="9">
        <f>VLOOKUP($C2276,'Product Data'!$A$2:$E$23,COLUMNS('Product Data'!$B$2:F2276),0)</f>
        <v>4.6592000000000002</v>
      </c>
      <c r="L2276" s="10">
        <f>Table1[[#This Row],[Cost per Box]]*Table1[[#This Row],[Boxes]]</f>
        <v>619.67360000000008</v>
      </c>
    </row>
    <row r="2277" spans="1:12" x14ac:dyDescent="0.25">
      <c r="A2277" s="5" t="str">
        <f>'Sales Data'!A2277</f>
        <v>Curtice Advani</v>
      </c>
      <c r="B2277" s="5" t="str">
        <f>'Sales Data'!B2277</f>
        <v>Australia</v>
      </c>
      <c r="C2277" s="5" t="str">
        <f>'Sales Data'!C2277</f>
        <v>Manuka Honey Choco</v>
      </c>
      <c r="D2277" s="6">
        <f>'Sales Data'!D2277</f>
        <v>45177</v>
      </c>
      <c r="E2277" s="10">
        <f>'Sales Data'!E2277</f>
        <v>182</v>
      </c>
      <c r="F2277" s="5">
        <f>'Sales Data'!F2277</f>
        <v>140</v>
      </c>
      <c r="G2277" s="5">
        <f>'Sales Data'!G2277</f>
        <v>7</v>
      </c>
      <c r="H2277" s="5" t="str">
        <f>VLOOKUP($C2277,'Product Data'!$A$2:$E$23,COLUMNS('Product Data'!$B$2:C2277),0)</f>
        <v xml:space="preserve">Whittaker's </v>
      </c>
      <c r="I2277" s="5" t="str">
        <f>VLOOKUP($C2277,'Product Data'!$A$2:$E$23,COLUMNS('Product Data'!$B$2:D2277),0)</f>
        <v>Other</v>
      </c>
      <c r="J2277" s="5" t="str">
        <f>VLOOKUP($C2277,'Product Data'!$A$2:$E$23,COLUMNS('Product Data'!$B$2:E2277),0)</f>
        <v>Small</v>
      </c>
      <c r="K2277" s="9">
        <f>VLOOKUP($C2277,'Product Data'!$A$2:$E$23,COLUMNS('Product Data'!$B$2:F2277),0)</f>
        <v>7.8910999999999998</v>
      </c>
      <c r="L2277" s="10">
        <f>Table1[[#This Row],[Cost per Box]]*Table1[[#This Row],[Boxes]]</f>
        <v>55.237699999999997</v>
      </c>
    </row>
    <row r="2278" spans="1:12" x14ac:dyDescent="0.25">
      <c r="A2278" s="5" t="str">
        <f>'Sales Data'!A2278</f>
        <v>Roddy Speechley</v>
      </c>
      <c r="B2278" s="5" t="str">
        <f>'Sales Data'!B2278</f>
        <v>UK</v>
      </c>
      <c r="C2278" s="5" t="str">
        <f>'Sales Data'!C2278</f>
        <v>Baker's Choco Chips</v>
      </c>
      <c r="D2278" s="6">
        <f>'Sales Data'!D2278</f>
        <v>45177</v>
      </c>
      <c r="E2278" s="10">
        <f>'Sales Data'!E2278</f>
        <v>5152</v>
      </c>
      <c r="F2278" s="5">
        <f>'Sales Data'!F2278</f>
        <v>29</v>
      </c>
      <c r="G2278" s="5">
        <f>'Sales Data'!G2278</f>
        <v>573</v>
      </c>
      <c r="H2278" s="5" t="str">
        <f>VLOOKUP($C2278,'Product Data'!$A$2:$E$23,COLUMNS('Product Data'!$B$2:C2278),0)</f>
        <v>Baker's Chocolate</v>
      </c>
      <c r="I2278" s="5" t="str">
        <f>VLOOKUP($C2278,'Product Data'!$A$2:$E$23,COLUMNS('Product Data'!$B$2:D2278),0)</f>
        <v>Bars</v>
      </c>
      <c r="J2278" s="5" t="str">
        <f>VLOOKUP($C2278,'Product Data'!$A$2:$E$23,COLUMNS('Product Data'!$B$2:E2278),0)</f>
        <v>Small</v>
      </c>
      <c r="K2278" s="9">
        <f>VLOOKUP($C2278,'Product Data'!$A$2:$E$23,COLUMNS('Product Data'!$B$2:F2278),0)</f>
        <v>6.0811000000000002</v>
      </c>
      <c r="L2278" s="10">
        <f>Table1[[#This Row],[Cost per Box]]*Table1[[#This Row],[Boxes]]</f>
        <v>3484.4703</v>
      </c>
    </row>
    <row r="2279" spans="1:12" x14ac:dyDescent="0.25">
      <c r="A2279" s="5" t="str">
        <f>'Sales Data'!A2279</f>
        <v>Mallorie Waber</v>
      </c>
      <c r="B2279" s="5" t="str">
        <f>'Sales Data'!B2279</f>
        <v>India</v>
      </c>
      <c r="C2279" s="5" t="str">
        <f>'Sales Data'!C2279</f>
        <v>Drinking Coco</v>
      </c>
      <c r="D2279" s="6">
        <f>'Sales Data'!D2279</f>
        <v>45177</v>
      </c>
      <c r="E2279" s="10">
        <f>'Sales Data'!E2279</f>
        <v>10206</v>
      </c>
      <c r="F2279" s="5">
        <f>'Sales Data'!F2279</f>
        <v>75</v>
      </c>
      <c r="G2279" s="5">
        <f>'Sales Data'!G2279</f>
        <v>444</v>
      </c>
      <c r="H2279" s="5" t="str">
        <f>VLOOKUP($C2279,'Product Data'!$A$2:$E$23,COLUMNS('Product Data'!$B$2:C2279),0)</f>
        <v>Weikfield</v>
      </c>
      <c r="I2279" s="5" t="str">
        <f>VLOOKUP($C2279,'Product Data'!$A$2:$E$23,COLUMNS('Product Data'!$B$2:D2279),0)</f>
        <v>Other</v>
      </c>
      <c r="J2279" s="5" t="str">
        <f>VLOOKUP($C2279,'Product Data'!$A$2:$E$23,COLUMNS('Product Data'!$B$2:E2279),0)</f>
        <v>Large</v>
      </c>
      <c r="K2279" s="9">
        <f>VLOOKUP($C2279,'Product Data'!$A$2:$E$23,COLUMNS('Product Data'!$B$2:F2279),0)</f>
        <v>2.4773999999999998</v>
      </c>
      <c r="L2279" s="10">
        <f>Table1[[#This Row],[Cost per Box]]*Table1[[#This Row],[Boxes]]</f>
        <v>1099.9656</v>
      </c>
    </row>
    <row r="2280" spans="1:12" x14ac:dyDescent="0.25">
      <c r="A2280" s="5" t="str">
        <f>'Sales Data'!A2280</f>
        <v>Dennison Crosswaite</v>
      </c>
      <c r="B2280" s="5" t="str">
        <f>'Sales Data'!B2280</f>
        <v>Canada</v>
      </c>
      <c r="C2280" s="5" t="str">
        <f>'Sales Data'!C2280</f>
        <v>Drinking Coco</v>
      </c>
      <c r="D2280" s="6">
        <f>'Sales Data'!D2280</f>
        <v>45177</v>
      </c>
      <c r="E2280" s="10">
        <f>'Sales Data'!E2280</f>
        <v>4347</v>
      </c>
      <c r="F2280" s="5">
        <f>'Sales Data'!F2280</f>
        <v>73</v>
      </c>
      <c r="G2280" s="5">
        <f>'Sales Data'!G2280</f>
        <v>189</v>
      </c>
      <c r="H2280" s="5" t="str">
        <f>VLOOKUP($C2280,'Product Data'!$A$2:$E$23,COLUMNS('Product Data'!$B$2:C2280),0)</f>
        <v>Weikfield</v>
      </c>
      <c r="I2280" s="5" t="str">
        <f>VLOOKUP($C2280,'Product Data'!$A$2:$E$23,COLUMNS('Product Data'!$B$2:D2280),0)</f>
        <v>Other</v>
      </c>
      <c r="J2280" s="5" t="str">
        <f>VLOOKUP($C2280,'Product Data'!$A$2:$E$23,COLUMNS('Product Data'!$B$2:E2280),0)</f>
        <v>Large</v>
      </c>
      <c r="K2280" s="9">
        <f>VLOOKUP($C2280,'Product Data'!$A$2:$E$23,COLUMNS('Product Data'!$B$2:F2280),0)</f>
        <v>2.4773999999999998</v>
      </c>
      <c r="L2280" s="10">
        <f>Table1[[#This Row],[Cost per Box]]*Table1[[#This Row],[Boxes]]</f>
        <v>468.22859999999997</v>
      </c>
    </row>
    <row r="2281" spans="1:12" x14ac:dyDescent="0.25">
      <c r="A2281" s="5" t="str">
        <f>'Sales Data'!A2281</f>
        <v>Marney O'Breen</v>
      </c>
      <c r="B2281" s="5" t="str">
        <f>'Sales Data'!B2281</f>
        <v>India</v>
      </c>
      <c r="C2281" s="5" t="str">
        <f>'Sales Data'!C2281</f>
        <v>Raspberry Choco</v>
      </c>
      <c r="D2281" s="6">
        <f>'Sales Data'!D2281</f>
        <v>45177</v>
      </c>
      <c r="E2281" s="10">
        <f>'Sales Data'!E2281</f>
        <v>4935</v>
      </c>
      <c r="F2281" s="5">
        <f>'Sales Data'!F2281</f>
        <v>520</v>
      </c>
      <c r="G2281" s="5">
        <f>'Sales Data'!G2281</f>
        <v>260</v>
      </c>
      <c r="H2281" s="5" t="str">
        <f>VLOOKUP($C2281,'Product Data'!$A$2:$E$23,COLUMNS('Product Data'!$B$2:C2281),0)</f>
        <v>Hershey</v>
      </c>
      <c r="I2281" s="5" t="str">
        <f>VLOOKUP($C2281,'Product Data'!$A$2:$E$23,COLUMNS('Product Data'!$B$2:D2281),0)</f>
        <v>Bars</v>
      </c>
      <c r="J2281" s="5" t="str">
        <f>VLOOKUP($C2281,'Product Data'!$A$2:$E$23,COLUMNS('Product Data'!$B$2:E2281),0)</f>
        <v>Large</v>
      </c>
      <c r="K2281" s="9">
        <f>VLOOKUP($C2281,'Product Data'!$A$2:$E$23,COLUMNS('Product Data'!$B$2:F2281),0)</f>
        <v>6.0983000000000001</v>
      </c>
      <c r="L2281" s="10">
        <f>Table1[[#This Row],[Cost per Box]]*Table1[[#This Row],[Boxes]]</f>
        <v>1585.558</v>
      </c>
    </row>
    <row r="2282" spans="1:12" x14ac:dyDescent="0.25">
      <c r="A2282" s="5" t="str">
        <f>'Sales Data'!A2282</f>
        <v>Ches Bonnell</v>
      </c>
      <c r="B2282" s="5" t="str">
        <f>'Sales Data'!B2282</f>
        <v>Australia</v>
      </c>
      <c r="C2282" s="5" t="str">
        <f>'Sales Data'!C2282</f>
        <v>85% Dark Bars</v>
      </c>
      <c r="D2282" s="6">
        <f>'Sales Data'!D2282</f>
        <v>45177</v>
      </c>
      <c r="E2282" s="10">
        <f>'Sales Data'!E2282</f>
        <v>1813</v>
      </c>
      <c r="F2282" s="5">
        <f>'Sales Data'!F2282</f>
        <v>490</v>
      </c>
      <c r="G2282" s="5">
        <f>'Sales Data'!G2282</f>
        <v>96</v>
      </c>
      <c r="H2282" s="5" t="str">
        <f>VLOOKUP($C2282,'Product Data'!$A$2:$E$23,COLUMNS('Product Data'!$B$2:C2282),0)</f>
        <v>Lindt Excellence</v>
      </c>
      <c r="I2282" s="5" t="str">
        <f>VLOOKUP($C2282,'Product Data'!$A$2:$E$23,COLUMNS('Product Data'!$B$2:D2282),0)</f>
        <v>Bars</v>
      </c>
      <c r="J2282" s="5" t="str">
        <f>VLOOKUP($C2282,'Product Data'!$A$2:$E$23,COLUMNS('Product Data'!$B$2:E2282),0)</f>
        <v>Small</v>
      </c>
      <c r="K2282" s="9">
        <f>VLOOKUP($C2282,'Product Data'!$A$2:$E$23,COLUMNS('Product Data'!$B$2:F2282),0)</f>
        <v>0.69579999999999997</v>
      </c>
      <c r="L2282" s="10">
        <f>Table1[[#This Row],[Cost per Box]]*Table1[[#This Row],[Boxes]]</f>
        <v>66.79679999999999</v>
      </c>
    </row>
    <row r="2283" spans="1:12" x14ac:dyDescent="0.25">
      <c r="A2283" s="5" t="str">
        <f>'Sales Data'!A2283</f>
        <v>Brien Boise</v>
      </c>
      <c r="B2283" s="5" t="str">
        <f>'Sales Data'!B2283</f>
        <v>Canada</v>
      </c>
      <c r="C2283" s="5" t="str">
        <f>'Sales Data'!C2283</f>
        <v>Organic Choco Syrup</v>
      </c>
      <c r="D2283" s="6">
        <f>'Sales Data'!D2283</f>
        <v>45177</v>
      </c>
      <c r="E2283" s="10">
        <f>'Sales Data'!E2283</f>
        <v>2289</v>
      </c>
      <c r="F2283" s="5">
        <f>'Sales Data'!F2283</f>
        <v>105</v>
      </c>
      <c r="G2283" s="5">
        <f>'Sales Data'!G2283</f>
        <v>74</v>
      </c>
      <c r="H2283" s="5" t="str">
        <f>VLOOKUP($C2283,'Product Data'!$A$2:$E$23,COLUMNS('Product Data'!$B$2:C2283),0)</f>
        <v>Monin</v>
      </c>
      <c r="I2283" s="5" t="str">
        <f>VLOOKUP($C2283,'Product Data'!$A$2:$E$23,COLUMNS('Product Data'!$B$2:D2283),0)</f>
        <v>Other</v>
      </c>
      <c r="J2283" s="5" t="str">
        <f>VLOOKUP($C2283,'Product Data'!$A$2:$E$23,COLUMNS('Product Data'!$B$2:E2283),0)</f>
        <v>Small</v>
      </c>
      <c r="K2283" s="9">
        <f>VLOOKUP($C2283,'Product Data'!$A$2:$E$23,COLUMNS('Product Data'!$B$2:F2283),0)</f>
        <v>1.7625</v>
      </c>
      <c r="L2283" s="10">
        <f>Table1[[#This Row],[Cost per Box]]*Table1[[#This Row],[Boxes]]</f>
        <v>130.42499999999998</v>
      </c>
    </row>
    <row r="2284" spans="1:12" x14ac:dyDescent="0.25">
      <c r="A2284" s="5" t="str">
        <f>'Sales Data'!A2284</f>
        <v>Ches Bonnell</v>
      </c>
      <c r="B2284" s="5" t="str">
        <f>'Sales Data'!B2284</f>
        <v>USA</v>
      </c>
      <c r="C2284" s="5" t="str">
        <f>'Sales Data'!C2284</f>
        <v>White Choc</v>
      </c>
      <c r="D2284" s="6">
        <f>'Sales Data'!D2284</f>
        <v>45177</v>
      </c>
      <c r="E2284" s="10">
        <f>'Sales Data'!E2284</f>
        <v>3794</v>
      </c>
      <c r="F2284" s="5">
        <f>'Sales Data'!F2284</f>
        <v>35</v>
      </c>
      <c r="G2284" s="5">
        <f>'Sales Data'!G2284</f>
        <v>422</v>
      </c>
      <c r="H2284" s="5" t="str">
        <f>VLOOKUP($C2284,'Product Data'!$A$2:$E$23,COLUMNS('Product Data'!$B$2:C2284),0)</f>
        <v>Belgian</v>
      </c>
      <c r="I2284" s="5" t="str">
        <f>VLOOKUP($C2284,'Product Data'!$A$2:$E$23,COLUMNS('Product Data'!$B$2:D2284),0)</f>
        <v>Other</v>
      </c>
      <c r="J2284" s="5" t="str">
        <f>VLOOKUP($C2284,'Product Data'!$A$2:$E$23,COLUMNS('Product Data'!$B$2:E2284),0)</f>
        <v>Small</v>
      </c>
      <c r="K2284" s="9">
        <f>VLOOKUP($C2284,'Product Data'!$A$2:$E$23,COLUMNS('Product Data'!$B$2:F2284),0)</f>
        <v>0.24049999999999999</v>
      </c>
      <c r="L2284" s="10">
        <f>Table1[[#This Row],[Cost per Box]]*Table1[[#This Row],[Boxes]]</f>
        <v>101.491</v>
      </c>
    </row>
    <row r="2285" spans="1:12" x14ac:dyDescent="0.25">
      <c r="A2285" s="5" t="str">
        <f>'Sales Data'!A2285</f>
        <v>Jan Morforth</v>
      </c>
      <c r="B2285" s="5" t="str">
        <f>'Sales Data'!B2285</f>
        <v>USA</v>
      </c>
      <c r="C2285" s="5" t="str">
        <f>'Sales Data'!C2285</f>
        <v>Caramel Stuffed Bars</v>
      </c>
      <c r="D2285" s="6">
        <f>'Sales Data'!D2285</f>
        <v>45178</v>
      </c>
      <c r="E2285" s="10">
        <f>'Sales Data'!E2285</f>
        <v>5278</v>
      </c>
      <c r="F2285" s="5">
        <f>'Sales Data'!F2285</f>
        <v>216</v>
      </c>
      <c r="G2285" s="5">
        <f>'Sales Data'!G2285</f>
        <v>203</v>
      </c>
      <c r="H2285" s="5" t="str">
        <f>VLOOKUP($C2285,'Product Data'!$A$2:$E$23,COLUMNS('Product Data'!$B$2:C2285),0)</f>
        <v>Snicker</v>
      </c>
      <c r="I2285" s="5" t="str">
        <f>VLOOKUP($C2285,'Product Data'!$A$2:$E$23,COLUMNS('Product Data'!$B$2:D2285),0)</f>
        <v>Bars</v>
      </c>
      <c r="J2285" s="5" t="str">
        <f>VLOOKUP($C2285,'Product Data'!$A$2:$E$23,COLUMNS('Product Data'!$B$2:E2285),0)</f>
        <v>Small</v>
      </c>
      <c r="K2285" s="9">
        <f>VLOOKUP($C2285,'Product Data'!$A$2:$E$23,COLUMNS('Product Data'!$B$2:F2285),0)</f>
        <v>0.89900000000000002</v>
      </c>
      <c r="L2285" s="10">
        <f>Table1[[#This Row],[Cost per Box]]*Table1[[#This Row],[Boxes]]</f>
        <v>182.49700000000001</v>
      </c>
    </row>
    <row r="2286" spans="1:12" x14ac:dyDescent="0.25">
      <c r="A2286" s="5" t="str">
        <f>'Sales Data'!A2286</f>
        <v>Barr Faughny</v>
      </c>
      <c r="B2286" s="5" t="str">
        <f>'Sales Data'!B2286</f>
        <v>New Zealand</v>
      </c>
      <c r="C2286" s="5" t="str">
        <f>'Sales Data'!C2286</f>
        <v>Organic Choco Syrup</v>
      </c>
      <c r="D2286" s="6">
        <f>'Sales Data'!D2286</f>
        <v>45178</v>
      </c>
      <c r="E2286" s="10">
        <f>'Sales Data'!E2286</f>
        <v>2940</v>
      </c>
      <c r="F2286" s="5">
        <f>'Sales Data'!F2286</f>
        <v>112</v>
      </c>
      <c r="G2286" s="5">
        <f>'Sales Data'!G2286</f>
        <v>95</v>
      </c>
      <c r="H2286" s="5" t="str">
        <f>VLOOKUP($C2286,'Product Data'!$A$2:$E$23,COLUMNS('Product Data'!$B$2:C2286),0)</f>
        <v>Monin</v>
      </c>
      <c r="I2286" s="5" t="str">
        <f>VLOOKUP($C2286,'Product Data'!$A$2:$E$23,COLUMNS('Product Data'!$B$2:D2286),0)</f>
        <v>Other</v>
      </c>
      <c r="J2286" s="5" t="str">
        <f>VLOOKUP($C2286,'Product Data'!$A$2:$E$23,COLUMNS('Product Data'!$B$2:E2286),0)</f>
        <v>Small</v>
      </c>
      <c r="K2286" s="9">
        <f>VLOOKUP($C2286,'Product Data'!$A$2:$E$23,COLUMNS('Product Data'!$B$2:F2286),0)</f>
        <v>1.7625</v>
      </c>
      <c r="L2286" s="10">
        <f>Table1[[#This Row],[Cost per Box]]*Table1[[#This Row],[Boxes]]</f>
        <v>167.4375</v>
      </c>
    </row>
    <row r="2287" spans="1:12" x14ac:dyDescent="0.25">
      <c r="A2287" s="5" t="str">
        <f>'Sales Data'!A2287</f>
        <v>Husein Augar</v>
      </c>
      <c r="B2287" s="5" t="str">
        <f>'Sales Data'!B2287</f>
        <v>India</v>
      </c>
      <c r="C2287" s="5" t="str">
        <f>'Sales Data'!C2287</f>
        <v>Fruit &amp; Nut Bars</v>
      </c>
      <c r="D2287" s="6">
        <f>'Sales Data'!D2287</f>
        <v>45178</v>
      </c>
      <c r="E2287" s="10">
        <f>'Sales Data'!E2287</f>
        <v>8120</v>
      </c>
      <c r="F2287" s="5">
        <f>'Sales Data'!F2287</f>
        <v>138</v>
      </c>
      <c r="G2287" s="5">
        <f>'Sales Data'!G2287</f>
        <v>452</v>
      </c>
      <c r="H2287" s="5" t="str">
        <f>VLOOKUP($C2287,'Product Data'!$A$2:$E$23,COLUMNS('Product Data'!$B$2:C2287),0)</f>
        <v>Cadbury</v>
      </c>
      <c r="I2287" s="5" t="str">
        <f>VLOOKUP($C2287,'Product Data'!$A$2:$E$23,COLUMNS('Product Data'!$B$2:D2287),0)</f>
        <v>Bars</v>
      </c>
      <c r="J2287" s="5" t="str">
        <f>VLOOKUP($C2287,'Product Data'!$A$2:$E$23,COLUMNS('Product Data'!$B$2:E2287),0)</f>
        <v>Large</v>
      </c>
      <c r="K2287" s="9">
        <f>VLOOKUP($C2287,'Product Data'!$A$2:$E$23,COLUMNS('Product Data'!$B$2:F2287),0)</f>
        <v>1.5934999999999999</v>
      </c>
      <c r="L2287" s="10">
        <f>Table1[[#This Row],[Cost per Box]]*Table1[[#This Row],[Boxes]]</f>
        <v>720.26199999999994</v>
      </c>
    </row>
    <row r="2288" spans="1:12" x14ac:dyDescent="0.25">
      <c r="A2288" s="5" t="str">
        <f>'Sales Data'!A2288</f>
        <v>Karlen McCaffrey</v>
      </c>
      <c r="B2288" s="5" t="str">
        <f>'Sales Data'!B2288</f>
        <v>India</v>
      </c>
      <c r="C2288" s="5" t="str">
        <f>'Sales Data'!C2288</f>
        <v>Smooth Sliky Salty</v>
      </c>
      <c r="D2288" s="6">
        <f>'Sales Data'!D2288</f>
        <v>45178</v>
      </c>
      <c r="E2288" s="10">
        <f>'Sales Data'!E2288</f>
        <v>5565</v>
      </c>
      <c r="F2288" s="5">
        <f>'Sales Data'!F2288</f>
        <v>55</v>
      </c>
      <c r="G2288" s="5">
        <f>'Sales Data'!G2288</f>
        <v>279</v>
      </c>
      <c r="H2288" s="5" t="str">
        <f>VLOOKUP($C2288,'Product Data'!$A$2:$E$23,COLUMNS('Product Data'!$B$2:C2288),0)</f>
        <v>Galaxy</v>
      </c>
      <c r="I2288" s="5" t="str">
        <f>VLOOKUP($C2288,'Product Data'!$A$2:$E$23,COLUMNS('Product Data'!$B$2:D2288),0)</f>
        <v>Bars</v>
      </c>
      <c r="J2288" s="5" t="str">
        <f>VLOOKUP($C2288,'Product Data'!$A$2:$E$23,COLUMNS('Product Data'!$B$2:E2288),0)</f>
        <v>Small</v>
      </c>
      <c r="K2288" s="9">
        <f>VLOOKUP($C2288,'Product Data'!$A$2:$E$23,COLUMNS('Product Data'!$B$2:F2288),0)</f>
        <v>5.0198</v>
      </c>
      <c r="L2288" s="10">
        <f>Table1[[#This Row],[Cost per Box]]*Table1[[#This Row],[Boxes]]</f>
        <v>1400.5242000000001</v>
      </c>
    </row>
    <row r="2289" spans="1:12" x14ac:dyDescent="0.25">
      <c r="A2289" s="5" t="str">
        <f>'Sales Data'!A2289</f>
        <v>Madelene Upcott</v>
      </c>
      <c r="B2289" s="5" t="str">
        <f>'Sales Data'!B2289</f>
        <v>Australia</v>
      </c>
      <c r="C2289" s="5" t="str">
        <f>'Sales Data'!C2289</f>
        <v>Milk Bars</v>
      </c>
      <c r="D2289" s="6">
        <f>'Sales Data'!D2289</f>
        <v>45178</v>
      </c>
      <c r="E2289" s="10">
        <f>'Sales Data'!E2289</f>
        <v>1526</v>
      </c>
      <c r="F2289" s="5">
        <f>'Sales Data'!F2289</f>
        <v>94</v>
      </c>
      <c r="G2289" s="5">
        <f>'Sales Data'!G2289</f>
        <v>64</v>
      </c>
      <c r="H2289" s="5" t="str">
        <f>VLOOKUP($C2289,'Product Data'!$A$2:$E$23,COLUMNS('Product Data'!$B$2:C2289),0)</f>
        <v>Nestle</v>
      </c>
      <c r="I2289" s="5" t="str">
        <f>VLOOKUP($C2289,'Product Data'!$A$2:$E$23,COLUMNS('Product Data'!$B$2:D2289),0)</f>
        <v>Bars</v>
      </c>
      <c r="J2289" s="5" t="str">
        <f>VLOOKUP($C2289,'Product Data'!$A$2:$E$23,COLUMNS('Product Data'!$B$2:E2289),0)</f>
        <v>Large</v>
      </c>
      <c r="K2289" s="9">
        <f>VLOOKUP($C2289,'Product Data'!$A$2:$E$23,COLUMNS('Product Data'!$B$2:F2289),0)</f>
        <v>1.8652</v>
      </c>
      <c r="L2289" s="10">
        <f>Table1[[#This Row],[Cost per Box]]*Table1[[#This Row],[Boxes]]</f>
        <v>119.3728</v>
      </c>
    </row>
    <row r="2290" spans="1:12" x14ac:dyDescent="0.25">
      <c r="A2290" s="5" t="str">
        <f>'Sales Data'!A2290</f>
        <v>Mallorie Waber</v>
      </c>
      <c r="B2290" s="5" t="str">
        <f>'Sales Data'!B2290</f>
        <v>New Zealand</v>
      </c>
      <c r="C2290" s="5" t="str">
        <f>'Sales Data'!C2290</f>
        <v>Organic Choco Syrup</v>
      </c>
      <c r="D2290" s="6">
        <f>'Sales Data'!D2290</f>
        <v>45178</v>
      </c>
      <c r="E2290" s="10">
        <f>'Sales Data'!E2290</f>
        <v>9611</v>
      </c>
      <c r="F2290" s="5">
        <f>'Sales Data'!F2290</f>
        <v>5</v>
      </c>
      <c r="G2290" s="5">
        <f>'Sales Data'!G2290</f>
        <v>418</v>
      </c>
      <c r="H2290" s="5" t="str">
        <f>VLOOKUP($C2290,'Product Data'!$A$2:$E$23,COLUMNS('Product Data'!$B$2:C2290),0)</f>
        <v>Monin</v>
      </c>
      <c r="I2290" s="5" t="str">
        <f>VLOOKUP($C2290,'Product Data'!$A$2:$E$23,COLUMNS('Product Data'!$B$2:D2290),0)</f>
        <v>Other</v>
      </c>
      <c r="J2290" s="5" t="str">
        <f>VLOOKUP($C2290,'Product Data'!$A$2:$E$23,COLUMNS('Product Data'!$B$2:E2290),0)</f>
        <v>Small</v>
      </c>
      <c r="K2290" s="9">
        <f>VLOOKUP($C2290,'Product Data'!$A$2:$E$23,COLUMNS('Product Data'!$B$2:F2290),0)</f>
        <v>1.7625</v>
      </c>
      <c r="L2290" s="10">
        <f>Table1[[#This Row],[Cost per Box]]*Table1[[#This Row],[Boxes]]</f>
        <v>736.72500000000002</v>
      </c>
    </row>
    <row r="2291" spans="1:12" x14ac:dyDescent="0.25">
      <c r="A2291" s="5" t="str">
        <f>'Sales Data'!A2291</f>
        <v>Jehu Rudeforth</v>
      </c>
      <c r="B2291" s="5" t="str">
        <f>'Sales Data'!B2291</f>
        <v>UK</v>
      </c>
      <c r="C2291" s="5" t="str">
        <f>'Sales Data'!C2291</f>
        <v>99% Dark &amp; Pure</v>
      </c>
      <c r="D2291" s="6">
        <f>'Sales Data'!D2291</f>
        <v>45179</v>
      </c>
      <c r="E2291" s="10">
        <f>'Sales Data'!E2291</f>
        <v>7518</v>
      </c>
      <c r="F2291" s="5">
        <f>'Sales Data'!F2291</f>
        <v>197</v>
      </c>
      <c r="G2291" s="5">
        <f>'Sales Data'!G2291</f>
        <v>342</v>
      </c>
      <c r="H2291" s="5" t="str">
        <f>VLOOKUP($C2291,'Product Data'!$A$2:$E$23,COLUMNS('Product Data'!$B$2:C2291),0)</f>
        <v>Amul</v>
      </c>
      <c r="I2291" s="5" t="str">
        <f>VLOOKUP($C2291,'Product Data'!$A$2:$E$23,COLUMNS('Product Data'!$B$2:D2291),0)</f>
        <v>Bars</v>
      </c>
      <c r="J2291" s="5" t="str">
        <f>VLOOKUP($C2291,'Product Data'!$A$2:$E$23,COLUMNS('Product Data'!$B$2:E2291),0)</f>
        <v>Large</v>
      </c>
      <c r="K2291" s="9">
        <f>VLOOKUP($C2291,'Product Data'!$A$2:$E$23,COLUMNS('Product Data'!$B$2:F2291),0)</f>
        <v>4.6592000000000002</v>
      </c>
      <c r="L2291" s="10">
        <f>Table1[[#This Row],[Cost per Box]]*Table1[[#This Row],[Boxes]]</f>
        <v>1593.4464</v>
      </c>
    </row>
    <row r="2292" spans="1:12" x14ac:dyDescent="0.25">
      <c r="A2292" s="5" t="str">
        <f>'Sales Data'!A2292</f>
        <v>Dennison Crosswaite</v>
      </c>
      <c r="B2292" s="5" t="str">
        <f>'Sales Data'!B2292</f>
        <v>UK</v>
      </c>
      <c r="C2292" s="5" t="str">
        <f>'Sales Data'!C2292</f>
        <v>85% Dark Bars</v>
      </c>
      <c r="D2292" s="6">
        <f>'Sales Data'!D2292</f>
        <v>45179</v>
      </c>
      <c r="E2292" s="10">
        <f>'Sales Data'!E2292</f>
        <v>13580</v>
      </c>
      <c r="F2292" s="5">
        <f>'Sales Data'!F2292</f>
        <v>129</v>
      </c>
      <c r="G2292" s="5">
        <f>'Sales Data'!G2292</f>
        <v>591</v>
      </c>
      <c r="H2292" s="5" t="str">
        <f>VLOOKUP($C2292,'Product Data'!$A$2:$E$23,COLUMNS('Product Data'!$B$2:C2292),0)</f>
        <v>Lindt Excellence</v>
      </c>
      <c r="I2292" s="5" t="str">
        <f>VLOOKUP($C2292,'Product Data'!$A$2:$E$23,COLUMNS('Product Data'!$B$2:D2292),0)</f>
        <v>Bars</v>
      </c>
      <c r="J2292" s="5" t="str">
        <f>VLOOKUP($C2292,'Product Data'!$A$2:$E$23,COLUMNS('Product Data'!$B$2:E2292),0)</f>
        <v>Small</v>
      </c>
      <c r="K2292" s="9">
        <f>VLOOKUP($C2292,'Product Data'!$A$2:$E$23,COLUMNS('Product Data'!$B$2:F2292),0)</f>
        <v>0.69579999999999997</v>
      </c>
      <c r="L2292" s="10">
        <f>Table1[[#This Row],[Cost per Box]]*Table1[[#This Row],[Boxes]]</f>
        <v>411.21780000000001</v>
      </c>
    </row>
    <row r="2293" spans="1:12" x14ac:dyDescent="0.25">
      <c r="A2293" s="5" t="str">
        <f>'Sales Data'!A2293</f>
        <v>Wilone O'Kielt</v>
      </c>
      <c r="B2293" s="5" t="str">
        <f>'Sales Data'!B2293</f>
        <v>USA</v>
      </c>
      <c r="C2293" s="5" t="str">
        <f>'Sales Data'!C2293</f>
        <v>Spicy Special Slims</v>
      </c>
      <c r="D2293" s="6">
        <f>'Sales Data'!D2293</f>
        <v>45179</v>
      </c>
      <c r="E2293" s="10">
        <f>'Sales Data'!E2293</f>
        <v>3976</v>
      </c>
      <c r="F2293" s="5">
        <f>'Sales Data'!F2293</f>
        <v>32</v>
      </c>
      <c r="G2293" s="5">
        <f>'Sales Data'!G2293</f>
        <v>160</v>
      </c>
      <c r="H2293" s="5" t="str">
        <f>VLOOKUP($C2293,'Product Data'!$A$2:$E$23,COLUMNS('Product Data'!$B$2:C2293),0)</f>
        <v>Alpenliebe</v>
      </c>
      <c r="I2293" s="5" t="str">
        <f>VLOOKUP($C2293,'Product Data'!$A$2:$E$23,COLUMNS('Product Data'!$B$2:D2293),0)</f>
        <v>Bites</v>
      </c>
      <c r="J2293" s="5" t="str">
        <f>VLOOKUP($C2293,'Product Data'!$A$2:$E$23,COLUMNS('Product Data'!$B$2:E2293),0)</f>
        <v>Large</v>
      </c>
      <c r="K2293" s="9">
        <f>VLOOKUP($C2293,'Product Data'!$A$2:$E$23,COLUMNS('Product Data'!$B$2:F2293),0)</f>
        <v>9.2086000000000006</v>
      </c>
      <c r="L2293" s="10">
        <f>Table1[[#This Row],[Cost per Box]]*Table1[[#This Row],[Boxes]]</f>
        <v>1473.3760000000002</v>
      </c>
    </row>
    <row r="2294" spans="1:12" x14ac:dyDescent="0.25">
      <c r="A2294" s="5" t="str">
        <f>'Sales Data'!A2294</f>
        <v>Gigi Bohling</v>
      </c>
      <c r="B2294" s="5" t="str">
        <f>'Sales Data'!B2294</f>
        <v>New Zealand</v>
      </c>
      <c r="C2294" s="5" t="str">
        <f>'Sales Data'!C2294</f>
        <v>White Choc</v>
      </c>
      <c r="D2294" s="6">
        <f>'Sales Data'!D2294</f>
        <v>45179</v>
      </c>
      <c r="E2294" s="10">
        <f>'Sales Data'!E2294</f>
        <v>11277</v>
      </c>
      <c r="F2294" s="5">
        <f>'Sales Data'!F2294</f>
        <v>87</v>
      </c>
      <c r="G2294" s="5">
        <f>'Sales Data'!G2294</f>
        <v>664</v>
      </c>
      <c r="H2294" s="5" t="str">
        <f>VLOOKUP($C2294,'Product Data'!$A$2:$E$23,COLUMNS('Product Data'!$B$2:C2294),0)</f>
        <v>Belgian</v>
      </c>
      <c r="I2294" s="5" t="str">
        <f>VLOOKUP($C2294,'Product Data'!$A$2:$E$23,COLUMNS('Product Data'!$B$2:D2294),0)</f>
        <v>Other</v>
      </c>
      <c r="J2294" s="5" t="str">
        <f>VLOOKUP($C2294,'Product Data'!$A$2:$E$23,COLUMNS('Product Data'!$B$2:E2294),0)</f>
        <v>Small</v>
      </c>
      <c r="K2294" s="9">
        <f>VLOOKUP($C2294,'Product Data'!$A$2:$E$23,COLUMNS('Product Data'!$B$2:F2294),0)</f>
        <v>0.24049999999999999</v>
      </c>
      <c r="L2294" s="10">
        <f>Table1[[#This Row],[Cost per Box]]*Table1[[#This Row],[Boxes]]</f>
        <v>159.69200000000001</v>
      </c>
    </row>
    <row r="2295" spans="1:12" x14ac:dyDescent="0.25">
      <c r="A2295" s="5" t="str">
        <f>'Sales Data'!A2295</f>
        <v>Barr Faughny</v>
      </c>
      <c r="B2295" s="5" t="str">
        <f>'Sales Data'!B2295</f>
        <v>Australia</v>
      </c>
      <c r="C2295" s="5" t="str">
        <f>'Sales Data'!C2295</f>
        <v>Spicy Special Slims</v>
      </c>
      <c r="D2295" s="6">
        <f>'Sales Data'!D2295</f>
        <v>45179</v>
      </c>
      <c r="E2295" s="10">
        <f>'Sales Data'!E2295</f>
        <v>5068</v>
      </c>
      <c r="F2295" s="5">
        <f>'Sales Data'!F2295</f>
        <v>110</v>
      </c>
      <c r="G2295" s="5">
        <f>'Sales Data'!G2295</f>
        <v>242</v>
      </c>
      <c r="H2295" s="5" t="str">
        <f>VLOOKUP($C2295,'Product Data'!$A$2:$E$23,COLUMNS('Product Data'!$B$2:C2295),0)</f>
        <v>Alpenliebe</v>
      </c>
      <c r="I2295" s="5" t="str">
        <f>VLOOKUP($C2295,'Product Data'!$A$2:$E$23,COLUMNS('Product Data'!$B$2:D2295),0)</f>
        <v>Bites</v>
      </c>
      <c r="J2295" s="5" t="str">
        <f>VLOOKUP($C2295,'Product Data'!$A$2:$E$23,COLUMNS('Product Data'!$B$2:E2295),0)</f>
        <v>Large</v>
      </c>
      <c r="K2295" s="9">
        <f>VLOOKUP($C2295,'Product Data'!$A$2:$E$23,COLUMNS('Product Data'!$B$2:F2295),0)</f>
        <v>9.2086000000000006</v>
      </c>
      <c r="L2295" s="10">
        <f>Table1[[#This Row],[Cost per Box]]*Table1[[#This Row],[Boxes]]</f>
        <v>2228.4812000000002</v>
      </c>
    </row>
    <row r="2296" spans="1:12" x14ac:dyDescent="0.25">
      <c r="A2296" s="5" t="str">
        <f>'Sales Data'!A2296</f>
        <v>Ches Bonnell</v>
      </c>
      <c r="B2296" s="5" t="str">
        <f>'Sales Data'!B2296</f>
        <v>India</v>
      </c>
      <c r="C2296" s="5" t="str">
        <f>'Sales Data'!C2296</f>
        <v>Orange Choco</v>
      </c>
      <c r="D2296" s="6">
        <f>'Sales Data'!D2296</f>
        <v>45179</v>
      </c>
      <c r="E2296" s="10">
        <f>'Sales Data'!E2296</f>
        <v>8267</v>
      </c>
      <c r="F2296" s="5">
        <f>'Sales Data'!F2296</f>
        <v>107</v>
      </c>
      <c r="G2296" s="5">
        <f>'Sales Data'!G2296</f>
        <v>689</v>
      </c>
      <c r="H2296" s="5" t="str">
        <f>VLOOKUP($C2296,'Product Data'!$A$2:$E$23,COLUMNS('Product Data'!$B$2:C2296),0)</f>
        <v>Amul</v>
      </c>
      <c r="I2296" s="5" t="str">
        <f>VLOOKUP($C2296,'Product Data'!$A$2:$E$23,COLUMNS('Product Data'!$B$2:D2296),0)</f>
        <v>Bars</v>
      </c>
      <c r="J2296" s="5" t="str">
        <f>VLOOKUP($C2296,'Product Data'!$A$2:$E$23,COLUMNS('Product Data'!$B$2:E2296),0)</f>
        <v>Large</v>
      </c>
      <c r="K2296" s="9">
        <f>VLOOKUP($C2296,'Product Data'!$A$2:$E$23,COLUMNS('Product Data'!$B$2:F2296),0)</f>
        <v>8.7870000000000008</v>
      </c>
      <c r="L2296" s="10">
        <f>Table1[[#This Row],[Cost per Box]]*Table1[[#This Row],[Boxes]]</f>
        <v>6054.2430000000004</v>
      </c>
    </row>
    <row r="2297" spans="1:12" x14ac:dyDescent="0.25">
      <c r="A2297" s="5" t="str">
        <f>'Sales Data'!A2297</f>
        <v>Rafaelita Blaksland</v>
      </c>
      <c r="B2297" s="5" t="str">
        <f>'Sales Data'!B2297</f>
        <v>India</v>
      </c>
      <c r="C2297" s="5" t="str">
        <f>'Sales Data'!C2297</f>
        <v>99% Dark &amp; Pure</v>
      </c>
      <c r="D2297" s="6">
        <f>'Sales Data'!D2297</f>
        <v>45179</v>
      </c>
      <c r="E2297" s="10">
        <f>'Sales Data'!E2297</f>
        <v>8862</v>
      </c>
      <c r="F2297" s="5">
        <f>'Sales Data'!F2297</f>
        <v>345</v>
      </c>
      <c r="G2297" s="5">
        <f>'Sales Data'!G2297</f>
        <v>522</v>
      </c>
      <c r="H2297" s="5" t="str">
        <f>VLOOKUP($C2297,'Product Data'!$A$2:$E$23,COLUMNS('Product Data'!$B$2:C2297),0)</f>
        <v>Amul</v>
      </c>
      <c r="I2297" s="5" t="str">
        <f>VLOOKUP($C2297,'Product Data'!$A$2:$E$23,COLUMNS('Product Data'!$B$2:D2297),0)</f>
        <v>Bars</v>
      </c>
      <c r="J2297" s="5" t="str">
        <f>VLOOKUP($C2297,'Product Data'!$A$2:$E$23,COLUMNS('Product Data'!$B$2:E2297),0)</f>
        <v>Large</v>
      </c>
      <c r="K2297" s="9">
        <f>VLOOKUP($C2297,'Product Data'!$A$2:$E$23,COLUMNS('Product Data'!$B$2:F2297),0)</f>
        <v>4.6592000000000002</v>
      </c>
      <c r="L2297" s="10">
        <f>Table1[[#This Row],[Cost per Box]]*Table1[[#This Row],[Boxes]]</f>
        <v>2432.1024000000002</v>
      </c>
    </row>
    <row r="2298" spans="1:12" x14ac:dyDescent="0.25">
      <c r="A2298" s="5" t="str">
        <f>'Sales Data'!A2298</f>
        <v>Van Tuxwell</v>
      </c>
      <c r="B2298" s="5" t="str">
        <f>'Sales Data'!B2298</f>
        <v>Canada</v>
      </c>
      <c r="C2298" s="5" t="str">
        <f>'Sales Data'!C2298</f>
        <v>Drinking Coco</v>
      </c>
      <c r="D2298" s="6">
        <f>'Sales Data'!D2298</f>
        <v>45179</v>
      </c>
      <c r="E2298" s="10">
        <f>'Sales Data'!E2298</f>
        <v>15015</v>
      </c>
      <c r="F2298" s="5">
        <f>'Sales Data'!F2298</f>
        <v>360</v>
      </c>
      <c r="G2298" s="5">
        <f>'Sales Data'!G2298</f>
        <v>653</v>
      </c>
      <c r="H2298" s="5" t="str">
        <f>VLOOKUP($C2298,'Product Data'!$A$2:$E$23,COLUMNS('Product Data'!$B$2:C2298),0)</f>
        <v>Weikfield</v>
      </c>
      <c r="I2298" s="5" t="str">
        <f>VLOOKUP($C2298,'Product Data'!$A$2:$E$23,COLUMNS('Product Data'!$B$2:D2298),0)</f>
        <v>Other</v>
      </c>
      <c r="J2298" s="5" t="str">
        <f>VLOOKUP($C2298,'Product Data'!$A$2:$E$23,COLUMNS('Product Data'!$B$2:E2298),0)</f>
        <v>Large</v>
      </c>
      <c r="K2298" s="9">
        <f>VLOOKUP($C2298,'Product Data'!$A$2:$E$23,COLUMNS('Product Data'!$B$2:F2298),0)</f>
        <v>2.4773999999999998</v>
      </c>
      <c r="L2298" s="10">
        <f>Table1[[#This Row],[Cost per Box]]*Table1[[#This Row],[Boxes]]</f>
        <v>1617.7421999999999</v>
      </c>
    </row>
    <row r="2299" spans="1:12" x14ac:dyDescent="0.25">
      <c r="A2299" s="5" t="str">
        <f>'Sales Data'!A2299</f>
        <v>Curtice Advani</v>
      </c>
      <c r="B2299" s="5" t="str">
        <f>'Sales Data'!B2299</f>
        <v>India</v>
      </c>
      <c r="C2299" s="5" t="str">
        <f>'Sales Data'!C2299</f>
        <v>99% Dark &amp; Pure</v>
      </c>
      <c r="D2299" s="6">
        <f>'Sales Data'!D2299</f>
        <v>45179</v>
      </c>
      <c r="E2299" s="10">
        <f>'Sales Data'!E2299</f>
        <v>4438</v>
      </c>
      <c r="F2299" s="5">
        <f>'Sales Data'!F2299</f>
        <v>135</v>
      </c>
      <c r="G2299" s="5">
        <f>'Sales Data'!G2299</f>
        <v>247</v>
      </c>
      <c r="H2299" s="5" t="str">
        <f>VLOOKUP($C2299,'Product Data'!$A$2:$E$23,COLUMNS('Product Data'!$B$2:C2299),0)</f>
        <v>Amul</v>
      </c>
      <c r="I2299" s="5" t="str">
        <f>VLOOKUP($C2299,'Product Data'!$A$2:$E$23,COLUMNS('Product Data'!$B$2:D2299),0)</f>
        <v>Bars</v>
      </c>
      <c r="J2299" s="5" t="str">
        <f>VLOOKUP($C2299,'Product Data'!$A$2:$E$23,COLUMNS('Product Data'!$B$2:E2299),0)</f>
        <v>Large</v>
      </c>
      <c r="K2299" s="9">
        <f>VLOOKUP($C2299,'Product Data'!$A$2:$E$23,COLUMNS('Product Data'!$B$2:F2299),0)</f>
        <v>4.6592000000000002</v>
      </c>
      <c r="L2299" s="10">
        <f>Table1[[#This Row],[Cost per Box]]*Table1[[#This Row],[Boxes]]</f>
        <v>1150.8224</v>
      </c>
    </row>
    <row r="2300" spans="1:12" x14ac:dyDescent="0.25">
      <c r="A2300" s="5" t="str">
        <f>'Sales Data'!A2300</f>
        <v>Kelci Walkden</v>
      </c>
      <c r="B2300" s="5" t="str">
        <f>'Sales Data'!B2300</f>
        <v>Australia</v>
      </c>
      <c r="C2300" s="5" t="str">
        <f>'Sales Data'!C2300</f>
        <v>99% Dark &amp; Pure</v>
      </c>
      <c r="D2300" s="6">
        <f>'Sales Data'!D2300</f>
        <v>45179</v>
      </c>
      <c r="E2300" s="10">
        <f>'Sales Data'!E2300</f>
        <v>9128</v>
      </c>
      <c r="F2300" s="5">
        <f>'Sales Data'!F2300</f>
        <v>419</v>
      </c>
      <c r="G2300" s="5">
        <f>'Sales Data'!G2300</f>
        <v>508</v>
      </c>
      <c r="H2300" s="5" t="str">
        <f>VLOOKUP($C2300,'Product Data'!$A$2:$E$23,COLUMNS('Product Data'!$B$2:C2300),0)</f>
        <v>Amul</v>
      </c>
      <c r="I2300" s="5" t="str">
        <f>VLOOKUP($C2300,'Product Data'!$A$2:$E$23,COLUMNS('Product Data'!$B$2:D2300),0)</f>
        <v>Bars</v>
      </c>
      <c r="J2300" s="5" t="str">
        <f>VLOOKUP($C2300,'Product Data'!$A$2:$E$23,COLUMNS('Product Data'!$B$2:E2300),0)</f>
        <v>Large</v>
      </c>
      <c r="K2300" s="9">
        <f>VLOOKUP($C2300,'Product Data'!$A$2:$E$23,COLUMNS('Product Data'!$B$2:F2300),0)</f>
        <v>4.6592000000000002</v>
      </c>
      <c r="L2300" s="10">
        <f>Table1[[#This Row],[Cost per Box]]*Table1[[#This Row],[Boxes]]</f>
        <v>2366.8735999999999</v>
      </c>
    </row>
    <row r="2301" spans="1:12" x14ac:dyDescent="0.25">
      <c r="A2301" s="5" t="str">
        <f>'Sales Data'!A2301</f>
        <v>Jehu Rudeforth</v>
      </c>
      <c r="B2301" s="5" t="str">
        <f>'Sales Data'!B2301</f>
        <v>Canada</v>
      </c>
      <c r="C2301" s="5" t="str">
        <f>'Sales Data'!C2301</f>
        <v>Choco Coated Almonds</v>
      </c>
      <c r="D2301" s="6">
        <f>'Sales Data'!D2301</f>
        <v>45179</v>
      </c>
      <c r="E2301" s="10">
        <f>'Sales Data'!E2301</f>
        <v>2709</v>
      </c>
      <c r="F2301" s="5">
        <f>'Sales Data'!F2301</f>
        <v>414</v>
      </c>
      <c r="G2301" s="5">
        <f>'Sales Data'!G2301</f>
        <v>129</v>
      </c>
      <c r="H2301" s="5" t="str">
        <f>VLOOKUP($C2301,'Product Data'!$A$2:$E$23,COLUMNS('Product Data'!$B$2:C2301),0)</f>
        <v>Effete</v>
      </c>
      <c r="I2301" s="5" t="str">
        <f>VLOOKUP($C2301,'Product Data'!$A$2:$E$23,COLUMNS('Product Data'!$B$2:D2301),0)</f>
        <v>Bites</v>
      </c>
      <c r="J2301" s="5" t="str">
        <f>VLOOKUP($C2301,'Product Data'!$A$2:$E$23,COLUMNS('Product Data'!$B$2:E2301),0)</f>
        <v>Small</v>
      </c>
      <c r="K2301" s="9">
        <f>VLOOKUP($C2301,'Product Data'!$A$2:$E$23,COLUMNS('Product Data'!$B$2:F2301),0)</f>
        <v>11.4688</v>
      </c>
      <c r="L2301" s="10">
        <f>Table1[[#This Row],[Cost per Box]]*Table1[[#This Row],[Boxes]]</f>
        <v>1479.4752000000001</v>
      </c>
    </row>
    <row r="2302" spans="1:12" x14ac:dyDescent="0.25">
      <c r="A2302" s="5" t="str">
        <f>'Sales Data'!A2302</f>
        <v>Gigi Bohling</v>
      </c>
      <c r="B2302" s="5" t="str">
        <f>'Sales Data'!B2302</f>
        <v>UK</v>
      </c>
      <c r="C2302" s="5" t="str">
        <f>'Sales Data'!C2302</f>
        <v>Milk Bars</v>
      </c>
      <c r="D2302" s="6">
        <f>'Sales Data'!D2302</f>
        <v>45179</v>
      </c>
      <c r="E2302" s="10">
        <f>'Sales Data'!E2302</f>
        <v>15960</v>
      </c>
      <c r="F2302" s="5">
        <f>'Sales Data'!F2302</f>
        <v>18</v>
      </c>
      <c r="G2302" s="5">
        <f>'Sales Data'!G2302</f>
        <v>639</v>
      </c>
      <c r="H2302" s="5" t="str">
        <f>VLOOKUP($C2302,'Product Data'!$A$2:$E$23,COLUMNS('Product Data'!$B$2:C2302),0)</f>
        <v>Nestle</v>
      </c>
      <c r="I2302" s="5" t="str">
        <f>VLOOKUP($C2302,'Product Data'!$A$2:$E$23,COLUMNS('Product Data'!$B$2:D2302),0)</f>
        <v>Bars</v>
      </c>
      <c r="J2302" s="5" t="str">
        <f>VLOOKUP($C2302,'Product Data'!$A$2:$E$23,COLUMNS('Product Data'!$B$2:E2302),0)</f>
        <v>Large</v>
      </c>
      <c r="K2302" s="9">
        <f>VLOOKUP($C2302,'Product Data'!$A$2:$E$23,COLUMNS('Product Data'!$B$2:F2302),0)</f>
        <v>1.8652</v>
      </c>
      <c r="L2302" s="10">
        <f>Table1[[#This Row],[Cost per Box]]*Table1[[#This Row],[Boxes]]</f>
        <v>1191.8627999999999</v>
      </c>
    </row>
    <row r="2303" spans="1:12" x14ac:dyDescent="0.25">
      <c r="A2303" s="5" t="str">
        <f>'Sales Data'!A2303</f>
        <v>Marney O'Breen</v>
      </c>
      <c r="B2303" s="5" t="str">
        <f>'Sales Data'!B2303</f>
        <v>India</v>
      </c>
      <c r="C2303" s="5" t="str">
        <f>'Sales Data'!C2303</f>
        <v>Milk Bars</v>
      </c>
      <c r="D2303" s="6">
        <f>'Sales Data'!D2303</f>
        <v>45179</v>
      </c>
      <c r="E2303" s="10">
        <f>'Sales Data'!E2303</f>
        <v>5439</v>
      </c>
      <c r="F2303" s="5">
        <f>'Sales Data'!F2303</f>
        <v>199</v>
      </c>
      <c r="G2303" s="5">
        <f>'Sales Data'!G2303</f>
        <v>182</v>
      </c>
      <c r="H2303" s="5" t="str">
        <f>VLOOKUP($C2303,'Product Data'!$A$2:$E$23,COLUMNS('Product Data'!$B$2:C2303),0)</f>
        <v>Nestle</v>
      </c>
      <c r="I2303" s="5" t="str">
        <f>VLOOKUP($C2303,'Product Data'!$A$2:$E$23,COLUMNS('Product Data'!$B$2:D2303),0)</f>
        <v>Bars</v>
      </c>
      <c r="J2303" s="5" t="str">
        <f>VLOOKUP($C2303,'Product Data'!$A$2:$E$23,COLUMNS('Product Data'!$B$2:E2303),0)</f>
        <v>Large</v>
      </c>
      <c r="K2303" s="9">
        <f>VLOOKUP($C2303,'Product Data'!$A$2:$E$23,COLUMNS('Product Data'!$B$2:F2303),0)</f>
        <v>1.8652</v>
      </c>
      <c r="L2303" s="10">
        <f>Table1[[#This Row],[Cost per Box]]*Table1[[#This Row],[Boxes]]</f>
        <v>339.46640000000002</v>
      </c>
    </row>
    <row r="2304" spans="1:12" x14ac:dyDescent="0.25">
      <c r="A2304" s="5" t="str">
        <f>'Sales Data'!A2304</f>
        <v>Wilone O'Kielt</v>
      </c>
      <c r="B2304" s="5" t="str">
        <f>'Sales Data'!B2304</f>
        <v>Australia</v>
      </c>
      <c r="C2304" s="5" t="str">
        <f>'Sales Data'!C2304</f>
        <v>99% Dark &amp; Pure</v>
      </c>
      <c r="D2304" s="6">
        <f>'Sales Data'!D2304</f>
        <v>45179</v>
      </c>
      <c r="E2304" s="10">
        <f>'Sales Data'!E2304</f>
        <v>1540</v>
      </c>
      <c r="F2304" s="5">
        <f>'Sales Data'!F2304</f>
        <v>109</v>
      </c>
      <c r="G2304" s="5">
        <f>'Sales Data'!G2304</f>
        <v>74</v>
      </c>
      <c r="H2304" s="5" t="str">
        <f>VLOOKUP($C2304,'Product Data'!$A$2:$E$23,COLUMNS('Product Data'!$B$2:C2304),0)</f>
        <v>Amul</v>
      </c>
      <c r="I2304" s="5" t="str">
        <f>VLOOKUP($C2304,'Product Data'!$A$2:$E$23,COLUMNS('Product Data'!$B$2:D2304),0)</f>
        <v>Bars</v>
      </c>
      <c r="J2304" s="5" t="str">
        <f>VLOOKUP($C2304,'Product Data'!$A$2:$E$23,COLUMNS('Product Data'!$B$2:E2304),0)</f>
        <v>Large</v>
      </c>
      <c r="K2304" s="9">
        <f>VLOOKUP($C2304,'Product Data'!$A$2:$E$23,COLUMNS('Product Data'!$B$2:F2304),0)</f>
        <v>4.6592000000000002</v>
      </c>
      <c r="L2304" s="10">
        <f>Table1[[#This Row],[Cost per Box]]*Table1[[#This Row],[Boxes]]</f>
        <v>344.7808</v>
      </c>
    </row>
    <row r="2305" spans="1:12" x14ac:dyDescent="0.25">
      <c r="A2305" s="5" t="str">
        <f>'Sales Data'!A2305</f>
        <v>Madelene Upcott</v>
      </c>
      <c r="B2305" s="5" t="str">
        <f>'Sales Data'!B2305</f>
        <v>Australia</v>
      </c>
      <c r="C2305" s="5" t="str">
        <f>'Sales Data'!C2305</f>
        <v>After Eight</v>
      </c>
      <c r="D2305" s="6">
        <f>'Sales Data'!D2305</f>
        <v>45179</v>
      </c>
      <c r="E2305" s="10">
        <f>'Sales Data'!E2305</f>
        <v>14728</v>
      </c>
      <c r="F2305" s="5">
        <f>'Sales Data'!F2305</f>
        <v>125</v>
      </c>
      <c r="G2305" s="5">
        <f>'Sales Data'!G2305</f>
        <v>476</v>
      </c>
      <c r="H2305" s="5" t="str">
        <f>VLOOKUP($C2305,'Product Data'!$A$2:$E$23,COLUMNS('Product Data'!$B$2:C2305),0)</f>
        <v>Nestle</v>
      </c>
      <c r="I2305" s="5" t="str">
        <f>VLOOKUP($C2305,'Product Data'!$A$2:$E$23,COLUMNS('Product Data'!$B$2:D2305),0)</f>
        <v>Bites</v>
      </c>
      <c r="J2305" s="5" t="str">
        <f>VLOOKUP($C2305,'Product Data'!$A$2:$E$23,COLUMNS('Product Data'!$B$2:E2305),0)</f>
        <v>Large</v>
      </c>
      <c r="K2305" s="9">
        <f>VLOOKUP($C2305,'Product Data'!$A$2:$E$23,COLUMNS('Product Data'!$B$2:F2305),0)</f>
        <v>6.3415999999999997</v>
      </c>
      <c r="L2305" s="10">
        <f>Table1[[#This Row],[Cost per Box]]*Table1[[#This Row],[Boxes]]</f>
        <v>3018.6016</v>
      </c>
    </row>
    <row r="2306" spans="1:12" x14ac:dyDescent="0.25">
      <c r="A2306" s="5" t="str">
        <f>'Sales Data'!A2306</f>
        <v>Rafaelita Blaksland</v>
      </c>
      <c r="B2306" s="5" t="str">
        <f>'Sales Data'!B2306</f>
        <v>India</v>
      </c>
      <c r="C2306" s="5" t="str">
        <f>'Sales Data'!C2306</f>
        <v>After Eight</v>
      </c>
      <c r="D2306" s="6">
        <f>'Sales Data'!D2306</f>
        <v>45179</v>
      </c>
      <c r="E2306" s="10">
        <f>'Sales Data'!E2306</f>
        <v>4704</v>
      </c>
      <c r="F2306" s="5">
        <f>'Sales Data'!F2306</f>
        <v>200</v>
      </c>
      <c r="G2306" s="5">
        <f>'Sales Data'!G2306</f>
        <v>157</v>
      </c>
      <c r="H2306" s="5" t="str">
        <f>VLOOKUP($C2306,'Product Data'!$A$2:$E$23,COLUMNS('Product Data'!$B$2:C2306),0)</f>
        <v>Nestle</v>
      </c>
      <c r="I2306" s="5" t="str">
        <f>VLOOKUP($C2306,'Product Data'!$A$2:$E$23,COLUMNS('Product Data'!$B$2:D2306),0)</f>
        <v>Bites</v>
      </c>
      <c r="J2306" s="5" t="str">
        <f>VLOOKUP($C2306,'Product Data'!$A$2:$E$23,COLUMNS('Product Data'!$B$2:E2306),0)</f>
        <v>Large</v>
      </c>
      <c r="K2306" s="9">
        <f>VLOOKUP($C2306,'Product Data'!$A$2:$E$23,COLUMNS('Product Data'!$B$2:F2306),0)</f>
        <v>6.3415999999999997</v>
      </c>
      <c r="L2306" s="10">
        <f>Table1[[#This Row],[Cost per Box]]*Table1[[#This Row],[Boxes]]</f>
        <v>995.63119999999992</v>
      </c>
    </row>
    <row r="2307" spans="1:12" x14ac:dyDescent="0.25">
      <c r="A2307" s="5" t="str">
        <f>'Sales Data'!A2307</f>
        <v>Beverie Moffet</v>
      </c>
      <c r="B2307" s="5" t="str">
        <f>'Sales Data'!B2307</f>
        <v>Canada</v>
      </c>
      <c r="C2307" s="5" t="str">
        <f>'Sales Data'!C2307</f>
        <v>Almond Choco</v>
      </c>
      <c r="D2307" s="6">
        <f>'Sales Data'!D2307</f>
        <v>45179</v>
      </c>
      <c r="E2307" s="10">
        <f>'Sales Data'!E2307</f>
        <v>1540</v>
      </c>
      <c r="F2307" s="5">
        <f>'Sales Data'!F2307</f>
        <v>108</v>
      </c>
      <c r="G2307" s="5">
        <f>'Sales Data'!G2307</f>
        <v>74</v>
      </c>
      <c r="H2307" s="5" t="str">
        <f>VLOOKUP($C2307,'Product Data'!$A$2:$E$23,COLUMNS('Product Data'!$B$2:C2307),0)</f>
        <v>Amul</v>
      </c>
      <c r="I2307" s="5" t="str">
        <f>VLOOKUP($C2307,'Product Data'!$A$2:$E$23,COLUMNS('Product Data'!$B$2:D2307),0)</f>
        <v>Bars</v>
      </c>
      <c r="J2307" s="5" t="str">
        <f>VLOOKUP($C2307,'Product Data'!$A$2:$E$23,COLUMNS('Product Data'!$B$2:E2307),0)</f>
        <v>Large</v>
      </c>
      <c r="K2307" s="9">
        <f>VLOOKUP($C2307,'Product Data'!$A$2:$E$23,COLUMNS('Product Data'!$B$2:F2307),0)</f>
        <v>13.3485</v>
      </c>
      <c r="L2307" s="10">
        <f>Table1[[#This Row],[Cost per Box]]*Table1[[#This Row],[Boxes]]</f>
        <v>987.78899999999999</v>
      </c>
    </row>
    <row r="2308" spans="1:12" x14ac:dyDescent="0.25">
      <c r="A2308" s="5" t="str">
        <f>'Sales Data'!A2308</f>
        <v>Ches Bonnell</v>
      </c>
      <c r="B2308" s="5" t="str">
        <f>'Sales Data'!B2308</f>
        <v>New Zealand</v>
      </c>
      <c r="C2308" s="5" t="str">
        <f>'Sales Data'!C2308</f>
        <v>Caramel Stuffed Bars</v>
      </c>
      <c r="D2308" s="6">
        <f>'Sales Data'!D2308</f>
        <v>45179</v>
      </c>
      <c r="E2308" s="10">
        <f>'Sales Data'!E2308</f>
        <v>11109</v>
      </c>
      <c r="F2308" s="5">
        <f>'Sales Data'!F2308</f>
        <v>88</v>
      </c>
      <c r="G2308" s="5">
        <f>'Sales Data'!G2308</f>
        <v>428</v>
      </c>
      <c r="H2308" s="5" t="str">
        <f>VLOOKUP($C2308,'Product Data'!$A$2:$E$23,COLUMNS('Product Data'!$B$2:C2308),0)</f>
        <v>Snicker</v>
      </c>
      <c r="I2308" s="5" t="str">
        <f>VLOOKUP($C2308,'Product Data'!$A$2:$E$23,COLUMNS('Product Data'!$B$2:D2308),0)</f>
        <v>Bars</v>
      </c>
      <c r="J2308" s="5" t="str">
        <f>VLOOKUP($C2308,'Product Data'!$A$2:$E$23,COLUMNS('Product Data'!$B$2:E2308),0)</f>
        <v>Small</v>
      </c>
      <c r="K2308" s="9">
        <f>VLOOKUP($C2308,'Product Data'!$A$2:$E$23,COLUMNS('Product Data'!$B$2:F2308),0)</f>
        <v>0.89900000000000002</v>
      </c>
      <c r="L2308" s="10">
        <f>Table1[[#This Row],[Cost per Box]]*Table1[[#This Row],[Boxes]]</f>
        <v>384.77199999999999</v>
      </c>
    </row>
    <row r="2309" spans="1:12" x14ac:dyDescent="0.25">
      <c r="A2309" s="5" t="str">
        <f>'Sales Data'!A2309</f>
        <v>Jan Morforth</v>
      </c>
      <c r="B2309" s="5" t="str">
        <f>'Sales Data'!B2309</f>
        <v>New Zealand</v>
      </c>
      <c r="C2309" s="5" t="str">
        <f>'Sales Data'!C2309</f>
        <v>White Choc</v>
      </c>
      <c r="D2309" s="6">
        <f>'Sales Data'!D2309</f>
        <v>45179</v>
      </c>
      <c r="E2309" s="10">
        <f>'Sales Data'!E2309</f>
        <v>1638</v>
      </c>
      <c r="F2309" s="5">
        <f>'Sales Data'!F2309</f>
        <v>92</v>
      </c>
      <c r="G2309" s="5">
        <f>'Sales Data'!G2309</f>
        <v>182</v>
      </c>
      <c r="H2309" s="5" t="str">
        <f>VLOOKUP($C2309,'Product Data'!$A$2:$E$23,COLUMNS('Product Data'!$B$2:C2309),0)</f>
        <v>Belgian</v>
      </c>
      <c r="I2309" s="5" t="str">
        <f>VLOOKUP($C2309,'Product Data'!$A$2:$E$23,COLUMNS('Product Data'!$B$2:D2309),0)</f>
        <v>Other</v>
      </c>
      <c r="J2309" s="5" t="str">
        <f>VLOOKUP($C2309,'Product Data'!$A$2:$E$23,COLUMNS('Product Data'!$B$2:E2309),0)</f>
        <v>Small</v>
      </c>
      <c r="K2309" s="9">
        <f>VLOOKUP($C2309,'Product Data'!$A$2:$E$23,COLUMNS('Product Data'!$B$2:F2309),0)</f>
        <v>0.24049999999999999</v>
      </c>
      <c r="L2309" s="10">
        <f>Table1[[#This Row],[Cost per Box]]*Table1[[#This Row],[Boxes]]</f>
        <v>43.771000000000001</v>
      </c>
    </row>
    <row r="2310" spans="1:12" x14ac:dyDescent="0.25">
      <c r="A2310" s="5" t="str">
        <f>'Sales Data'!A2310</f>
        <v>Madelene Upcott</v>
      </c>
      <c r="B2310" s="5" t="str">
        <f>'Sales Data'!B2310</f>
        <v>New Zealand</v>
      </c>
      <c r="C2310" s="5" t="str">
        <f>'Sales Data'!C2310</f>
        <v>Eclairs</v>
      </c>
      <c r="D2310" s="6">
        <f>'Sales Data'!D2310</f>
        <v>45179</v>
      </c>
      <c r="E2310" s="10">
        <f>'Sales Data'!E2310</f>
        <v>2541</v>
      </c>
      <c r="F2310" s="5">
        <f>'Sales Data'!F2310</f>
        <v>98</v>
      </c>
      <c r="G2310" s="5">
        <f>'Sales Data'!G2310</f>
        <v>128</v>
      </c>
      <c r="H2310" s="5" t="str">
        <f>VLOOKUP($C2310,'Product Data'!$A$2:$E$23,COLUMNS('Product Data'!$B$2:C2310),0)</f>
        <v>Cadbury</v>
      </c>
      <c r="I2310" s="5" t="str">
        <f>VLOOKUP($C2310,'Product Data'!$A$2:$E$23,COLUMNS('Product Data'!$B$2:D2310),0)</f>
        <v>Bites</v>
      </c>
      <c r="J2310" s="5" t="str">
        <f>VLOOKUP($C2310,'Product Data'!$A$2:$E$23,COLUMNS('Product Data'!$B$2:E2310),0)</f>
        <v>Large</v>
      </c>
      <c r="K2310" s="9">
        <f>VLOOKUP($C2310,'Product Data'!$A$2:$E$23,COLUMNS('Product Data'!$B$2:F2310),0)</f>
        <v>2.8195000000000001</v>
      </c>
      <c r="L2310" s="10">
        <f>Table1[[#This Row],[Cost per Box]]*Table1[[#This Row],[Boxes]]</f>
        <v>360.89600000000002</v>
      </c>
    </row>
    <row r="2311" spans="1:12" x14ac:dyDescent="0.25">
      <c r="A2311" s="5" t="str">
        <f>'Sales Data'!A2311</f>
        <v>Kaine Padly</v>
      </c>
      <c r="B2311" s="5" t="str">
        <f>'Sales Data'!B2311</f>
        <v>Canada</v>
      </c>
      <c r="C2311" s="5" t="str">
        <f>'Sales Data'!C2311</f>
        <v>Peanut Butter Cubes</v>
      </c>
      <c r="D2311" s="6">
        <f>'Sales Data'!D2311</f>
        <v>45179</v>
      </c>
      <c r="E2311" s="10">
        <f>'Sales Data'!E2311</f>
        <v>231</v>
      </c>
      <c r="F2311" s="5">
        <f>'Sales Data'!F2311</f>
        <v>184</v>
      </c>
      <c r="G2311" s="5">
        <f>'Sales Data'!G2311</f>
        <v>12</v>
      </c>
      <c r="H2311" s="5" t="str">
        <f>VLOOKUP($C2311,'Product Data'!$A$2:$E$23,COLUMNS('Product Data'!$B$2:C2311),0)</f>
        <v>Hershey</v>
      </c>
      <c r="I2311" s="5" t="str">
        <f>VLOOKUP($C2311,'Product Data'!$A$2:$E$23,COLUMNS('Product Data'!$B$2:D2311),0)</f>
        <v>Bites</v>
      </c>
      <c r="J2311" s="5" t="str">
        <f>VLOOKUP($C2311,'Product Data'!$A$2:$E$23,COLUMNS('Product Data'!$B$2:E2311),0)</f>
        <v>Small</v>
      </c>
      <c r="K2311" s="9">
        <f>VLOOKUP($C2311,'Product Data'!$A$2:$E$23,COLUMNS('Product Data'!$B$2:F2311),0)</f>
        <v>4.7065000000000001</v>
      </c>
      <c r="L2311" s="10">
        <f>Table1[[#This Row],[Cost per Box]]*Table1[[#This Row],[Boxes]]</f>
        <v>56.478000000000002</v>
      </c>
    </row>
    <row r="2312" spans="1:12" x14ac:dyDescent="0.25">
      <c r="A2312" s="5" t="str">
        <f>'Sales Data'!A2312</f>
        <v>Karlen McCaffrey</v>
      </c>
      <c r="B2312" s="5" t="str">
        <f>'Sales Data'!B2312</f>
        <v>India</v>
      </c>
      <c r="C2312" s="5" t="str">
        <f>'Sales Data'!C2312</f>
        <v>Peanut Butter Cubes</v>
      </c>
      <c r="D2312" s="6">
        <f>'Sales Data'!D2312</f>
        <v>45179</v>
      </c>
      <c r="E2312" s="10">
        <f>'Sales Data'!E2312</f>
        <v>11249</v>
      </c>
      <c r="F2312" s="5">
        <f>'Sales Data'!F2312</f>
        <v>70</v>
      </c>
      <c r="G2312" s="5">
        <f>'Sales Data'!G2312</f>
        <v>490</v>
      </c>
      <c r="H2312" s="5" t="str">
        <f>VLOOKUP($C2312,'Product Data'!$A$2:$E$23,COLUMNS('Product Data'!$B$2:C2312),0)</f>
        <v>Hershey</v>
      </c>
      <c r="I2312" s="5" t="str">
        <f>VLOOKUP($C2312,'Product Data'!$A$2:$E$23,COLUMNS('Product Data'!$B$2:D2312),0)</f>
        <v>Bites</v>
      </c>
      <c r="J2312" s="5" t="str">
        <f>VLOOKUP($C2312,'Product Data'!$A$2:$E$23,COLUMNS('Product Data'!$B$2:E2312),0)</f>
        <v>Small</v>
      </c>
      <c r="K2312" s="9">
        <f>VLOOKUP($C2312,'Product Data'!$A$2:$E$23,COLUMNS('Product Data'!$B$2:F2312),0)</f>
        <v>4.7065000000000001</v>
      </c>
      <c r="L2312" s="10">
        <f>Table1[[#This Row],[Cost per Box]]*Table1[[#This Row],[Boxes]]</f>
        <v>2306.1849999999999</v>
      </c>
    </row>
    <row r="2313" spans="1:12" x14ac:dyDescent="0.25">
      <c r="A2313" s="5" t="str">
        <f>'Sales Data'!A2313</f>
        <v>Barr Faughny</v>
      </c>
      <c r="B2313" s="5" t="str">
        <f>'Sales Data'!B2313</f>
        <v>UK</v>
      </c>
      <c r="C2313" s="5" t="str">
        <f>'Sales Data'!C2313</f>
        <v>Mint Chip Choco</v>
      </c>
      <c r="D2313" s="6">
        <f>'Sales Data'!D2313</f>
        <v>45179</v>
      </c>
      <c r="E2313" s="10">
        <f>'Sales Data'!E2313</f>
        <v>5306</v>
      </c>
      <c r="F2313" s="5">
        <f>'Sales Data'!F2313</f>
        <v>120</v>
      </c>
      <c r="G2313" s="5">
        <f>'Sales Data'!G2313</f>
        <v>332</v>
      </c>
      <c r="H2313" s="5" t="str">
        <f>VLOOKUP($C2313,'Product Data'!$A$2:$E$23,COLUMNS('Product Data'!$B$2:C2313),0)</f>
        <v>Cadbury</v>
      </c>
      <c r="I2313" s="5" t="str">
        <f>VLOOKUP($C2313,'Product Data'!$A$2:$E$23,COLUMNS('Product Data'!$B$2:D2313),0)</f>
        <v>Bars</v>
      </c>
      <c r="J2313" s="5" t="str">
        <f>VLOOKUP($C2313,'Product Data'!$A$2:$E$23,COLUMNS('Product Data'!$B$2:E2313),0)</f>
        <v>Large</v>
      </c>
      <c r="K2313" s="9">
        <f>VLOOKUP($C2313,'Product Data'!$A$2:$E$23,COLUMNS('Product Data'!$B$2:F2313),0)</f>
        <v>2.2656000000000001</v>
      </c>
      <c r="L2313" s="10">
        <f>Table1[[#This Row],[Cost per Box]]*Table1[[#This Row],[Boxes]]</f>
        <v>752.17920000000004</v>
      </c>
    </row>
    <row r="2314" spans="1:12" x14ac:dyDescent="0.25">
      <c r="A2314" s="5" t="str">
        <f>'Sales Data'!A2314</f>
        <v>Curtice Advani</v>
      </c>
      <c r="B2314" s="5" t="str">
        <f>'Sales Data'!B2314</f>
        <v>Canada</v>
      </c>
      <c r="C2314" s="5" t="str">
        <f>'Sales Data'!C2314</f>
        <v>85% Dark Bars</v>
      </c>
      <c r="D2314" s="6">
        <f>'Sales Data'!D2314</f>
        <v>45179</v>
      </c>
      <c r="E2314" s="10">
        <f>'Sales Data'!E2314</f>
        <v>2079</v>
      </c>
      <c r="F2314" s="5">
        <f>'Sales Data'!F2314</f>
        <v>164</v>
      </c>
      <c r="G2314" s="5">
        <f>'Sales Data'!G2314</f>
        <v>123</v>
      </c>
      <c r="H2314" s="5" t="str">
        <f>VLOOKUP($C2314,'Product Data'!$A$2:$E$23,COLUMNS('Product Data'!$B$2:C2314),0)</f>
        <v>Lindt Excellence</v>
      </c>
      <c r="I2314" s="5" t="str">
        <f>VLOOKUP($C2314,'Product Data'!$A$2:$E$23,COLUMNS('Product Data'!$B$2:D2314),0)</f>
        <v>Bars</v>
      </c>
      <c r="J2314" s="5" t="str">
        <f>VLOOKUP($C2314,'Product Data'!$A$2:$E$23,COLUMNS('Product Data'!$B$2:E2314),0)</f>
        <v>Small</v>
      </c>
      <c r="K2314" s="9">
        <f>VLOOKUP($C2314,'Product Data'!$A$2:$E$23,COLUMNS('Product Data'!$B$2:F2314),0)</f>
        <v>0.69579999999999997</v>
      </c>
      <c r="L2314" s="10">
        <f>Table1[[#This Row],[Cost per Box]]*Table1[[#This Row],[Boxes]]</f>
        <v>85.583399999999997</v>
      </c>
    </row>
    <row r="2315" spans="1:12" x14ac:dyDescent="0.25">
      <c r="A2315" s="5" t="str">
        <f>'Sales Data'!A2315</f>
        <v>Brien Boise</v>
      </c>
      <c r="B2315" s="5" t="str">
        <f>'Sales Data'!B2315</f>
        <v>New Zealand</v>
      </c>
      <c r="C2315" s="5" t="str">
        <f>'Sales Data'!C2315</f>
        <v>85% Dark Bars</v>
      </c>
      <c r="D2315" s="6">
        <f>'Sales Data'!D2315</f>
        <v>45179</v>
      </c>
      <c r="E2315" s="10">
        <f>'Sales Data'!E2315</f>
        <v>1148</v>
      </c>
      <c r="F2315" s="5">
        <f>'Sales Data'!F2315</f>
        <v>113</v>
      </c>
      <c r="G2315" s="5">
        <f>'Sales Data'!G2315</f>
        <v>61</v>
      </c>
      <c r="H2315" s="5" t="str">
        <f>VLOOKUP($C2315,'Product Data'!$A$2:$E$23,COLUMNS('Product Data'!$B$2:C2315),0)</f>
        <v>Lindt Excellence</v>
      </c>
      <c r="I2315" s="5" t="str">
        <f>VLOOKUP($C2315,'Product Data'!$A$2:$E$23,COLUMNS('Product Data'!$B$2:D2315),0)</f>
        <v>Bars</v>
      </c>
      <c r="J2315" s="5" t="str">
        <f>VLOOKUP($C2315,'Product Data'!$A$2:$E$23,COLUMNS('Product Data'!$B$2:E2315),0)</f>
        <v>Small</v>
      </c>
      <c r="K2315" s="9">
        <f>VLOOKUP($C2315,'Product Data'!$A$2:$E$23,COLUMNS('Product Data'!$B$2:F2315),0)</f>
        <v>0.69579999999999997</v>
      </c>
      <c r="L2315" s="10">
        <f>Table1[[#This Row],[Cost per Box]]*Table1[[#This Row],[Boxes]]</f>
        <v>42.443799999999996</v>
      </c>
    </row>
    <row r="2316" spans="1:12" x14ac:dyDescent="0.25">
      <c r="A2316" s="5" t="str">
        <f>'Sales Data'!A2316</f>
        <v>Jehu Rudeforth</v>
      </c>
      <c r="B2316" s="5" t="str">
        <f>'Sales Data'!B2316</f>
        <v>Canada</v>
      </c>
      <c r="C2316" s="5" t="str">
        <f>'Sales Data'!C2316</f>
        <v>Fruit &amp; Nut Bars</v>
      </c>
      <c r="D2316" s="6">
        <f>'Sales Data'!D2316</f>
        <v>45182</v>
      </c>
      <c r="E2316" s="10">
        <f>'Sales Data'!E2316</f>
        <v>322</v>
      </c>
      <c r="F2316" s="5">
        <f>'Sales Data'!F2316</f>
        <v>123</v>
      </c>
      <c r="G2316" s="5">
        <f>'Sales Data'!G2316</f>
        <v>33</v>
      </c>
      <c r="H2316" s="5" t="str">
        <f>VLOOKUP($C2316,'Product Data'!$A$2:$E$23,COLUMNS('Product Data'!$B$2:C2316),0)</f>
        <v>Cadbury</v>
      </c>
      <c r="I2316" s="5" t="str">
        <f>VLOOKUP($C2316,'Product Data'!$A$2:$E$23,COLUMNS('Product Data'!$B$2:D2316),0)</f>
        <v>Bars</v>
      </c>
      <c r="J2316" s="5" t="str">
        <f>VLOOKUP($C2316,'Product Data'!$A$2:$E$23,COLUMNS('Product Data'!$B$2:E2316),0)</f>
        <v>Large</v>
      </c>
      <c r="K2316" s="9">
        <f>VLOOKUP($C2316,'Product Data'!$A$2:$E$23,COLUMNS('Product Data'!$B$2:F2316),0)</f>
        <v>1.5934999999999999</v>
      </c>
      <c r="L2316" s="10">
        <f>Table1[[#This Row],[Cost per Box]]*Table1[[#This Row],[Boxes]]</f>
        <v>52.585499999999996</v>
      </c>
    </row>
    <row r="2317" spans="1:12" x14ac:dyDescent="0.25">
      <c r="A2317" s="5" t="str">
        <f>'Sales Data'!A2317</f>
        <v>Kelci Walkden</v>
      </c>
      <c r="B2317" s="5" t="str">
        <f>'Sales Data'!B2317</f>
        <v>UK</v>
      </c>
      <c r="C2317" s="5" t="str">
        <f>'Sales Data'!C2317</f>
        <v>Organic Choco Syrup</v>
      </c>
      <c r="D2317" s="6">
        <f>'Sales Data'!D2317</f>
        <v>45182</v>
      </c>
      <c r="E2317" s="10">
        <f>'Sales Data'!E2317</f>
        <v>1239</v>
      </c>
      <c r="F2317" s="5">
        <f>'Sales Data'!F2317</f>
        <v>71</v>
      </c>
      <c r="G2317" s="5">
        <f>'Sales Data'!G2317</f>
        <v>42</v>
      </c>
      <c r="H2317" s="5" t="str">
        <f>VLOOKUP($C2317,'Product Data'!$A$2:$E$23,COLUMNS('Product Data'!$B$2:C2317),0)</f>
        <v>Monin</v>
      </c>
      <c r="I2317" s="5" t="str">
        <f>VLOOKUP($C2317,'Product Data'!$A$2:$E$23,COLUMNS('Product Data'!$B$2:D2317),0)</f>
        <v>Other</v>
      </c>
      <c r="J2317" s="5" t="str">
        <f>VLOOKUP($C2317,'Product Data'!$A$2:$E$23,COLUMNS('Product Data'!$B$2:E2317),0)</f>
        <v>Small</v>
      </c>
      <c r="K2317" s="9">
        <f>VLOOKUP($C2317,'Product Data'!$A$2:$E$23,COLUMNS('Product Data'!$B$2:F2317),0)</f>
        <v>1.7625</v>
      </c>
      <c r="L2317" s="10">
        <f>Table1[[#This Row],[Cost per Box]]*Table1[[#This Row],[Boxes]]</f>
        <v>74.024999999999991</v>
      </c>
    </row>
    <row r="2318" spans="1:12" x14ac:dyDescent="0.25">
      <c r="A2318" s="5" t="str">
        <f>'Sales Data'!A2318</f>
        <v>Ches Bonnell</v>
      </c>
      <c r="B2318" s="5" t="str">
        <f>'Sales Data'!B2318</f>
        <v>India</v>
      </c>
      <c r="C2318" s="5" t="str">
        <f>'Sales Data'!C2318</f>
        <v>Milk Bars</v>
      </c>
      <c r="D2318" s="6">
        <f>'Sales Data'!D2318</f>
        <v>45182</v>
      </c>
      <c r="E2318" s="10">
        <f>'Sales Data'!E2318</f>
        <v>16681</v>
      </c>
      <c r="F2318" s="5">
        <f>'Sales Data'!F2318</f>
        <v>274</v>
      </c>
      <c r="G2318" s="5">
        <f>'Sales Data'!G2318</f>
        <v>596</v>
      </c>
      <c r="H2318" s="5" t="str">
        <f>VLOOKUP($C2318,'Product Data'!$A$2:$E$23,COLUMNS('Product Data'!$B$2:C2318),0)</f>
        <v>Nestle</v>
      </c>
      <c r="I2318" s="5" t="str">
        <f>VLOOKUP($C2318,'Product Data'!$A$2:$E$23,COLUMNS('Product Data'!$B$2:D2318),0)</f>
        <v>Bars</v>
      </c>
      <c r="J2318" s="5" t="str">
        <f>VLOOKUP($C2318,'Product Data'!$A$2:$E$23,COLUMNS('Product Data'!$B$2:E2318),0)</f>
        <v>Large</v>
      </c>
      <c r="K2318" s="9">
        <f>VLOOKUP($C2318,'Product Data'!$A$2:$E$23,COLUMNS('Product Data'!$B$2:F2318),0)</f>
        <v>1.8652</v>
      </c>
      <c r="L2318" s="10">
        <f>Table1[[#This Row],[Cost per Box]]*Table1[[#This Row],[Boxes]]</f>
        <v>1111.6592000000001</v>
      </c>
    </row>
    <row r="2319" spans="1:12" x14ac:dyDescent="0.25">
      <c r="A2319" s="5" t="str">
        <f>'Sales Data'!A2319</f>
        <v>Jehu Rudeforth</v>
      </c>
      <c r="B2319" s="5" t="str">
        <f>'Sales Data'!B2319</f>
        <v>New Zealand</v>
      </c>
      <c r="C2319" s="5" t="str">
        <f>'Sales Data'!C2319</f>
        <v>Mint Chip Choco</v>
      </c>
      <c r="D2319" s="6">
        <f>'Sales Data'!D2319</f>
        <v>45182</v>
      </c>
      <c r="E2319" s="10">
        <f>'Sales Data'!E2319</f>
        <v>98</v>
      </c>
      <c r="F2319" s="5">
        <f>'Sales Data'!F2319</f>
        <v>212</v>
      </c>
      <c r="G2319" s="5">
        <f>'Sales Data'!G2319</f>
        <v>6</v>
      </c>
      <c r="H2319" s="5" t="str">
        <f>VLOOKUP($C2319,'Product Data'!$A$2:$E$23,COLUMNS('Product Data'!$B$2:C2319),0)</f>
        <v>Cadbury</v>
      </c>
      <c r="I2319" s="5" t="str">
        <f>VLOOKUP($C2319,'Product Data'!$A$2:$E$23,COLUMNS('Product Data'!$B$2:D2319),0)</f>
        <v>Bars</v>
      </c>
      <c r="J2319" s="5" t="str">
        <f>VLOOKUP($C2319,'Product Data'!$A$2:$E$23,COLUMNS('Product Data'!$B$2:E2319),0)</f>
        <v>Large</v>
      </c>
      <c r="K2319" s="9">
        <f>VLOOKUP($C2319,'Product Data'!$A$2:$E$23,COLUMNS('Product Data'!$B$2:F2319),0)</f>
        <v>2.2656000000000001</v>
      </c>
      <c r="L2319" s="10">
        <f>Table1[[#This Row],[Cost per Box]]*Table1[[#This Row],[Boxes]]</f>
        <v>13.5936</v>
      </c>
    </row>
    <row r="2320" spans="1:12" x14ac:dyDescent="0.25">
      <c r="A2320" s="5" t="str">
        <f>'Sales Data'!A2320</f>
        <v>Wilone O'Kielt</v>
      </c>
      <c r="B2320" s="5" t="str">
        <f>'Sales Data'!B2320</f>
        <v>UK</v>
      </c>
      <c r="C2320" s="5" t="str">
        <f>'Sales Data'!C2320</f>
        <v>After Eight</v>
      </c>
      <c r="D2320" s="6">
        <f>'Sales Data'!D2320</f>
        <v>45182</v>
      </c>
      <c r="E2320" s="10">
        <f>'Sales Data'!E2320</f>
        <v>5649</v>
      </c>
      <c r="F2320" s="5">
        <f>'Sales Data'!F2320</f>
        <v>134</v>
      </c>
      <c r="G2320" s="5">
        <f>'Sales Data'!G2320</f>
        <v>202</v>
      </c>
      <c r="H2320" s="5" t="str">
        <f>VLOOKUP($C2320,'Product Data'!$A$2:$E$23,COLUMNS('Product Data'!$B$2:C2320),0)</f>
        <v>Nestle</v>
      </c>
      <c r="I2320" s="5" t="str">
        <f>VLOOKUP($C2320,'Product Data'!$A$2:$E$23,COLUMNS('Product Data'!$B$2:D2320),0)</f>
        <v>Bites</v>
      </c>
      <c r="J2320" s="5" t="str">
        <f>VLOOKUP($C2320,'Product Data'!$A$2:$E$23,COLUMNS('Product Data'!$B$2:E2320),0)</f>
        <v>Large</v>
      </c>
      <c r="K2320" s="9">
        <f>VLOOKUP($C2320,'Product Data'!$A$2:$E$23,COLUMNS('Product Data'!$B$2:F2320),0)</f>
        <v>6.3415999999999997</v>
      </c>
      <c r="L2320" s="10">
        <f>Table1[[#This Row],[Cost per Box]]*Table1[[#This Row],[Boxes]]</f>
        <v>1281.0031999999999</v>
      </c>
    </row>
    <row r="2321" spans="1:12" x14ac:dyDescent="0.25">
      <c r="A2321" s="5" t="str">
        <f>'Sales Data'!A2321</f>
        <v>Ches Bonnell</v>
      </c>
      <c r="B2321" s="5" t="str">
        <f>'Sales Data'!B2321</f>
        <v>USA</v>
      </c>
      <c r="C2321" s="5" t="str">
        <f>'Sales Data'!C2321</f>
        <v>Choco Coated Almonds</v>
      </c>
      <c r="D2321" s="6">
        <f>'Sales Data'!D2321</f>
        <v>45182</v>
      </c>
      <c r="E2321" s="10">
        <f>'Sales Data'!E2321</f>
        <v>2870</v>
      </c>
      <c r="F2321" s="5">
        <f>'Sales Data'!F2321</f>
        <v>278</v>
      </c>
      <c r="G2321" s="5">
        <f>'Sales Data'!G2321</f>
        <v>180</v>
      </c>
      <c r="H2321" s="5" t="str">
        <f>VLOOKUP($C2321,'Product Data'!$A$2:$E$23,COLUMNS('Product Data'!$B$2:C2321),0)</f>
        <v>Effete</v>
      </c>
      <c r="I2321" s="5" t="str">
        <f>VLOOKUP($C2321,'Product Data'!$A$2:$E$23,COLUMNS('Product Data'!$B$2:D2321),0)</f>
        <v>Bites</v>
      </c>
      <c r="J2321" s="5" t="str">
        <f>VLOOKUP($C2321,'Product Data'!$A$2:$E$23,COLUMNS('Product Data'!$B$2:E2321),0)</f>
        <v>Small</v>
      </c>
      <c r="K2321" s="9">
        <f>VLOOKUP($C2321,'Product Data'!$A$2:$E$23,COLUMNS('Product Data'!$B$2:F2321),0)</f>
        <v>11.4688</v>
      </c>
      <c r="L2321" s="10">
        <f>Table1[[#This Row],[Cost per Box]]*Table1[[#This Row],[Boxes]]</f>
        <v>2064.384</v>
      </c>
    </row>
    <row r="2322" spans="1:12" x14ac:dyDescent="0.25">
      <c r="A2322" s="5" t="str">
        <f>'Sales Data'!A2322</f>
        <v>Kaine Padly</v>
      </c>
      <c r="B2322" s="5" t="str">
        <f>'Sales Data'!B2322</f>
        <v>New Zealand</v>
      </c>
      <c r="C2322" s="5" t="str">
        <f>'Sales Data'!C2322</f>
        <v>Almond Choco</v>
      </c>
      <c r="D2322" s="6">
        <f>'Sales Data'!D2322</f>
        <v>45182</v>
      </c>
      <c r="E2322" s="10">
        <f>'Sales Data'!E2322</f>
        <v>4151</v>
      </c>
      <c r="F2322" s="5">
        <f>'Sales Data'!F2322</f>
        <v>184</v>
      </c>
      <c r="G2322" s="5">
        <f>'Sales Data'!G2322</f>
        <v>219</v>
      </c>
      <c r="H2322" s="5" t="str">
        <f>VLOOKUP($C2322,'Product Data'!$A$2:$E$23,COLUMNS('Product Data'!$B$2:C2322),0)</f>
        <v>Amul</v>
      </c>
      <c r="I2322" s="5" t="str">
        <f>VLOOKUP($C2322,'Product Data'!$A$2:$E$23,COLUMNS('Product Data'!$B$2:D2322),0)</f>
        <v>Bars</v>
      </c>
      <c r="J2322" s="5" t="str">
        <f>VLOOKUP($C2322,'Product Data'!$A$2:$E$23,COLUMNS('Product Data'!$B$2:E2322),0)</f>
        <v>Large</v>
      </c>
      <c r="K2322" s="9">
        <f>VLOOKUP($C2322,'Product Data'!$A$2:$E$23,COLUMNS('Product Data'!$B$2:F2322),0)</f>
        <v>13.3485</v>
      </c>
      <c r="L2322" s="10">
        <f>Table1[[#This Row],[Cost per Box]]*Table1[[#This Row],[Boxes]]</f>
        <v>2923.3215</v>
      </c>
    </row>
    <row r="2323" spans="1:12" x14ac:dyDescent="0.25">
      <c r="A2323" s="5" t="str">
        <f>'Sales Data'!A2323</f>
        <v>Andria Kimpton</v>
      </c>
      <c r="B2323" s="5" t="str">
        <f>'Sales Data'!B2323</f>
        <v>Australia</v>
      </c>
      <c r="C2323" s="5" t="str">
        <f>'Sales Data'!C2323</f>
        <v>Caramel Stuffed Bars</v>
      </c>
      <c r="D2323" s="6">
        <f>'Sales Data'!D2323</f>
        <v>45182</v>
      </c>
      <c r="E2323" s="10">
        <f>'Sales Data'!E2323</f>
        <v>3962</v>
      </c>
      <c r="F2323" s="5">
        <f>'Sales Data'!F2323</f>
        <v>64</v>
      </c>
      <c r="G2323" s="5">
        <f>'Sales Data'!G2323</f>
        <v>159</v>
      </c>
      <c r="H2323" s="5" t="str">
        <f>VLOOKUP($C2323,'Product Data'!$A$2:$E$23,COLUMNS('Product Data'!$B$2:C2323),0)</f>
        <v>Snicker</v>
      </c>
      <c r="I2323" s="5" t="str">
        <f>VLOOKUP($C2323,'Product Data'!$A$2:$E$23,COLUMNS('Product Data'!$B$2:D2323),0)</f>
        <v>Bars</v>
      </c>
      <c r="J2323" s="5" t="str">
        <f>VLOOKUP($C2323,'Product Data'!$A$2:$E$23,COLUMNS('Product Data'!$B$2:E2323),0)</f>
        <v>Small</v>
      </c>
      <c r="K2323" s="9">
        <f>VLOOKUP($C2323,'Product Data'!$A$2:$E$23,COLUMNS('Product Data'!$B$2:F2323),0)</f>
        <v>0.89900000000000002</v>
      </c>
      <c r="L2323" s="10">
        <f>Table1[[#This Row],[Cost per Box]]*Table1[[#This Row],[Boxes]]</f>
        <v>142.941</v>
      </c>
    </row>
    <row r="2324" spans="1:12" x14ac:dyDescent="0.25">
      <c r="A2324" s="5" t="str">
        <f>'Sales Data'!A2324</f>
        <v>Roddy Speechley</v>
      </c>
      <c r="B2324" s="5" t="str">
        <f>'Sales Data'!B2324</f>
        <v>New Zealand</v>
      </c>
      <c r="C2324" s="5" t="str">
        <f>'Sales Data'!C2324</f>
        <v>Organic Choco Syrup</v>
      </c>
      <c r="D2324" s="6">
        <f>'Sales Data'!D2324</f>
        <v>45182</v>
      </c>
      <c r="E2324" s="10">
        <f>'Sales Data'!E2324</f>
        <v>7119</v>
      </c>
      <c r="F2324" s="5">
        <f>'Sales Data'!F2324</f>
        <v>41</v>
      </c>
      <c r="G2324" s="5">
        <f>'Sales Data'!G2324</f>
        <v>238</v>
      </c>
      <c r="H2324" s="5" t="str">
        <f>VLOOKUP($C2324,'Product Data'!$A$2:$E$23,COLUMNS('Product Data'!$B$2:C2324),0)</f>
        <v>Monin</v>
      </c>
      <c r="I2324" s="5" t="str">
        <f>VLOOKUP($C2324,'Product Data'!$A$2:$E$23,COLUMNS('Product Data'!$B$2:D2324),0)</f>
        <v>Other</v>
      </c>
      <c r="J2324" s="5" t="str">
        <f>VLOOKUP($C2324,'Product Data'!$A$2:$E$23,COLUMNS('Product Data'!$B$2:E2324),0)</f>
        <v>Small</v>
      </c>
      <c r="K2324" s="9">
        <f>VLOOKUP($C2324,'Product Data'!$A$2:$E$23,COLUMNS('Product Data'!$B$2:F2324),0)</f>
        <v>1.7625</v>
      </c>
      <c r="L2324" s="10">
        <f>Table1[[#This Row],[Cost per Box]]*Table1[[#This Row],[Boxes]]</f>
        <v>419.47499999999997</v>
      </c>
    </row>
    <row r="2325" spans="1:12" x14ac:dyDescent="0.25">
      <c r="A2325" s="5" t="str">
        <f>'Sales Data'!A2325</f>
        <v>Gunar Cockshoot</v>
      </c>
      <c r="B2325" s="5" t="str">
        <f>'Sales Data'!B2325</f>
        <v>USA</v>
      </c>
      <c r="C2325" s="5" t="str">
        <f>'Sales Data'!C2325</f>
        <v>Organic Choco Syrup</v>
      </c>
      <c r="D2325" s="6">
        <f>'Sales Data'!D2325</f>
        <v>45182</v>
      </c>
      <c r="E2325" s="10">
        <f>'Sales Data'!E2325</f>
        <v>1393</v>
      </c>
      <c r="F2325" s="5">
        <f>'Sales Data'!F2325</f>
        <v>42</v>
      </c>
      <c r="G2325" s="5">
        <f>'Sales Data'!G2325</f>
        <v>52</v>
      </c>
      <c r="H2325" s="5" t="str">
        <f>VLOOKUP($C2325,'Product Data'!$A$2:$E$23,COLUMNS('Product Data'!$B$2:C2325),0)</f>
        <v>Monin</v>
      </c>
      <c r="I2325" s="5" t="str">
        <f>VLOOKUP($C2325,'Product Data'!$A$2:$E$23,COLUMNS('Product Data'!$B$2:D2325),0)</f>
        <v>Other</v>
      </c>
      <c r="J2325" s="5" t="str">
        <f>VLOOKUP($C2325,'Product Data'!$A$2:$E$23,COLUMNS('Product Data'!$B$2:E2325),0)</f>
        <v>Small</v>
      </c>
      <c r="K2325" s="9">
        <f>VLOOKUP($C2325,'Product Data'!$A$2:$E$23,COLUMNS('Product Data'!$B$2:F2325),0)</f>
        <v>1.7625</v>
      </c>
      <c r="L2325" s="10">
        <f>Table1[[#This Row],[Cost per Box]]*Table1[[#This Row],[Boxes]]</f>
        <v>91.649999999999991</v>
      </c>
    </row>
    <row r="2326" spans="1:12" x14ac:dyDescent="0.25">
      <c r="A2326" s="5" t="str">
        <f>'Sales Data'!A2326</f>
        <v>Brien Boise</v>
      </c>
      <c r="B2326" s="5" t="str">
        <f>'Sales Data'!B2326</f>
        <v>UK</v>
      </c>
      <c r="C2326" s="5" t="str">
        <f>'Sales Data'!C2326</f>
        <v>Peanut Butter Cubes</v>
      </c>
      <c r="D2326" s="6">
        <f>'Sales Data'!D2326</f>
        <v>45182</v>
      </c>
      <c r="E2326" s="10">
        <f>'Sales Data'!E2326</f>
        <v>9506</v>
      </c>
      <c r="F2326" s="5">
        <f>'Sales Data'!F2326</f>
        <v>98</v>
      </c>
      <c r="G2326" s="5">
        <f>'Sales Data'!G2326</f>
        <v>414</v>
      </c>
      <c r="H2326" s="5" t="str">
        <f>VLOOKUP($C2326,'Product Data'!$A$2:$E$23,COLUMNS('Product Data'!$B$2:C2326),0)</f>
        <v>Hershey</v>
      </c>
      <c r="I2326" s="5" t="str">
        <f>VLOOKUP($C2326,'Product Data'!$A$2:$E$23,COLUMNS('Product Data'!$B$2:D2326),0)</f>
        <v>Bites</v>
      </c>
      <c r="J2326" s="5" t="str">
        <f>VLOOKUP($C2326,'Product Data'!$A$2:$E$23,COLUMNS('Product Data'!$B$2:E2326),0)</f>
        <v>Small</v>
      </c>
      <c r="K2326" s="9">
        <f>VLOOKUP($C2326,'Product Data'!$A$2:$E$23,COLUMNS('Product Data'!$B$2:F2326),0)</f>
        <v>4.7065000000000001</v>
      </c>
      <c r="L2326" s="10">
        <f>Table1[[#This Row],[Cost per Box]]*Table1[[#This Row],[Boxes]]</f>
        <v>1948.491</v>
      </c>
    </row>
    <row r="2327" spans="1:12" x14ac:dyDescent="0.25">
      <c r="A2327" s="5" t="str">
        <f>'Sales Data'!A2327</f>
        <v>Jan Morforth</v>
      </c>
      <c r="B2327" s="5" t="str">
        <f>'Sales Data'!B2327</f>
        <v>Canada</v>
      </c>
      <c r="C2327" s="5" t="str">
        <f>'Sales Data'!C2327</f>
        <v>99% Dark &amp; Pure</v>
      </c>
      <c r="D2327" s="6">
        <f>'Sales Data'!D2327</f>
        <v>45182</v>
      </c>
      <c r="E2327" s="10">
        <f>'Sales Data'!E2327</f>
        <v>8897</v>
      </c>
      <c r="F2327" s="5">
        <f>'Sales Data'!F2327</f>
        <v>172</v>
      </c>
      <c r="G2327" s="5">
        <f>'Sales Data'!G2327</f>
        <v>495</v>
      </c>
      <c r="H2327" s="5" t="str">
        <f>VLOOKUP($C2327,'Product Data'!$A$2:$E$23,COLUMNS('Product Data'!$B$2:C2327),0)</f>
        <v>Amul</v>
      </c>
      <c r="I2327" s="5" t="str">
        <f>VLOOKUP($C2327,'Product Data'!$A$2:$E$23,COLUMNS('Product Data'!$B$2:D2327),0)</f>
        <v>Bars</v>
      </c>
      <c r="J2327" s="5" t="str">
        <f>VLOOKUP($C2327,'Product Data'!$A$2:$E$23,COLUMNS('Product Data'!$B$2:E2327),0)</f>
        <v>Large</v>
      </c>
      <c r="K2327" s="9">
        <f>VLOOKUP($C2327,'Product Data'!$A$2:$E$23,COLUMNS('Product Data'!$B$2:F2327),0)</f>
        <v>4.6592000000000002</v>
      </c>
      <c r="L2327" s="10">
        <f>Table1[[#This Row],[Cost per Box]]*Table1[[#This Row],[Boxes]]</f>
        <v>2306.3040000000001</v>
      </c>
    </row>
    <row r="2328" spans="1:12" x14ac:dyDescent="0.25">
      <c r="A2328" s="5" t="str">
        <f>'Sales Data'!A2328</f>
        <v>Husein Augar</v>
      </c>
      <c r="B2328" s="5" t="str">
        <f>'Sales Data'!B2328</f>
        <v>Australia</v>
      </c>
      <c r="C2328" s="5" t="str">
        <f>'Sales Data'!C2328</f>
        <v>Choco Coated Almonds</v>
      </c>
      <c r="D2328" s="6">
        <f>'Sales Data'!D2328</f>
        <v>45182</v>
      </c>
      <c r="E2328" s="10">
        <f>'Sales Data'!E2328</f>
        <v>12019</v>
      </c>
      <c r="F2328" s="5">
        <f>'Sales Data'!F2328</f>
        <v>111</v>
      </c>
      <c r="G2328" s="5">
        <f>'Sales Data'!G2328</f>
        <v>752</v>
      </c>
      <c r="H2328" s="5" t="str">
        <f>VLOOKUP($C2328,'Product Data'!$A$2:$E$23,COLUMNS('Product Data'!$B$2:C2328),0)</f>
        <v>Effete</v>
      </c>
      <c r="I2328" s="5" t="str">
        <f>VLOOKUP($C2328,'Product Data'!$A$2:$E$23,COLUMNS('Product Data'!$B$2:D2328),0)</f>
        <v>Bites</v>
      </c>
      <c r="J2328" s="5" t="str">
        <f>VLOOKUP($C2328,'Product Data'!$A$2:$E$23,COLUMNS('Product Data'!$B$2:E2328),0)</f>
        <v>Small</v>
      </c>
      <c r="K2328" s="9">
        <f>VLOOKUP($C2328,'Product Data'!$A$2:$E$23,COLUMNS('Product Data'!$B$2:F2328),0)</f>
        <v>11.4688</v>
      </c>
      <c r="L2328" s="10">
        <f>Table1[[#This Row],[Cost per Box]]*Table1[[#This Row],[Boxes]]</f>
        <v>8624.5375999999997</v>
      </c>
    </row>
    <row r="2329" spans="1:12" x14ac:dyDescent="0.25">
      <c r="A2329" s="5" t="str">
        <f>'Sales Data'!A2329</f>
        <v>Marney O'Breen</v>
      </c>
      <c r="B2329" s="5" t="str">
        <f>'Sales Data'!B2329</f>
        <v>Australia</v>
      </c>
      <c r="C2329" s="5" t="str">
        <f>'Sales Data'!C2329</f>
        <v>Spicy Special Slims</v>
      </c>
      <c r="D2329" s="6">
        <f>'Sales Data'!D2329</f>
        <v>45182</v>
      </c>
      <c r="E2329" s="10">
        <f>'Sales Data'!E2329</f>
        <v>12439</v>
      </c>
      <c r="F2329" s="5">
        <f>'Sales Data'!F2329</f>
        <v>160</v>
      </c>
      <c r="G2329" s="5">
        <f>'Sales Data'!G2329</f>
        <v>622</v>
      </c>
      <c r="H2329" s="5" t="str">
        <f>VLOOKUP($C2329,'Product Data'!$A$2:$E$23,COLUMNS('Product Data'!$B$2:C2329),0)</f>
        <v>Alpenliebe</v>
      </c>
      <c r="I2329" s="5" t="str">
        <f>VLOOKUP($C2329,'Product Data'!$A$2:$E$23,COLUMNS('Product Data'!$B$2:D2329),0)</f>
        <v>Bites</v>
      </c>
      <c r="J2329" s="5" t="str">
        <f>VLOOKUP($C2329,'Product Data'!$A$2:$E$23,COLUMNS('Product Data'!$B$2:E2329),0)</f>
        <v>Large</v>
      </c>
      <c r="K2329" s="9">
        <f>VLOOKUP($C2329,'Product Data'!$A$2:$E$23,COLUMNS('Product Data'!$B$2:F2329),0)</f>
        <v>9.2086000000000006</v>
      </c>
      <c r="L2329" s="10">
        <f>Table1[[#This Row],[Cost per Box]]*Table1[[#This Row],[Boxes]]</f>
        <v>5727.7492000000002</v>
      </c>
    </row>
    <row r="2330" spans="1:12" x14ac:dyDescent="0.25">
      <c r="A2330" s="5" t="str">
        <f>'Sales Data'!A2330</f>
        <v>Gigi Bohling</v>
      </c>
      <c r="B2330" s="5" t="str">
        <f>'Sales Data'!B2330</f>
        <v>India</v>
      </c>
      <c r="C2330" s="5" t="str">
        <f>'Sales Data'!C2330</f>
        <v>Peanut Butter Cubes</v>
      </c>
      <c r="D2330" s="6">
        <f>'Sales Data'!D2330</f>
        <v>45182</v>
      </c>
      <c r="E2330" s="10">
        <f>'Sales Data'!E2330</f>
        <v>3612</v>
      </c>
      <c r="F2330" s="5">
        <f>'Sales Data'!F2330</f>
        <v>372</v>
      </c>
      <c r="G2330" s="5">
        <f>'Sales Data'!G2330</f>
        <v>191</v>
      </c>
      <c r="H2330" s="5" t="str">
        <f>VLOOKUP($C2330,'Product Data'!$A$2:$E$23,COLUMNS('Product Data'!$B$2:C2330),0)</f>
        <v>Hershey</v>
      </c>
      <c r="I2330" s="5" t="str">
        <f>VLOOKUP($C2330,'Product Data'!$A$2:$E$23,COLUMNS('Product Data'!$B$2:D2330),0)</f>
        <v>Bites</v>
      </c>
      <c r="J2330" s="5" t="str">
        <f>VLOOKUP($C2330,'Product Data'!$A$2:$E$23,COLUMNS('Product Data'!$B$2:E2330),0)</f>
        <v>Small</v>
      </c>
      <c r="K2330" s="9">
        <f>VLOOKUP($C2330,'Product Data'!$A$2:$E$23,COLUMNS('Product Data'!$B$2:F2330),0)</f>
        <v>4.7065000000000001</v>
      </c>
      <c r="L2330" s="10">
        <f>Table1[[#This Row],[Cost per Box]]*Table1[[#This Row],[Boxes]]</f>
        <v>898.94150000000002</v>
      </c>
    </row>
    <row r="2331" spans="1:12" x14ac:dyDescent="0.25">
      <c r="A2331" s="5" t="str">
        <f>'Sales Data'!A2331</f>
        <v>Roddy Speechley</v>
      </c>
      <c r="B2331" s="5" t="str">
        <f>'Sales Data'!B2331</f>
        <v>USA</v>
      </c>
      <c r="C2331" s="5" t="str">
        <f>'Sales Data'!C2331</f>
        <v>99% Dark &amp; Pure</v>
      </c>
      <c r="D2331" s="6">
        <f>'Sales Data'!D2331</f>
        <v>45182</v>
      </c>
      <c r="E2331" s="10">
        <f>'Sales Data'!E2331</f>
        <v>2646</v>
      </c>
      <c r="F2331" s="5">
        <f>'Sales Data'!F2331</f>
        <v>367</v>
      </c>
      <c r="G2331" s="5">
        <f>'Sales Data'!G2331</f>
        <v>111</v>
      </c>
      <c r="H2331" s="5" t="str">
        <f>VLOOKUP($C2331,'Product Data'!$A$2:$E$23,COLUMNS('Product Data'!$B$2:C2331),0)</f>
        <v>Amul</v>
      </c>
      <c r="I2331" s="5" t="str">
        <f>VLOOKUP($C2331,'Product Data'!$A$2:$E$23,COLUMNS('Product Data'!$B$2:D2331),0)</f>
        <v>Bars</v>
      </c>
      <c r="J2331" s="5" t="str">
        <f>VLOOKUP($C2331,'Product Data'!$A$2:$E$23,COLUMNS('Product Data'!$B$2:E2331),0)</f>
        <v>Large</v>
      </c>
      <c r="K2331" s="9">
        <f>VLOOKUP($C2331,'Product Data'!$A$2:$E$23,COLUMNS('Product Data'!$B$2:F2331),0)</f>
        <v>4.6592000000000002</v>
      </c>
      <c r="L2331" s="10">
        <f>Table1[[#This Row],[Cost per Box]]*Table1[[#This Row],[Boxes]]</f>
        <v>517.1712</v>
      </c>
    </row>
    <row r="2332" spans="1:12" x14ac:dyDescent="0.25">
      <c r="A2332" s="5" t="str">
        <f>'Sales Data'!A2332</f>
        <v>Andria Kimpton</v>
      </c>
      <c r="B2332" s="5" t="str">
        <f>'Sales Data'!B2332</f>
        <v>USA</v>
      </c>
      <c r="C2332" s="5" t="str">
        <f>'Sales Data'!C2332</f>
        <v>Choco Coated Almonds</v>
      </c>
      <c r="D2332" s="6">
        <f>'Sales Data'!D2332</f>
        <v>45182</v>
      </c>
      <c r="E2332" s="10">
        <f>'Sales Data'!E2332</f>
        <v>511</v>
      </c>
      <c r="F2332" s="5">
        <f>'Sales Data'!F2332</f>
        <v>352</v>
      </c>
      <c r="G2332" s="5">
        <f>'Sales Data'!G2332</f>
        <v>35</v>
      </c>
      <c r="H2332" s="5" t="str">
        <f>VLOOKUP($C2332,'Product Data'!$A$2:$E$23,COLUMNS('Product Data'!$B$2:C2332),0)</f>
        <v>Effete</v>
      </c>
      <c r="I2332" s="5" t="str">
        <f>VLOOKUP($C2332,'Product Data'!$A$2:$E$23,COLUMNS('Product Data'!$B$2:D2332),0)</f>
        <v>Bites</v>
      </c>
      <c r="J2332" s="5" t="str">
        <f>VLOOKUP($C2332,'Product Data'!$A$2:$E$23,COLUMNS('Product Data'!$B$2:E2332),0)</f>
        <v>Small</v>
      </c>
      <c r="K2332" s="9">
        <f>VLOOKUP($C2332,'Product Data'!$A$2:$E$23,COLUMNS('Product Data'!$B$2:F2332),0)</f>
        <v>11.4688</v>
      </c>
      <c r="L2332" s="10">
        <f>Table1[[#This Row],[Cost per Box]]*Table1[[#This Row],[Boxes]]</f>
        <v>401.40800000000002</v>
      </c>
    </row>
    <row r="2333" spans="1:12" x14ac:dyDescent="0.25">
      <c r="A2333" s="5" t="str">
        <f>'Sales Data'!A2333</f>
        <v>Curtice Advani</v>
      </c>
      <c r="B2333" s="5" t="str">
        <f>'Sales Data'!B2333</f>
        <v>New Zealand</v>
      </c>
      <c r="C2333" s="5" t="str">
        <f>'Sales Data'!C2333</f>
        <v>Almond Choco</v>
      </c>
      <c r="D2333" s="6">
        <f>'Sales Data'!D2333</f>
        <v>45182</v>
      </c>
      <c r="E2333" s="10">
        <f>'Sales Data'!E2333</f>
        <v>4207</v>
      </c>
      <c r="F2333" s="5">
        <f>'Sales Data'!F2333</f>
        <v>7</v>
      </c>
      <c r="G2333" s="5">
        <f>'Sales Data'!G2333</f>
        <v>192</v>
      </c>
      <c r="H2333" s="5" t="str">
        <f>VLOOKUP($C2333,'Product Data'!$A$2:$E$23,COLUMNS('Product Data'!$B$2:C2333),0)</f>
        <v>Amul</v>
      </c>
      <c r="I2333" s="5" t="str">
        <f>VLOOKUP($C2333,'Product Data'!$A$2:$E$23,COLUMNS('Product Data'!$B$2:D2333),0)</f>
        <v>Bars</v>
      </c>
      <c r="J2333" s="5" t="str">
        <f>VLOOKUP($C2333,'Product Data'!$A$2:$E$23,COLUMNS('Product Data'!$B$2:E2333),0)</f>
        <v>Large</v>
      </c>
      <c r="K2333" s="9">
        <f>VLOOKUP($C2333,'Product Data'!$A$2:$E$23,COLUMNS('Product Data'!$B$2:F2333),0)</f>
        <v>13.3485</v>
      </c>
      <c r="L2333" s="10">
        <f>Table1[[#This Row],[Cost per Box]]*Table1[[#This Row],[Boxes]]</f>
        <v>2562.9119999999998</v>
      </c>
    </row>
    <row r="2334" spans="1:12" x14ac:dyDescent="0.25">
      <c r="A2334" s="5" t="str">
        <f>'Sales Data'!A2334</f>
        <v>Madelene Upcott</v>
      </c>
      <c r="B2334" s="5" t="str">
        <f>'Sales Data'!B2334</f>
        <v>Canada</v>
      </c>
      <c r="C2334" s="5" t="str">
        <f>'Sales Data'!C2334</f>
        <v>Fruit &amp; Nut Bars</v>
      </c>
      <c r="D2334" s="6">
        <f>'Sales Data'!D2334</f>
        <v>45182</v>
      </c>
      <c r="E2334" s="10">
        <f>'Sales Data'!E2334</f>
        <v>10290</v>
      </c>
      <c r="F2334" s="5">
        <f>'Sales Data'!F2334</f>
        <v>79</v>
      </c>
      <c r="G2334" s="5">
        <f>'Sales Data'!G2334</f>
        <v>606</v>
      </c>
      <c r="H2334" s="5" t="str">
        <f>VLOOKUP($C2334,'Product Data'!$A$2:$E$23,COLUMNS('Product Data'!$B$2:C2334),0)</f>
        <v>Cadbury</v>
      </c>
      <c r="I2334" s="5" t="str">
        <f>VLOOKUP($C2334,'Product Data'!$A$2:$E$23,COLUMNS('Product Data'!$B$2:D2334),0)</f>
        <v>Bars</v>
      </c>
      <c r="J2334" s="5" t="str">
        <f>VLOOKUP($C2334,'Product Data'!$A$2:$E$23,COLUMNS('Product Data'!$B$2:E2334),0)</f>
        <v>Large</v>
      </c>
      <c r="K2334" s="9">
        <f>VLOOKUP($C2334,'Product Data'!$A$2:$E$23,COLUMNS('Product Data'!$B$2:F2334),0)</f>
        <v>1.5934999999999999</v>
      </c>
      <c r="L2334" s="10">
        <f>Table1[[#This Row],[Cost per Box]]*Table1[[#This Row],[Boxes]]</f>
        <v>965.66099999999994</v>
      </c>
    </row>
    <row r="2335" spans="1:12" x14ac:dyDescent="0.25">
      <c r="A2335" s="5" t="str">
        <f>'Sales Data'!A2335</f>
        <v>Brien Boise</v>
      </c>
      <c r="B2335" s="5" t="str">
        <f>'Sales Data'!B2335</f>
        <v>New Zealand</v>
      </c>
      <c r="C2335" s="5" t="str">
        <f>'Sales Data'!C2335</f>
        <v>Drinking Coco</v>
      </c>
      <c r="D2335" s="6">
        <f>'Sales Data'!D2335</f>
        <v>45182</v>
      </c>
      <c r="E2335" s="10">
        <f>'Sales Data'!E2335</f>
        <v>6069</v>
      </c>
      <c r="F2335" s="5">
        <f>'Sales Data'!F2335</f>
        <v>287</v>
      </c>
      <c r="G2335" s="5">
        <f>'Sales Data'!G2335</f>
        <v>264</v>
      </c>
      <c r="H2335" s="5" t="str">
        <f>VLOOKUP($C2335,'Product Data'!$A$2:$E$23,COLUMNS('Product Data'!$B$2:C2335),0)</f>
        <v>Weikfield</v>
      </c>
      <c r="I2335" s="5" t="str">
        <f>VLOOKUP($C2335,'Product Data'!$A$2:$E$23,COLUMNS('Product Data'!$B$2:D2335),0)</f>
        <v>Other</v>
      </c>
      <c r="J2335" s="5" t="str">
        <f>VLOOKUP($C2335,'Product Data'!$A$2:$E$23,COLUMNS('Product Data'!$B$2:E2335),0)</f>
        <v>Large</v>
      </c>
      <c r="K2335" s="9">
        <f>VLOOKUP($C2335,'Product Data'!$A$2:$E$23,COLUMNS('Product Data'!$B$2:F2335),0)</f>
        <v>2.4773999999999998</v>
      </c>
      <c r="L2335" s="10">
        <f>Table1[[#This Row],[Cost per Box]]*Table1[[#This Row],[Boxes]]</f>
        <v>654.03359999999998</v>
      </c>
    </row>
    <row r="2336" spans="1:12" x14ac:dyDescent="0.25">
      <c r="A2336" s="5" t="str">
        <f>'Sales Data'!A2336</f>
        <v>Dennison Crosswaite</v>
      </c>
      <c r="B2336" s="5" t="str">
        <f>'Sales Data'!B2336</f>
        <v>USA</v>
      </c>
      <c r="C2336" s="5" t="str">
        <f>'Sales Data'!C2336</f>
        <v>Drinking Coco</v>
      </c>
      <c r="D2336" s="6">
        <f>'Sales Data'!D2336</f>
        <v>45183</v>
      </c>
      <c r="E2336" s="10">
        <f>'Sales Data'!E2336</f>
        <v>12292</v>
      </c>
      <c r="F2336" s="5">
        <f>'Sales Data'!F2336</f>
        <v>82</v>
      </c>
      <c r="G2336" s="5">
        <f>'Sales Data'!G2336</f>
        <v>410</v>
      </c>
      <c r="H2336" s="5" t="str">
        <f>VLOOKUP($C2336,'Product Data'!$A$2:$E$23,COLUMNS('Product Data'!$B$2:C2336),0)</f>
        <v>Weikfield</v>
      </c>
      <c r="I2336" s="5" t="str">
        <f>VLOOKUP($C2336,'Product Data'!$A$2:$E$23,COLUMNS('Product Data'!$B$2:D2336),0)</f>
        <v>Other</v>
      </c>
      <c r="J2336" s="5" t="str">
        <f>VLOOKUP($C2336,'Product Data'!$A$2:$E$23,COLUMNS('Product Data'!$B$2:E2336),0)</f>
        <v>Large</v>
      </c>
      <c r="K2336" s="9">
        <f>VLOOKUP($C2336,'Product Data'!$A$2:$E$23,COLUMNS('Product Data'!$B$2:F2336),0)</f>
        <v>2.4773999999999998</v>
      </c>
      <c r="L2336" s="10">
        <f>Table1[[#This Row],[Cost per Box]]*Table1[[#This Row],[Boxes]]</f>
        <v>1015.7339999999999</v>
      </c>
    </row>
    <row r="2337" spans="1:12" x14ac:dyDescent="0.25">
      <c r="A2337" s="5" t="str">
        <f>'Sales Data'!A2337</f>
        <v>Kaine Padly</v>
      </c>
      <c r="B2337" s="5" t="str">
        <f>'Sales Data'!B2337</f>
        <v>New Zealand</v>
      </c>
      <c r="C2337" s="5" t="str">
        <f>'Sales Data'!C2337</f>
        <v>Baker's Choco Chips</v>
      </c>
      <c r="D2337" s="6">
        <f>'Sales Data'!D2337</f>
        <v>45183</v>
      </c>
      <c r="E2337" s="10">
        <f>'Sales Data'!E2337</f>
        <v>3794</v>
      </c>
      <c r="F2337" s="5">
        <f>'Sales Data'!F2337</f>
        <v>235</v>
      </c>
      <c r="G2337" s="5">
        <f>'Sales Data'!G2337</f>
        <v>475</v>
      </c>
      <c r="H2337" s="5" t="str">
        <f>VLOOKUP($C2337,'Product Data'!$A$2:$E$23,COLUMNS('Product Data'!$B$2:C2337),0)</f>
        <v>Baker's Chocolate</v>
      </c>
      <c r="I2337" s="5" t="str">
        <f>VLOOKUP($C2337,'Product Data'!$A$2:$E$23,COLUMNS('Product Data'!$B$2:D2337),0)</f>
        <v>Bars</v>
      </c>
      <c r="J2337" s="5" t="str">
        <f>VLOOKUP($C2337,'Product Data'!$A$2:$E$23,COLUMNS('Product Data'!$B$2:E2337),0)</f>
        <v>Small</v>
      </c>
      <c r="K2337" s="9">
        <f>VLOOKUP($C2337,'Product Data'!$A$2:$E$23,COLUMNS('Product Data'!$B$2:F2337),0)</f>
        <v>6.0811000000000002</v>
      </c>
      <c r="L2337" s="10">
        <f>Table1[[#This Row],[Cost per Box]]*Table1[[#This Row],[Boxes]]</f>
        <v>2888.5225</v>
      </c>
    </row>
    <row r="2338" spans="1:12" x14ac:dyDescent="0.25">
      <c r="A2338" s="5" t="str">
        <f>'Sales Data'!A2338</f>
        <v>Andria Kimpton</v>
      </c>
      <c r="B2338" s="5" t="str">
        <f>'Sales Data'!B2338</f>
        <v>UK</v>
      </c>
      <c r="C2338" s="5" t="str">
        <f>'Sales Data'!C2338</f>
        <v>Drinking Coco</v>
      </c>
      <c r="D2338" s="6">
        <f>'Sales Data'!D2338</f>
        <v>45183</v>
      </c>
      <c r="E2338" s="10">
        <f>'Sales Data'!E2338</f>
        <v>16793</v>
      </c>
      <c r="F2338" s="5">
        <f>'Sales Data'!F2338</f>
        <v>34</v>
      </c>
      <c r="G2338" s="5">
        <f>'Sales Data'!G2338</f>
        <v>700</v>
      </c>
      <c r="H2338" s="5" t="str">
        <f>VLOOKUP($C2338,'Product Data'!$A$2:$E$23,COLUMNS('Product Data'!$B$2:C2338),0)</f>
        <v>Weikfield</v>
      </c>
      <c r="I2338" s="5" t="str">
        <f>VLOOKUP($C2338,'Product Data'!$A$2:$E$23,COLUMNS('Product Data'!$B$2:D2338),0)</f>
        <v>Other</v>
      </c>
      <c r="J2338" s="5" t="str">
        <f>VLOOKUP($C2338,'Product Data'!$A$2:$E$23,COLUMNS('Product Data'!$B$2:E2338),0)</f>
        <v>Large</v>
      </c>
      <c r="K2338" s="9">
        <f>VLOOKUP($C2338,'Product Data'!$A$2:$E$23,COLUMNS('Product Data'!$B$2:F2338),0)</f>
        <v>2.4773999999999998</v>
      </c>
      <c r="L2338" s="10">
        <f>Table1[[#This Row],[Cost per Box]]*Table1[[#This Row],[Boxes]]</f>
        <v>1734.1799999999998</v>
      </c>
    </row>
    <row r="2339" spans="1:12" x14ac:dyDescent="0.25">
      <c r="A2339" s="5" t="str">
        <f>'Sales Data'!A2339</f>
        <v>Husein Augar</v>
      </c>
      <c r="B2339" s="5" t="str">
        <f>'Sales Data'!B2339</f>
        <v>UK</v>
      </c>
      <c r="C2339" s="5" t="str">
        <f>'Sales Data'!C2339</f>
        <v>50% Dark Bites</v>
      </c>
      <c r="D2339" s="6">
        <f>'Sales Data'!D2339</f>
        <v>45183</v>
      </c>
      <c r="E2339" s="10">
        <f>'Sales Data'!E2339</f>
        <v>5327</v>
      </c>
      <c r="F2339" s="5">
        <f>'Sales Data'!F2339</f>
        <v>103</v>
      </c>
      <c r="G2339" s="5">
        <f>'Sales Data'!G2339</f>
        <v>381</v>
      </c>
      <c r="H2339" s="5" t="str">
        <f>VLOOKUP($C2339,'Product Data'!$A$2:$E$23,COLUMNS('Product Data'!$B$2:C2339),0)</f>
        <v>Cadbury</v>
      </c>
      <c r="I2339" s="5" t="str">
        <f>VLOOKUP($C2339,'Product Data'!$A$2:$E$23,COLUMNS('Product Data'!$B$2:D2339),0)</f>
        <v>Bites</v>
      </c>
      <c r="J2339" s="5" t="str">
        <f>VLOOKUP($C2339,'Product Data'!$A$2:$E$23,COLUMNS('Product Data'!$B$2:E2339),0)</f>
        <v>Large</v>
      </c>
      <c r="K2339" s="9">
        <f>VLOOKUP($C2339,'Product Data'!$A$2:$E$23,COLUMNS('Product Data'!$B$2:F2339),0)</f>
        <v>2.8</v>
      </c>
      <c r="L2339" s="10">
        <f>Table1[[#This Row],[Cost per Box]]*Table1[[#This Row],[Boxes]]</f>
        <v>1066.8</v>
      </c>
    </row>
    <row r="2340" spans="1:12" x14ac:dyDescent="0.25">
      <c r="A2340" s="5" t="str">
        <f>'Sales Data'!A2340</f>
        <v>Wilone O'Kielt</v>
      </c>
      <c r="B2340" s="5" t="str">
        <f>'Sales Data'!B2340</f>
        <v>UK</v>
      </c>
      <c r="C2340" s="5" t="str">
        <f>'Sales Data'!C2340</f>
        <v>Smooth Sliky Salty</v>
      </c>
      <c r="D2340" s="6">
        <f>'Sales Data'!D2340</f>
        <v>45183</v>
      </c>
      <c r="E2340" s="10">
        <f>'Sales Data'!E2340</f>
        <v>1267</v>
      </c>
      <c r="F2340" s="5">
        <f>'Sales Data'!F2340</f>
        <v>259</v>
      </c>
      <c r="G2340" s="5">
        <f>'Sales Data'!G2340</f>
        <v>61</v>
      </c>
      <c r="H2340" s="5" t="str">
        <f>VLOOKUP($C2340,'Product Data'!$A$2:$E$23,COLUMNS('Product Data'!$B$2:C2340),0)</f>
        <v>Galaxy</v>
      </c>
      <c r="I2340" s="5" t="str">
        <f>VLOOKUP($C2340,'Product Data'!$A$2:$E$23,COLUMNS('Product Data'!$B$2:D2340),0)</f>
        <v>Bars</v>
      </c>
      <c r="J2340" s="5" t="str">
        <f>VLOOKUP($C2340,'Product Data'!$A$2:$E$23,COLUMNS('Product Data'!$B$2:E2340),0)</f>
        <v>Small</v>
      </c>
      <c r="K2340" s="9">
        <f>VLOOKUP($C2340,'Product Data'!$A$2:$E$23,COLUMNS('Product Data'!$B$2:F2340),0)</f>
        <v>5.0198</v>
      </c>
      <c r="L2340" s="10">
        <f>Table1[[#This Row],[Cost per Box]]*Table1[[#This Row],[Boxes]]</f>
        <v>306.20780000000002</v>
      </c>
    </row>
    <row r="2341" spans="1:12" x14ac:dyDescent="0.25">
      <c r="A2341" s="5" t="str">
        <f>'Sales Data'!A2341</f>
        <v>Beverie Moffet</v>
      </c>
      <c r="B2341" s="5" t="str">
        <f>'Sales Data'!B2341</f>
        <v>New Zealand</v>
      </c>
      <c r="C2341" s="5" t="str">
        <f>'Sales Data'!C2341</f>
        <v>Peanut Butter Cubes</v>
      </c>
      <c r="D2341" s="6">
        <f>'Sales Data'!D2341</f>
        <v>45183</v>
      </c>
      <c r="E2341" s="10">
        <f>'Sales Data'!E2341</f>
        <v>3514</v>
      </c>
      <c r="F2341" s="5">
        <f>'Sales Data'!F2341</f>
        <v>320</v>
      </c>
      <c r="G2341" s="5">
        <f>'Sales Data'!G2341</f>
        <v>185</v>
      </c>
      <c r="H2341" s="5" t="str">
        <f>VLOOKUP($C2341,'Product Data'!$A$2:$E$23,COLUMNS('Product Data'!$B$2:C2341),0)</f>
        <v>Hershey</v>
      </c>
      <c r="I2341" s="5" t="str">
        <f>VLOOKUP($C2341,'Product Data'!$A$2:$E$23,COLUMNS('Product Data'!$B$2:D2341),0)</f>
        <v>Bites</v>
      </c>
      <c r="J2341" s="5" t="str">
        <f>VLOOKUP($C2341,'Product Data'!$A$2:$E$23,COLUMNS('Product Data'!$B$2:E2341),0)</f>
        <v>Small</v>
      </c>
      <c r="K2341" s="9">
        <f>VLOOKUP($C2341,'Product Data'!$A$2:$E$23,COLUMNS('Product Data'!$B$2:F2341),0)</f>
        <v>4.7065000000000001</v>
      </c>
      <c r="L2341" s="10">
        <f>Table1[[#This Row],[Cost per Box]]*Table1[[#This Row],[Boxes]]</f>
        <v>870.70249999999999</v>
      </c>
    </row>
    <row r="2342" spans="1:12" x14ac:dyDescent="0.25">
      <c r="A2342" s="5" t="str">
        <f>'Sales Data'!A2342</f>
        <v>Wilone O'Kielt</v>
      </c>
      <c r="B2342" s="5" t="str">
        <f>'Sales Data'!B2342</f>
        <v>USA</v>
      </c>
      <c r="C2342" s="5" t="str">
        <f>'Sales Data'!C2342</f>
        <v>Almond Choco</v>
      </c>
      <c r="D2342" s="6">
        <f>'Sales Data'!D2342</f>
        <v>45183</v>
      </c>
      <c r="E2342" s="10">
        <f>'Sales Data'!E2342</f>
        <v>10157</v>
      </c>
      <c r="F2342" s="5">
        <f>'Sales Data'!F2342</f>
        <v>59</v>
      </c>
      <c r="G2342" s="5">
        <f>'Sales Data'!G2342</f>
        <v>535</v>
      </c>
      <c r="H2342" s="5" t="str">
        <f>VLOOKUP($C2342,'Product Data'!$A$2:$E$23,COLUMNS('Product Data'!$B$2:C2342),0)</f>
        <v>Amul</v>
      </c>
      <c r="I2342" s="5" t="str">
        <f>VLOOKUP($C2342,'Product Data'!$A$2:$E$23,COLUMNS('Product Data'!$B$2:D2342),0)</f>
        <v>Bars</v>
      </c>
      <c r="J2342" s="5" t="str">
        <f>VLOOKUP($C2342,'Product Data'!$A$2:$E$23,COLUMNS('Product Data'!$B$2:E2342),0)</f>
        <v>Large</v>
      </c>
      <c r="K2342" s="9">
        <f>VLOOKUP($C2342,'Product Data'!$A$2:$E$23,COLUMNS('Product Data'!$B$2:F2342),0)</f>
        <v>13.3485</v>
      </c>
      <c r="L2342" s="10">
        <f>Table1[[#This Row],[Cost per Box]]*Table1[[#This Row],[Boxes]]</f>
        <v>7141.4475000000002</v>
      </c>
    </row>
    <row r="2343" spans="1:12" x14ac:dyDescent="0.25">
      <c r="A2343" s="5" t="str">
        <f>'Sales Data'!A2343</f>
        <v>Kaine Padly</v>
      </c>
      <c r="B2343" s="5" t="str">
        <f>'Sales Data'!B2343</f>
        <v>USA</v>
      </c>
      <c r="C2343" s="5" t="str">
        <f>'Sales Data'!C2343</f>
        <v>Spicy Special Slims</v>
      </c>
      <c r="D2343" s="6">
        <f>'Sales Data'!D2343</f>
        <v>45183</v>
      </c>
      <c r="E2343" s="10">
        <f>'Sales Data'!E2343</f>
        <v>9555</v>
      </c>
      <c r="F2343" s="5">
        <f>'Sales Data'!F2343</f>
        <v>23</v>
      </c>
      <c r="G2343" s="5">
        <f>'Sales Data'!G2343</f>
        <v>399</v>
      </c>
      <c r="H2343" s="5" t="str">
        <f>VLOOKUP($C2343,'Product Data'!$A$2:$E$23,COLUMNS('Product Data'!$B$2:C2343),0)</f>
        <v>Alpenliebe</v>
      </c>
      <c r="I2343" s="5" t="str">
        <f>VLOOKUP($C2343,'Product Data'!$A$2:$E$23,COLUMNS('Product Data'!$B$2:D2343),0)</f>
        <v>Bites</v>
      </c>
      <c r="J2343" s="5" t="str">
        <f>VLOOKUP($C2343,'Product Data'!$A$2:$E$23,COLUMNS('Product Data'!$B$2:E2343),0)</f>
        <v>Large</v>
      </c>
      <c r="K2343" s="9">
        <f>VLOOKUP($C2343,'Product Data'!$A$2:$E$23,COLUMNS('Product Data'!$B$2:F2343),0)</f>
        <v>9.2086000000000006</v>
      </c>
      <c r="L2343" s="10">
        <f>Table1[[#This Row],[Cost per Box]]*Table1[[#This Row],[Boxes]]</f>
        <v>3674.2314000000001</v>
      </c>
    </row>
    <row r="2344" spans="1:12" x14ac:dyDescent="0.25">
      <c r="A2344" s="5" t="str">
        <f>'Sales Data'!A2344</f>
        <v>Husein Augar</v>
      </c>
      <c r="B2344" s="5" t="str">
        <f>'Sales Data'!B2344</f>
        <v>USA</v>
      </c>
      <c r="C2344" s="5" t="str">
        <f>'Sales Data'!C2344</f>
        <v>Raspberry Choco</v>
      </c>
      <c r="D2344" s="6">
        <f>'Sales Data'!D2344</f>
        <v>45183</v>
      </c>
      <c r="E2344" s="10">
        <f>'Sales Data'!E2344</f>
        <v>8960</v>
      </c>
      <c r="F2344" s="5">
        <f>'Sales Data'!F2344</f>
        <v>71</v>
      </c>
      <c r="G2344" s="5">
        <f>'Sales Data'!G2344</f>
        <v>427</v>
      </c>
      <c r="H2344" s="5" t="str">
        <f>VLOOKUP($C2344,'Product Data'!$A$2:$E$23,COLUMNS('Product Data'!$B$2:C2344),0)</f>
        <v>Hershey</v>
      </c>
      <c r="I2344" s="5" t="str">
        <f>VLOOKUP($C2344,'Product Data'!$A$2:$E$23,COLUMNS('Product Data'!$B$2:D2344),0)</f>
        <v>Bars</v>
      </c>
      <c r="J2344" s="5" t="str">
        <f>VLOOKUP($C2344,'Product Data'!$A$2:$E$23,COLUMNS('Product Data'!$B$2:E2344),0)</f>
        <v>Large</v>
      </c>
      <c r="K2344" s="9">
        <f>VLOOKUP($C2344,'Product Data'!$A$2:$E$23,COLUMNS('Product Data'!$B$2:F2344),0)</f>
        <v>6.0983000000000001</v>
      </c>
      <c r="L2344" s="10">
        <f>Table1[[#This Row],[Cost per Box]]*Table1[[#This Row],[Boxes]]</f>
        <v>2603.9740999999999</v>
      </c>
    </row>
    <row r="2345" spans="1:12" x14ac:dyDescent="0.25">
      <c r="A2345" s="5" t="str">
        <f>'Sales Data'!A2345</f>
        <v>Madelene Upcott</v>
      </c>
      <c r="B2345" s="5" t="str">
        <f>'Sales Data'!B2345</f>
        <v>India</v>
      </c>
      <c r="C2345" s="5" t="str">
        <f>'Sales Data'!C2345</f>
        <v>Spicy Special Slims</v>
      </c>
      <c r="D2345" s="6">
        <f>'Sales Data'!D2345</f>
        <v>45183</v>
      </c>
      <c r="E2345" s="10">
        <f>'Sales Data'!E2345</f>
        <v>581</v>
      </c>
      <c r="F2345" s="5">
        <f>'Sales Data'!F2345</f>
        <v>98</v>
      </c>
      <c r="G2345" s="5">
        <f>'Sales Data'!G2345</f>
        <v>21</v>
      </c>
      <c r="H2345" s="5" t="str">
        <f>VLOOKUP($C2345,'Product Data'!$A$2:$E$23,COLUMNS('Product Data'!$B$2:C2345),0)</f>
        <v>Alpenliebe</v>
      </c>
      <c r="I2345" s="5" t="str">
        <f>VLOOKUP($C2345,'Product Data'!$A$2:$E$23,COLUMNS('Product Data'!$B$2:D2345),0)</f>
        <v>Bites</v>
      </c>
      <c r="J2345" s="5" t="str">
        <f>VLOOKUP($C2345,'Product Data'!$A$2:$E$23,COLUMNS('Product Data'!$B$2:E2345),0)</f>
        <v>Large</v>
      </c>
      <c r="K2345" s="9">
        <f>VLOOKUP($C2345,'Product Data'!$A$2:$E$23,COLUMNS('Product Data'!$B$2:F2345),0)</f>
        <v>9.2086000000000006</v>
      </c>
      <c r="L2345" s="10">
        <f>Table1[[#This Row],[Cost per Box]]*Table1[[#This Row],[Boxes]]</f>
        <v>193.38060000000002</v>
      </c>
    </row>
    <row r="2346" spans="1:12" x14ac:dyDescent="0.25">
      <c r="A2346" s="5" t="str">
        <f>'Sales Data'!A2346</f>
        <v>Beverie Moffet</v>
      </c>
      <c r="B2346" s="5" t="str">
        <f>'Sales Data'!B2346</f>
        <v>USA</v>
      </c>
      <c r="C2346" s="5" t="str">
        <f>'Sales Data'!C2346</f>
        <v>Fruit &amp; Nut Bars</v>
      </c>
      <c r="D2346" s="6">
        <f>'Sales Data'!D2346</f>
        <v>45184</v>
      </c>
      <c r="E2346" s="10">
        <f>'Sales Data'!E2346</f>
        <v>735</v>
      </c>
      <c r="F2346" s="5">
        <f>'Sales Data'!F2346</f>
        <v>37</v>
      </c>
      <c r="G2346" s="5">
        <f>'Sales Data'!G2346</f>
        <v>41</v>
      </c>
      <c r="H2346" s="5" t="str">
        <f>VLOOKUP($C2346,'Product Data'!$A$2:$E$23,COLUMNS('Product Data'!$B$2:C2346),0)</f>
        <v>Cadbury</v>
      </c>
      <c r="I2346" s="5" t="str">
        <f>VLOOKUP($C2346,'Product Data'!$A$2:$E$23,COLUMNS('Product Data'!$B$2:D2346),0)</f>
        <v>Bars</v>
      </c>
      <c r="J2346" s="5" t="str">
        <f>VLOOKUP($C2346,'Product Data'!$A$2:$E$23,COLUMNS('Product Data'!$B$2:E2346),0)</f>
        <v>Large</v>
      </c>
      <c r="K2346" s="9">
        <f>VLOOKUP($C2346,'Product Data'!$A$2:$E$23,COLUMNS('Product Data'!$B$2:F2346),0)</f>
        <v>1.5934999999999999</v>
      </c>
      <c r="L2346" s="10">
        <f>Table1[[#This Row],[Cost per Box]]*Table1[[#This Row],[Boxes]]</f>
        <v>65.333500000000001</v>
      </c>
    </row>
    <row r="2347" spans="1:12" x14ac:dyDescent="0.25">
      <c r="A2347" s="5" t="str">
        <f>'Sales Data'!A2347</f>
        <v>Madelene Upcott</v>
      </c>
      <c r="B2347" s="5" t="str">
        <f>'Sales Data'!B2347</f>
        <v>Canada</v>
      </c>
      <c r="C2347" s="5" t="str">
        <f>'Sales Data'!C2347</f>
        <v>Manuka Honey Choco</v>
      </c>
      <c r="D2347" s="6">
        <f>'Sales Data'!D2347</f>
        <v>45184</v>
      </c>
      <c r="E2347" s="10">
        <f>'Sales Data'!E2347</f>
        <v>7084</v>
      </c>
      <c r="F2347" s="5">
        <f>'Sales Data'!F2347</f>
        <v>59</v>
      </c>
      <c r="G2347" s="5">
        <f>'Sales Data'!G2347</f>
        <v>284</v>
      </c>
      <c r="H2347" s="5" t="str">
        <f>VLOOKUP($C2347,'Product Data'!$A$2:$E$23,COLUMNS('Product Data'!$B$2:C2347),0)</f>
        <v xml:space="preserve">Whittaker's </v>
      </c>
      <c r="I2347" s="5" t="str">
        <f>VLOOKUP($C2347,'Product Data'!$A$2:$E$23,COLUMNS('Product Data'!$B$2:D2347),0)</f>
        <v>Other</v>
      </c>
      <c r="J2347" s="5" t="str">
        <f>VLOOKUP($C2347,'Product Data'!$A$2:$E$23,COLUMNS('Product Data'!$B$2:E2347),0)</f>
        <v>Small</v>
      </c>
      <c r="K2347" s="9">
        <f>VLOOKUP($C2347,'Product Data'!$A$2:$E$23,COLUMNS('Product Data'!$B$2:F2347),0)</f>
        <v>7.8910999999999998</v>
      </c>
      <c r="L2347" s="10">
        <f>Table1[[#This Row],[Cost per Box]]*Table1[[#This Row],[Boxes]]</f>
        <v>2241.0724</v>
      </c>
    </row>
    <row r="2348" spans="1:12" x14ac:dyDescent="0.25">
      <c r="A2348" s="5" t="str">
        <f>'Sales Data'!A2348</f>
        <v>Marney O'Breen</v>
      </c>
      <c r="B2348" s="5" t="str">
        <f>'Sales Data'!B2348</f>
        <v>UK</v>
      </c>
      <c r="C2348" s="5" t="str">
        <f>'Sales Data'!C2348</f>
        <v>After Eight</v>
      </c>
      <c r="D2348" s="6">
        <f>'Sales Data'!D2348</f>
        <v>45184</v>
      </c>
      <c r="E2348" s="10">
        <f>'Sales Data'!E2348</f>
        <v>4438</v>
      </c>
      <c r="F2348" s="5">
        <f>'Sales Data'!F2348</f>
        <v>331</v>
      </c>
      <c r="G2348" s="5">
        <f>'Sales Data'!G2348</f>
        <v>139</v>
      </c>
      <c r="H2348" s="5" t="str">
        <f>VLOOKUP($C2348,'Product Data'!$A$2:$E$23,COLUMNS('Product Data'!$B$2:C2348),0)</f>
        <v>Nestle</v>
      </c>
      <c r="I2348" s="5" t="str">
        <f>VLOOKUP($C2348,'Product Data'!$A$2:$E$23,COLUMNS('Product Data'!$B$2:D2348),0)</f>
        <v>Bites</v>
      </c>
      <c r="J2348" s="5" t="str">
        <f>VLOOKUP($C2348,'Product Data'!$A$2:$E$23,COLUMNS('Product Data'!$B$2:E2348),0)</f>
        <v>Large</v>
      </c>
      <c r="K2348" s="9">
        <f>VLOOKUP($C2348,'Product Data'!$A$2:$E$23,COLUMNS('Product Data'!$B$2:F2348),0)</f>
        <v>6.3415999999999997</v>
      </c>
      <c r="L2348" s="10">
        <f>Table1[[#This Row],[Cost per Box]]*Table1[[#This Row],[Boxes]]</f>
        <v>881.48239999999998</v>
      </c>
    </row>
    <row r="2349" spans="1:12" x14ac:dyDescent="0.25">
      <c r="A2349" s="5" t="str">
        <f>'Sales Data'!A2349</f>
        <v>Dotty Strutley</v>
      </c>
      <c r="B2349" s="5" t="str">
        <f>'Sales Data'!B2349</f>
        <v>New Zealand</v>
      </c>
      <c r="C2349" s="5" t="str">
        <f>'Sales Data'!C2349</f>
        <v>Fruit &amp; Nut Bars</v>
      </c>
      <c r="D2349" s="6">
        <f>'Sales Data'!D2349</f>
        <v>45184</v>
      </c>
      <c r="E2349" s="10">
        <f>'Sales Data'!E2349</f>
        <v>9646</v>
      </c>
      <c r="F2349" s="5">
        <f>'Sales Data'!F2349</f>
        <v>153</v>
      </c>
      <c r="G2349" s="5">
        <f>'Sales Data'!G2349</f>
        <v>603</v>
      </c>
      <c r="H2349" s="5" t="str">
        <f>VLOOKUP($C2349,'Product Data'!$A$2:$E$23,COLUMNS('Product Data'!$B$2:C2349),0)</f>
        <v>Cadbury</v>
      </c>
      <c r="I2349" s="5" t="str">
        <f>VLOOKUP($C2349,'Product Data'!$A$2:$E$23,COLUMNS('Product Data'!$B$2:D2349),0)</f>
        <v>Bars</v>
      </c>
      <c r="J2349" s="5" t="str">
        <f>VLOOKUP($C2349,'Product Data'!$A$2:$E$23,COLUMNS('Product Data'!$B$2:E2349),0)</f>
        <v>Large</v>
      </c>
      <c r="K2349" s="9">
        <f>VLOOKUP($C2349,'Product Data'!$A$2:$E$23,COLUMNS('Product Data'!$B$2:F2349),0)</f>
        <v>1.5934999999999999</v>
      </c>
      <c r="L2349" s="10">
        <f>Table1[[#This Row],[Cost per Box]]*Table1[[#This Row],[Boxes]]</f>
        <v>960.88049999999998</v>
      </c>
    </row>
    <row r="2350" spans="1:12" x14ac:dyDescent="0.25">
      <c r="A2350" s="5" t="str">
        <f>'Sales Data'!A2350</f>
        <v>Dotty Strutley</v>
      </c>
      <c r="B2350" s="5" t="str">
        <f>'Sales Data'!B2350</f>
        <v>USA</v>
      </c>
      <c r="C2350" s="5" t="str">
        <f>'Sales Data'!C2350</f>
        <v>Fruit &amp; Nut Bars</v>
      </c>
      <c r="D2350" s="6">
        <f>'Sales Data'!D2350</f>
        <v>45184</v>
      </c>
      <c r="E2350" s="10">
        <f>'Sales Data'!E2350</f>
        <v>3759</v>
      </c>
      <c r="F2350" s="5">
        <f>'Sales Data'!F2350</f>
        <v>9</v>
      </c>
      <c r="G2350" s="5">
        <f>'Sales Data'!G2350</f>
        <v>290</v>
      </c>
      <c r="H2350" s="5" t="str">
        <f>VLOOKUP($C2350,'Product Data'!$A$2:$E$23,COLUMNS('Product Data'!$B$2:C2350),0)</f>
        <v>Cadbury</v>
      </c>
      <c r="I2350" s="5" t="str">
        <f>VLOOKUP($C2350,'Product Data'!$A$2:$E$23,COLUMNS('Product Data'!$B$2:D2350),0)</f>
        <v>Bars</v>
      </c>
      <c r="J2350" s="5" t="str">
        <f>VLOOKUP($C2350,'Product Data'!$A$2:$E$23,COLUMNS('Product Data'!$B$2:E2350),0)</f>
        <v>Large</v>
      </c>
      <c r="K2350" s="9">
        <f>VLOOKUP($C2350,'Product Data'!$A$2:$E$23,COLUMNS('Product Data'!$B$2:F2350),0)</f>
        <v>1.5934999999999999</v>
      </c>
      <c r="L2350" s="10">
        <f>Table1[[#This Row],[Cost per Box]]*Table1[[#This Row],[Boxes]]</f>
        <v>462.11499999999995</v>
      </c>
    </row>
    <row r="2351" spans="1:12" x14ac:dyDescent="0.25">
      <c r="A2351" s="5" t="str">
        <f>'Sales Data'!A2351</f>
        <v>Oby Sorrel</v>
      </c>
      <c r="B2351" s="5" t="str">
        <f>'Sales Data'!B2351</f>
        <v>India</v>
      </c>
      <c r="C2351" s="5" t="str">
        <f>'Sales Data'!C2351</f>
        <v>Eclairs</v>
      </c>
      <c r="D2351" s="6">
        <f>'Sales Data'!D2351</f>
        <v>45184</v>
      </c>
      <c r="E2351" s="10">
        <f>'Sales Data'!E2351</f>
        <v>721</v>
      </c>
      <c r="F2351" s="5">
        <f>'Sales Data'!F2351</f>
        <v>265</v>
      </c>
      <c r="G2351" s="5">
        <f>'Sales Data'!G2351</f>
        <v>38</v>
      </c>
      <c r="H2351" s="5" t="str">
        <f>VLOOKUP($C2351,'Product Data'!$A$2:$E$23,COLUMNS('Product Data'!$B$2:C2351),0)</f>
        <v>Cadbury</v>
      </c>
      <c r="I2351" s="5" t="str">
        <f>VLOOKUP($C2351,'Product Data'!$A$2:$E$23,COLUMNS('Product Data'!$B$2:D2351),0)</f>
        <v>Bites</v>
      </c>
      <c r="J2351" s="5" t="str">
        <f>VLOOKUP($C2351,'Product Data'!$A$2:$E$23,COLUMNS('Product Data'!$B$2:E2351),0)</f>
        <v>Large</v>
      </c>
      <c r="K2351" s="9">
        <f>VLOOKUP($C2351,'Product Data'!$A$2:$E$23,COLUMNS('Product Data'!$B$2:F2351),0)</f>
        <v>2.8195000000000001</v>
      </c>
      <c r="L2351" s="10">
        <f>Table1[[#This Row],[Cost per Box]]*Table1[[#This Row],[Boxes]]</f>
        <v>107.14100000000001</v>
      </c>
    </row>
    <row r="2352" spans="1:12" x14ac:dyDescent="0.25">
      <c r="A2352" s="5" t="str">
        <f>'Sales Data'!A2352</f>
        <v>Gigi Bohling</v>
      </c>
      <c r="B2352" s="5" t="str">
        <f>'Sales Data'!B2352</f>
        <v>New Zealand</v>
      </c>
      <c r="C2352" s="5" t="str">
        <f>'Sales Data'!C2352</f>
        <v>Orange Choco</v>
      </c>
      <c r="D2352" s="6">
        <f>'Sales Data'!D2352</f>
        <v>45184</v>
      </c>
      <c r="E2352" s="10">
        <f>'Sales Data'!E2352</f>
        <v>5887</v>
      </c>
      <c r="F2352" s="5">
        <f>'Sales Data'!F2352</f>
        <v>2</v>
      </c>
      <c r="G2352" s="5">
        <f>'Sales Data'!G2352</f>
        <v>655</v>
      </c>
      <c r="H2352" s="5" t="str">
        <f>VLOOKUP($C2352,'Product Data'!$A$2:$E$23,COLUMNS('Product Data'!$B$2:C2352),0)</f>
        <v>Amul</v>
      </c>
      <c r="I2352" s="5" t="str">
        <f>VLOOKUP($C2352,'Product Data'!$A$2:$E$23,COLUMNS('Product Data'!$B$2:D2352),0)</f>
        <v>Bars</v>
      </c>
      <c r="J2352" s="5" t="str">
        <f>VLOOKUP($C2352,'Product Data'!$A$2:$E$23,COLUMNS('Product Data'!$B$2:E2352),0)</f>
        <v>Large</v>
      </c>
      <c r="K2352" s="9">
        <f>VLOOKUP($C2352,'Product Data'!$A$2:$E$23,COLUMNS('Product Data'!$B$2:F2352),0)</f>
        <v>8.7870000000000008</v>
      </c>
      <c r="L2352" s="10">
        <f>Table1[[#This Row],[Cost per Box]]*Table1[[#This Row],[Boxes]]</f>
        <v>5755.4850000000006</v>
      </c>
    </row>
    <row r="2353" spans="1:12" x14ac:dyDescent="0.25">
      <c r="A2353" s="5" t="str">
        <f>'Sales Data'!A2353</f>
        <v>Jehu Rudeforth</v>
      </c>
      <c r="B2353" s="5" t="str">
        <f>'Sales Data'!B2353</f>
        <v>India</v>
      </c>
      <c r="C2353" s="5" t="str">
        <f>'Sales Data'!C2353</f>
        <v>Choco Coated Almonds</v>
      </c>
      <c r="D2353" s="6">
        <f>'Sales Data'!D2353</f>
        <v>45184</v>
      </c>
      <c r="E2353" s="10">
        <f>'Sales Data'!E2353</f>
        <v>7924</v>
      </c>
      <c r="F2353" s="5">
        <f>'Sales Data'!F2353</f>
        <v>41</v>
      </c>
      <c r="G2353" s="5">
        <f>'Sales Data'!G2353</f>
        <v>496</v>
      </c>
      <c r="H2353" s="5" t="str">
        <f>VLOOKUP($C2353,'Product Data'!$A$2:$E$23,COLUMNS('Product Data'!$B$2:C2353),0)</f>
        <v>Effete</v>
      </c>
      <c r="I2353" s="5" t="str">
        <f>VLOOKUP($C2353,'Product Data'!$A$2:$E$23,COLUMNS('Product Data'!$B$2:D2353),0)</f>
        <v>Bites</v>
      </c>
      <c r="J2353" s="5" t="str">
        <f>VLOOKUP($C2353,'Product Data'!$A$2:$E$23,COLUMNS('Product Data'!$B$2:E2353),0)</f>
        <v>Small</v>
      </c>
      <c r="K2353" s="9">
        <f>VLOOKUP($C2353,'Product Data'!$A$2:$E$23,COLUMNS('Product Data'!$B$2:F2353),0)</f>
        <v>11.4688</v>
      </c>
      <c r="L2353" s="10">
        <f>Table1[[#This Row],[Cost per Box]]*Table1[[#This Row],[Boxes]]</f>
        <v>5688.5248000000001</v>
      </c>
    </row>
    <row r="2354" spans="1:12" x14ac:dyDescent="0.25">
      <c r="A2354" s="5" t="str">
        <f>'Sales Data'!A2354</f>
        <v>Rafaelita Blaksland</v>
      </c>
      <c r="B2354" s="5" t="str">
        <f>'Sales Data'!B2354</f>
        <v>USA</v>
      </c>
      <c r="C2354" s="5" t="str">
        <f>'Sales Data'!C2354</f>
        <v>99% Dark &amp; Pure</v>
      </c>
      <c r="D2354" s="6">
        <f>'Sales Data'!D2354</f>
        <v>45184</v>
      </c>
      <c r="E2354" s="10">
        <f>'Sales Data'!E2354</f>
        <v>7343</v>
      </c>
      <c r="F2354" s="5">
        <f>'Sales Data'!F2354</f>
        <v>161</v>
      </c>
      <c r="G2354" s="5">
        <f>'Sales Data'!G2354</f>
        <v>306</v>
      </c>
      <c r="H2354" s="5" t="str">
        <f>VLOOKUP($C2354,'Product Data'!$A$2:$E$23,COLUMNS('Product Data'!$B$2:C2354),0)</f>
        <v>Amul</v>
      </c>
      <c r="I2354" s="5" t="str">
        <f>VLOOKUP($C2354,'Product Data'!$A$2:$E$23,COLUMNS('Product Data'!$B$2:D2354),0)</f>
        <v>Bars</v>
      </c>
      <c r="J2354" s="5" t="str">
        <f>VLOOKUP($C2354,'Product Data'!$A$2:$E$23,COLUMNS('Product Data'!$B$2:E2354),0)</f>
        <v>Large</v>
      </c>
      <c r="K2354" s="9">
        <f>VLOOKUP($C2354,'Product Data'!$A$2:$E$23,COLUMNS('Product Data'!$B$2:F2354),0)</f>
        <v>4.6592000000000002</v>
      </c>
      <c r="L2354" s="10">
        <f>Table1[[#This Row],[Cost per Box]]*Table1[[#This Row],[Boxes]]</f>
        <v>1425.7152000000001</v>
      </c>
    </row>
    <row r="2355" spans="1:12" x14ac:dyDescent="0.25">
      <c r="A2355" s="5" t="str">
        <f>'Sales Data'!A2355</f>
        <v>Oby Sorrel</v>
      </c>
      <c r="B2355" s="5" t="str">
        <f>'Sales Data'!B2355</f>
        <v>New Zealand</v>
      </c>
      <c r="C2355" s="5" t="str">
        <f>'Sales Data'!C2355</f>
        <v>Baker's Choco Chips</v>
      </c>
      <c r="D2355" s="6">
        <f>'Sales Data'!D2355</f>
        <v>45184</v>
      </c>
      <c r="E2355" s="10">
        <f>'Sales Data'!E2355</f>
        <v>994</v>
      </c>
      <c r="F2355" s="5">
        <f>'Sales Data'!F2355</f>
        <v>215</v>
      </c>
      <c r="G2355" s="5">
        <f>'Sales Data'!G2355</f>
        <v>83</v>
      </c>
      <c r="H2355" s="5" t="str">
        <f>VLOOKUP($C2355,'Product Data'!$A$2:$E$23,COLUMNS('Product Data'!$B$2:C2355),0)</f>
        <v>Baker's Chocolate</v>
      </c>
      <c r="I2355" s="5" t="str">
        <f>VLOOKUP($C2355,'Product Data'!$A$2:$E$23,COLUMNS('Product Data'!$B$2:D2355),0)</f>
        <v>Bars</v>
      </c>
      <c r="J2355" s="5" t="str">
        <f>VLOOKUP($C2355,'Product Data'!$A$2:$E$23,COLUMNS('Product Data'!$B$2:E2355),0)</f>
        <v>Small</v>
      </c>
      <c r="K2355" s="9">
        <f>VLOOKUP($C2355,'Product Data'!$A$2:$E$23,COLUMNS('Product Data'!$B$2:F2355),0)</f>
        <v>6.0811000000000002</v>
      </c>
      <c r="L2355" s="10">
        <f>Table1[[#This Row],[Cost per Box]]*Table1[[#This Row],[Boxes]]</f>
        <v>504.73130000000003</v>
      </c>
    </row>
    <row r="2356" spans="1:12" x14ac:dyDescent="0.25">
      <c r="A2356" s="5" t="str">
        <f>'Sales Data'!A2356</f>
        <v>Husein Augar</v>
      </c>
      <c r="B2356" s="5" t="str">
        <f>'Sales Data'!B2356</f>
        <v>India</v>
      </c>
      <c r="C2356" s="5" t="str">
        <f>'Sales Data'!C2356</f>
        <v>Organic Choco Syrup</v>
      </c>
      <c r="D2356" s="6">
        <f>'Sales Data'!D2356</f>
        <v>45184</v>
      </c>
      <c r="E2356" s="10">
        <f>'Sales Data'!E2356</f>
        <v>1568</v>
      </c>
      <c r="F2356" s="5">
        <f>'Sales Data'!F2356</f>
        <v>278</v>
      </c>
      <c r="G2356" s="5">
        <f>'Sales Data'!G2356</f>
        <v>66</v>
      </c>
      <c r="H2356" s="5" t="str">
        <f>VLOOKUP($C2356,'Product Data'!$A$2:$E$23,COLUMNS('Product Data'!$B$2:C2356),0)</f>
        <v>Monin</v>
      </c>
      <c r="I2356" s="5" t="str">
        <f>VLOOKUP($C2356,'Product Data'!$A$2:$E$23,COLUMNS('Product Data'!$B$2:D2356),0)</f>
        <v>Other</v>
      </c>
      <c r="J2356" s="5" t="str">
        <f>VLOOKUP($C2356,'Product Data'!$A$2:$E$23,COLUMNS('Product Data'!$B$2:E2356),0)</f>
        <v>Small</v>
      </c>
      <c r="K2356" s="9">
        <f>VLOOKUP($C2356,'Product Data'!$A$2:$E$23,COLUMNS('Product Data'!$B$2:F2356),0)</f>
        <v>1.7625</v>
      </c>
      <c r="L2356" s="10">
        <f>Table1[[#This Row],[Cost per Box]]*Table1[[#This Row],[Boxes]]</f>
        <v>116.325</v>
      </c>
    </row>
    <row r="2357" spans="1:12" x14ac:dyDescent="0.25">
      <c r="A2357" s="5" t="str">
        <f>'Sales Data'!A2357</f>
        <v>Kaine Padly</v>
      </c>
      <c r="B2357" s="5" t="str">
        <f>'Sales Data'!B2357</f>
        <v>Australia</v>
      </c>
      <c r="C2357" s="5" t="str">
        <f>'Sales Data'!C2357</f>
        <v>Mint Chip Choco</v>
      </c>
      <c r="D2357" s="6">
        <f>'Sales Data'!D2357</f>
        <v>45184</v>
      </c>
      <c r="E2357" s="10">
        <f>'Sales Data'!E2357</f>
        <v>959</v>
      </c>
      <c r="F2357" s="5">
        <f>'Sales Data'!F2357</f>
        <v>160</v>
      </c>
      <c r="G2357" s="5">
        <f>'Sales Data'!G2357</f>
        <v>57</v>
      </c>
      <c r="H2357" s="5" t="str">
        <f>VLOOKUP($C2357,'Product Data'!$A$2:$E$23,COLUMNS('Product Data'!$B$2:C2357),0)</f>
        <v>Cadbury</v>
      </c>
      <c r="I2357" s="5" t="str">
        <f>VLOOKUP($C2357,'Product Data'!$A$2:$E$23,COLUMNS('Product Data'!$B$2:D2357),0)</f>
        <v>Bars</v>
      </c>
      <c r="J2357" s="5" t="str">
        <f>VLOOKUP($C2357,'Product Data'!$A$2:$E$23,COLUMNS('Product Data'!$B$2:E2357),0)</f>
        <v>Large</v>
      </c>
      <c r="K2357" s="9">
        <f>VLOOKUP($C2357,'Product Data'!$A$2:$E$23,COLUMNS('Product Data'!$B$2:F2357),0)</f>
        <v>2.2656000000000001</v>
      </c>
      <c r="L2357" s="10">
        <f>Table1[[#This Row],[Cost per Box]]*Table1[[#This Row],[Boxes]]</f>
        <v>129.13920000000002</v>
      </c>
    </row>
    <row r="2358" spans="1:12" x14ac:dyDescent="0.25">
      <c r="A2358" s="5" t="str">
        <f>'Sales Data'!A2358</f>
        <v>Madelene Upcott</v>
      </c>
      <c r="B2358" s="5" t="str">
        <f>'Sales Data'!B2358</f>
        <v>UK</v>
      </c>
      <c r="C2358" s="5" t="str">
        <f>'Sales Data'!C2358</f>
        <v>Baker's Choco Chips</v>
      </c>
      <c r="D2358" s="6">
        <f>'Sales Data'!D2358</f>
        <v>45184</v>
      </c>
      <c r="E2358" s="10">
        <f>'Sales Data'!E2358</f>
        <v>5355</v>
      </c>
      <c r="F2358" s="5">
        <f>'Sales Data'!F2358</f>
        <v>207</v>
      </c>
      <c r="G2358" s="5">
        <f>'Sales Data'!G2358</f>
        <v>670</v>
      </c>
      <c r="H2358" s="5" t="str">
        <f>VLOOKUP($C2358,'Product Data'!$A$2:$E$23,COLUMNS('Product Data'!$B$2:C2358),0)</f>
        <v>Baker's Chocolate</v>
      </c>
      <c r="I2358" s="5" t="str">
        <f>VLOOKUP($C2358,'Product Data'!$A$2:$E$23,COLUMNS('Product Data'!$B$2:D2358),0)</f>
        <v>Bars</v>
      </c>
      <c r="J2358" s="5" t="str">
        <f>VLOOKUP($C2358,'Product Data'!$A$2:$E$23,COLUMNS('Product Data'!$B$2:E2358),0)</f>
        <v>Small</v>
      </c>
      <c r="K2358" s="9">
        <f>VLOOKUP($C2358,'Product Data'!$A$2:$E$23,COLUMNS('Product Data'!$B$2:F2358),0)</f>
        <v>6.0811000000000002</v>
      </c>
      <c r="L2358" s="10">
        <f>Table1[[#This Row],[Cost per Box]]*Table1[[#This Row],[Boxes]]</f>
        <v>4074.337</v>
      </c>
    </row>
    <row r="2359" spans="1:12" x14ac:dyDescent="0.25">
      <c r="A2359" s="5" t="str">
        <f>'Sales Data'!A2359</f>
        <v>Wilone O'Kielt</v>
      </c>
      <c r="B2359" s="5" t="str">
        <f>'Sales Data'!B2359</f>
        <v>Australia</v>
      </c>
      <c r="C2359" s="5" t="str">
        <f>'Sales Data'!C2359</f>
        <v>Fruit &amp; Nut Bars</v>
      </c>
      <c r="D2359" s="6">
        <f>'Sales Data'!D2359</f>
        <v>45184</v>
      </c>
      <c r="E2359" s="10">
        <f>'Sales Data'!E2359</f>
        <v>12915</v>
      </c>
      <c r="F2359" s="5">
        <f>'Sales Data'!F2359</f>
        <v>160</v>
      </c>
      <c r="G2359" s="5">
        <f>'Sales Data'!G2359</f>
        <v>1175</v>
      </c>
      <c r="H2359" s="5" t="str">
        <f>VLOOKUP($C2359,'Product Data'!$A$2:$E$23,COLUMNS('Product Data'!$B$2:C2359),0)</f>
        <v>Cadbury</v>
      </c>
      <c r="I2359" s="5" t="str">
        <f>VLOOKUP($C2359,'Product Data'!$A$2:$E$23,COLUMNS('Product Data'!$B$2:D2359),0)</f>
        <v>Bars</v>
      </c>
      <c r="J2359" s="5" t="str">
        <f>VLOOKUP($C2359,'Product Data'!$A$2:$E$23,COLUMNS('Product Data'!$B$2:E2359),0)</f>
        <v>Large</v>
      </c>
      <c r="K2359" s="9">
        <f>VLOOKUP($C2359,'Product Data'!$A$2:$E$23,COLUMNS('Product Data'!$B$2:F2359),0)</f>
        <v>1.5934999999999999</v>
      </c>
      <c r="L2359" s="10">
        <f>Table1[[#This Row],[Cost per Box]]*Table1[[#This Row],[Boxes]]</f>
        <v>1872.3625</v>
      </c>
    </row>
    <row r="2360" spans="1:12" x14ac:dyDescent="0.25">
      <c r="A2360" s="5" t="str">
        <f>'Sales Data'!A2360</f>
        <v>Oby Sorrel</v>
      </c>
      <c r="B2360" s="5" t="str">
        <f>'Sales Data'!B2360</f>
        <v>India</v>
      </c>
      <c r="C2360" s="5" t="str">
        <f>'Sales Data'!C2360</f>
        <v>Mint Chip Choco</v>
      </c>
      <c r="D2360" s="6">
        <f>'Sales Data'!D2360</f>
        <v>45185</v>
      </c>
      <c r="E2360" s="10">
        <f>'Sales Data'!E2360</f>
        <v>5621</v>
      </c>
      <c r="F2360" s="5">
        <f>'Sales Data'!F2360</f>
        <v>388</v>
      </c>
      <c r="G2360" s="5">
        <f>'Sales Data'!G2360</f>
        <v>352</v>
      </c>
      <c r="H2360" s="5" t="str">
        <f>VLOOKUP($C2360,'Product Data'!$A$2:$E$23,COLUMNS('Product Data'!$B$2:C2360),0)</f>
        <v>Cadbury</v>
      </c>
      <c r="I2360" s="5" t="str">
        <f>VLOOKUP($C2360,'Product Data'!$A$2:$E$23,COLUMNS('Product Data'!$B$2:D2360),0)</f>
        <v>Bars</v>
      </c>
      <c r="J2360" s="5" t="str">
        <f>VLOOKUP($C2360,'Product Data'!$A$2:$E$23,COLUMNS('Product Data'!$B$2:E2360),0)</f>
        <v>Large</v>
      </c>
      <c r="K2360" s="9">
        <f>VLOOKUP($C2360,'Product Data'!$A$2:$E$23,COLUMNS('Product Data'!$B$2:F2360),0)</f>
        <v>2.2656000000000001</v>
      </c>
      <c r="L2360" s="10">
        <f>Table1[[#This Row],[Cost per Box]]*Table1[[#This Row],[Boxes]]</f>
        <v>797.49120000000005</v>
      </c>
    </row>
    <row r="2361" spans="1:12" x14ac:dyDescent="0.25">
      <c r="A2361" s="5" t="str">
        <f>'Sales Data'!A2361</f>
        <v>Van Tuxwell</v>
      </c>
      <c r="B2361" s="5" t="str">
        <f>'Sales Data'!B2361</f>
        <v>USA</v>
      </c>
      <c r="C2361" s="5" t="str">
        <f>'Sales Data'!C2361</f>
        <v>Orange Choco</v>
      </c>
      <c r="D2361" s="6">
        <f>'Sales Data'!D2361</f>
        <v>45185</v>
      </c>
      <c r="E2361" s="10">
        <f>'Sales Data'!E2361</f>
        <v>5089</v>
      </c>
      <c r="F2361" s="5">
        <f>'Sales Data'!F2361</f>
        <v>94</v>
      </c>
      <c r="G2361" s="5">
        <f>'Sales Data'!G2361</f>
        <v>364</v>
      </c>
      <c r="H2361" s="5" t="str">
        <f>VLOOKUP($C2361,'Product Data'!$A$2:$E$23,COLUMNS('Product Data'!$B$2:C2361),0)</f>
        <v>Amul</v>
      </c>
      <c r="I2361" s="5" t="str">
        <f>VLOOKUP($C2361,'Product Data'!$A$2:$E$23,COLUMNS('Product Data'!$B$2:D2361),0)</f>
        <v>Bars</v>
      </c>
      <c r="J2361" s="5" t="str">
        <f>VLOOKUP($C2361,'Product Data'!$A$2:$E$23,COLUMNS('Product Data'!$B$2:E2361),0)</f>
        <v>Large</v>
      </c>
      <c r="K2361" s="9">
        <f>VLOOKUP($C2361,'Product Data'!$A$2:$E$23,COLUMNS('Product Data'!$B$2:F2361),0)</f>
        <v>8.7870000000000008</v>
      </c>
      <c r="L2361" s="10">
        <f>Table1[[#This Row],[Cost per Box]]*Table1[[#This Row],[Boxes]]</f>
        <v>3198.4680000000003</v>
      </c>
    </row>
    <row r="2362" spans="1:12" x14ac:dyDescent="0.25">
      <c r="A2362" s="5" t="str">
        <f>'Sales Data'!A2362</f>
        <v>Brien Boise</v>
      </c>
      <c r="B2362" s="5" t="str">
        <f>'Sales Data'!B2362</f>
        <v>New Zealand</v>
      </c>
      <c r="C2362" s="5" t="str">
        <f>'Sales Data'!C2362</f>
        <v>Choco Coated Almonds</v>
      </c>
      <c r="D2362" s="6">
        <f>'Sales Data'!D2362</f>
        <v>45185</v>
      </c>
      <c r="E2362" s="10">
        <f>'Sales Data'!E2362</f>
        <v>13993</v>
      </c>
      <c r="F2362" s="5">
        <f>'Sales Data'!F2362</f>
        <v>83</v>
      </c>
      <c r="G2362" s="5">
        <f>'Sales Data'!G2362</f>
        <v>737</v>
      </c>
      <c r="H2362" s="5" t="str">
        <f>VLOOKUP($C2362,'Product Data'!$A$2:$E$23,COLUMNS('Product Data'!$B$2:C2362),0)</f>
        <v>Effete</v>
      </c>
      <c r="I2362" s="5" t="str">
        <f>VLOOKUP($C2362,'Product Data'!$A$2:$E$23,COLUMNS('Product Data'!$B$2:D2362),0)</f>
        <v>Bites</v>
      </c>
      <c r="J2362" s="5" t="str">
        <f>VLOOKUP($C2362,'Product Data'!$A$2:$E$23,COLUMNS('Product Data'!$B$2:E2362),0)</f>
        <v>Small</v>
      </c>
      <c r="K2362" s="9">
        <f>VLOOKUP($C2362,'Product Data'!$A$2:$E$23,COLUMNS('Product Data'!$B$2:F2362),0)</f>
        <v>11.4688</v>
      </c>
      <c r="L2362" s="10">
        <f>Table1[[#This Row],[Cost per Box]]*Table1[[#This Row],[Boxes]]</f>
        <v>8452.5056000000004</v>
      </c>
    </row>
    <row r="2363" spans="1:12" x14ac:dyDescent="0.25">
      <c r="A2363" s="5" t="str">
        <f>'Sales Data'!A2363</f>
        <v>Beverie Moffet</v>
      </c>
      <c r="B2363" s="5" t="str">
        <f>'Sales Data'!B2363</f>
        <v>New Zealand</v>
      </c>
      <c r="C2363" s="5" t="str">
        <f>'Sales Data'!C2363</f>
        <v>Organic Choco Syrup</v>
      </c>
      <c r="D2363" s="6">
        <f>'Sales Data'!D2363</f>
        <v>45185</v>
      </c>
      <c r="E2363" s="10">
        <f>'Sales Data'!E2363</f>
        <v>4242</v>
      </c>
      <c r="F2363" s="5">
        <f>'Sales Data'!F2363</f>
        <v>113</v>
      </c>
      <c r="G2363" s="5">
        <f>'Sales Data'!G2363</f>
        <v>152</v>
      </c>
      <c r="H2363" s="5" t="str">
        <f>VLOOKUP($C2363,'Product Data'!$A$2:$E$23,COLUMNS('Product Data'!$B$2:C2363),0)</f>
        <v>Monin</v>
      </c>
      <c r="I2363" s="5" t="str">
        <f>VLOOKUP($C2363,'Product Data'!$A$2:$E$23,COLUMNS('Product Data'!$B$2:D2363),0)</f>
        <v>Other</v>
      </c>
      <c r="J2363" s="5" t="str">
        <f>VLOOKUP($C2363,'Product Data'!$A$2:$E$23,COLUMNS('Product Data'!$B$2:E2363),0)</f>
        <v>Small</v>
      </c>
      <c r="K2363" s="9">
        <f>VLOOKUP($C2363,'Product Data'!$A$2:$E$23,COLUMNS('Product Data'!$B$2:F2363),0)</f>
        <v>1.7625</v>
      </c>
      <c r="L2363" s="10">
        <f>Table1[[#This Row],[Cost per Box]]*Table1[[#This Row],[Boxes]]</f>
        <v>267.89999999999998</v>
      </c>
    </row>
    <row r="2364" spans="1:12" x14ac:dyDescent="0.25">
      <c r="A2364" s="5" t="str">
        <f>'Sales Data'!A2364</f>
        <v>Van Tuxwell</v>
      </c>
      <c r="B2364" s="5" t="str">
        <f>'Sales Data'!B2364</f>
        <v>Canada</v>
      </c>
      <c r="C2364" s="5" t="str">
        <f>'Sales Data'!C2364</f>
        <v>Orange Choco</v>
      </c>
      <c r="D2364" s="6">
        <f>'Sales Data'!D2364</f>
        <v>45185</v>
      </c>
      <c r="E2364" s="10">
        <f>'Sales Data'!E2364</f>
        <v>2842</v>
      </c>
      <c r="F2364" s="5">
        <f>'Sales Data'!F2364</f>
        <v>253</v>
      </c>
      <c r="G2364" s="5">
        <f>'Sales Data'!G2364</f>
        <v>406</v>
      </c>
      <c r="H2364" s="5" t="str">
        <f>VLOOKUP($C2364,'Product Data'!$A$2:$E$23,COLUMNS('Product Data'!$B$2:C2364),0)</f>
        <v>Amul</v>
      </c>
      <c r="I2364" s="5" t="str">
        <f>VLOOKUP($C2364,'Product Data'!$A$2:$E$23,COLUMNS('Product Data'!$B$2:D2364),0)</f>
        <v>Bars</v>
      </c>
      <c r="J2364" s="5" t="str">
        <f>VLOOKUP($C2364,'Product Data'!$A$2:$E$23,COLUMNS('Product Data'!$B$2:E2364),0)</f>
        <v>Large</v>
      </c>
      <c r="K2364" s="9">
        <f>VLOOKUP($C2364,'Product Data'!$A$2:$E$23,COLUMNS('Product Data'!$B$2:F2364),0)</f>
        <v>8.7870000000000008</v>
      </c>
      <c r="L2364" s="10">
        <f>Table1[[#This Row],[Cost per Box]]*Table1[[#This Row],[Boxes]]</f>
        <v>3567.5220000000004</v>
      </c>
    </row>
    <row r="2365" spans="1:12" x14ac:dyDescent="0.25">
      <c r="A2365" s="5" t="str">
        <f>'Sales Data'!A2365</f>
        <v>Wilone O'Kielt</v>
      </c>
      <c r="B2365" s="5" t="str">
        <f>'Sales Data'!B2365</f>
        <v>Australia</v>
      </c>
      <c r="C2365" s="5" t="str">
        <f>'Sales Data'!C2365</f>
        <v>Drinking Coco</v>
      </c>
      <c r="D2365" s="6">
        <f>'Sales Data'!D2365</f>
        <v>45186</v>
      </c>
      <c r="E2365" s="10">
        <f>'Sales Data'!E2365</f>
        <v>8862</v>
      </c>
      <c r="F2365" s="5">
        <f>'Sales Data'!F2365</f>
        <v>342</v>
      </c>
      <c r="G2365" s="5">
        <f>'Sales Data'!G2365</f>
        <v>370</v>
      </c>
      <c r="H2365" s="5" t="str">
        <f>VLOOKUP($C2365,'Product Data'!$A$2:$E$23,COLUMNS('Product Data'!$B$2:C2365),0)</f>
        <v>Weikfield</v>
      </c>
      <c r="I2365" s="5" t="str">
        <f>VLOOKUP($C2365,'Product Data'!$A$2:$E$23,COLUMNS('Product Data'!$B$2:D2365),0)</f>
        <v>Other</v>
      </c>
      <c r="J2365" s="5" t="str">
        <f>VLOOKUP($C2365,'Product Data'!$A$2:$E$23,COLUMNS('Product Data'!$B$2:E2365),0)</f>
        <v>Large</v>
      </c>
      <c r="K2365" s="9">
        <f>VLOOKUP($C2365,'Product Data'!$A$2:$E$23,COLUMNS('Product Data'!$B$2:F2365),0)</f>
        <v>2.4773999999999998</v>
      </c>
      <c r="L2365" s="10">
        <f>Table1[[#This Row],[Cost per Box]]*Table1[[#This Row],[Boxes]]</f>
        <v>916.63799999999992</v>
      </c>
    </row>
    <row r="2366" spans="1:12" x14ac:dyDescent="0.25">
      <c r="A2366" s="5" t="str">
        <f>'Sales Data'!A2366</f>
        <v>Van Tuxwell</v>
      </c>
      <c r="B2366" s="5" t="str">
        <f>'Sales Data'!B2366</f>
        <v>USA</v>
      </c>
      <c r="C2366" s="5" t="str">
        <f>'Sales Data'!C2366</f>
        <v>85% Dark Bars</v>
      </c>
      <c r="D2366" s="6">
        <f>'Sales Data'!D2366</f>
        <v>45186</v>
      </c>
      <c r="E2366" s="10">
        <f>'Sales Data'!E2366</f>
        <v>19054</v>
      </c>
      <c r="F2366" s="5">
        <f>'Sales Data'!F2366</f>
        <v>49</v>
      </c>
      <c r="G2366" s="5">
        <f>'Sales Data'!G2366</f>
        <v>794</v>
      </c>
      <c r="H2366" s="5" t="str">
        <f>VLOOKUP($C2366,'Product Data'!$A$2:$E$23,COLUMNS('Product Data'!$B$2:C2366),0)</f>
        <v>Lindt Excellence</v>
      </c>
      <c r="I2366" s="5" t="str">
        <f>VLOOKUP($C2366,'Product Data'!$A$2:$E$23,COLUMNS('Product Data'!$B$2:D2366),0)</f>
        <v>Bars</v>
      </c>
      <c r="J2366" s="5" t="str">
        <f>VLOOKUP($C2366,'Product Data'!$A$2:$E$23,COLUMNS('Product Data'!$B$2:E2366),0)</f>
        <v>Small</v>
      </c>
      <c r="K2366" s="9">
        <f>VLOOKUP($C2366,'Product Data'!$A$2:$E$23,COLUMNS('Product Data'!$B$2:F2366),0)</f>
        <v>0.69579999999999997</v>
      </c>
      <c r="L2366" s="10">
        <f>Table1[[#This Row],[Cost per Box]]*Table1[[#This Row],[Boxes]]</f>
        <v>552.46519999999998</v>
      </c>
    </row>
    <row r="2367" spans="1:12" x14ac:dyDescent="0.25">
      <c r="A2367" s="5" t="str">
        <f>'Sales Data'!A2367</f>
        <v>Brien Boise</v>
      </c>
      <c r="B2367" s="5" t="str">
        <f>'Sales Data'!B2367</f>
        <v>Canada</v>
      </c>
      <c r="C2367" s="5" t="str">
        <f>'Sales Data'!C2367</f>
        <v>70% Dark Bites</v>
      </c>
      <c r="D2367" s="6">
        <f>'Sales Data'!D2367</f>
        <v>45186</v>
      </c>
      <c r="E2367" s="10">
        <f>'Sales Data'!E2367</f>
        <v>5551</v>
      </c>
      <c r="F2367" s="5">
        <f>'Sales Data'!F2367</f>
        <v>102</v>
      </c>
      <c r="G2367" s="5">
        <f>'Sales Data'!G2367</f>
        <v>694</v>
      </c>
      <c r="H2367" s="5" t="str">
        <f>VLOOKUP($C2367,'Product Data'!$A$2:$E$23,COLUMNS('Product Data'!$B$2:C2367),0)</f>
        <v>Binge Bites</v>
      </c>
      <c r="I2367" s="5" t="str">
        <f>VLOOKUP($C2367,'Product Data'!$A$2:$E$23,COLUMNS('Product Data'!$B$2:D2367),0)</f>
        <v>Bites</v>
      </c>
      <c r="J2367" s="5" t="str">
        <f>VLOOKUP($C2367,'Product Data'!$A$2:$E$23,COLUMNS('Product Data'!$B$2:E2367),0)</f>
        <v>Small</v>
      </c>
      <c r="K2367" s="9">
        <f>VLOOKUP($C2367,'Product Data'!$A$2:$E$23,COLUMNS('Product Data'!$B$2:F2367),0)</f>
        <v>8.2429000000000006</v>
      </c>
      <c r="L2367" s="10">
        <f>Table1[[#This Row],[Cost per Box]]*Table1[[#This Row],[Boxes]]</f>
        <v>5720.5726000000004</v>
      </c>
    </row>
    <row r="2368" spans="1:12" x14ac:dyDescent="0.25">
      <c r="A2368" s="5" t="str">
        <f>'Sales Data'!A2368</f>
        <v>Marney O'Breen</v>
      </c>
      <c r="B2368" s="5" t="str">
        <f>'Sales Data'!B2368</f>
        <v>UK</v>
      </c>
      <c r="C2368" s="5" t="str">
        <f>'Sales Data'!C2368</f>
        <v>Mint Chip Choco</v>
      </c>
      <c r="D2368" s="6">
        <f>'Sales Data'!D2368</f>
        <v>45186</v>
      </c>
      <c r="E2368" s="10">
        <f>'Sales Data'!E2368</f>
        <v>1946</v>
      </c>
      <c r="F2368" s="5">
        <f>'Sales Data'!F2368</f>
        <v>176</v>
      </c>
      <c r="G2368" s="5">
        <f>'Sales Data'!G2368</f>
        <v>93</v>
      </c>
      <c r="H2368" s="5" t="str">
        <f>VLOOKUP($C2368,'Product Data'!$A$2:$E$23,COLUMNS('Product Data'!$B$2:C2368),0)</f>
        <v>Cadbury</v>
      </c>
      <c r="I2368" s="5" t="str">
        <f>VLOOKUP($C2368,'Product Data'!$A$2:$E$23,COLUMNS('Product Data'!$B$2:D2368),0)</f>
        <v>Bars</v>
      </c>
      <c r="J2368" s="5" t="str">
        <f>VLOOKUP($C2368,'Product Data'!$A$2:$E$23,COLUMNS('Product Data'!$B$2:E2368),0)</f>
        <v>Large</v>
      </c>
      <c r="K2368" s="9">
        <f>VLOOKUP($C2368,'Product Data'!$A$2:$E$23,COLUMNS('Product Data'!$B$2:F2368),0)</f>
        <v>2.2656000000000001</v>
      </c>
      <c r="L2368" s="10">
        <f>Table1[[#This Row],[Cost per Box]]*Table1[[#This Row],[Boxes]]</f>
        <v>210.70080000000002</v>
      </c>
    </row>
    <row r="2369" spans="1:12" x14ac:dyDescent="0.25">
      <c r="A2369" s="5" t="str">
        <f>'Sales Data'!A2369</f>
        <v>Marney O'Breen</v>
      </c>
      <c r="B2369" s="5" t="str">
        <f>'Sales Data'!B2369</f>
        <v>UK</v>
      </c>
      <c r="C2369" s="5" t="str">
        <f>'Sales Data'!C2369</f>
        <v>Choco Coated Almonds</v>
      </c>
      <c r="D2369" s="6">
        <f>'Sales Data'!D2369</f>
        <v>45186</v>
      </c>
      <c r="E2369" s="10">
        <f>'Sales Data'!E2369</f>
        <v>966</v>
      </c>
      <c r="F2369" s="5">
        <f>'Sales Data'!F2369</f>
        <v>32</v>
      </c>
      <c r="G2369" s="5">
        <f>'Sales Data'!G2369</f>
        <v>44</v>
      </c>
      <c r="H2369" s="5" t="str">
        <f>VLOOKUP($C2369,'Product Data'!$A$2:$E$23,COLUMNS('Product Data'!$B$2:C2369),0)</f>
        <v>Effete</v>
      </c>
      <c r="I2369" s="5" t="str">
        <f>VLOOKUP($C2369,'Product Data'!$A$2:$E$23,COLUMNS('Product Data'!$B$2:D2369),0)</f>
        <v>Bites</v>
      </c>
      <c r="J2369" s="5" t="str">
        <f>VLOOKUP($C2369,'Product Data'!$A$2:$E$23,COLUMNS('Product Data'!$B$2:E2369),0)</f>
        <v>Small</v>
      </c>
      <c r="K2369" s="9">
        <f>VLOOKUP($C2369,'Product Data'!$A$2:$E$23,COLUMNS('Product Data'!$B$2:F2369),0)</f>
        <v>11.4688</v>
      </c>
      <c r="L2369" s="10">
        <f>Table1[[#This Row],[Cost per Box]]*Table1[[#This Row],[Boxes]]</f>
        <v>504.62720000000002</v>
      </c>
    </row>
    <row r="2370" spans="1:12" x14ac:dyDescent="0.25">
      <c r="A2370" s="5" t="str">
        <f>'Sales Data'!A2370</f>
        <v>Jan Morforth</v>
      </c>
      <c r="B2370" s="5" t="str">
        <f>'Sales Data'!B2370</f>
        <v>UK</v>
      </c>
      <c r="C2370" s="5" t="str">
        <f>'Sales Data'!C2370</f>
        <v>Milk Bars</v>
      </c>
      <c r="D2370" s="6">
        <f>'Sales Data'!D2370</f>
        <v>45186</v>
      </c>
      <c r="E2370" s="10">
        <f>'Sales Data'!E2370</f>
        <v>2730</v>
      </c>
      <c r="F2370" s="5">
        <f>'Sales Data'!F2370</f>
        <v>56</v>
      </c>
      <c r="G2370" s="5">
        <f>'Sales Data'!G2370</f>
        <v>119</v>
      </c>
      <c r="H2370" s="5" t="str">
        <f>VLOOKUP($C2370,'Product Data'!$A$2:$E$23,COLUMNS('Product Data'!$B$2:C2370),0)</f>
        <v>Nestle</v>
      </c>
      <c r="I2370" s="5" t="str">
        <f>VLOOKUP($C2370,'Product Data'!$A$2:$E$23,COLUMNS('Product Data'!$B$2:D2370),0)</f>
        <v>Bars</v>
      </c>
      <c r="J2370" s="5" t="str">
        <f>VLOOKUP($C2370,'Product Data'!$A$2:$E$23,COLUMNS('Product Data'!$B$2:E2370),0)</f>
        <v>Large</v>
      </c>
      <c r="K2370" s="9">
        <f>VLOOKUP($C2370,'Product Data'!$A$2:$E$23,COLUMNS('Product Data'!$B$2:F2370),0)</f>
        <v>1.8652</v>
      </c>
      <c r="L2370" s="10">
        <f>Table1[[#This Row],[Cost per Box]]*Table1[[#This Row],[Boxes]]</f>
        <v>221.9588</v>
      </c>
    </row>
    <row r="2371" spans="1:12" x14ac:dyDescent="0.25">
      <c r="A2371" s="5" t="str">
        <f>'Sales Data'!A2371</f>
        <v>Dennison Crosswaite</v>
      </c>
      <c r="B2371" s="5" t="str">
        <f>'Sales Data'!B2371</f>
        <v>India</v>
      </c>
      <c r="C2371" s="5" t="str">
        <f>'Sales Data'!C2371</f>
        <v>Drinking Coco</v>
      </c>
      <c r="D2371" s="6">
        <f>'Sales Data'!D2371</f>
        <v>45186</v>
      </c>
      <c r="E2371" s="10">
        <f>'Sales Data'!E2371</f>
        <v>10010</v>
      </c>
      <c r="F2371" s="5">
        <f>'Sales Data'!F2371</f>
        <v>257</v>
      </c>
      <c r="G2371" s="5">
        <f>'Sales Data'!G2371</f>
        <v>358</v>
      </c>
      <c r="H2371" s="5" t="str">
        <f>VLOOKUP($C2371,'Product Data'!$A$2:$E$23,COLUMNS('Product Data'!$B$2:C2371),0)</f>
        <v>Weikfield</v>
      </c>
      <c r="I2371" s="5" t="str">
        <f>VLOOKUP($C2371,'Product Data'!$A$2:$E$23,COLUMNS('Product Data'!$B$2:D2371),0)</f>
        <v>Other</v>
      </c>
      <c r="J2371" s="5" t="str">
        <f>VLOOKUP($C2371,'Product Data'!$A$2:$E$23,COLUMNS('Product Data'!$B$2:E2371),0)</f>
        <v>Large</v>
      </c>
      <c r="K2371" s="9">
        <f>VLOOKUP($C2371,'Product Data'!$A$2:$E$23,COLUMNS('Product Data'!$B$2:F2371),0)</f>
        <v>2.4773999999999998</v>
      </c>
      <c r="L2371" s="10">
        <f>Table1[[#This Row],[Cost per Box]]*Table1[[#This Row],[Boxes]]</f>
        <v>886.90919999999994</v>
      </c>
    </row>
    <row r="2372" spans="1:12" x14ac:dyDescent="0.25">
      <c r="A2372" s="5" t="str">
        <f>'Sales Data'!A2372</f>
        <v>Gunar Cockshoot</v>
      </c>
      <c r="B2372" s="5" t="str">
        <f>'Sales Data'!B2372</f>
        <v>Canada</v>
      </c>
      <c r="C2372" s="5" t="str">
        <f>'Sales Data'!C2372</f>
        <v>Raspberry Choco</v>
      </c>
      <c r="D2372" s="6">
        <f>'Sales Data'!D2372</f>
        <v>45186</v>
      </c>
      <c r="E2372" s="10">
        <f>'Sales Data'!E2372</f>
        <v>4529</v>
      </c>
      <c r="F2372" s="5">
        <f>'Sales Data'!F2372</f>
        <v>126</v>
      </c>
      <c r="G2372" s="5">
        <f>'Sales Data'!G2372</f>
        <v>302</v>
      </c>
      <c r="H2372" s="5" t="str">
        <f>VLOOKUP($C2372,'Product Data'!$A$2:$E$23,COLUMNS('Product Data'!$B$2:C2372),0)</f>
        <v>Hershey</v>
      </c>
      <c r="I2372" s="5" t="str">
        <f>VLOOKUP($C2372,'Product Data'!$A$2:$E$23,COLUMNS('Product Data'!$B$2:D2372),0)</f>
        <v>Bars</v>
      </c>
      <c r="J2372" s="5" t="str">
        <f>VLOOKUP($C2372,'Product Data'!$A$2:$E$23,COLUMNS('Product Data'!$B$2:E2372),0)</f>
        <v>Large</v>
      </c>
      <c r="K2372" s="9">
        <f>VLOOKUP($C2372,'Product Data'!$A$2:$E$23,COLUMNS('Product Data'!$B$2:F2372),0)</f>
        <v>6.0983000000000001</v>
      </c>
      <c r="L2372" s="10">
        <f>Table1[[#This Row],[Cost per Box]]*Table1[[#This Row],[Boxes]]</f>
        <v>1841.6866</v>
      </c>
    </row>
    <row r="2373" spans="1:12" x14ac:dyDescent="0.25">
      <c r="A2373" s="5" t="str">
        <f>'Sales Data'!A2373</f>
        <v>Karlen McCaffrey</v>
      </c>
      <c r="B2373" s="5" t="str">
        <f>'Sales Data'!B2373</f>
        <v>India</v>
      </c>
      <c r="C2373" s="5" t="str">
        <f>'Sales Data'!C2373</f>
        <v>70% Dark Bites</v>
      </c>
      <c r="D2373" s="6">
        <f>'Sales Data'!D2373</f>
        <v>45186</v>
      </c>
      <c r="E2373" s="10">
        <f>'Sales Data'!E2373</f>
        <v>9891</v>
      </c>
      <c r="F2373" s="5">
        <f>'Sales Data'!F2373</f>
        <v>105</v>
      </c>
      <c r="G2373" s="5">
        <f>'Sales Data'!G2373</f>
        <v>660</v>
      </c>
      <c r="H2373" s="5" t="str">
        <f>VLOOKUP($C2373,'Product Data'!$A$2:$E$23,COLUMNS('Product Data'!$B$2:C2373),0)</f>
        <v>Binge Bites</v>
      </c>
      <c r="I2373" s="5" t="str">
        <f>VLOOKUP($C2373,'Product Data'!$A$2:$E$23,COLUMNS('Product Data'!$B$2:D2373),0)</f>
        <v>Bites</v>
      </c>
      <c r="J2373" s="5" t="str">
        <f>VLOOKUP($C2373,'Product Data'!$A$2:$E$23,COLUMNS('Product Data'!$B$2:E2373),0)</f>
        <v>Small</v>
      </c>
      <c r="K2373" s="9">
        <f>VLOOKUP($C2373,'Product Data'!$A$2:$E$23,COLUMNS('Product Data'!$B$2:F2373),0)</f>
        <v>8.2429000000000006</v>
      </c>
      <c r="L2373" s="10">
        <f>Table1[[#This Row],[Cost per Box]]*Table1[[#This Row],[Boxes]]</f>
        <v>5440.3140000000003</v>
      </c>
    </row>
    <row r="2374" spans="1:12" x14ac:dyDescent="0.25">
      <c r="A2374" s="5" t="str">
        <f>'Sales Data'!A2374</f>
        <v>Madelene Upcott</v>
      </c>
      <c r="B2374" s="5" t="str">
        <f>'Sales Data'!B2374</f>
        <v>Canada</v>
      </c>
      <c r="C2374" s="5" t="str">
        <f>'Sales Data'!C2374</f>
        <v>Caramel Stuffed Bars</v>
      </c>
      <c r="D2374" s="6">
        <f>'Sales Data'!D2374</f>
        <v>45186</v>
      </c>
      <c r="E2374" s="10">
        <f>'Sales Data'!E2374</f>
        <v>2275</v>
      </c>
      <c r="F2374" s="5">
        <f>'Sales Data'!F2374</f>
        <v>115</v>
      </c>
      <c r="G2374" s="5">
        <f>'Sales Data'!G2374</f>
        <v>99</v>
      </c>
      <c r="H2374" s="5" t="str">
        <f>VLOOKUP($C2374,'Product Data'!$A$2:$E$23,COLUMNS('Product Data'!$B$2:C2374),0)</f>
        <v>Snicker</v>
      </c>
      <c r="I2374" s="5" t="str">
        <f>VLOOKUP($C2374,'Product Data'!$A$2:$E$23,COLUMNS('Product Data'!$B$2:D2374),0)</f>
        <v>Bars</v>
      </c>
      <c r="J2374" s="5" t="str">
        <f>VLOOKUP($C2374,'Product Data'!$A$2:$E$23,COLUMNS('Product Data'!$B$2:E2374),0)</f>
        <v>Small</v>
      </c>
      <c r="K2374" s="9">
        <f>VLOOKUP($C2374,'Product Data'!$A$2:$E$23,COLUMNS('Product Data'!$B$2:F2374),0)</f>
        <v>0.89900000000000002</v>
      </c>
      <c r="L2374" s="10">
        <f>Table1[[#This Row],[Cost per Box]]*Table1[[#This Row],[Boxes]]</f>
        <v>89.001000000000005</v>
      </c>
    </row>
    <row r="2375" spans="1:12" x14ac:dyDescent="0.25">
      <c r="A2375" s="5" t="str">
        <f>'Sales Data'!A2375</f>
        <v>Mallorie Waber</v>
      </c>
      <c r="B2375" s="5" t="str">
        <f>'Sales Data'!B2375</f>
        <v>Australia</v>
      </c>
      <c r="C2375" s="5" t="str">
        <f>'Sales Data'!C2375</f>
        <v>Caramel Stuffed Bars</v>
      </c>
      <c r="D2375" s="6">
        <f>'Sales Data'!D2375</f>
        <v>45189</v>
      </c>
      <c r="E2375" s="10">
        <f>'Sales Data'!E2375</f>
        <v>3241</v>
      </c>
      <c r="F2375" s="5">
        <f>'Sales Data'!F2375</f>
        <v>178</v>
      </c>
      <c r="G2375" s="5">
        <f>'Sales Data'!G2375</f>
        <v>116</v>
      </c>
      <c r="H2375" s="5" t="str">
        <f>VLOOKUP($C2375,'Product Data'!$A$2:$E$23,COLUMNS('Product Data'!$B$2:C2375),0)</f>
        <v>Snicker</v>
      </c>
      <c r="I2375" s="5" t="str">
        <f>VLOOKUP($C2375,'Product Data'!$A$2:$E$23,COLUMNS('Product Data'!$B$2:D2375),0)</f>
        <v>Bars</v>
      </c>
      <c r="J2375" s="5" t="str">
        <f>VLOOKUP($C2375,'Product Data'!$A$2:$E$23,COLUMNS('Product Data'!$B$2:E2375),0)</f>
        <v>Small</v>
      </c>
      <c r="K2375" s="9">
        <f>VLOOKUP($C2375,'Product Data'!$A$2:$E$23,COLUMNS('Product Data'!$B$2:F2375),0)</f>
        <v>0.89900000000000002</v>
      </c>
      <c r="L2375" s="10">
        <f>Table1[[#This Row],[Cost per Box]]*Table1[[#This Row],[Boxes]]</f>
        <v>104.28400000000001</v>
      </c>
    </row>
    <row r="2376" spans="1:12" x14ac:dyDescent="0.25">
      <c r="A2376" s="5" t="str">
        <f>'Sales Data'!A2376</f>
        <v>Dennison Crosswaite</v>
      </c>
      <c r="B2376" s="5" t="str">
        <f>'Sales Data'!B2376</f>
        <v>UK</v>
      </c>
      <c r="C2376" s="5" t="str">
        <f>'Sales Data'!C2376</f>
        <v>70% Dark Bites</v>
      </c>
      <c r="D2376" s="6">
        <f>'Sales Data'!D2376</f>
        <v>45189</v>
      </c>
      <c r="E2376" s="10">
        <f>'Sales Data'!E2376</f>
        <v>917</v>
      </c>
      <c r="F2376" s="5">
        <f>'Sales Data'!F2376</f>
        <v>667</v>
      </c>
      <c r="G2376" s="5">
        <f>'Sales Data'!G2376</f>
        <v>66</v>
      </c>
      <c r="H2376" s="5" t="str">
        <f>VLOOKUP($C2376,'Product Data'!$A$2:$E$23,COLUMNS('Product Data'!$B$2:C2376),0)</f>
        <v>Binge Bites</v>
      </c>
      <c r="I2376" s="5" t="str">
        <f>VLOOKUP($C2376,'Product Data'!$A$2:$E$23,COLUMNS('Product Data'!$B$2:D2376),0)</f>
        <v>Bites</v>
      </c>
      <c r="J2376" s="5" t="str">
        <f>VLOOKUP($C2376,'Product Data'!$A$2:$E$23,COLUMNS('Product Data'!$B$2:E2376),0)</f>
        <v>Small</v>
      </c>
      <c r="K2376" s="9">
        <f>VLOOKUP($C2376,'Product Data'!$A$2:$E$23,COLUMNS('Product Data'!$B$2:F2376),0)</f>
        <v>8.2429000000000006</v>
      </c>
      <c r="L2376" s="10">
        <f>Table1[[#This Row],[Cost per Box]]*Table1[[#This Row],[Boxes]]</f>
        <v>544.03140000000008</v>
      </c>
    </row>
    <row r="2377" spans="1:12" x14ac:dyDescent="0.25">
      <c r="A2377" s="5" t="str">
        <f>'Sales Data'!A2377</f>
        <v>Gigi Bohling</v>
      </c>
      <c r="B2377" s="5" t="str">
        <f>'Sales Data'!B2377</f>
        <v>New Zealand</v>
      </c>
      <c r="C2377" s="5" t="str">
        <f>'Sales Data'!C2377</f>
        <v>99% Dark &amp; Pure</v>
      </c>
      <c r="D2377" s="6">
        <f>'Sales Data'!D2377</f>
        <v>45189</v>
      </c>
      <c r="E2377" s="10">
        <f>'Sales Data'!E2377</f>
        <v>3913</v>
      </c>
      <c r="F2377" s="5">
        <f>'Sales Data'!F2377</f>
        <v>219</v>
      </c>
      <c r="G2377" s="5">
        <f>'Sales Data'!G2377</f>
        <v>245</v>
      </c>
      <c r="H2377" s="5" t="str">
        <f>VLOOKUP($C2377,'Product Data'!$A$2:$E$23,COLUMNS('Product Data'!$B$2:C2377),0)</f>
        <v>Amul</v>
      </c>
      <c r="I2377" s="5" t="str">
        <f>VLOOKUP($C2377,'Product Data'!$A$2:$E$23,COLUMNS('Product Data'!$B$2:D2377),0)</f>
        <v>Bars</v>
      </c>
      <c r="J2377" s="5" t="str">
        <f>VLOOKUP($C2377,'Product Data'!$A$2:$E$23,COLUMNS('Product Data'!$B$2:E2377),0)</f>
        <v>Large</v>
      </c>
      <c r="K2377" s="9">
        <f>VLOOKUP($C2377,'Product Data'!$A$2:$E$23,COLUMNS('Product Data'!$B$2:F2377),0)</f>
        <v>4.6592000000000002</v>
      </c>
      <c r="L2377" s="10">
        <f>Table1[[#This Row],[Cost per Box]]*Table1[[#This Row],[Boxes]]</f>
        <v>1141.5040000000001</v>
      </c>
    </row>
    <row r="2378" spans="1:12" x14ac:dyDescent="0.25">
      <c r="A2378" s="5" t="str">
        <f>'Sales Data'!A2378</f>
        <v>Roddy Speechley</v>
      </c>
      <c r="B2378" s="5" t="str">
        <f>'Sales Data'!B2378</f>
        <v>UK</v>
      </c>
      <c r="C2378" s="5" t="str">
        <f>'Sales Data'!C2378</f>
        <v>Caramel Stuffed Bars</v>
      </c>
      <c r="D2378" s="6">
        <f>'Sales Data'!D2378</f>
        <v>45190</v>
      </c>
      <c r="E2378" s="10">
        <f>'Sales Data'!E2378</f>
        <v>1792</v>
      </c>
      <c r="F2378" s="5">
        <f>'Sales Data'!F2378</f>
        <v>94</v>
      </c>
      <c r="G2378" s="5">
        <f>'Sales Data'!G2378</f>
        <v>75</v>
      </c>
      <c r="H2378" s="5" t="str">
        <f>VLOOKUP($C2378,'Product Data'!$A$2:$E$23,COLUMNS('Product Data'!$B$2:C2378),0)</f>
        <v>Snicker</v>
      </c>
      <c r="I2378" s="5" t="str">
        <f>VLOOKUP($C2378,'Product Data'!$A$2:$E$23,COLUMNS('Product Data'!$B$2:D2378),0)</f>
        <v>Bars</v>
      </c>
      <c r="J2378" s="5" t="str">
        <f>VLOOKUP($C2378,'Product Data'!$A$2:$E$23,COLUMNS('Product Data'!$B$2:E2378),0)</f>
        <v>Small</v>
      </c>
      <c r="K2378" s="9">
        <f>VLOOKUP($C2378,'Product Data'!$A$2:$E$23,COLUMNS('Product Data'!$B$2:F2378),0)</f>
        <v>0.89900000000000002</v>
      </c>
      <c r="L2378" s="10">
        <f>Table1[[#This Row],[Cost per Box]]*Table1[[#This Row],[Boxes]]</f>
        <v>67.424999999999997</v>
      </c>
    </row>
    <row r="2379" spans="1:12" x14ac:dyDescent="0.25">
      <c r="A2379" s="5" t="str">
        <f>'Sales Data'!A2379</f>
        <v>Jehu Rudeforth</v>
      </c>
      <c r="B2379" s="5" t="str">
        <f>'Sales Data'!B2379</f>
        <v>Australia</v>
      </c>
      <c r="C2379" s="5" t="str">
        <f>'Sales Data'!C2379</f>
        <v>Smooth Sliky Salty</v>
      </c>
      <c r="D2379" s="6">
        <f>'Sales Data'!D2379</f>
        <v>45190</v>
      </c>
      <c r="E2379" s="10">
        <f>'Sales Data'!E2379</f>
        <v>5761</v>
      </c>
      <c r="F2379" s="5">
        <f>'Sales Data'!F2379</f>
        <v>224</v>
      </c>
      <c r="G2379" s="5">
        <f>'Sales Data'!G2379</f>
        <v>339</v>
      </c>
      <c r="H2379" s="5" t="str">
        <f>VLOOKUP($C2379,'Product Data'!$A$2:$E$23,COLUMNS('Product Data'!$B$2:C2379),0)</f>
        <v>Galaxy</v>
      </c>
      <c r="I2379" s="5" t="str">
        <f>VLOOKUP($C2379,'Product Data'!$A$2:$E$23,COLUMNS('Product Data'!$B$2:D2379),0)</f>
        <v>Bars</v>
      </c>
      <c r="J2379" s="5" t="str">
        <f>VLOOKUP($C2379,'Product Data'!$A$2:$E$23,COLUMNS('Product Data'!$B$2:E2379),0)</f>
        <v>Small</v>
      </c>
      <c r="K2379" s="9">
        <f>VLOOKUP($C2379,'Product Data'!$A$2:$E$23,COLUMNS('Product Data'!$B$2:F2379),0)</f>
        <v>5.0198</v>
      </c>
      <c r="L2379" s="10">
        <f>Table1[[#This Row],[Cost per Box]]*Table1[[#This Row],[Boxes]]</f>
        <v>1701.7121999999999</v>
      </c>
    </row>
    <row r="2380" spans="1:12" x14ac:dyDescent="0.25">
      <c r="A2380" s="5" t="str">
        <f>'Sales Data'!A2380</f>
        <v>Jehu Rudeforth</v>
      </c>
      <c r="B2380" s="5" t="str">
        <f>'Sales Data'!B2380</f>
        <v>Australia</v>
      </c>
      <c r="C2380" s="5" t="str">
        <f>'Sales Data'!C2380</f>
        <v>Manuka Honey Choco</v>
      </c>
      <c r="D2380" s="6">
        <f>'Sales Data'!D2380</f>
        <v>45190</v>
      </c>
      <c r="E2380" s="10">
        <f>'Sales Data'!E2380</f>
        <v>5327</v>
      </c>
      <c r="F2380" s="5">
        <f>'Sales Data'!F2380</f>
        <v>14</v>
      </c>
      <c r="G2380" s="5">
        <f>'Sales Data'!G2380</f>
        <v>214</v>
      </c>
      <c r="H2380" s="5" t="str">
        <f>VLOOKUP($C2380,'Product Data'!$A$2:$E$23,COLUMNS('Product Data'!$B$2:C2380),0)</f>
        <v xml:space="preserve">Whittaker's </v>
      </c>
      <c r="I2380" s="5" t="str">
        <f>VLOOKUP($C2380,'Product Data'!$A$2:$E$23,COLUMNS('Product Data'!$B$2:D2380),0)</f>
        <v>Other</v>
      </c>
      <c r="J2380" s="5" t="str">
        <f>VLOOKUP($C2380,'Product Data'!$A$2:$E$23,COLUMNS('Product Data'!$B$2:E2380),0)</f>
        <v>Small</v>
      </c>
      <c r="K2380" s="9">
        <f>VLOOKUP($C2380,'Product Data'!$A$2:$E$23,COLUMNS('Product Data'!$B$2:F2380),0)</f>
        <v>7.8910999999999998</v>
      </c>
      <c r="L2380" s="10">
        <f>Table1[[#This Row],[Cost per Box]]*Table1[[#This Row],[Boxes]]</f>
        <v>1688.6954000000001</v>
      </c>
    </row>
    <row r="2381" spans="1:12" x14ac:dyDescent="0.25">
      <c r="A2381" s="5" t="str">
        <f>'Sales Data'!A2381</f>
        <v>Ches Bonnell</v>
      </c>
      <c r="B2381" s="5" t="str">
        <f>'Sales Data'!B2381</f>
        <v>India</v>
      </c>
      <c r="C2381" s="5" t="str">
        <f>'Sales Data'!C2381</f>
        <v>85% Dark Bars</v>
      </c>
      <c r="D2381" s="6">
        <f>'Sales Data'!D2381</f>
        <v>45190</v>
      </c>
      <c r="E2381" s="10">
        <f>'Sales Data'!E2381</f>
        <v>1519</v>
      </c>
      <c r="F2381" s="5">
        <f>'Sales Data'!F2381</f>
        <v>181</v>
      </c>
      <c r="G2381" s="5">
        <f>'Sales Data'!G2381</f>
        <v>95</v>
      </c>
      <c r="H2381" s="5" t="str">
        <f>VLOOKUP($C2381,'Product Data'!$A$2:$E$23,COLUMNS('Product Data'!$B$2:C2381),0)</f>
        <v>Lindt Excellence</v>
      </c>
      <c r="I2381" s="5" t="str">
        <f>VLOOKUP($C2381,'Product Data'!$A$2:$E$23,COLUMNS('Product Data'!$B$2:D2381),0)</f>
        <v>Bars</v>
      </c>
      <c r="J2381" s="5" t="str">
        <f>VLOOKUP($C2381,'Product Data'!$A$2:$E$23,COLUMNS('Product Data'!$B$2:E2381),0)</f>
        <v>Small</v>
      </c>
      <c r="K2381" s="9">
        <f>VLOOKUP($C2381,'Product Data'!$A$2:$E$23,COLUMNS('Product Data'!$B$2:F2381),0)</f>
        <v>0.69579999999999997</v>
      </c>
      <c r="L2381" s="10">
        <f>Table1[[#This Row],[Cost per Box]]*Table1[[#This Row],[Boxes]]</f>
        <v>66.100999999999999</v>
      </c>
    </row>
    <row r="2382" spans="1:12" x14ac:dyDescent="0.25">
      <c r="A2382" s="5" t="str">
        <f>'Sales Data'!A2382</f>
        <v>Oby Sorrel</v>
      </c>
      <c r="B2382" s="5" t="str">
        <f>'Sales Data'!B2382</f>
        <v>USA</v>
      </c>
      <c r="C2382" s="5" t="str">
        <f>'Sales Data'!C2382</f>
        <v>85% Dark Bars</v>
      </c>
      <c r="D2382" s="6">
        <f>'Sales Data'!D2382</f>
        <v>45190</v>
      </c>
      <c r="E2382" s="10">
        <f>'Sales Data'!E2382</f>
        <v>11326</v>
      </c>
      <c r="F2382" s="5">
        <f>'Sales Data'!F2382</f>
        <v>110</v>
      </c>
      <c r="G2382" s="5">
        <f>'Sales Data'!G2382</f>
        <v>515</v>
      </c>
      <c r="H2382" s="5" t="str">
        <f>VLOOKUP($C2382,'Product Data'!$A$2:$E$23,COLUMNS('Product Data'!$B$2:C2382),0)</f>
        <v>Lindt Excellence</v>
      </c>
      <c r="I2382" s="5" t="str">
        <f>VLOOKUP($C2382,'Product Data'!$A$2:$E$23,COLUMNS('Product Data'!$B$2:D2382),0)</f>
        <v>Bars</v>
      </c>
      <c r="J2382" s="5" t="str">
        <f>VLOOKUP($C2382,'Product Data'!$A$2:$E$23,COLUMNS('Product Data'!$B$2:E2382),0)</f>
        <v>Small</v>
      </c>
      <c r="K2382" s="9">
        <f>VLOOKUP($C2382,'Product Data'!$A$2:$E$23,COLUMNS('Product Data'!$B$2:F2382),0)</f>
        <v>0.69579999999999997</v>
      </c>
      <c r="L2382" s="10">
        <f>Table1[[#This Row],[Cost per Box]]*Table1[[#This Row],[Boxes]]</f>
        <v>358.33699999999999</v>
      </c>
    </row>
    <row r="2383" spans="1:12" x14ac:dyDescent="0.25">
      <c r="A2383" s="5" t="str">
        <f>'Sales Data'!A2383</f>
        <v>Jehu Rudeforth</v>
      </c>
      <c r="B2383" s="5" t="str">
        <f>'Sales Data'!B2383</f>
        <v>UK</v>
      </c>
      <c r="C2383" s="5" t="str">
        <f>'Sales Data'!C2383</f>
        <v>Raspberry Choco</v>
      </c>
      <c r="D2383" s="6">
        <f>'Sales Data'!D2383</f>
        <v>45190</v>
      </c>
      <c r="E2383" s="10">
        <f>'Sales Data'!E2383</f>
        <v>7252</v>
      </c>
      <c r="F2383" s="5">
        <f>'Sales Data'!F2383</f>
        <v>223</v>
      </c>
      <c r="G2383" s="5">
        <f>'Sales Data'!G2383</f>
        <v>427</v>
      </c>
      <c r="H2383" s="5" t="str">
        <f>VLOOKUP($C2383,'Product Data'!$A$2:$E$23,COLUMNS('Product Data'!$B$2:C2383),0)</f>
        <v>Hershey</v>
      </c>
      <c r="I2383" s="5" t="str">
        <f>VLOOKUP($C2383,'Product Data'!$A$2:$E$23,COLUMNS('Product Data'!$B$2:D2383),0)</f>
        <v>Bars</v>
      </c>
      <c r="J2383" s="5" t="str">
        <f>VLOOKUP($C2383,'Product Data'!$A$2:$E$23,COLUMNS('Product Data'!$B$2:E2383),0)</f>
        <v>Large</v>
      </c>
      <c r="K2383" s="9">
        <f>VLOOKUP($C2383,'Product Data'!$A$2:$E$23,COLUMNS('Product Data'!$B$2:F2383),0)</f>
        <v>6.0983000000000001</v>
      </c>
      <c r="L2383" s="10">
        <f>Table1[[#This Row],[Cost per Box]]*Table1[[#This Row],[Boxes]]</f>
        <v>2603.9740999999999</v>
      </c>
    </row>
    <row r="2384" spans="1:12" x14ac:dyDescent="0.25">
      <c r="A2384" s="5" t="str">
        <f>'Sales Data'!A2384</f>
        <v>Mallorie Waber</v>
      </c>
      <c r="B2384" s="5" t="str">
        <f>'Sales Data'!B2384</f>
        <v>Australia</v>
      </c>
      <c r="C2384" s="5" t="str">
        <f>'Sales Data'!C2384</f>
        <v>Manuka Honey Choco</v>
      </c>
      <c r="D2384" s="6">
        <f>'Sales Data'!D2384</f>
        <v>45190</v>
      </c>
      <c r="E2384" s="10">
        <f>'Sales Data'!E2384</f>
        <v>12929</v>
      </c>
      <c r="F2384" s="5">
        <f>'Sales Data'!F2384</f>
        <v>20</v>
      </c>
      <c r="G2384" s="5">
        <f>'Sales Data'!G2384</f>
        <v>418</v>
      </c>
      <c r="H2384" s="5" t="str">
        <f>VLOOKUP($C2384,'Product Data'!$A$2:$E$23,COLUMNS('Product Data'!$B$2:C2384),0)</f>
        <v xml:space="preserve">Whittaker's </v>
      </c>
      <c r="I2384" s="5" t="str">
        <f>VLOOKUP($C2384,'Product Data'!$A$2:$E$23,COLUMNS('Product Data'!$B$2:D2384),0)</f>
        <v>Other</v>
      </c>
      <c r="J2384" s="5" t="str">
        <f>VLOOKUP($C2384,'Product Data'!$A$2:$E$23,COLUMNS('Product Data'!$B$2:E2384),0)</f>
        <v>Small</v>
      </c>
      <c r="K2384" s="9">
        <f>VLOOKUP($C2384,'Product Data'!$A$2:$E$23,COLUMNS('Product Data'!$B$2:F2384),0)</f>
        <v>7.8910999999999998</v>
      </c>
      <c r="L2384" s="10">
        <f>Table1[[#This Row],[Cost per Box]]*Table1[[#This Row],[Boxes]]</f>
        <v>3298.4798000000001</v>
      </c>
    </row>
    <row r="2385" spans="1:12" x14ac:dyDescent="0.25">
      <c r="A2385" s="5" t="str">
        <f>'Sales Data'!A2385</f>
        <v>Gunar Cockshoot</v>
      </c>
      <c r="B2385" s="5" t="str">
        <f>'Sales Data'!B2385</f>
        <v>Canada</v>
      </c>
      <c r="C2385" s="5" t="str">
        <f>'Sales Data'!C2385</f>
        <v>Orange Choco</v>
      </c>
      <c r="D2385" s="6">
        <f>'Sales Data'!D2385</f>
        <v>45190</v>
      </c>
      <c r="E2385" s="10">
        <f>'Sales Data'!E2385</f>
        <v>2996</v>
      </c>
      <c r="F2385" s="5">
        <f>'Sales Data'!F2385</f>
        <v>18</v>
      </c>
      <c r="G2385" s="5">
        <f>'Sales Data'!G2385</f>
        <v>428</v>
      </c>
      <c r="H2385" s="5" t="str">
        <f>VLOOKUP($C2385,'Product Data'!$A$2:$E$23,COLUMNS('Product Data'!$B$2:C2385),0)</f>
        <v>Amul</v>
      </c>
      <c r="I2385" s="5" t="str">
        <f>VLOOKUP($C2385,'Product Data'!$A$2:$E$23,COLUMNS('Product Data'!$B$2:D2385),0)</f>
        <v>Bars</v>
      </c>
      <c r="J2385" s="5" t="str">
        <f>VLOOKUP($C2385,'Product Data'!$A$2:$E$23,COLUMNS('Product Data'!$B$2:E2385),0)</f>
        <v>Large</v>
      </c>
      <c r="K2385" s="9">
        <f>VLOOKUP($C2385,'Product Data'!$A$2:$E$23,COLUMNS('Product Data'!$B$2:F2385),0)</f>
        <v>8.7870000000000008</v>
      </c>
      <c r="L2385" s="10">
        <f>Table1[[#This Row],[Cost per Box]]*Table1[[#This Row],[Boxes]]</f>
        <v>3760.8360000000002</v>
      </c>
    </row>
    <row r="2386" spans="1:12" x14ac:dyDescent="0.25">
      <c r="A2386" s="5" t="str">
        <f>'Sales Data'!A2386</f>
        <v>Brien Boise</v>
      </c>
      <c r="B2386" s="5" t="str">
        <f>'Sales Data'!B2386</f>
        <v>India</v>
      </c>
      <c r="C2386" s="5" t="str">
        <f>'Sales Data'!C2386</f>
        <v>White Choc</v>
      </c>
      <c r="D2386" s="6">
        <f>'Sales Data'!D2386</f>
        <v>45190</v>
      </c>
      <c r="E2386" s="10">
        <f>'Sales Data'!E2386</f>
        <v>1239</v>
      </c>
      <c r="F2386" s="5">
        <f>'Sales Data'!F2386</f>
        <v>112</v>
      </c>
      <c r="G2386" s="5">
        <f>'Sales Data'!G2386</f>
        <v>89</v>
      </c>
      <c r="H2386" s="5" t="str">
        <f>VLOOKUP($C2386,'Product Data'!$A$2:$E$23,COLUMNS('Product Data'!$B$2:C2386),0)</f>
        <v>Belgian</v>
      </c>
      <c r="I2386" s="5" t="str">
        <f>VLOOKUP($C2386,'Product Data'!$A$2:$E$23,COLUMNS('Product Data'!$B$2:D2386),0)</f>
        <v>Other</v>
      </c>
      <c r="J2386" s="5" t="str">
        <f>VLOOKUP($C2386,'Product Data'!$A$2:$E$23,COLUMNS('Product Data'!$B$2:E2386),0)</f>
        <v>Small</v>
      </c>
      <c r="K2386" s="9">
        <f>VLOOKUP($C2386,'Product Data'!$A$2:$E$23,COLUMNS('Product Data'!$B$2:F2386),0)</f>
        <v>0.24049999999999999</v>
      </c>
      <c r="L2386" s="10">
        <f>Table1[[#This Row],[Cost per Box]]*Table1[[#This Row],[Boxes]]</f>
        <v>21.404499999999999</v>
      </c>
    </row>
    <row r="2387" spans="1:12" x14ac:dyDescent="0.25">
      <c r="A2387" s="5" t="str">
        <f>'Sales Data'!A2387</f>
        <v>Beverie Moffet</v>
      </c>
      <c r="B2387" s="5" t="str">
        <f>'Sales Data'!B2387</f>
        <v>New Zealand</v>
      </c>
      <c r="C2387" s="5" t="str">
        <f>'Sales Data'!C2387</f>
        <v>Raspberry Choco</v>
      </c>
      <c r="D2387" s="6">
        <f>'Sales Data'!D2387</f>
        <v>45190</v>
      </c>
      <c r="E2387" s="10">
        <f>'Sales Data'!E2387</f>
        <v>9128</v>
      </c>
      <c r="F2387" s="5">
        <f>'Sales Data'!F2387</f>
        <v>179</v>
      </c>
      <c r="G2387" s="5">
        <f>'Sales Data'!G2387</f>
        <v>481</v>
      </c>
      <c r="H2387" s="5" t="str">
        <f>VLOOKUP($C2387,'Product Data'!$A$2:$E$23,COLUMNS('Product Data'!$B$2:C2387),0)</f>
        <v>Hershey</v>
      </c>
      <c r="I2387" s="5" t="str">
        <f>VLOOKUP($C2387,'Product Data'!$A$2:$E$23,COLUMNS('Product Data'!$B$2:D2387),0)</f>
        <v>Bars</v>
      </c>
      <c r="J2387" s="5" t="str">
        <f>VLOOKUP($C2387,'Product Data'!$A$2:$E$23,COLUMNS('Product Data'!$B$2:E2387),0)</f>
        <v>Large</v>
      </c>
      <c r="K2387" s="9">
        <f>VLOOKUP($C2387,'Product Data'!$A$2:$E$23,COLUMNS('Product Data'!$B$2:F2387),0)</f>
        <v>6.0983000000000001</v>
      </c>
      <c r="L2387" s="10">
        <f>Table1[[#This Row],[Cost per Box]]*Table1[[#This Row],[Boxes]]</f>
        <v>2933.2822999999999</v>
      </c>
    </row>
    <row r="2388" spans="1:12" x14ac:dyDescent="0.25">
      <c r="A2388" s="5" t="str">
        <f>'Sales Data'!A2388</f>
        <v>Jan Morforth</v>
      </c>
      <c r="B2388" s="5" t="str">
        <f>'Sales Data'!B2388</f>
        <v>New Zealand</v>
      </c>
      <c r="C2388" s="5" t="str">
        <f>'Sales Data'!C2388</f>
        <v>Eclairs</v>
      </c>
      <c r="D2388" s="6">
        <f>'Sales Data'!D2388</f>
        <v>45190</v>
      </c>
      <c r="E2388" s="10">
        <f>'Sales Data'!E2388</f>
        <v>4137</v>
      </c>
      <c r="F2388" s="5">
        <f>'Sales Data'!F2388</f>
        <v>107</v>
      </c>
      <c r="G2388" s="5">
        <f>'Sales Data'!G2388</f>
        <v>319</v>
      </c>
      <c r="H2388" s="5" t="str">
        <f>VLOOKUP($C2388,'Product Data'!$A$2:$E$23,COLUMNS('Product Data'!$B$2:C2388),0)</f>
        <v>Cadbury</v>
      </c>
      <c r="I2388" s="5" t="str">
        <f>VLOOKUP($C2388,'Product Data'!$A$2:$E$23,COLUMNS('Product Data'!$B$2:D2388),0)</f>
        <v>Bites</v>
      </c>
      <c r="J2388" s="5" t="str">
        <f>VLOOKUP($C2388,'Product Data'!$A$2:$E$23,COLUMNS('Product Data'!$B$2:E2388),0)</f>
        <v>Large</v>
      </c>
      <c r="K2388" s="9">
        <f>VLOOKUP($C2388,'Product Data'!$A$2:$E$23,COLUMNS('Product Data'!$B$2:F2388),0)</f>
        <v>2.8195000000000001</v>
      </c>
      <c r="L2388" s="10">
        <f>Table1[[#This Row],[Cost per Box]]*Table1[[#This Row],[Boxes]]</f>
        <v>899.42050000000006</v>
      </c>
    </row>
    <row r="2389" spans="1:12" x14ac:dyDescent="0.25">
      <c r="A2389" s="5" t="str">
        <f>'Sales Data'!A2389</f>
        <v>Kaine Padly</v>
      </c>
      <c r="B2389" s="5" t="str">
        <f>'Sales Data'!B2389</f>
        <v>Australia</v>
      </c>
      <c r="C2389" s="5" t="str">
        <f>'Sales Data'!C2389</f>
        <v>Peanut Butter Cubes</v>
      </c>
      <c r="D2389" s="6">
        <f>'Sales Data'!D2389</f>
        <v>45190</v>
      </c>
      <c r="E2389" s="10">
        <f>'Sales Data'!E2389</f>
        <v>6482</v>
      </c>
      <c r="F2389" s="5">
        <f>'Sales Data'!F2389</f>
        <v>12</v>
      </c>
      <c r="G2389" s="5">
        <f>'Sales Data'!G2389</f>
        <v>260</v>
      </c>
      <c r="H2389" s="5" t="str">
        <f>VLOOKUP($C2389,'Product Data'!$A$2:$E$23,COLUMNS('Product Data'!$B$2:C2389),0)</f>
        <v>Hershey</v>
      </c>
      <c r="I2389" s="5" t="str">
        <f>VLOOKUP($C2389,'Product Data'!$A$2:$E$23,COLUMNS('Product Data'!$B$2:D2389),0)</f>
        <v>Bites</v>
      </c>
      <c r="J2389" s="5" t="str">
        <f>VLOOKUP($C2389,'Product Data'!$A$2:$E$23,COLUMNS('Product Data'!$B$2:E2389),0)</f>
        <v>Small</v>
      </c>
      <c r="K2389" s="9">
        <f>VLOOKUP($C2389,'Product Data'!$A$2:$E$23,COLUMNS('Product Data'!$B$2:F2389),0)</f>
        <v>4.7065000000000001</v>
      </c>
      <c r="L2389" s="10">
        <f>Table1[[#This Row],[Cost per Box]]*Table1[[#This Row],[Boxes]]</f>
        <v>1223.69</v>
      </c>
    </row>
    <row r="2390" spans="1:12" x14ac:dyDescent="0.25">
      <c r="A2390" s="5" t="str">
        <f>'Sales Data'!A2390</f>
        <v>Husein Augar</v>
      </c>
      <c r="B2390" s="5" t="str">
        <f>'Sales Data'!B2390</f>
        <v>India</v>
      </c>
      <c r="C2390" s="5" t="str">
        <f>'Sales Data'!C2390</f>
        <v>Drinking Coco</v>
      </c>
      <c r="D2390" s="6">
        <f>'Sales Data'!D2390</f>
        <v>45190</v>
      </c>
      <c r="E2390" s="10">
        <f>'Sales Data'!E2390</f>
        <v>1393</v>
      </c>
      <c r="F2390" s="5">
        <f>'Sales Data'!F2390</f>
        <v>213</v>
      </c>
      <c r="G2390" s="5">
        <f>'Sales Data'!G2390</f>
        <v>50</v>
      </c>
      <c r="H2390" s="5" t="str">
        <f>VLOOKUP($C2390,'Product Data'!$A$2:$E$23,COLUMNS('Product Data'!$B$2:C2390),0)</f>
        <v>Weikfield</v>
      </c>
      <c r="I2390" s="5" t="str">
        <f>VLOOKUP($C2390,'Product Data'!$A$2:$E$23,COLUMNS('Product Data'!$B$2:D2390),0)</f>
        <v>Other</v>
      </c>
      <c r="J2390" s="5" t="str">
        <f>VLOOKUP($C2390,'Product Data'!$A$2:$E$23,COLUMNS('Product Data'!$B$2:E2390),0)</f>
        <v>Large</v>
      </c>
      <c r="K2390" s="9">
        <f>VLOOKUP($C2390,'Product Data'!$A$2:$E$23,COLUMNS('Product Data'!$B$2:F2390),0)</f>
        <v>2.4773999999999998</v>
      </c>
      <c r="L2390" s="10">
        <f>Table1[[#This Row],[Cost per Box]]*Table1[[#This Row],[Boxes]]</f>
        <v>123.86999999999999</v>
      </c>
    </row>
    <row r="2391" spans="1:12" x14ac:dyDescent="0.25">
      <c r="A2391" s="5" t="str">
        <f>'Sales Data'!A2391</f>
        <v>Dotty Strutley</v>
      </c>
      <c r="B2391" s="5" t="str">
        <f>'Sales Data'!B2391</f>
        <v>New Zealand</v>
      </c>
      <c r="C2391" s="5" t="str">
        <f>'Sales Data'!C2391</f>
        <v>99% Dark &amp; Pure</v>
      </c>
      <c r="D2391" s="6">
        <f>'Sales Data'!D2391</f>
        <v>45190</v>
      </c>
      <c r="E2391" s="10">
        <f>'Sales Data'!E2391</f>
        <v>11627</v>
      </c>
      <c r="F2391" s="5">
        <f>'Sales Data'!F2391</f>
        <v>96</v>
      </c>
      <c r="G2391" s="5">
        <f>'Sales Data'!G2391</f>
        <v>727</v>
      </c>
      <c r="H2391" s="5" t="str">
        <f>VLOOKUP($C2391,'Product Data'!$A$2:$E$23,COLUMNS('Product Data'!$B$2:C2391),0)</f>
        <v>Amul</v>
      </c>
      <c r="I2391" s="5" t="str">
        <f>VLOOKUP($C2391,'Product Data'!$A$2:$E$23,COLUMNS('Product Data'!$B$2:D2391),0)</f>
        <v>Bars</v>
      </c>
      <c r="J2391" s="5" t="str">
        <f>VLOOKUP($C2391,'Product Data'!$A$2:$E$23,COLUMNS('Product Data'!$B$2:E2391),0)</f>
        <v>Large</v>
      </c>
      <c r="K2391" s="9">
        <f>VLOOKUP($C2391,'Product Data'!$A$2:$E$23,COLUMNS('Product Data'!$B$2:F2391),0)</f>
        <v>4.6592000000000002</v>
      </c>
      <c r="L2391" s="10">
        <f>Table1[[#This Row],[Cost per Box]]*Table1[[#This Row],[Boxes]]</f>
        <v>3387.2384000000002</v>
      </c>
    </row>
    <row r="2392" spans="1:12" x14ac:dyDescent="0.25">
      <c r="A2392" s="5" t="str">
        <f>'Sales Data'!A2392</f>
        <v>Gunar Cockshoot</v>
      </c>
      <c r="B2392" s="5" t="str">
        <f>'Sales Data'!B2392</f>
        <v>Australia</v>
      </c>
      <c r="C2392" s="5" t="str">
        <f>'Sales Data'!C2392</f>
        <v>Orange Choco</v>
      </c>
      <c r="D2392" s="6">
        <f>'Sales Data'!D2392</f>
        <v>45191</v>
      </c>
      <c r="E2392" s="10">
        <f>'Sales Data'!E2392</f>
        <v>3080</v>
      </c>
      <c r="F2392" s="5">
        <f>'Sales Data'!F2392</f>
        <v>97</v>
      </c>
      <c r="G2392" s="5">
        <f>'Sales Data'!G2392</f>
        <v>257</v>
      </c>
      <c r="H2392" s="5" t="str">
        <f>VLOOKUP($C2392,'Product Data'!$A$2:$E$23,COLUMNS('Product Data'!$B$2:C2392),0)</f>
        <v>Amul</v>
      </c>
      <c r="I2392" s="5" t="str">
        <f>VLOOKUP($C2392,'Product Data'!$A$2:$E$23,COLUMNS('Product Data'!$B$2:D2392),0)</f>
        <v>Bars</v>
      </c>
      <c r="J2392" s="5" t="str">
        <f>VLOOKUP($C2392,'Product Data'!$A$2:$E$23,COLUMNS('Product Data'!$B$2:E2392),0)</f>
        <v>Large</v>
      </c>
      <c r="K2392" s="9">
        <f>VLOOKUP($C2392,'Product Data'!$A$2:$E$23,COLUMNS('Product Data'!$B$2:F2392),0)</f>
        <v>8.7870000000000008</v>
      </c>
      <c r="L2392" s="10">
        <f>Table1[[#This Row],[Cost per Box]]*Table1[[#This Row],[Boxes]]</f>
        <v>2258.259</v>
      </c>
    </row>
    <row r="2393" spans="1:12" x14ac:dyDescent="0.25">
      <c r="A2393" s="5" t="str">
        <f>'Sales Data'!A2393</f>
        <v>Gigi Bohling</v>
      </c>
      <c r="B2393" s="5" t="str">
        <f>'Sales Data'!B2393</f>
        <v>USA</v>
      </c>
      <c r="C2393" s="5" t="str">
        <f>'Sales Data'!C2393</f>
        <v>70% Dark Bites</v>
      </c>
      <c r="D2393" s="6">
        <f>'Sales Data'!D2393</f>
        <v>45191</v>
      </c>
      <c r="E2393" s="10">
        <f>'Sales Data'!E2393</f>
        <v>12180</v>
      </c>
      <c r="F2393" s="5">
        <f>'Sales Data'!F2393</f>
        <v>271</v>
      </c>
      <c r="G2393" s="5">
        <f>'Sales Data'!G2393</f>
        <v>812</v>
      </c>
      <c r="H2393" s="5" t="str">
        <f>VLOOKUP($C2393,'Product Data'!$A$2:$E$23,COLUMNS('Product Data'!$B$2:C2393),0)</f>
        <v>Binge Bites</v>
      </c>
      <c r="I2393" s="5" t="str">
        <f>VLOOKUP($C2393,'Product Data'!$A$2:$E$23,COLUMNS('Product Data'!$B$2:D2393),0)</f>
        <v>Bites</v>
      </c>
      <c r="J2393" s="5" t="str">
        <f>VLOOKUP($C2393,'Product Data'!$A$2:$E$23,COLUMNS('Product Data'!$B$2:E2393),0)</f>
        <v>Small</v>
      </c>
      <c r="K2393" s="9">
        <f>VLOOKUP($C2393,'Product Data'!$A$2:$E$23,COLUMNS('Product Data'!$B$2:F2393),0)</f>
        <v>8.2429000000000006</v>
      </c>
      <c r="L2393" s="10">
        <f>Table1[[#This Row],[Cost per Box]]*Table1[[#This Row],[Boxes]]</f>
        <v>6693.2348000000002</v>
      </c>
    </row>
    <row r="2394" spans="1:12" x14ac:dyDescent="0.25">
      <c r="A2394" s="5" t="str">
        <f>'Sales Data'!A2394</f>
        <v>Beverie Moffet</v>
      </c>
      <c r="B2394" s="5" t="str">
        <f>'Sales Data'!B2394</f>
        <v>UK</v>
      </c>
      <c r="C2394" s="5" t="str">
        <f>'Sales Data'!C2394</f>
        <v>Manuka Honey Choco</v>
      </c>
      <c r="D2394" s="6">
        <f>'Sales Data'!D2394</f>
        <v>45191</v>
      </c>
      <c r="E2394" s="10">
        <f>'Sales Data'!E2394</f>
        <v>462</v>
      </c>
      <c r="F2394" s="5">
        <f>'Sales Data'!F2394</f>
        <v>11</v>
      </c>
      <c r="G2394" s="5">
        <f>'Sales Data'!G2394</f>
        <v>16</v>
      </c>
      <c r="H2394" s="5" t="str">
        <f>VLOOKUP($C2394,'Product Data'!$A$2:$E$23,COLUMNS('Product Data'!$B$2:C2394),0)</f>
        <v xml:space="preserve">Whittaker's </v>
      </c>
      <c r="I2394" s="5" t="str">
        <f>VLOOKUP($C2394,'Product Data'!$A$2:$E$23,COLUMNS('Product Data'!$B$2:D2394),0)</f>
        <v>Other</v>
      </c>
      <c r="J2394" s="5" t="str">
        <f>VLOOKUP($C2394,'Product Data'!$A$2:$E$23,COLUMNS('Product Data'!$B$2:E2394),0)</f>
        <v>Small</v>
      </c>
      <c r="K2394" s="9">
        <f>VLOOKUP($C2394,'Product Data'!$A$2:$E$23,COLUMNS('Product Data'!$B$2:F2394),0)</f>
        <v>7.8910999999999998</v>
      </c>
      <c r="L2394" s="10">
        <f>Table1[[#This Row],[Cost per Box]]*Table1[[#This Row],[Boxes]]</f>
        <v>126.2576</v>
      </c>
    </row>
    <row r="2395" spans="1:12" x14ac:dyDescent="0.25">
      <c r="A2395" s="5" t="str">
        <f>'Sales Data'!A2395</f>
        <v>Beverie Moffet</v>
      </c>
      <c r="B2395" s="5" t="str">
        <f>'Sales Data'!B2395</f>
        <v>UK</v>
      </c>
      <c r="C2395" s="5" t="str">
        <f>'Sales Data'!C2395</f>
        <v>50% Dark Bites</v>
      </c>
      <c r="D2395" s="6">
        <f>'Sales Data'!D2395</f>
        <v>45191</v>
      </c>
      <c r="E2395" s="10">
        <f>'Sales Data'!E2395</f>
        <v>1498</v>
      </c>
      <c r="F2395" s="5">
        <f>'Sales Data'!F2395</f>
        <v>128</v>
      </c>
      <c r="G2395" s="5">
        <f>'Sales Data'!G2395</f>
        <v>107</v>
      </c>
      <c r="H2395" s="5" t="str">
        <f>VLOOKUP($C2395,'Product Data'!$A$2:$E$23,COLUMNS('Product Data'!$B$2:C2395),0)</f>
        <v>Cadbury</v>
      </c>
      <c r="I2395" s="5" t="str">
        <f>VLOOKUP($C2395,'Product Data'!$A$2:$E$23,COLUMNS('Product Data'!$B$2:D2395),0)</f>
        <v>Bites</v>
      </c>
      <c r="J2395" s="5" t="str">
        <f>VLOOKUP($C2395,'Product Data'!$A$2:$E$23,COLUMNS('Product Data'!$B$2:E2395),0)</f>
        <v>Large</v>
      </c>
      <c r="K2395" s="9">
        <f>VLOOKUP($C2395,'Product Data'!$A$2:$E$23,COLUMNS('Product Data'!$B$2:F2395),0)</f>
        <v>2.8</v>
      </c>
      <c r="L2395" s="10">
        <f>Table1[[#This Row],[Cost per Box]]*Table1[[#This Row],[Boxes]]</f>
        <v>299.59999999999997</v>
      </c>
    </row>
    <row r="2396" spans="1:12" x14ac:dyDescent="0.25">
      <c r="A2396" s="5" t="str">
        <f>'Sales Data'!A2396</f>
        <v>Barr Faughny</v>
      </c>
      <c r="B2396" s="5" t="str">
        <f>'Sales Data'!B2396</f>
        <v>New Zealand</v>
      </c>
      <c r="C2396" s="5" t="str">
        <f>'Sales Data'!C2396</f>
        <v>Smooth Sliky Salty</v>
      </c>
      <c r="D2396" s="6">
        <f>'Sales Data'!D2396</f>
        <v>45192</v>
      </c>
      <c r="E2396" s="10">
        <f>'Sales Data'!E2396</f>
        <v>1589</v>
      </c>
      <c r="F2396" s="5">
        <f>'Sales Data'!F2396</f>
        <v>65</v>
      </c>
      <c r="G2396" s="5">
        <f>'Sales Data'!G2396</f>
        <v>89</v>
      </c>
      <c r="H2396" s="5" t="str">
        <f>VLOOKUP($C2396,'Product Data'!$A$2:$E$23,COLUMNS('Product Data'!$B$2:C2396),0)</f>
        <v>Galaxy</v>
      </c>
      <c r="I2396" s="5" t="str">
        <f>VLOOKUP($C2396,'Product Data'!$A$2:$E$23,COLUMNS('Product Data'!$B$2:D2396),0)</f>
        <v>Bars</v>
      </c>
      <c r="J2396" s="5" t="str">
        <f>VLOOKUP($C2396,'Product Data'!$A$2:$E$23,COLUMNS('Product Data'!$B$2:E2396),0)</f>
        <v>Small</v>
      </c>
      <c r="K2396" s="9">
        <f>VLOOKUP($C2396,'Product Data'!$A$2:$E$23,COLUMNS('Product Data'!$B$2:F2396),0)</f>
        <v>5.0198</v>
      </c>
      <c r="L2396" s="10">
        <f>Table1[[#This Row],[Cost per Box]]*Table1[[#This Row],[Boxes]]</f>
        <v>446.76220000000001</v>
      </c>
    </row>
    <row r="2397" spans="1:12" x14ac:dyDescent="0.25">
      <c r="A2397" s="5" t="str">
        <f>'Sales Data'!A2397</f>
        <v>Jehu Rudeforth</v>
      </c>
      <c r="B2397" s="5" t="str">
        <f>'Sales Data'!B2397</f>
        <v>Canada</v>
      </c>
      <c r="C2397" s="5" t="str">
        <f>'Sales Data'!C2397</f>
        <v>Peanut Butter Cubes</v>
      </c>
      <c r="D2397" s="6">
        <f>'Sales Data'!D2397</f>
        <v>45192</v>
      </c>
      <c r="E2397" s="10">
        <f>'Sales Data'!E2397</f>
        <v>2184</v>
      </c>
      <c r="F2397" s="5">
        <f>'Sales Data'!F2397</f>
        <v>84</v>
      </c>
      <c r="G2397" s="5">
        <f>'Sales Data'!G2397</f>
        <v>95</v>
      </c>
      <c r="H2397" s="5" t="str">
        <f>VLOOKUP($C2397,'Product Data'!$A$2:$E$23,COLUMNS('Product Data'!$B$2:C2397),0)</f>
        <v>Hershey</v>
      </c>
      <c r="I2397" s="5" t="str">
        <f>VLOOKUP($C2397,'Product Data'!$A$2:$E$23,COLUMNS('Product Data'!$B$2:D2397),0)</f>
        <v>Bites</v>
      </c>
      <c r="J2397" s="5" t="str">
        <f>VLOOKUP($C2397,'Product Data'!$A$2:$E$23,COLUMNS('Product Data'!$B$2:E2397),0)</f>
        <v>Small</v>
      </c>
      <c r="K2397" s="9">
        <f>VLOOKUP($C2397,'Product Data'!$A$2:$E$23,COLUMNS('Product Data'!$B$2:F2397),0)</f>
        <v>4.7065000000000001</v>
      </c>
      <c r="L2397" s="10">
        <f>Table1[[#This Row],[Cost per Box]]*Table1[[#This Row],[Boxes]]</f>
        <v>447.11750000000001</v>
      </c>
    </row>
    <row r="2398" spans="1:12" x14ac:dyDescent="0.25">
      <c r="A2398" s="5" t="str">
        <f>'Sales Data'!A2398</f>
        <v>Brien Boise</v>
      </c>
      <c r="B2398" s="5" t="str">
        <f>'Sales Data'!B2398</f>
        <v>Canada</v>
      </c>
      <c r="C2398" s="5" t="str">
        <f>'Sales Data'!C2398</f>
        <v>85% Dark Bars</v>
      </c>
      <c r="D2398" s="6">
        <f>'Sales Data'!D2398</f>
        <v>45192</v>
      </c>
      <c r="E2398" s="10">
        <f>'Sales Data'!E2398</f>
        <v>3073</v>
      </c>
      <c r="F2398" s="5">
        <f>'Sales Data'!F2398</f>
        <v>3</v>
      </c>
      <c r="G2398" s="5">
        <f>'Sales Data'!G2398</f>
        <v>129</v>
      </c>
      <c r="H2398" s="5" t="str">
        <f>VLOOKUP($C2398,'Product Data'!$A$2:$E$23,COLUMNS('Product Data'!$B$2:C2398),0)</f>
        <v>Lindt Excellence</v>
      </c>
      <c r="I2398" s="5" t="str">
        <f>VLOOKUP($C2398,'Product Data'!$A$2:$E$23,COLUMNS('Product Data'!$B$2:D2398),0)</f>
        <v>Bars</v>
      </c>
      <c r="J2398" s="5" t="str">
        <f>VLOOKUP($C2398,'Product Data'!$A$2:$E$23,COLUMNS('Product Data'!$B$2:E2398),0)</f>
        <v>Small</v>
      </c>
      <c r="K2398" s="9">
        <f>VLOOKUP($C2398,'Product Data'!$A$2:$E$23,COLUMNS('Product Data'!$B$2:F2398),0)</f>
        <v>0.69579999999999997</v>
      </c>
      <c r="L2398" s="10">
        <f>Table1[[#This Row],[Cost per Box]]*Table1[[#This Row],[Boxes]]</f>
        <v>89.758200000000002</v>
      </c>
    </row>
    <row r="2399" spans="1:12" x14ac:dyDescent="0.25">
      <c r="A2399" s="5" t="str">
        <f>'Sales Data'!A2399</f>
        <v>Rafaelita Blaksland</v>
      </c>
      <c r="B2399" s="5" t="str">
        <f>'Sales Data'!B2399</f>
        <v>India</v>
      </c>
      <c r="C2399" s="5" t="str">
        <f>'Sales Data'!C2399</f>
        <v>Drinking Coco</v>
      </c>
      <c r="D2399" s="6">
        <f>'Sales Data'!D2399</f>
        <v>45192</v>
      </c>
      <c r="E2399" s="10">
        <f>'Sales Data'!E2399</f>
        <v>16513</v>
      </c>
      <c r="F2399" s="5">
        <f>'Sales Data'!F2399</f>
        <v>93</v>
      </c>
      <c r="G2399" s="5">
        <f>'Sales Data'!G2399</f>
        <v>551</v>
      </c>
      <c r="H2399" s="5" t="str">
        <f>VLOOKUP($C2399,'Product Data'!$A$2:$E$23,COLUMNS('Product Data'!$B$2:C2399),0)</f>
        <v>Weikfield</v>
      </c>
      <c r="I2399" s="5" t="str">
        <f>VLOOKUP($C2399,'Product Data'!$A$2:$E$23,COLUMNS('Product Data'!$B$2:D2399),0)</f>
        <v>Other</v>
      </c>
      <c r="J2399" s="5" t="str">
        <f>VLOOKUP($C2399,'Product Data'!$A$2:$E$23,COLUMNS('Product Data'!$B$2:E2399),0)</f>
        <v>Large</v>
      </c>
      <c r="K2399" s="9">
        <f>VLOOKUP($C2399,'Product Data'!$A$2:$E$23,COLUMNS('Product Data'!$B$2:F2399),0)</f>
        <v>2.4773999999999998</v>
      </c>
      <c r="L2399" s="10">
        <f>Table1[[#This Row],[Cost per Box]]*Table1[[#This Row],[Boxes]]</f>
        <v>1365.0473999999999</v>
      </c>
    </row>
    <row r="2400" spans="1:12" x14ac:dyDescent="0.25">
      <c r="A2400" s="5" t="str">
        <f>'Sales Data'!A2400</f>
        <v>Kaine Padly</v>
      </c>
      <c r="B2400" s="5" t="str">
        <f>'Sales Data'!B2400</f>
        <v>Canada</v>
      </c>
      <c r="C2400" s="5" t="str">
        <f>'Sales Data'!C2400</f>
        <v>85% Dark Bars</v>
      </c>
      <c r="D2400" s="6">
        <f>'Sales Data'!D2400</f>
        <v>45192</v>
      </c>
      <c r="E2400" s="10">
        <f>'Sales Data'!E2400</f>
        <v>2051</v>
      </c>
      <c r="F2400" s="5">
        <f>'Sales Data'!F2400</f>
        <v>16</v>
      </c>
      <c r="G2400" s="5">
        <f>'Sales Data'!G2400</f>
        <v>90</v>
      </c>
      <c r="H2400" s="5" t="str">
        <f>VLOOKUP($C2400,'Product Data'!$A$2:$E$23,COLUMNS('Product Data'!$B$2:C2400),0)</f>
        <v>Lindt Excellence</v>
      </c>
      <c r="I2400" s="5" t="str">
        <f>VLOOKUP($C2400,'Product Data'!$A$2:$E$23,COLUMNS('Product Data'!$B$2:D2400),0)</f>
        <v>Bars</v>
      </c>
      <c r="J2400" s="5" t="str">
        <f>VLOOKUP($C2400,'Product Data'!$A$2:$E$23,COLUMNS('Product Data'!$B$2:E2400),0)</f>
        <v>Small</v>
      </c>
      <c r="K2400" s="9">
        <f>VLOOKUP($C2400,'Product Data'!$A$2:$E$23,COLUMNS('Product Data'!$B$2:F2400),0)</f>
        <v>0.69579999999999997</v>
      </c>
      <c r="L2400" s="10">
        <f>Table1[[#This Row],[Cost per Box]]*Table1[[#This Row],[Boxes]]</f>
        <v>62.622</v>
      </c>
    </row>
    <row r="2401" spans="1:12" x14ac:dyDescent="0.25">
      <c r="A2401" s="5" t="str">
        <f>'Sales Data'!A2401</f>
        <v>Beverie Moffet</v>
      </c>
      <c r="B2401" s="5" t="str">
        <f>'Sales Data'!B2401</f>
        <v>India</v>
      </c>
      <c r="C2401" s="5" t="str">
        <f>'Sales Data'!C2401</f>
        <v>70% Dark Bites</v>
      </c>
      <c r="D2401" s="6">
        <f>'Sales Data'!D2401</f>
        <v>45192</v>
      </c>
      <c r="E2401" s="10">
        <f>'Sales Data'!E2401</f>
        <v>11109</v>
      </c>
      <c r="F2401" s="5">
        <f>'Sales Data'!F2401</f>
        <v>305</v>
      </c>
      <c r="G2401" s="5">
        <f>'Sales Data'!G2401</f>
        <v>1111</v>
      </c>
      <c r="H2401" s="5" t="str">
        <f>VLOOKUP($C2401,'Product Data'!$A$2:$E$23,COLUMNS('Product Data'!$B$2:C2401),0)</f>
        <v>Binge Bites</v>
      </c>
      <c r="I2401" s="5" t="str">
        <f>VLOOKUP($C2401,'Product Data'!$A$2:$E$23,COLUMNS('Product Data'!$B$2:D2401),0)</f>
        <v>Bites</v>
      </c>
      <c r="J2401" s="5" t="str">
        <f>VLOOKUP($C2401,'Product Data'!$A$2:$E$23,COLUMNS('Product Data'!$B$2:E2401),0)</f>
        <v>Small</v>
      </c>
      <c r="K2401" s="9">
        <f>VLOOKUP($C2401,'Product Data'!$A$2:$E$23,COLUMNS('Product Data'!$B$2:F2401),0)</f>
        <v>8.2429000000000006</v>
      </c>
      <c r="L2401" s="10">
        <f>Table1[[#This Row],[Cost per Box]]*Table1[[#This Row],[Boxes]]</f>
        <v>9157.8618999999999</v>
      </c>
    </row>
    <row r="2402" spans="1:12" x14ac:dyDescent="0.25">
      <c r="A2402" s="5" t="str">
        <f>'Sales Data'!A2402</f>
        <v>Gigi Bohling</v>
      </c>
      <c r="B2402" s="5" t="str">
        <f>'Sales Data'!B2402</f>
        <v>Australia</v>
      </c>
      <c r="C2402" s="5" t="str">
        <f>'Sales Data'!C2402</f>
        <v>Almond Choco</v>
      </c>
      <c r="D2402" s="6">
        <f>'Sales Data'!D2402</f>
        <v>45192</v>
      </c>
      <c r="E2402" s="10">
        <f>'Sales Data'!E2402</f>
        <v>574</v>
      </c>
      <c r="F2402" s="5">
        <f>'Sales Data'!F2402</f>
        <v>360</v>
      </c>
      <c r="G2402" s="5">
        <f>'Sales Data'!G2402</f>
        <v>25</v>
      </c>
      <c r="H2402" s="5" t="str">
        <f>VLOOKUP($C2402,'Product Data'!$A$2:$E$23,COLUMNS('Product Data'!$B$2:C2402),0)</f>
        <v>Amul</v>
      </c>
      <c r="I2402" s="5" t="str">
        <f>VLOOKUP($C2402,'Product Data'!$A$2:$E$23,COLUMNS('Product Data'!$B$2:D2402),0)</f>
        <v>Bars</v>
      </c>
      <c r="J2402" s="5" t="str">
        <f>VLOOKUP($C2402,'Product Data'!$A$2:$E$23,COLUMNS('Product Data'!$B$2:E2402),0)</f>
        <v>Large</v>
      </c>
      <c r="K2402" s="9">
        <f>VLOOKUP($C2402,'Product Data'!$A$2:$E$23,COLUMNS('Product Data'!$B$2:F2402),0)</f>
        <v>13.3485</v>
      </c>
      <c r="L2402" s="10">
        <f>Table1[[#This Row],[Cost per Box]]*Table1[[#This Row],[Boxes]]</f>
        <v>333.71249999999998</v>
      </c>
    </row>
    <row r="2403" spans="1:12" x14ac:dyDescent="0.25">
      <c r="A2403" s="5" t="str">
        <f>'Sales Data'!A2403</f>
        <v>Barr Faughny</v>
      </c>
      <c r="B2403" s="5" t="str">
        <f>'Sales Data'!B2403</f>
        <v>Canada</v>
      </c>
      <c r="C2403" s="5" t="str">
        <f>'Sales Data'!C2403</f>
        <v>After Eight</v>
      </c>
      <c r="D2403" s="6">
        <f>'Sales Data'!D2403</f>
        <v>45193</v>
      </c>
      <c r="E2403" s="10">
        <f>'Sales Data'!E2403</f>
        <v>7532</v>
      </c>
      <c r="F2403" s="5">
        <f>'Sales Data'!F2403</f>
        <v>131</v>
      </c>
      <c r="G2403" s="5">
        <f>'Sales Data'!G2403</f>
        <v>314</v>
      </c>
      <c r="H2403" s="5" t="str">
        <f>VLOOKUP($C2403,'Product Data'!$A$2:$E$23,COLUMNS('Product Data'!$B$2:C2403),0)</f>
        <v>Nestle</v>
      </c>
      <c r="I2403" s="5" t="str">
        <f>VLOOKUP($C2403,'Product Data'!$A$2:$E$23,COLUMNS('Product Data'!$B$2:D2403),0)</f>
        <v>Bites</v>
      </c>
      <c r="J2403" s="5" t="str">
        <f>VLOOKUP($C2403,'Product Data'!$A$2:$E$23,COLUMNS('Product Data'!$B$2:E2403),0)</f>
        <v>Large</v>
      </c>
      <c r="K2403" s="9">
        <f>VLOOKUP($C2403,'Product Data'!$A$2:$E$23,COLUMNS('Product Data'!$B$2:F2403),0)</f>
        <v>6.3415999999999997</v>
      </c>
      <c r="L2403" s="10">
        <f>Table1[[#This Row],[Cost per Box]]*Table1[[#This Row],[Boxes]]</f>
        <v>1991.2623999999998</v>
      </c>
    </row>
    <row r="2404" spans="1:12" x14ac:dyDescent="0.25">
      <c r="A2404" s="5" t="str">
        <f>'Sales Data'!A2404</f>
        <v>Brien Boise</v>
      </c>
      <c r="B2404" s="5" t="str">
        <f>'Sales Data'!B2404</f>
        <v>Canada</v>
      </c>
      <c r="C2404" s="5" t="str">
        <f>'Sales Data'!C2404</f>
        <v>Fruit &amp; Nut Bars</v>
      </c>
      <c r="D2404" s="6">
        <f>'Sales Data'!D2404</f>
        <v>45193</v>
      </c>
      <c r="E2404" s="10">
        <f>'Sales Data'!E2404</f>
        <v>504</v>
      </c>
      <c r="F2404" s="5">
        <f>'Sales Data'!F2404</f>
        <v>170</v>
      </c>
      <c r="G2404" s="5">
        <f>'Sales Data'!G2404</f>
        <v>51</v>
      </c>
      <c r="H2404" s="5" t="str">
        <f>VLOOKUP($C2404,'Product Data'!$A$2:$E$23,COLUMNS('Product Data'!$B$2:C2404),0)</f>
        <v>Cadbury</v>
      </c>
      <c r="I2404" s="5" t="str">
        <f>VLOOKUP($C2404,'Product Data'!$A$2:$E$23,COLUMNS('Product Data'!$B$2:D2404),0)</f>
        <v>Bars</v>
      </c>
      <c r="J2404" s="5" t="str">
        <f>VLOOKUP($C2404,'Product Data'!$A$2:$E$23,COLUMNS('Product Data'!$B$2:E2404),0)</f>
        <v>Large</v>
      </c>
      <c r="K2404" s="9">
        <f>VLOOKUP($C2404,'Product Data'!$A$2:$E$23,COLUMNS('Product Data'!$B$2:F2404),0)</f>
        <v>1.5934999999999999</v>
      </c>
      <c r="L2404" s="10">
        <f>Table1[[#This Row],[Cost per Box]]*Table1[[#This Row],[Boxes]]</f>
        <v>81.268499999999989</v>
      </c>
    </row>
    <row r="2405" spans="1:12" x14ac:dyDescent="0.25">
      <c r="A2405" s="5" t="str">
        <f>'Sales Data'!A2405</f>
        <v>Jehu Rudeforth</v>
      </c>
      <c r="B2405" s="5" t="str">
        <f>'Sales Data'!B2405</f>
        <v>USA</v>
      </c>
      <c r="C2405" s="5" t="str">
        <f>'Sales Data'!C2405</f>
        <v>White Choc</v>
      </c>
      <c r="D2405" s="6">
        <f>'Sales Data'!D2405</f>
        <v>45193</v>
      </c>
      <c r="E2405" s="10">
        <f>'Sales Data'!E2405</f>
        <v>12642</v>
      </c>
      <c r="F2405" s="5">
        <f>'Sales Data'!F2405</f>
        <v>194</v>
      </c>
      <c r="G2405" s="5">
        <f>'Sales Data'!G2405</f>
        <v>1054</v>
      </c>
      <c r="H2405" s="5" t="str">
        <f>VLOOKUP($C2405,'Product Data'!$A$2:$E$23,COLUMNS('Product Data'!$B$2:C2405),0)</f>
        <v>Belgian</v>
      </c>
      <c r="I2405" s="5" t="str">
        <f>VLOOKUP($C2405,'Product Data'!$A$2:$E$23,COLUMNS('Product Data'!$B$2:D2405),0)</f>
        <v>Other</v>
      </c>
      <c r="J2405" s="5" t="str">
        <f>VLOOKUP($C2405,'Product Data'!$A$2:$E$23,COLUMNS('Product Data'!$B$2:E2405),0)</f>
        <v>Small</v>
      </c>
      <c r="K2405" s="9">
        <f>VLOOKUP($C2405,'Product Data'!$A$2:$E$23,COLUMNS('Product Data'!$B$2:F2405),0)</f>
        <v>0.24049999999999999</v>
      </c>
      <c r="L2405" s="10">
        <f>Table1[[#This Row],[Cost per Box]]*Table1[[#This Row],[Boxes]]</f>
        <v>253.48699999999999</v>
      </c>
    </row>
    <row r="2406" spans="1:12" x14ac:dyDescent="0.25">
      <c r="A2406" s="5" t="str">
        <f>'Sales Data'!A2406</f>
        <v>Husein Augar</v>
      </c>
      <c r="B2406" s="5" t="str">
        <f>'Sales Data'!B2406</f>
        <v>USA</v>
      </c>
      <c r="C2406" s="5" t="str">
        <f>'Sales Data'!C2406</f>
        <v>Drinking Coco</v>
      </c>
      <c r="D2406" s="6">
        <f>'Sales Data'!D2406</f>
        <v>45193</v>
      </c>
      <c r="E2406" s="10">
        <f>'Sales Data'!E2406</f>
        <v>2569</v>
      </c>
      <c r="F2406" s="5">
        <f>'Sales Data'!F2406</f>
        <v>80</v>
      </c>
      <c r="G2406" s="5">
        <f>'Sales Data'!G2406</f>
        <v>92</v>
      </c>
      <c r="H2406" s="5" t="str">
        <f>VLOOKUP($C2406,'Product Data'!$A$2:$E$23,COLUMNS('Product Data'!$B$2:C2406),0)</f>
        <v>Weikfield</v>
      </c>
      <c r="I2406" s="5" t="str">
        <f>VLOOKUP($C2406,'Product Data'!$A$2:$E$23,COLUMNS('Product Data'!$B$2:D2406),0)</f>
        <v>Other</v>
      </c>
      <c r="J2406" s="5" t="str">
        <f>VLOOKUP($C2406,'Product Data'!$A$2:$E$23,COLUMNS('Product Data'!$B$2:E2406),0)</f>
        <v>Large</v>
      </c>
      <c r="K2406" s="9">
        <f>VLOOKUP($C2406,'Product Data'!$A$2:$E$23,COLUMNS('Product Data'!$B$2:F2406),0)</f>
        <v>2.4773999999999998</v>
      </c>
      <c r="L2406" s="10">
        <f>Table1[[#This Row],[Cost per Box]]*Table1[[#This Row],[Boxes]]</f>
        <v>227.92079999999999</v>
      </c>
    </row>
    <row r="2407" spans="1:12" x14ac:dyDescent="0.25">
      <c r="A2407" s="5" t="str">
        <f>'Sales Data'!A2407</f>
        <v>Karlen McCaffrey</v>
      </c>
      <c r="B2407" s="5" t="str">
        <f>'Sales Data'!B2407</f>
        <v>Canada</v>
      </c>
      <c r="C2407" s="5" t="str">
        <f>'Sales Data'!C2407</f>
        <v>After Eight</v>
      </c>
      <c r="D2407" s="6">
        <f>'Sales Data'!D2407</f>
        <v>45193</v>
      </c>
      <c r="E2407" s="10">
        <f>'Sales Data'!E2407</f>
        <v>476</v>
      </c>
      <c r="F2407" s="5">
        <f>'Sales Data'!F2407</f>
        <v>24</v>
      </c>
      <c r="G2407" s="5">
        <f>'Sales Data'!G2407</f>
        <v>16</v>
      </c>
      <c r="H2407" s="5" t="str">
        <f>VLOOKUP($C2407,'Product Data'!$A$2:$E$23,COLUMNS('Product Data'!$B$2:C2407),0)</f>
        <v>Nestle</v>
      </c>
      <c r="I2407" s="5" t="str">
        <f>VLOOKUP($C2407,'Product Data'!$A$2:$E$23,COLUMNS('Product Data'!$B$2:D2407),0)</f>
        <v>Bites</v>
      </c>
      <c r="J2407" s="5" t="str">
        <f>VLOOKUP($C2407,'Product Data'!$A$2:$E$23,COLUMNS('Product Data'!$B$2:E2407),0)</f>
        <v>Large</v>
      </c>
      <c r="K2407" s="9">
        <f>VLOOKUP($C2407,'Product Data'!$A$2:$E$23,COLUMNS('Product Data'!$B$2:F2407),0)</f>
        <v>6.3415999999999997</v>
      </c>
      <c r="L2407" s="10">
        <f>Table1[[#This Row],[Cost per Box]]*Table1[[#This Row],[Boxes]]</f>
        <v>101.46559999999999</v>
      </c>
    </row>
    <row r="2408" spans="1:12" x14ac:dyDescent="0.25">
      <c r="A2408" s="5" t="str">
        <f>'Sales Data'!A2408</f>
        <v>Gunar Cockshoot</v>
      </c>
      <c r="B2408" s="5" t="str">
        <f>'Sales Data'!B2408</f>
        <v>Australia</v>
      </c>
      <c r="C2408" s="5" t="str">
        <f>'Sales Data'!C2408</f>
        <v>85% Dark Bars</v>
      </c>
      <c r="D2408" s="6">
        <f>'Sales Data'!D2408</f>
        <v>45193</v>
      </c>
      <c r="E2408" s="10">
        <f>'Sales Data'!E2408</f>
        <v>9884</v>
      </c>
      <c r="F2408" s="5">
        <f>'Sales Data'!F2408</f>
        <v>77</v>
      </c>
      <c r="G2408" s="5">
        <f>'Sales Data'!G2408</f>
        <v>430</v>
      </c>
      <c r="H2408" s="5" t="str">
        <f>VLOOKUP($C2408,'Product Data'!$A$2:$E$23,COLUMNS('Product Data'!$B$2:C2408),0)</f>
        <v>Lindt Excellence</v>
      </c>
      <c r="I2408" s="5" t="str">
        <f>VLOOKUP($C2408,'Product Data'!$A$2:$E$23,COLUMNS('Product Data'!$B$2:D2408),0)</f>
        <v>Bars</v>
      </c>
      <c r="J2408" s="5" t="str">
        <f>VLOOKUP($C2408,'Product Data'!$A$2:$E$23,COLUMNS('Product Data'!$B$2:E2408),0)</f>
        <v>Small</v>
      </c>
      <c r="K2408" s="9">
        <f>VLOOKUP($C2408,'Product Data'!$A$2:$E$23,COLUMNS('Product Data'!$B$2:F2408),0)</f>
        <v>0.69579999999999997</v>
      </c>
      <c r="L2408" s="10">
        <f>Table1[[#This Row],[Cost per Box]]*Table1[[#This Row],[Boxes]]</f>
        <v>299.19400000000002</v>
      </c>
    </row>
    <row r="2409" spans="1:12" x14ac:dyDescent="0.25">
      <c r="A2409" s="5" t="str">
        <f>'Sales Data'!A2409</f>
        <v>Wilone O'Kielt</v>
      </c>
      <c r="B2409" s="5" t="str">
        <f>'Sales Data'!B2409</f>
        <v>Australia</v>
      </c>
      <c r="C2409" s="5" t="str">
        <f>'Sales Data'!C2409</f>
        <v>After Eight</v>
      </c>
      <c r="D2409" s="6">
        <f>'Sales Data'!D2409</f>
        <v>45193</v>
      </c>
      <c r="E2409" s="10">
        <f>'Sales Data'!E2409</f>
        <v>3731</v>
      </c>
      <c r="F2409" s="5">
        <f>'Sales Data'!F2409</f>
        <v>18</v>
      </c>
      <c r="G2409" s="5">
        <f>'Sales Data'!G2409</f>
        <v>150</v>
      </c>
      <c r="H2409" s="5" t="str">
        <f>VLOOKUP($C2409,'Product Data'!$A$2:$E$23,COLUMNS('Product Data'!$B$2:C2409),0)</f>
        <v>Nestle</v>
      </c>
      <c r="I2409" s="5" t="str">
        <f>VLOOKUP($C2409,'Product Data'!$A$2:$E$23,COLUMNS('Product Data'!$B$2:D2409),0)</f>
        <v>Bites</v>
      </c>
      <c r="J2409" s="5" t="str">
        <f>VLOOKUP($C2409,'Product Data'!$A$2:$E$23,COLUMNS('Product Data'!$B$2:E2409),0)</f>
        <v>Large</v>
      </c>
      <c r="K2409" s="9">
        <f>VLOOKUP($C2409,'Product Data'!$A$2:$E$23,COLUMNS('Product Data'!$B$2:F2409),0)</f>
        <v>6.3415999999999997</v>
      </c>
      <c r="L2409" s="10">
        <f>Table1[[#This Row],[Cost per Box]]*Table1[[#This Row],[Boxes]]</f>
        <v>951.24</v>
      </c>
    </row>
    <row r="2410" spans="1:12" x14ac:dyDescent="0.25">
      <c r="A2410" s="5" t="str">
        <f>'Sales Data'!A2410</f>
        <v>Gigi Bohling</v>
      </c>
      <c r="B2410" s="5" t="str">
        <f>'Sales Data'!B2410</f>
        <v>Australia</v>
      </c>
      <c r="C2410" s="5" t="str">
        <f>'Sales Data'!C2410</f>
        <v>Caramel Stuffed Bars</v>
      </c>
      <c r="D2410" s="6">
        <f>'Sales Data'!D2410</f>
        <v>45193</v>
      </c>
      <c r="E2410" s="10">
        <f>'Sales Data'!E2410</f>
        <v>6727</v>
      </c>
      <c r="F2410" s="5">
        <f>'Sales Data'!F2410</f>
        <v>194</v>
      </c>
      <c r="G2410" s="5">
        <f>'Sales Data'!G2410</f>
        <v>293</v>
      </c>
      <c r="H2410" s="5" t="str">
        <f>VLOOKUP($C2410,'Product Data'!$A$2:$E$23,COLUMNS('Product Data'!$B$2:C2410),0)</f>
        <v>Snicker</v>
      </c>
      <c r="I2410" s="5" t="str">
        <f>VLOOKUP($C2410,'Product Data'!$A$2:$E$23,COLUMNS('Product Data'!$B$2:D2410),0)</f>
        <v>Bars</v>
      </c>
      <c r="J2410" s="5" t="str">
        <f>VLOOKUP($C2410,'Product Data'!$A$2:$E$23,COLUMNS('Product Data'!$B$2:E2410),0)</f>
        <v>Small</v>
      </c>
      <c r="K2410" s="9">
        <f>VLOOKUP($C2410,'Product Data'!$A$2:$E$23,COLUMNS('Product Data'!$B$2:F2410),0)</f>
        <v>0.89900000000000002</v>
      </c>
      <c r="L2410" s="10">
        <f>Table1[[#This Row],[Cost per Box]]*Table1[[#This Row],[Boxes]]</f>
        <v>263.40699999999998</v>
      </c>
    </row>
    <row r="2411" spans="1:12" x14ac:dyDescent="0.25">
      <c r="A2411" s="5" t="str">
        <f>'Sales Data'!A2411</f>
        <v>Beverie Moffet</v>
      </c>
      <c r="B2411" s="5" t="str">
        <f>'Sales Data'!B2411</f>
        <v>USA</v>
      </c>
      <c r="C2411" s="5" t="str">
        <f>'Sales Data'!C2411</f>
        <v>Drinking Coco</v>
      </c>
      <c r="D2411" s="6">
        <f>'Sales Data'!D2411</f>
        <v>45193</v>
      </c>
      <c r="E2411" s="10">
        <f>'Sales Data'!E2411</f>
        <v>1869</v>
      </c>
      <c r="F2411" s="5">
        <f>'Sales Data'!F2411</f>
        <v>378</v>
      </c>
      <c r="G2411" s="5">
        <f>'Sales Data'!G2411</f>
        <v>67</v>
      </c>
      <c r="H2411" s="5" t="str">
        <f>VLOOKUP($C2411,'Product Data'!$A$2:$E$23,COLUMNS('Product Data'!$B$2:C2411),0)</f>
        <v>Weikfield</v>
      </c>
      <c r="I2411" s="5" t="str">
        <f>VLOOKUP($C2411,'Product Data'!$A$2:$E$23,COLUMNS('Product Data'!$B$2:D2411),0)</f>
        <v>Other</v>
      </c>
      <c r="J2411" s="5" t="str">
        <f>VLOOKUP($C2411,'Product Data'!$A$2:$E$23,COLUMNS('Product Data'!$B$2:E2411),0)</f>
        <v>Large</v>
      </c>
      <c r="K2411" s="9">
        <f>VLOOKUP($C2411,'Product Data'!$A$2:$E$23,COLUMNS('Product Data'!$B$2:F2411),0)</f>
        <v>2.4773999999999998</v>
      </c>
      <c r="L2411" s="10">
        <f>Table1[[#This Row],[Cost per Box]]*Table1[[#This Row],[Boxes]]</f>
        <v>165.98579999999998</v>
      </c>
    </row>
    <row r="2412" spans="1:12" x14ac:dyDescent="0.25">
      <c r="A2412" s="5" t="str">
        <f>'Sales Data'!A2412</f>
        <v>Gigi Bohling</v>
      </c>
      <c r="B2412" s="5" t="str">
        <f>'Sales Data'!B2412</f>
        <v>UK</v>
      </c>
      <c r="C2412" s="5" t="str">
        <f>'Sales Data'!C2412</f>
        <v>Organic Choco Syrup</v>
      </c>
      <c r="D2412" s="6">
        <f>'Sales Data'!D2412</f>
        <v>45193</v>
      </c>
      <c r="E2412" s="10">
        <f>'Sales Data'!E2412</f>
        <v>3262</v>
      </c>
      <c r="F2412" s="5">
        <f>'Sales Data'!F2412</f>
        <v>192</v>
      </c>
      <c r="G2412" s="5">
        <f>'Sales Data'!G2412</f>
        <v>142</v>
      </c>
      <c r="H2412" s="5" t="str">
        <f>VLOOKUP($C2412,'Product Data'!$A$2:$E$23,COLUMNS('Product Data'!$B$2:C2412),0)</f>
        <v>Monin</v>
      </c>
      <c r="I2412" s="5" t="str">
        <f>VLOOKUP($C2412,'Product Data'!$A$2:$E$23,COLUMNS('Product Data'!$B$2:D2412),0)</f>
        <v>Other</v>
      </c>
      <c r="J2412" s="5" t="str">
        <f>VLOOKUP($C2412,'Product Data'!$A$2:$E$23,COLUMNS('Product Data'!$B$2:E2412),0)</f>
        <v>Small</v>
      </c>
      <c r="K2412" s="9">
        <f>VLOOKUP($C2412,'Product Data'!$A$2:$E$23,COLUMNS('Product Data'!$B$2:F2412),0)</f>
        <v>1.7625</v>
      </c>
      <c r="L2412" s="10">
        <f>Table1[[#This Row],[Cost per Box]]*Table1[[#This Row],[Boxes]]</f>
        <v>250.27500000000001</v>
      </c>
    </row>
    <row r="2413" spans="1:12" x14ac:dyDescent="0.25">
      <c r="A2413" s="5" t="str">
        <f>'Sales Data'!A2413</f>
        <v>Van Tuxwell</v>
      </c>
      <c r="B2413" s="5" t="str">
        <f>'Sales Data'!B2413</f>
        <v>USA</v>
      </c>
      <c r="C2413" s="5" t="str">
        <f>'Sales Data'!C2413</f>
        <v>Drinking Coco</v>
      </c>
      <c r="D2413" s="6">
        <f>'Sales Data'!D2413</f>
        <v>45193</v>
      </c>
      <c r="E2413" s="10">
        <f>'Sales Data'!E2413</f>
        <v>8057</v>
      </c>
      <c r="F2413" s="5">
        <f>'Sales Data'!F2413</f>
        <v>301</v>
      </c>
      <c r="G2413" s="5">
        <f>'Sales Data'!G2413</f>
        <v>299</v>
      </c>
      <c r="H2413" s="5" t="str">
        <f>VLOOKUP($C2413,'Product Data'!$A$2:$E$23,COLUMNS('Product Data'!$B$2:C2413),0)</f>
        <v>Weikfield</v>
      </c>
      <c r="I2413" s="5" t="str">
        <f>VLOOKUP($C2413,'Product Data'!$A$2:$E$23,COLUMNS('Product Data'!$B$2:D2413),0)</f>
        <v>Other</v>
      </c>
      <c r="J2413" s="5" t="str">
        <f>VLOOKUP($C2413,'Product Data'!$A$2:$E$23,COLUMNS('Product Data'!$B$2:E2413),0)</f>
        <v>Large</v>
      </c>
      <c r="K2413" s="9">
        <f>VLOOKUP($C2413,'Product Data'!$A$2:$E$23,COLUMNS('Product Data'!$B$2:F2413),0)</f>
        <v>2.4773999999999998</v>
      </c>
      <c r="L2413" s="10">
        <f>Table1[[#This Row],[Cost per Box]]*Table1[[#This Row],[Boxes]]</f>
        <v>740.74259999999992</v>
      </c>
    </row>
    <row r="2414" spans="1:12" x14ac:dyDescent="0.25">
      <c r="A2414" s="5" t="str">
        <f>'Sales Data'!A2414</f>
        <v>Jehu Rudeforth</v>
      </c>
      <c r="B2414" s="5" t="str">
        <f>'Sales Data'!B2414</f>
        <v>Australia</v>
      </c>
      <c r="C2414" s="5" t="str">
        <f>'Sales Data'!C2414</f>
        <v>Peanut Butter Cubes</v>
      </c>
      <c r="D2414" s="6">
        <f>'Sales Data'!D2414</f>
        <v>45193</v>
      </c>
      <c r="E2414" s="10">
        <f>'Sales Data'!E2414</f>
        <v>91</v>
      </c>
      <c r="F2414" s="5">
        <f>'Sales Data'!F2414</f>
        <v>78</v>
      </c>
      <c r="G2414" s="5">
        <f>'Sales Data'!G2414</f>
        <v>5</v>
      </c>
      <c r="H2414" s="5" t="str">
        <f>VLOOKUP($C2414,'Product Data'!$A$2:$E$23,COLUMNS('Product Data'!$B$2:C2414),0)</f>
        <v>Hershey</v>
      </c>
      <c r="I2414" s="5" t="str">
        <f>VLOOKUP($C2414,'Product Data'!$A$2:$E$23,COLUMNS('Product Data'!$B$2:D2414),0)</f>
        <v>Bites</v>
      </c>
      <c r="J2414" s="5" t="str">
        <f>VLOOKUP($C2414,'Product Data'!$A$2:$E$23,COLUMNS('Product Data'!$B$2:E2414),0)</f>
        <v>Small</v>
      </c>
      <c r="K2414" s="9">
        <f>VLOOKUP($C2414,'Product Data'!$A$2:$E$23,COLUMNS('Product Data'!$B$2:F2414),0)</f>
        <v>4.7065000000000001</v>
      </c>
      <c r="L2414" s="10">
        <f>Table1[[#This Row],[Cost per Box]]*Table1[[#This Row],[Boxes]]</f>
        <v>23.532499999999999</v>
      </c>
    </row>
    <row r="2415" spans="1:12" x14ac:dyDescent="0.25">
      <c r="A2415" s="5" t="str">
        <f>'Sales Data'!A2415</f>
        <v>Beverie Moffet</v>
      </c>
      <c r="B2415" s="5" t="str">
        <f>'Sales Data'!B2415</f>
        <v>India</v>
      </c>
      <c r="C2415" s="5" t="str">
        <f>'Sales Data'!C2415</f>
        <v>Spicy Special Slims</v>
      </c>
      <c r="D2415" s="6">
        <f>'Sales Data'!D2415</f>
        <v>45193</v>
      </c>
      <c r="E2415" s="10">
        <f>'Sales Data'!E2415</f>
        <v>3122</v>
      </c>
      <c r="F2415" s="5">
        <f>'Sales Data'!F2415</f>
        <v>208</v>
      </c>
      <c r="G2415" s="5">
        <f>'Sales Data'!G2415</f>
        <v>131</v>
      </c>
      <c r="H2415" s="5" t="str">
        <f>VLOOKUP($C2415,'Product Data'!$A$2:$E$23,COLUMNS('Product Data'!$B$2:C2415),0)</f>
        <v>Alpenliebe</v>
      </c>
      <c r="I2415" s="5" t="str">
        <f>VLOOKUP($C2415,'Product Data'!$A$2:$E$23,COLUMNS('Product Data'!$B$2:D2415),0)</f>
        <v>Bites</v>
      </c>
      <c r="J2415" s="5" t="str">
        <f>VLOOKUP($C2415,'Product Data'!$A$2:$E$23,COLUMNS('Product Data'!$B$2:E2415),0)</f>
        <v>Large</v>
      </c>
      <c r="K2415" s="9">
        <f>VLOOKUP($C2415,'Product Data'!$A$2:$E$23,COLUMNS('Product Data'!$B$2:F2415),0)</f>
        <v>9.2086000000000006</v>
      </c>
      <c r="L2415" s="10">
        <f>Table1[[#This Row],[Cost per Box]]*Table1[[#This Row],[Boxes]]</f>
        <v>1206.3266000000001</v>
      </c>
    </row>
    <row r="2416" spans="1:12" x14ac:dyDescent="0.25">
      <c r="A2416" s="5" t="str">
        <f>'Sales Data'!A2416</f>
        <v>Beverie Moffet</v>
      </c>
      <c r="B2416" s="5" t="str">
        <f>'Sales Data'!B2416</f>
        <v>Australia</v>
      </c>
      <c r="C2416" s="5" t="str">
        <f>'Sales Data'!C2416</f>
        <v>Raspberry Choco</v>
      </c>
      <c r="D2416" s="6">
        <f>'Sales Data'!D2416</f>
        <v>45193</v>
      </c>
      <c r="E2416" s="10">
        <f>'Sales Data'!E2416</f>
        <v>5033</v>
      </c>
      <c r="F2416" s="5">
        <f>'Sales Data'!F2416</f>
        <v>97</v>
      </c>
      <c r="G2416" s="5">
        <f>'Sales Data'!G2416</f>
        <v>360</v>
      </c>
      <c r="H2416" s="5" t="str">
        <f>VLOOKUP($C2416,'Product Data'!$A$2:$E$23,COLUMNS('Product Data'!$B$2:C2416),0)</f>
        <v>Hershey</v>
      </c>
      <c r="I2416" s="5" t="str">
        <f>VLOOKUP($C2416,'Product Data'!$A$2:$E$23,COLUMNS('Product Data'!$B$2:D2416),0)</f>
        <v>Bars</v>
      </c>
      <c r="J2416" s="5" t="str">
        <f>VLOOKUP($C2416,'Product Data'!$A$2:$E$23,COLUMNS('Product Data'!$B$2:E2416),0)</f>
        <v>Large</v>
      </c>
      <c r="K2416" s="9">
        <f>VLOOKUP($C2416,'Product Data'!$A$2:$E$23,COLUMNS('Product Data'!$B$2:F2416),0)</f>
        <v>6.0983000000000001</v>
      </c>
      <c r="L2416" s="10">
        <f>Table1[[#This Row],[Cost per Box]]*Table1[[#This Row],[Boxes]]</f>
        <v>2195.3879999999999</v>
      </c>
    </row>
    <row r="2417" spans="1:12" x14ac:dyDescent="0.25">
      <c r="A2417" s="5" t="str">
        <f>'Sales Data'!A2417</f>
        <v>Kelci Walkden</v>
      </c>
      <c r="B2417" s="5" t="str">
        <f>'Sales Data'!B2417</f>
        <v>Australia</v>
      </c>
      <c r="C2417" s="5" t="str">
        <f>'Sales Data'!C2417</f>
        <v>70% Dark Bites</v>
      </c>
      <c r="D2417" s="6">
        <f>'Sales Data'!D2417</f>
        <v>45193</v>
      </c>
      <c r="E2417" s="10">
        <f>'Sales Data'!E2417</f>
        <v>2184</v>
      </c>
      <c r="F2417" s="5">
        <f>'Sales Data'!F2417</f>
        <v>199</v>
      </c>
      <c r="G2417" s="5">
        <f>'Sales Data'!G2417</f>
        <v>182</v>
      </c>
      <c r="H2417" s="5" t="str">
        <f>VLOOKUP($C2417,'Product Data'!$A$2:$E$23,COLUMNS('Product Data'!$B$2:C2417),0)</f>
        <v>Binge Bites</v>
      </c>
      <c r="I2417" s="5" t="str">
        <f>VLOOKUP($C2417,'Product Data'!$A$2:$E$23,COLUMNS('Product Data'!$B$2:D2417),0)</f>
        <v>Bites</v>
      </c>
      <c r="J2417" s="5" t="str">
        <f>VLOOKUP($C2417,'Product Data'!$A$2:$E$23,COLUMNS('Product Data'!$B$2:E2417),0)</f>
        <v>Small</v>
      </c>
      <c r="K2417" s="9">
        <f>VLOOKUP($C2417,'Product Data'!$A$2:$E$23,COLUMNS('Product Data'!$B$2:F2417),0)</f>
        <v>8.2429000000000006</v>
      </c>
      <c r="L2417" s="10">
        <f>Table1[[#This Row],[Cost per Box]]*Table1[[#This Row],[Boxes]]</f>
        <v>1500.2078000000001</v>
      </c>
    </row>
    <row r="2418" spans="1:12" x14ac:dyDescent="0.25">
      <c r="A2418" s="5" t="str">
        <f>'Sales Data'!A2418</f>
        <v>Madelene Upcott</v>
      </c>
      <c r="B2418" s="5" t="str">
        <f>'Sales Data'!B2418</f>
        <v>Canada</v>
      </c>
      <c r="C2418" s="5" t="str">
        <f>'Sales Data'!C2418</f>
        <v>Raspberry Choco</v>
      </c>
      <c r="D2418" s="6">
        <f>'Sales Data'!D2418</f>
        <v>45193</v>
      </c>
      <c r="E2418" s="10">
        <f>'Sales Data'!E2418</f>
        <v>721</v>
      </c>
      <c r="F2418" s="5">
        <f>'Sales Data'!F2418</f>
        <v>182</v>
      </c>
      <c r="G2418" s="5">
        <f>'Sales Data'!G2418</f>
        <v>41</v>
      </c>
      <c r="H2418" s="5" t="str">
        <f>VLOOKUP($C2418,'Product Data'!$A$2:$E$23,COLUMNS('Product Data'!$B$2:C2418),0)</f>
        <v>Hershey</v>
      </c>
      <c r="I2418" s="5" t="str">
        <f>VLOOKUP($C2418,'Product Data'!$A$2:$E$23,COLUMNS('Product Data'!$B$2:D2418),0)</f>
        <v>Bars</v>
      </c>
      <c r="J2418" s="5" t="str">
        <f>VLOOKUP($C2418,'Product Data'!$A$2:$E$23,COLUMNS('Product Data'!$B$2:E2418),0)</f>
        <v>Large</v>
      </c>
      <c r="K2418" s="9">
        <f>VLOOKUP($C2418,'Product Data'!$A$2:$E$23,COLUMNS('Product Data'!$B$2:F2418),0)</f>
        <v>6.0983000000000001</v>
      </c>
      <c r="L2418" s="10">
        <f>Table1[[#This Row],[Cost per Box]]*Table1[[#This Row],[Boxes]]</f>
        <v>250.03030000000001</v>
      </c>
    </row>
    <row r="2419" spans="1:12" x14ac:dyDescent="0.25">
      <c r="A2419" s="5" t="str">
        <f>'Sales Data'!A2419</f>
        <v>Rafaelita Blaksland</v>
      </c>
      <c r="B2419" s="5" t="str">
        <f>'Sales Data'!B2419</f>
        <v>Australia</v>
      </c>
      <c r="C2419" s="5" t="str">
        <f>'Sales Data'!C2419</f>
        <v>Baker's Choco Chips</v>
      </c>
      <c r="D2419" s="6">
        <f>'Sales Data'!D2419</f>
        <v>45193</v>
      </c>
      <c r="E2419" s="10">
        <f>'Sales Data'!E2419</f>
        <v>5061</v>
      </c>
      <c r="F2419" s="5">
        <f>'Sales Data'!F2419</f>
        <v>217</v>
      </c>
      <c r="G2419" s="5">
        <f>'Sales Data'!G2419</f>
        <v>390</v>
      </c>
      <c r="H2419" s="5" t="str">
        <f>VLOOKUP($C2419,'Product Data'!$A$2:$E$23,COLUMNS('Product Data'!$B$2:C2419),0)</f>
        <v>Baker's Chocolate</v>
      </c>
      <c r="I2419" s="5" t="str">
        <f>VLOOKUP($C2419,'Product Data'!$A$2:$E$23,COLUMNS('Product Data'!$B$2:D2419),0)</f>
        <v>Bars</v>
      </c>
      <c r="J2419" s="5" t="str">
        <f>VLOOKUP($C2419,'Product Data'!$A$2:$E$23,COLUMNS('Product Data'!$B$2:E2419),0)</f>
        <v>Small</v>
      </c>
      <c r="K2419" s="9">
        <f>VLOOKUP($C2419,'Product Data'!$A$2:$E$23,COLUMNS('Product Data'!$B$2:F2419),0)</f>
        <v>6.0811000000000002</v>
      </c>
      <c r="L2419" s="10">
        <f>Table1[[#This Row],[Cost per Box]]*Table1[[#This Row],[Boxes]]</f>
        <v>2371.6289999999999</v>
      </c>
    </row>
    <row r="2420" spans="1:12" x14ac:dyDescent="0.25">
      <c r="A2420" s="5" t="str">
        <f>'Sales Data'!A2420</f>
        <v>Madelene Upcott</v>
      </c>
      <c r="B2420" s="5" t="str">
        <f>'Sales Data'!B2420</f>
        <v>New Zealand</v>
      </c>
      <c r="C2420" s="5" t="str">
        <f>'Sales Data'!C2420</f>
        <v>White Choc</v>
      </c>
      <c r="D2420" s="6">
        <f>'Sales Data'!D2420</f>
        <v>45196</v>
      </c>
      <c r="E2420" s="10">
        <f>'Sales Data'!E2420</f>
        <v>12152</v>
      </c>
      <c r="F2420" s="5">
        <f>'Sales Data'!F2420</f>
        <v>26</v>
      </c>
      <c r="G2420" s="5">
        <f>'Sales Data'!G2420</f>
        <v>1105</v>
      </c>
      <c r="H2420" s="5" t="str">
        <f>VLOOKUP($C2420,'Product Data'!$A$2:$E$23,COLUMNS('Product Data'!$B$2:C2420),0)</f>
        <v>Belgian</v>
      </c>
      <c r="I2420" s="5" t="str">
        <f>VLOOKUP($C2420,'Product Data'!$A$2:$E$23,COLUMNS('Product Data'!$B$2:D2420),0)</f>
        <v>Other</v>
      </c>
      <c r="J2420" s="5" t="str">
        <f>VLOOKUP($C2420,'Product Data'!$A$2:$E$23,COLUMNS('Product Data'!$B$2:E2420),0)</f>
        <v>Small</v>
      </c>
      <c r="K2420" s="9">
        <f>VLOOKUP($C2420,'Product Data'!$A$2:$E$23,COLUMNS('Product Data'!$B$2:F2420),0)</f>
        <v>0.24049999999999999</v>
      </c>
      <c r="L2420" s="10">
        <f>Table1[[#This Row],[Cost per Box]]*Table1[[#This Row],[Boxes]]</f>
        <v>265.7525</v>
      </c>
    </row>
    <row r="2421" spans="1:12" x14ac:dyDescent="0.25">
      <c r="A2421" s="5" t="str">
        <f>'Sales Data'!A2421</f>
        <v>Beverie Moffet</v>
      </c>
      <c r="B2421" s="5" t="str">
        <f>'Sales Data'!B2421</f>
        <v>Australia</v>
      </c>
      <c r="C2421" s="5" t="str">
        <f>'Sales Data'!C2421</f>
        <v>Fruit &amp; Nut Bars</v>
      </c>
      <c r="D2421" s="6">
        <f>'Sales Data'!D2421</f>
        <v>45196</v>
      </c>
      <c r="E2421" s="10">
        <f>'Sales Data'!E2421</f>
        <v>15526</v>
      </c>
      <c r="F2421" s="5">
        <f>'Sales Data'!F2421</f>
        <v>47</v>
      </c>
      <c r="G2421" s="5">
        <f>'Sales Data'!G2421</f>
        <v>1195</v>
      </c>
      <c r="H2421" s="5" t="str">
        <f>VLOOKUP($C2421,'Product Data'!$A$2:$E$23,COLUMNS('Product Data'!$B$2:C2421),0)</f>
        <v>Cadbury</v>
      </c>
      <c r="I2421" s="5" t="str">
        <f>VLOOKUP($C2421,'Product Data'!$A$2:$E$23,COLUMNS('Product Data'!$B$2:D2421),0)</f>
        <v>Bars</v>
      </c>
      <c r="J2421" s="5" t="str">
        <f>VLOOKUP($C2421,'Product Data'!$A$2:$E$23,COLUMNS('Product Data'!$B$2:E2421),0)</f>
        <v>Large</v>
      </c>
      <c r="K2421" s="9">
        <f>VLOOKUP($C2421,'Product Data'!$A$2:$E$23,COLUMNS('Product Data'!$B$2:F2421),0)</f>
        <v>1.5934999999999999</v>
      </c>
      <c r="L2421" s="10">
        <f>Table1[[#This Row],[Cost per Box]]*Table1[[#This Row],[Boxes]]</f>
        <v>1904.2324999999998</v>
      </c>
    </row>
    <row r="2422" spans="1:12" x14ac:dyDescent="0.25">
      <c r="A2422" s="5" t="str">
        <f>'Sales Data'!A2422</f>
        <v>Barr Faughny</v>
      </c>
      <c r="B2422" s="5" t="str">
        <f>'Sales Data'!B2422</f>
        <v>India</v>
      </c>
      <c r="C2422" s="5" t="str">
        <f>'Sales Data'!C2422</f>
        <v>After Eight</v>
      </c>
      <c r="D2422" s="6">
        <f>'Sales Data'!D2422</f>
        <v>45196</v>
      </c>
      <c r="E2422" s="10">
        <f>'Sales Data'!E2422</f>
        <v>14525</v>
      </c>
      <c r="F2422" s="5">
        <f>'Sales Data'!F2422</f>
        <v>60</v>
      </c>
      <c r="G2422" s="5">
        <f>'Sales Data'!G2422</f>
        <v>581</v>
      </c>
      <c r="H2422" s="5" t="str">
        <f>VLOOKUP($C2422,'Product Data'!$A$2:$E$23,COLUMNS('Product Data'!$B$2:C2422),0)</f>
        <v>Nestle</v>
      </c>
      <c r="I2422" s="5" t="str">
        <f>VLOOKUP($C2422,'Product Data'!$A$2:$E$23,COLUMNS('Product Data'!$B$2:D2422),0)</f>
        <v>Bites</v>
      </c>
      <c r="J2422" s="5" t="str">
        <f>VLOOKUP($C2422,'Product Data'!$A$2:$E$23,COLUMNS('Product Data'!$B$2:E2422),0)</f>
        <v>Large</v>
      </c>
      <c r="K2422" s="9">
        <f>VLOOKUP($C2422,'Product Data'!$A$2:$E$23,COLUMNS('Product Data'!$B$2:F2422),0)</f>
        <v>6.3415999999999997</v>
      </c>
      <c r="L2422" s="10">
        <f>Table1[[#This Row],[Cost per Box]]*Table1[[#This Row],[Boxes]]</f>
        <v>3684.4695999999999</v>
      </c>
    </row>
    <row r="2423" spans="1:12" x14ac:dyDescent="0.25">
      <c r="A2423" s="5" t="str">
        <f>'Sales Data'!A2423</f>
        <v>Madelene Upcott</v>
      </c>
      <c r="B2423" s="5" t="str">
        <f>'Sales Data'!B2423</f>
        <v>India</v>
      </c>
      <c r="C2423" s="5" t="str">
        <f>'Sales Data'!C2423</f>
        <v>Raspberry Choco</v>
      </c>
      <c r="D2423" s="6">
        <f>'Sales Data'!D2423</f>
        <v>45196</v>
      </c>
      <c r="E2423" s="10">
        <f>'Sales Data'!E2423</f>
        <v>2485</v>
      </c>
      <c r="F2423" s="5">
        <f>'Sales Data'!F2423</f>
        <v>98</v>
      </c>
      <c r="G2423" s="5">
        <f>'Sales Data'!G2423</f>
        <v>131</v>
      </c>
      <c r="H2423" s="5" t="str">
        <f>VLOOKUP($C2423,'Product Data'!$A$2:$E$23,COLUMNS('Product Data'!$B$2:C2423),0)</f>
        <v>Hershey</v>
      </c>
      <c r="I2423" s="5" t="str">
        <f>VLOOKUP($C2423,'Product Data'!$A$2:$E$23,COLUMNS('Product Data'!$B$2:D2423),0)</f>
        <v>Bars</v>
      </c>
      <c r="J2423" s="5" t="str">
        <f>VLOOKUP($C2423,'Product Data'!$A$2:$E$23,COLUMNS('Product Data'!$B$2:E2423),0)</f>
        <v>Large</v>
      </c>
      <c r="K2423" s="9">
        <f>VLOOKUP($C2423,'Product Data'!$A$2:$E$23,COLUMNS('Product Data'!$B$2:F2423),0)</f>
        <v>6.0983000000000001</v>
      </c>
      <c r="L2423" s="10">
        <f>Table1[[#This Row],[Cost per Box]]*Table1[[#This Row],[Boxes]]</f>
        <v>798.87729999999999</v>
      </c>
    </row>
    <row r="2424" spans="1:12" x14ac:dyDescent="0.25">
      <c r="A2424" s="5" t="str">
        <f>'Sales Data'!A2424</f>
        <v>Brien Boise</v>
      </c>
      <c r="B2424" s="5" t="str">
        <f>'Sales Data'!B2424</f>
        <v>UK</v>
      </c>
      <c r="C2424" s="5" t="str">
        <f>'Sales Data'!C2424</f>
        <v>Milk Bars</v>
      </c>
      <c r="D2424" s="6">
        <f>'Sales Data'!D2424</f>
        <v>45196</v>
      </c>
      <c r="E2424" s="10">
        <f>'Sales Data'!E2424</f>
        <v>7091</v>
      </c>
      <c r="F2424" s="5">
        <f>'Sales Data'!F2424</f>
        <v>253</v>
      </c>
      <c r="G2424" s="5">
        <f>'Sales Data'!G2424</f>
        <v>245</v>
      </c>
      <c r="H2424" s="5" t="str">
        <f>VLOOKUP($C2424,'Product Data'!$A$2:$E$23,COLUMNS('Product Data'!$B$2:C2424),0)</f>
        <v>Nestle</v>
      </c>
      <c r="I2424" s="5" t="str">
        <f>VLOOKUP($C2424,'Product Data'!$A$2:$E$23,COLUMNS('Product Data'!$B$2:D2424),0)</f>
        <v>Bars</v>
      </c>
      <c r="J2424" s="5" t="str">
        <f>VLOOKUP($C2424,'Product Data'!$A$2:$E$23,COLUMNS('Product Data'!$B$2:E2424),0)</f>
        <v>Large</v>
      </c>
      <c r="K2424" s="9">
        <f>VLOOKUP($C2424,'Product Data'!$A$2:$E$23,COLUMNS('Product Data'!$B$2:F2424),0)</f>
        <v>1.8652</v>
      </c>
      <c r="L2424" s="10">
        <f>Table1[[#This Row],[Cost per Box]]*Table1[[#This Row],[Boxes]]</f>
        <v>456.97399999999999</v>
      </c>
    </row>
    <row r="2425" spans="1:12" x14ac:dyDescent="0.25">
      <c r="A2425" s="5" t="str">
        <f>'Sales Data'!A2425</f>
        <v>Dennison Crosswaite</v>
      </c>
      <c r="B2425" s="5" t="str">
        <f>'Sales Data'!B2425</f>
        <v>USA</v>
      </c>
      <c r="C2425" s="5" t="str">
        <f>'Sales Data'!C2425</f>
        <v>50% Dark Bites</v>
      </c>
      <c r="D2425" s="6">
        <f>'Sales Data'!D2425</f>
        <v>45196</v>
      </c>
      <c r="E2425" s="10">
        <f>'Sales Data'!E2425</f>
        <v>6846</v>
      </c>
      <c r="F2425" s="5">
        <f>'Sales Data'!F2425</f>
        <v>647</v>
      </c>
      <c r="G2425" s="5">
        <f>'Sales Data'!G2425</f>
        <v>428</v>
      </c>
      <c r="H2425" s="5" t="str">
        <f>VLOOKUP($C2425,'Product Data'!$A$2:$E$23,COLUMNS('Product Data'!$B$2:C2425),0)</f>
        <v>Cadbury</v>
      </c>
      <c r="I2425" s="5" t="str">
        <f>VLOOKUP($C2425,'Product Data'!$A$2:$E$23,COLUMNS('Product Data'!$B$2:D2425),0)</f>
        <v>Bites</v>
      </c>
      <c r="J2425" s="5" t="str">
        <f>VLOOKUP($C2425,'Product Data'!$A$2:$E$23,COLUMNS('Product Data'!$B$2:E2425),0)</f>
        <v>Large</v>
      </c>
      <c r="K2425" s="9">
        <f>VLOOKUP($C2425,'Product Data'!$A$2:$E$23,COLUMNS('Product Data'!$B$2:F2425),0)</f>
        <v>2.8</v>
      </c>
      <c r="L2425" s="10">
        <f>Table1[[#This Row],[Cost per Box]]*Table1[[#This Row],[Boxes]]</f>
        <v>1198.3999999999999</v>
      </c>
    </row>
    <row r="2426" spans="1:12" x14ac:dyDescent="0.25">
      <c r="A2426" s="5" t="str">
        <f>'Sales Data'!A2426</f>
        <v>Mallorie Waber</v>
      </c>
      <c r="B2426" s="5" t="str">
        <f>'Sales Data'!B2426</f>
        <v>USA</v>
      </c>
      <c r="C2426" s="5" t="str">
        <f>'Sales Data'!C2426</f>
        <v>Caramel Stuffed Bars</v>
      </c>
      <c r="D2426" s="6">
        <f>'Sales Data'!D2426</f>
        <v>45196</v>
      </c>
      <c r="E2426" s="10">
        <f>'Sales Data'!E2426</f>
        <v>1204</v>
      </c>
      <c r="F2426" s="5">
        <f>'Sales Data'!F2426</f>
        <v>273</v>
      </c>
      <c r="G2426" s="5">
        <f>'Sales Data'!G2426</f>
        <v>49</v>
      </c>
      <c r="H2426" s="5" t="str">
        <f>VLOOKUP($C2426,'Product Data'!$A$2:$E$23,COLUMNS('Product Data'!$B$2:C2426),0)</f>
        <v>Snicker</v>
      </c>
      <c r="I2426" s="5" t="str">
        <f>VLOOKUP($C2426,'Product Data'!$A$2:$E$23,COLUMNS('Product Data'!$B$2:D2426),0)</f>
        <v>Bars</v>
      </c>
      <c r="J2426" s="5" t="str">
        <f>VLOOKUP($C2426,'Product Data'!$A$2:$E$23,COLUMNS('Product Data'!$B$2:E2426),0)</f>
        <v>Small</v>
      </c>
      <c r="K2426" s="9">
        <f>VLOOKUP($C2426,'Product Data'!$A$2:$E$23,COLUMNS('Product Data'!$B$2:F2426),0)</f>
        <v>0.89900000000000002</v>
      </c>
      <c r="L2426" s="10">
        <f>Table1[[#This Row],[Cost per Box]]*Table1[[#This Row],[Boxes]]</f>
        <v>44.051000000000002</v>
      </c>
    </row>
    <row r="2427" spans="1:12" x14ac:dyDescent="0.25">
      <c r="A2427" s="5" t="str">
        <f>'Sales Data'!A2427</f>
        <v>Roddy Speechley</v>
      </c>
      <c r="B2427" s="5" t="str">
        <f>'Sales Data'!B2427</f>
        <v>UK</v>
      </c>
      <c r="C2427" s="5" t="str">
        <f>'Sales Data'!C2427</f>
        <v>Smooth Sliky Salty</v>
      </c>
      <c r="D2427" s="6">
        <f>'Sales Data'!D2427</f>
        <v>45196</v>
      </c>
      <c r="E2427" s="10">
        <f>'Sales Data'!E2427</f>
        <v>1883</v>
      </c>
      <c r="F2427" s="5">
        <f>'Sales Data'!F2427</f>
        <v>83</v>
      </c>
      <c r="G2427" s="5">
        <f>'Sales Data'!G2427</f>
        <v>111</v>
      </c>
      <c r="H2427" s="5" t="str">
        <f>VLOOKUP($C2427,'Product Data'!$A$2:$E$23,COLUMNS('Product Data'!$B$2:C2427),0)</f>
        <v>Galaxy</v>
      </c>
      <c r="I2427" s="5" t="str">
        <f>VLOOKUP($C2427,'Product Data'!$A$2:$E$23,COLUMNS('Product Data'!$B$2:D2427),0)</f>
        <v>Bars</v>
      </c>
      <c r="J2427" s="5" t="str">
        <f>VLOOKUP($C2427,'Product Data'!$A$2:$E$23,COLUMNS('Product Data'!$B$2:E2427),0)</f>
        <v>Small</v>
      </c>
      <c r="K2427" s="9">
        <f>VLOOKUP($C2427,'Product Data'!$A$2:$E$23,COLUMNS('Product Data'!$B$2:F2427),0)</f>
        <v>5.0198</v>
      </c>
      <c r="L2427" s="10">
        <f>Table1[[#This Row],[Cost per Box]]*Table1[[#This Row],[Boxes]]</f>
        <v>557.19780000000003</v>
      </c>
    </row>
    <row r="2428" spans="1:12" x14ac:dyDescent="0.25">
      <c r="A2428" s="5" t="str">
        <f>'Sales Data'!A2428</f>
        <v>Jan Morforth</v>
      </c>
      <c r="B2428" s="5" t="str">
        <f>'Sales Data'!B2428</f>
        <v>Australia</v>
      </c>
      <c r="C2428" s="5" t="str">
        <f>'Sales Data'!C2428</f>
        <v>Choco Coated Almonds</v>
      </c>
      <c r="D2428" s="6">
        <f>'Sales Data'!D2428</f>
        <v>45196</v>
      </c>
      <c r="E2428" s="10">
        <f>'Sales Data'!E2428</f>
        <v>2723</v>
      </c>
      <c r="F2428" s="5">
        <f>'Sales Data'!F2428</f>
        <v>194</v>
      </c>
      <c r="G2428" s="5">
        <f>'Sales Data'!G2428</f>
        <v>144</v>
      </c>
      <c r="H2428" s="5" t="str">
        <f>VLOOKUP($C2428,'Product Data'!$A$2:$E$23,COLUMNS('Product Data'!$B$2:C2428),0)</f>
        <v>Effete</v>
      </c>
      <c r="I2428" s="5" t="str">
        <f>VLOOKUP($C2428,'Product Data'!$A$2:$E$23,COLUMNS('Product Data'!$B$2:D2428),0)</f>
        <v>Bites</v>
      </c>
      <c r="J2428" s="5" t="str">
        <f>VLOOKUP($C2428,'Product Data'!$A$2:$E$23,COLUMNS('Product Data'!$B$2:E2428),0)</f>
        <v>Small</v>
      </c>
      <c r="K2428" s="9">
        <f>VLOOKUP($C2428,'Product Data'!$A$2:$E$23,COLUMNS('Product Data'!$B$2:F2428),0)</f>
        <v>11.4688</v>
      </c>
      <c r="L2428" s="10">
        <f>Table1[[#This Row],[Cost per Box]]*Table1[[#This Row],[Boxes]]</f>
        <v>1651.5072</v>
      </c>
    </row>
    <row r="2429" spans="1:12" x14ac:dyDescent="0.25">
      <c r="A2429" s="5" t="str">
        <f>'Sales Data'!A2429</f>
        <v>Dotty Strutley</v>
      </c>
      <c r="B2429" s="5" t="str">
        <f>'Sales Data'!B2429</f>
        <v>UK</v>
      </c>
      <c r="C2429" s="5" t="str">
        <f>'Sales Data'!C2429</f>
        <v>Manuka Honey Choco</v>
      </c>
      <c r="D2429" s="6">
        <f>'Sales Data'!D2429</f>
        <v>45196</v>
      </c>
      <c r="E2429" s="10">
        <f>'Sales Data'!E2429</f>
        <v>7196</v>
      </c>
      <c r="F2429" s="5">
        <f>'Sales Data'!F2429</f>
        <v>104</v>
      </c>
      <c r="G2429" s="5">
        <f>'Sales Data'!G2429</f>
        <v>219</v>
      </c>
      <c r="H2429" s="5" t="str">
        <f>VLOOKUP($C2429,'Product Data'!$A$2:$E$23,COLUMNS('Product Data'!$B$2:C2429),0)</f>
        <v xml:space="preserve">Whittaker's </v>
      </c>
      <c r="I2429" s="5" t="str">
        <f>VLOOKUP($C2429,'Product Data'!$A$2:$E$23,COLUMNS('Product Data'!$B$2:D2429),0)</f>
        <v>Other</v>
      </c>
      <c r="J2429" s="5" t="str">
        <f>VLOOKUP($C2429,'Product Data'!$A$2:$E$23,COLUMNS('Product Data'!$B$2:E2429),0)</f>
        <v>Small</v>
      </c>
      <c r="K2429" s="9">
        <f>VLOOKUP($C2429,'Product Data'!$A$2:$E$23,COLUMNS('Product Data'!$B$2:F2429),0)</f>
        <v>7.8910999999999998</v>
      </c>
      <c r="L2429" s="10">
        <f>Table1[[#This Row],[Cost per Box]]*Table1[[#This Row],[Boxes]]</f>
        <v>1728.1508999999999</v>
      </c>
    </row>
    <row r="2430" spans="1:12" x14ac:dyDescent="0.25">
      <c r="A2430" s="5" t="str">
        <f>'Sales Data'!A2430</f>
        <v>Rafaelita Blaksland</v>
      </c>
      <c r="B2430" s="5" t="str">
        <f>'Sales Data'!B2430</f>
        <v>UK</v>
      </c>
      <c r="C2430" s="5" t="str">
        <f>'Sales Data'!C2430</f>
        <v>Raspberry Choco</v>
      </c>
      <c r="D2430" s="6">
        <f>'Sales Data'!D2430</f>
        <v>45196</v>
      </c>
      <c r="E2430" s="10">
        <f>'Sales Data'!E2430</f>
        <v>1078</v>
      </c>
      <c r="F2430" s="5">
        <f>'Sales Data'!F2430</f>
        <v>307</v>
      </c>
      <c r="G2430" s="5">
        <f>'Sales Data'!G2430</f>
        <v>49</v>
      </c>
      <c r="H2430" s="5" t="str">
        <f>VLOOKUP($C2430,'Product Data'!$A$2:$E$23,COLUMNS('Product Data'!$B$2:C2430),0)</f>
        <v>Hershey</v>
      </c>
      <c r="I2430" s="5" t="str">
        <f>VLOOKUP($C2430,'Product Data'!$A$2:$E$23,COLUMNS('Product Data'!$B$2:D2430),0)</f>
        <v>Bars</v>
      </c>
      <c r="J2430" s="5" t="str">
        <f>VLOOKUP($C2430,'Product Data'!$A$2:$E$23,COLUMNS('Product Data'!$B$2:E2430),0)</f>
        <v>Large</v>
      </c>
      <c r="K2430" s="9">
        <f>VLOOKUP($C2430,'Product Data'!$A$2:$E$23,COLUMNS('Product Data'!$B$2:F2430),0)</f>
        <v>6.0983000000000001</v>
      </c>
      <c r="L2430" s="10">
        <f>Table1[[#This Row],[Cost per Box]]*Table1[[#This Row],[Boxes]]</f>
        <v>298.81670000000003</v>
      </c>
    </row>
    <row r="2431" spans="1:12" x14ac:dyDescent="0.25">
      <c r="A2431" s="5" t="str">
        <f>'Sales Data'!A2431</f>
        <v>Marney O'Breen</v>
      </c>
      <c r="B2431" s="5" t="str">
        <f>'Sales Data'!B2431</f>
        <v>Canada</v>
      </c>
      <c r="C2431" s="5" t="str">
        <f>'Sales Data'!C2431</f>
        <v>Eclairs</v>
      </c>
      <c r="D2431" s="6">
        <f>'Sales Data'!D2431</f>
        <v>45197</v>
      </c>
      <c r="E2431" s="10">
        <f>'Sales Data'!E2431</f>
        <v>4998</v>
      </c>
      <c r="F2431" s="5">
        <f>'Sales Data'!F2431</f>
        <v>67</v>
      </c>
      <c r="G2431" s="5">
        <f>'Sales Data'!G2431</f>
        <v>385</v>
      </c>
      <c r="H2431" s="5" t="str">
        <f>VLOOKUP($C2431,'Product Data'!$A$2:$E$23,COLUMNS('Product Data'!$B$2:C2431),0)</f>
        <v>Cadbury</v>
      </c>
      <c r="I2431" s="5" t="str">
        <f>VLOOKUP($C2431,'Product Data'!$A$2:$E$23,COLUMNS('Product Data'!$B$2:D2431),0)</f>
        <v>Bites</v>
      </c>
      <c r="J2431" s="5" t="str">
        <f>VLOOKUP($C2431,'Product Data'!$A$2:$E$23,COLUMNS('Product Data'!$B$2:E2431),0)</f>
        <v>Large</v>
      </c>
      <c r="K2431" s="9">
        <f>VLOOKUP($C2431,'Product Data'!$A$2:$E$23,COLUMNS('Product Data'!$B$2:F2431),0)</f>
        <v>2.8195000000000001</v>
      </c>
      <c r="L2431" s="10">
        <f>Table1[[#This Row],[Cost per Box]]*Table1[[#This Row],[Boxes]]</f>
        <v>1085.5074999999999</v>
      </c>
    </row>
    <row r="2432" spans="1:12" x14ac:dyDescent="0.25">
      <c r="A2432" s="5" t="str">
        <f>'Sales Data'!A2432</f>
        <v>Gunar Cockshoot</v>
      </c>
      <c r="B2432" s="5" t="str">
        <f>'Sales Data'!B2432</f>
        <v>India</v>
      </c>
      <c r="C2432" s="5" t="str">
        <f>'Sales Data'!C2432</f>
        <v>70% Dark Bites</v>
      </c>
      <c r="D2432" s="6">
        <f>'Sales Data'!D2432</f>
        <v>45197</v>
      </c>
      <c r="E2432" s="10">
        <f>'Sales Data'!E2432</f>
        <v>8127</v>
      </c>
      <c r="F2432" s="5">
        <f>'Sales Data'!F2432</f>
        <v>206</v>
      </c>
      <c r="G2432" s="5">
        <f>'Sales Data'!G2432</f>
        <v>581</v>
      </c>
      <c r="H2432" s="5" t="str">
        <f>VLOOKUP($C2432,'Product Data'!$A$2:$E$23,COLUMNS('Product Data'!$B$2:C2432),0)</f>
        <v>Binge Bites</v>
      </c>
      <c r="I2432" s="5" t="str">
        <f>VLOOKUP($C2432,'Product Data'!$A$2:$E$23,COLUMNS('Product Data'!$B$2:D2432),0)</f>
        <v>Bites</v>
      </c>
      <c r="J2432" s="5" t="str">
        <f>VLOOKUP($C2432,'Product Data'!$A$2:$E$23,COLUMNS('Product Data'!$B$2:E2432),0)</f>
        <v>Small</v>
      </c>
      <c r="K2432" s="9">
        <f>VLOOKUP($C2432,'Product Data'!$A$2:$E$23,COLUMNS('Product Data'!$B$2:F2432),0)</f>
        <v>8.2429000000000006</v>
      </c>
      <c r="L2432" s="10">
        <f>Table1[[#This Row],[Cost per Box]]*Table1[[#This Row],[Boxes]]</f>
        <v>4789.1249000000007</v>
      </c>
    </row>
    <row r="2433" spans="1:12" x14ac:dyDescent="0.25">
      <c r="A2433" s="5" t="str">
        <f>'Sales Data'!A2433</f>
        <v>Camilla Castle</v>
      </c>
      <c r="B2433" s="5" t="str">
        <f>'Sales Data'!B2433</f>
        <v>India</v>
      </c>
      <c r="C2433" s="5" t="str">
        <f>'Sales Data'!C2433</f>
        <v>Caramel Stuffed Bars</v>
      </c>
      <c r="D2433" s="6">
        <f>'Sales Data'!D2433</f>
        <v>45197</v>
      </c>
      <c r="E2433" s="10">
        <f>'Sales Data'!E2433</f>
        <v>6006</v>
      </c>
      <c r="F2433" s="5">
        <f>'Sales Data'!F2433</f>
        <v>202</v>
      </c>
      <c r="G2433" s="5">
        <f>'Sales Data'!G2433</f>
        <v>273</v>
      </c>
      <c r="H2433" s="5" t="str">
        <f>VLOOKUP($C2433,'Product Data'!$A$2:$E$23,COLUMNS('Product Data'!$B$2:C2433),0)</f>
        <v>Snicker</v>
      </c>
      <c r="I2433" s="5" t="str">
        <f>VLOOKUP($C2433,'Product Data'!$A$2:$E$23,COLUMNS('Product Data'!$B$2:D2433),0)</f>
        <v>Bars</v>
      </c>
      <c r="J2433" s="5" t="str">
        <f>VLOOKUP($C2433,'Product Data'!$A$2:$E$23,COLUMNS('Product Data'!$B$2:E2433),0)</f>
        <v>Small</v>
      </c>
      <c r="K2433" s="9">
        <f>VLOOKUP($C2433,'Product Data'!$A$2:$E$23,COLUMNS('Product Data'!$B$2:F2433),0)</f>
        <v>0.89900000000000002</v>
      </c>
      <c r="L2433" s="10">
        <f>Table1[[#This Row],[Cost per Box]]*Table1[[#This Row],[Boxes]]</f>
        <v>245.42699999999999</v>
      </c>
    </row>
    <row r="2434" spans="1:12" x14ac:dyDescent="0.25">
      <c r="A2434" s="5" t="str">
        <f>'Sales Data'!A2434</f>
        <v>Oby Sorrel</v>
      </c>
      <c r="B2434" s="5" t="str">
        <f>'Sales Data'!B2434</f>
        <v>Australia</v>
      </c>
      <c r="C2434" s="5" t="str">
        <f>'Sales Data'!C2434</f>
        <v>Organic Choco Syrup</v>
      </c>
      <c r="D2434" s="6">
        <f>'Sales Data'!D2434</f>
        <v>45197</v>
      </c>
      <c r="E2434" s="10">
        <f>'Sales Data'!E2434</f>
        <v>13349</v>
      </c>
      <c r="F2434" s="5">
        <f>'Sales Data'!F2434</f>
        <v>208</v>
      </c>
      <c r="G2434" s="5">
        <f>'Sales Data'!G2434</f>
        <v>431</v>
      </c>
      <c r="H2434" s="5" t="str">
        <f>VLOOKUP($C2434,'Product Data'!$A$2:$E$23,COLUMNS('Product Data'!$B$2:C2434),0)</f>
        <v>Monin</v>
      </c>
      <c r="I2434" s="5" t="str">
        <f>VLOOKUP($C2434,'Product Data'!$A$2:$E$23,COLUMNS('Product Data'!$B$2:D2434),0)</f>
        <v>Other</v>
      </c>
      <c r="J2434" s="5" t="str">
        <f>VLOOKUP($C2434,'Product Data'!$A$2:$E$23,COLUMNS('Product Data'!$B$2:E2434),0)</f>
        <v>Small</v>
      </c>
      <c r="K2434" s="9">
        <f>VLOOKUP($C2434,'Product Data'!$A$2:$E$23,COLUMNS('Product Data'!$B$2:F2434),0)</f>
        <v>1.7625</v>
      </c>
      <c r="L2434" s="10">
        <f>Table1[[#This Row],[Cost per Box]]*Table1[[#This Row],[Boxes]]</f>
        <v>759.63749999999993</v>
      </c>
    </row>
    <row r="2435" spans="1:12" x14ac:dyDescent="0.25">
      <c r="A2435" s="5" t="str">
        <f>'Sales Data'!A2435</f>
        <v>Andria Kimpton</v>
      </c>
      <c r="B2435" s="5" t="str">
        <f>'Sales Data'!B2435</f>
        <v>Australia</v>
      </c>
      <c r="C2435" s="5" t="str">
        <f>'Sales Data'!C2435</f>
        <v>Raspberry Choco</v>
      </c>
      <c r="D2435" s="6">
        <f>'Sales Data'!D2435</f>
        <v>45197</v>
      </c>
      <c r="E2435" s="10">
        <f>'Sales Data'!E2435</f>
        <v>994</v>
      </c>
      <c r="F2435" s="5">
        <f>'Sales Data'!F2435</f>
        <v>42</v>
      </c>
      <c r="G2435" s="5">
        <f>'Sales Data'!G2435</f>
        <v>50</v>
      </c>
      <c r="H2435" s="5" t="str">
        <f>VLOOKUP($C2435,'Product Data'!$A$2:$E$23,COLUMNS('Product Data'!$B$2:C2435),0)</f>
        <v>Hershey</v>
      </c>
      <c r="I2435" s="5" t="str">
        <f>VLOOKUP($C2435,'Product Data'!$A$2:$E$23,COLUMNS('Product Data'!$B$2:D2435),0)</f>
        <v>Bars</v>
      </c>
      <c r="J2435" s="5" t="str">
        <f>VLOOKUP($C2435,'Product Data'!$A$2:$E$23,COLUMNS('Product Data'!$B$2:E2435),0)</f>
        <v>Large</v>
      </c>
      <c r="K2435" s="9">
        <f>VLOOKUP($C2435,'Product Data'!$A$2:$E$23,COLUMNS('Product Data'!$B$2:F2435),0)</f>
        <v>6.0983000000000001</v>
      </c>
      <c r="L2435" s="10">
        <f>Table1[[#This Row],[Cost per Box]]*Table1[[#This Row],[Boxes]]</f>
        <v>304.91500000000002</v>
      </c>
    </row>
    <row r="2436" spans="1:12" x14ac:dyDescent="0.25">
      <c r="A2436" s="5" t="str">
        <f>'Sales Data'!A2436</f>
        <v>Husein Augar</v>
      </c>
      <c r="B2436" s="5" t="str">
        <f>'Sales Data'!B2436</f>
        <v>New Zealand</v>
      </c>
      <c r="C2436" s="5" t="str">
        <f>'Sales Data'!C2436</f>
        <v>Raspberry Choco</v>
      </c>
      <c r="D2436" s="6">
        <f>'Sales Data'!D2436</f>
        <v>45197</v>
      </c>
      <c r="E2436" s="10">
        <f>'Sales Data'!E2436</f>
        <v>6160</v>
      </c>
      <c r="F2436" s="5">
        <f>'Sales Data'!F2436</f>
        <v>163</v>
      </c>
      <c r="G2436" s="5">
        <f>'Sales Data'!G2436</f>
        <v>363</v>
      </c>
      <c r="H2436" s="5" t="str">
        <f>VLOOKUP($C2436,'Product Data'!$A$2:$E$23,COLUMNS('Product Data'!$B$2:C2436),0)</f>
        <v>Hershey</v>
      </c>
      <c r="I2436" s="5" t="str">
        <f>VLOOKUP($C2436,'Product Data'!$A$2:$E$23,COLUMNS('Product Data'!$B$2:D2436),0)</f>
        <v>Bars</v>
      </c>
      <c r="J2436" s="5" t="str">
        <f>VLOOKUP($C2436,'Product Data'!$A$2:$E$23,COLUMNS('Product Data'!$B$2:E2436),0)</f>
        <v>Large</v>
      </c>
      <c r="K2436" s="9">
        <f>VLOOKUP($C2436,'Product Data'!$A$2:$E$23,COLUMNS('Product Data'!$B$2:F2436),0)</f>
        <v>6.0983000000000001</v>
      </c>
      <c r="L2436" s="10">
        <f>Table1[[#This Row],[Cost per Box]]*Table1[[#This Row],[Boxes]]</f>
        <v>2213.6829000000002</v>
      </c>
    </row>
    <row r="2437" spans="1:12" x14ac:dyDescent="0.25">
      <c r="A2437" s="5" t="str">
        <f>'Sales Data'!A2437</f>
        <v>Husein Augar</v>
      </c>
      <c r="B2437" s="5" t="str">
        <f>'Sales Data'!B2437</f>
        <v>USA</v>
      </c>
      <c r="C2437" s="5" t="str">
        <f>'Sales Data'!C2437</f>
        <v>Spicy Special Slims</v>
      </c>
      <c r="D2437" s="6">
        <f>'Sales Data'!D2437</f>
        <v>45197</v>
      </c>
      <c r="E2437" s="10">
        <f>'Sales Data'!E2437</f>
        <v>2569</v>
      </c>
      <c r="F2437" s="5">
        <f>'Sales Data'!F2437</f>
        <v>210</v>
      </c>
      <c r="G2437" s="5">
        <f>'Sales Data'!G2437</f>
        <v>108</v>
      </c>
      <c r="H2437" s="5" t="str">
        <f>VLOOKUP($C2437,'Product Data'!$A$2:$E$23,COLUMNS('Product Data'!$B$2:C2437),0)</f>
        <v>Alpenliebe</v>
      </c>
      <c r="I2437" s="5" t="str">
        <f>VLOOKUP($C2437,'Product Data'!$A$2:$E$23,COLUMNS('Product Data'!$B$2:D2437),0)</f>
        <v>Bites</v>
      </c>
      <c r="J2437" s="5" t="str">
        <f>VLOOKUP($C2437,'Product Data'!$A$2:$E$23,COLUMNS('Product Data'!$B$2:E2437),0)</f>
        <v>Large</v>
      </c>
      <c r="K2437" s="9">
        <f>VLOOKUP($C2437,'Product Data'!$A$2:$E$23,COLUMNS('Product Data'!$B$2:F2437),0)</f>
        <v>9.2086000000000006</v>
      </c>
      <c r="L2437" s="10">
        <f>Table1[[#This Row],[Cost per Box]]*Table1[[#This Row],[Boxes]]</f>
        <v>994.52880000000005</v>
      </c>
    </row>
    <row r="2438" spans="1:12" x14ac:dyDescent="0.25">
      <c r="A2438" s="5" t="str">
        <f>'Sales Data'!A2438</f>
        <v>Marney O'Breen</v>
      </c>
      <c r="B2438" s="5" t="str">
        <f>'Sales Data'!B2438</f>
        <v>Australia</v>
      </c>
      <c r="C2438" s="5" t="str">
        <f>'Sales Data'!C2438</f>
        <v>Fruit &amp; Nut Bars</v>
      </c>
      <c r="D2438" s="6">
        <f>'Sales Data'!D2438</f>
        <v>45197</v>
      </c>
      <c r="E2438" s="10">
        <f>'Sales Data'!E2438</f>
        <v>3206</v>
      </c>
      <c r="F2438" s="5">
        <f>'Sales Data'!F2438</f>
        <v>473</v>
      </c>
      <c r="G2438" s="5">
        <f>'Sales Data'!G2438</f>
        <v>321</v>
      </c>
      <c r="H2438" s="5" t="str">
        <f>VLOOKUP($C2438,'Product Data'!$A$2:$E$23,COLUMNS('Product Data'!$B$2:C2438),0)</f>
        <v>Cadbury</v>
      </c>
      <c r="I2438" s="5" t="str">
        <f>VLOOKUP($C2438,'Product Data'!$A$2:$E$23,COLUMNS('Product Data'!$B$2:D2438),0)</f>
        <v>Bars</v>
      </c>
      <c r="J2438" s="5" t="str">
        <f>VLOOKUP($C2438,'Product Data'!$A$2:$E$23,COLUMNS('Product Data'!$B$2:E2438),0)</f>
        <v>Large</v>
      </c>
      <c r="K2438" s="9">
        <f>VLOOKUP($C2438,'Product Data'!$A$2:$E$23,COLUMNS('Product Data'!$B$2:F2438),0)</f>
        <v>1.5934999999999999</v>
      </c>
      <c r="L2438" s="10">
        <f>Table1[[#This Row],[Cost per Box]]*Table1[[#This Row],[Boxes]]</f>
        <v>511.51349999999996</v>
      </c>
    </row>
    <row r="2439" spans="1:12" x14ac:dyDescent="0.25">
      <c r="A2439" s="5" t="str">
        <f>'Sales Data'!A2439</f>
        <v>Dotty Strutley</v>
      </c>
      <c r="B2439" s="5" t="str">
        <f>'Sales Data'!B2439</f>
        <v>Canada</v>
      </c>
      <c r="C2439" s="5" t="str">
        <f>'Sales Data'!C2439</f>
        <v>70% Dark Bites</v>
      </c>
      <c r="D2439" s="6">
        <f>'Sales Data'!D2439</f>
        <v>45198</v>
      </c>
      <c r="E2439" s="10">
        <f>'Sales Data'!E2439</f>
        <v>665</v>
      </c>
      <c r="F2439" s="5">
        <f>'Sales Data'!F2439</f>
        <v>112</v>
      </c>
      <c r="G2439" s="5">
        <f>'Sales Data'!G2439</f>
        <v>52</v>
      </c>
      <c r="H2439" s="5" t="str">
        <f>VLOOKUP($C2439,'Product Data'!$A$2:$E$23,COLUMNS('Product Data'!$B$2:C2439),0)</f>
        <v>Binge Bites</v>
      </c>
      <c r="I2439" s="5" t="str">
        <f>VLOOKUP($C2439,'Product Data'!$A$2:$E$23,COLUMNS('Product Data'!$B$2:D2439),0)</f>
        <v>Bites</v>
      </c>
      <c r="J2439" s="5" t="str">
        <f>VLOOKUP($C2439,'Product Data'!$A$2:$E$23,COLUMNS('Product Data'!$B$2:E2439),0)</f>
        <v>Small</v>
      </c>
      <c r="K2439" s="9">
        <f>VLOOKUP($C2439,'Product Data'!$A$2:$E$23,COLUMNS('Product Data'!$B$2:F2439),0)</f>
        <v>8.2429000000000006</v>
      </c>
      <c r="L2439" s="10">
        <f>Table1[[#This Row],[Cost per Box]]*Table1[[#This Row],[Boxes]]</f>
        <v>428.63080000000002</v>
      </c>
    </row>
    <row r="2440" spans="1:12" x14ac:dyDescent="0.25">
      <c r="A2440" s="5" t="str">
        <f>'Sales Data'!A2440</f>
        <v>Rafaelita Blaksland</v>
      </c>
      <c r="B2440" s="5" t="str">
        <f>'Sales Data'!B2440</f>
        <v>India</v>
      </c>
      <c r="C2440" s="5" t="str">
        <f>'Sales Data'!C2440</f>
        <v>Almond Choco</v>
      </c>
      <c r="D2440" s="6">
        <f>'Sales Data'!D2440</f>
        <v>45198</v>
      </c>
      <c r="E2440" s="10">
        <f>'Sales Data'!E2440</f>
        <v>427</v>
      </c>
      <c r="F2440" s="5">
        <f>'Sales Data'!F2440</f>
        <v>16</v>
      </c>
      <c r="G2440" s="5">
        <f>'Sales Data'!G2440</f>
        <v>26</v>
      </c>
      <c r="H2440" s="5" t="str">
        <f>VLOOKUP($C2440,'Product Data'!$A$2:$E$23,COLUMNS('Product Data'!$B$2:C2440),0)</f>
        <v>Amul</v>
      </c>
      <c r="I2440" s="5" t="str">
        <f>VLOOKUP($C2440,'Product Data'!$A$2:$E$23,COLUMNS('Product Data'!$B$2:D2440),0)</f>
        <v>Bars</v>
      </c>
      <c r="J2440" s="5" t="str">
        <f>VLOOKUP($C2440,'Product Data'!$A$2:$E$23,COLUMNS('Product Data'!$B$2:E2440),0)</f>
        <v>Large</v>
      </c>
      <c r="K2440" s="9">
        <f>VLOOKUP($C2440,'Product Data'!$A$2:$E$23,COLUMNS('Product Data'!$B$2:F2440),0)</f>
        <v>13.3485</v>
      </c>
      <c r="L2440" s="10">
        <f>Table1[[#This Row],[Cost per Box]]*Table1[[#This Row],[Boxes]]</f>
        <v>347.06099999999998</v>
      </c>
    </row>
    <row r="2441" spans="1:12" x14ac:dyDescent="0.25">
      <c r="A2441" s="5" t="str">
        <f>'Sales Data'!A2441</f>
        <v>Gunar Cockshoot</v>
      </c>
      <c r="B2441" s="5" t="str">
        <f>'Sales Data'!B2441</f>
        <v>USA</v>
      </c>
      <c r="C2441" s="5" t="str">
        <f>'Sales Data'!C2441</f>
        <v>Spicy Special Slims</v>
      </c>
      <c r="D2441" s="6">
        <f>'Sales Data'!D2441</f>
        <v>45198</v>
      </c>
      <c r="E2441" s="10">
        <f>'Sales Data'!E2441</f>
        <v>5166</v>
      </c>
      <c r="F2441" s="5">
        <f>'Sales Data'!F2441</f>
        <v>83</v>
      </c>
      <c r="G2441" s="5">
        <f>'Sales Data'!G2441</f>
        <v>216</v>
      </c>
      <c r="H2441" s="5" t="str">
        <f>VLOOKUP($C2441,'Product Data'!$A$2:$E$23,COLUMNS('Product Data'!$B$2:C2441),0)</f>
        <v>Alpenliebe</v>
      </c>
      <c r="I2441" s="5" t="str">
        <f>VLOOKUP($C2441,'Product Data'!$A$2:$E$23,COLUMNS('Product Data'!$B$2:D2441),0)</f>
        <v>Bites</v>
      </c>
      <c r="J2441" s="5" t="str">
        <f>VLOOKUP($C2441,'Product Data'!$A$2:$E$23,COLUMNS('Product Data'!$B$2:E2441),0)</f>
        <v>Large</v>
      </c>
      <c r="K2441" s="9">
        <f>VLOOKUP($C2441,'Product Data'!$A$2:$E$23,COLUMNS('Product Data'!$B$2:F2441),0)</f>
        <v>9.2086000000000006</v>
      </c>
      <c r="L2441" s="10">
        <f>Table1[[#This Row],[Cost per Box]]*Table1[[#This Row],[Boxes]]</f>
        <v>1989.0576000000001</v>
      </c>
    </row>
    <row r="2442" spans="1:12" x14ac:dyDescent="0.25">
      <c r="A2442" s="5" t="str">
        <f>'Sales Data'!A2442</f>
        <v>Van Tuxwell</v>
      </c>
      <c r="B2442" s="5" t="str">
        <f>'Sales Data'!B2442</f>
        <v>New Zealand</v>
      </c>
      <c r="C2442" s="5" t="str">
        <f>'Sales Data'!C2442</f>
        <v>Baker's Choco Chips</v>
      </c>
      <c r="D2442" s="6">
        <f>'Sales Data'!D2442</f>
        <v>45198</v>
      </c>
      <c r="E2442" s="10">
        <f>'Sales Data'!E2442</f>
        <v>8603</v>
      </c>
      <c r="F2442" s="5">
        <f>'Sales Data'!F2442</f>
        <v>93</v>
      </c>
      <c r="G2442" s="5">
        <f>'Sales Data'!G2442</f>
        <v>574</v>
      </c>
      <c r="H2442" s="5" t="str">
        <f>VLOOKUP($C2442,'Product Data'!$A$2:$E$23,COLUMNS('Product Data'!$B$2:C2442),0)</f>
        <v>Baker's Chocolate</v>
      </c>
      <c r="I2442" s="5" t="str">
        <f>VLOOKUP($C2442,'Product Data'!$A$2:$E$23,COLUMNS('Product Data'!$B$2:D2442),0)</f>
        <v>Bars</v>
      </c>
      <c r="J2442" s="5" t="str">
        <f>VLOOKUP($C2442,'Product Data'!$A$2:$E$23,COLUMNS('Product Data'!$B$2:E2442),0)</f>
        <v>Small</v>
      </c>
      <c r="K2442" s="9">
        <f>VLOOKUP($C2442,'Product Data'!$A$2:$E$23,COLUMNS('Product Data'!$B$2:F2442),0)</f>
        <v>6.0811000000000002</v>
      </c>
      <c r="L2442" s="10">
        <f>Table1[[#This Row],[Cost per Box]]*Table1[[#This Row],[Boxes]]</f>
        <v>3490.5514000000003</v>
      </c>
    </row>
    <row r="2443" spans="1:12" x14ac:dyDescent="0.25">
      <c r="A2443" s="5" t="str">
        <f>'Sales Data'!A2443</f>
        <v>Mallorie Waber</v>
      </c>
      <c r="B2443" s="5" t="str">
        <f>'Sales Data'!B2443</f>
        <v>Australia</v>
      </c>
      <c r="C2443" s="5" t="str">
        <f>'Sales Data'!C2443</f>
        <v>Organic Choco Syrup</v>
      </c>
      <c r="D2443" s="6">
        <f>'Sales Data'!D2443</f>
        <v>45198</v>
      </c>
      <c r="E2443" s="10">
        <f>'Sales Data'!E2443</f>
        <v>1904</v>
      </c>
      <c r="F2443" s="5">
        <f>'Sales Data'!F2443</f>
        <v>205</v>
      </c>
      <c r="G2443" s="5">
        <f>'Sales Data'!G2443</f>
        <v>71</v>
      </c>
      <c r="H2443" s="5" t="str">
        <f>VLOOKUP($C2443,'Product Data'!$A$2:$E$23,COLUMNS('Product Data'!$B$2:C2443),0)</f>
        <v>Monin</v>
      </c>
      <c r="I2443" s="5" t="str">
        <f>VLOOKUP($C2443,'Product Data'!$A$2:$E$23,COLUMNS('Product Data'!$B$2:D2443),0)</f>
        <v>Other</v>
      </c>
      <c r="J2443" s="5" t="str">
        <f>VLOOKUP($C2443,'Product Data'!$A$2:$E$23,COLUMNS('Product Data'!$B$2:E2443),0)</f>
        <v>Small</v>
      </c>
      <c r="K2443" s="9">
        <f>VLOOKUP($C2443,'Product Data'!$A$2:$E$23,COLUMNS('Product Data'!$B$2:F2443),0)</f>
        <v>1.7625</v>
      </c>
      <c r="L2443" s="10">
        <f>Table1[[#This Row],[Cost per Box]]*Table1[[#This Row],[Boxes]]</f>
        <v>125.1375</v>
      </c>
    </row>
    <row r="2444" spans="1:12" x14ac:dyDescent="0.25">
      <c r="A2444" s="5" t="str">
        <f>'Sales Data'!A2444</f>
        <v>Brien Boise</v>
      </c>
      <c r="B2444" s="5" t="str">
        <f>'Sales Data'!B2444</f>
        <v>Australia</v>
      </c>
      <c r="C2444" s="5" t="str">
        <f>'Sales Data'!C2444</f>
        <v>Almond Choco</v>
      </c>
      <c r="D2444" s="6">
        <f>'Sales Data'!D2444</f>
        <v>45198</v>
      </c>
      <c r="E2444" s="10">
        <f>'Sales Data'!E2444</f>
        <v>3766</v>
      </c>
      <c r="F2444" s="5">
        <f>'Sales Data'!F2444</f>
        <v>252</v>
      </c>
      <c r="G2444" s="5">
        <f>'Sales Data'!G2444</f>
        <v>210</v>
      </c>
      <c r="H2444" s="5" t="str">
        <f>VLOOKUP($C2444,'Product Data'!$A$2:$E$23,COLUMNS('Product Data'!$B$2:C2444),0)</f>
        <v>Amul</v>
      </c>
      <c r="I2444" s="5" t="str">
        <f>VLOOKUP($C2444,'Product Data'!$A$2:$E$23,COLUMNS('Product Data'!$B$2:D2444),0)</f>
        <v>Bars</v>
      </c>
      <c r="J2444" s="5" t="str">
        <f>VLOOKUP($C2444,'Product Data'!$A$2:$E$23,COLUMNS('Product Data'!$B$2:E2444),0)</f>
        <v>Large</v>
      </c>
      <c r="K2444" s="9">
        <f>VLOOKUP($C2444,'Product Data'!$A$2:$E$23,COLUMNS('Product Data'!$B$2:F2444),0)</f>
        <v>13.3485</v>
      </c>
      <c r="L2444" s="10">
        <f>Table1[[#This Row],[Cost per Box]]*Table1[[#This Row],[Boxes]]</f>
        <v>2803.1849999999999</v>
      </c>
    </row>
    <row r="2445" spans="1:12" x14ac:dyDescent="0.25">
      <c r="A2445" s="5" t="str">
        <f>'Sales Data'!A2445</f>
        <v>Camilla Castle</v>
      </c>
      <c r="B2445" s="5" t="str">
        <f>'Sales Data'!B2445</f>
        <v>India</v>
      </c>
      <c r="C2445" s="5" t="str">
        <f>'Sales Data'!C2445</f>
        <v>White Choc</v>
      </c>
      <c r="D2445" s="6">
        <f>'Sales Data'!D2445</f>
        <v>45198</v>
      </c>
      <c r="E2445" s="10">
        <f>'Sales Data'!E2445</f>
        <v>1337</v>
      </c>
      <c r="F2445" s="5">
        <f>'Sales Data'!F2445</f>
        <v>17</v>
      </c>
      <c r="G2445" s="5">
        <f>'Sales Data'!G2445</f>
        <v>134</v>
      </c>
      <c r="H2445" s="5" t="str">
        <f>VLOOKUP($C2445,'Product Data'!$A$2:$E$23,COLUMNS('Product Data'!$B$2:C2445),0)</f>
        <v>Belgian</v>
      </c>
      <c r="I2445" s="5" t="str">
        <f>VLOOKUP($C2445,'Product Data'!$A$2:$E$23,COLUMNS('Product Data'!$B$2:D2445),0)</f>
        <v>Other</v>
      </c>
      <c r="J2445" s="5" t="str">
        <f>VLOOKUP($C2445,'Product Data'!$A$2:$E$23,COLUMNS('Product Data'!$B$2:E2445),0)</f>
        <v>Small</v>
      </c>
      <c r="K2445" s="9">
        <f>VLOOKUP($C2445,'Product Data'!$A$2:$E$23,COLUMNS('Product Data'!$B$2:F2445),0)</f>
        <v>0.24049999999999999</v>
      </c>
      <c r="L2445" s="10">
        <f>Table1[[#This Row],[Cost per Box]]*Table1[[#This Row],[Boxes]]</f>
        <v>32.226999999999997</v>
      </c>
    </row>
    <row r="2446" spans="1:12" x14ac:dyDescent="0.25">
      <c r="A2446" s="5" t="str">
        <f>'Sales Data'!A2446</f>
        <v>Roddy Speechley</v>
      </c>
      <c r="B2446" s="5" t="str">
        <f>'Sales Data'!B2446</f>
        <v>UK</v>
      </c>
      <c r="C2446" s="5" t="str">
        <f>'Sales Data'!C2446</f>
        <v>Mint Chip Choco</v>
      </c>
      <c r="D2446" s="6">
        <f>'Sales Data'!D2446</f>
        <v>45198</v>
      </c>
      <c r="E2446" s="10">
        <f>'Sales Data'!E2446</f>
        <v>12775</v>
      </c>
      <c r="F2446" s="5">
        <f>'Sales Data'!F2446</f>
        <v>347</v>
      </c>
      <c r="G2446" s="5">
        <f>'Sales Data'!G2446</f>
        <v>913</v>
      </c>
      <c r="H2446" s="5" t="str">
        <f>VLOOKUP($C2446,'Product Data'!$A$2:$E$23,COLUMNS('Product Data'!$B$2:C2446),0)</f>
        <v>Cadbury</v>
      </c>
      <c r="I2446" s="5" t="str">
        <f>VLOOKUP($C2446,'Product Data'!$A$2:$E$23,COLUMNS('Product Data'!$B$2:D2446),0)</f>
        <v>Bars</v>
      </c>
      <c r="J2446" s="5" t="str">
        <f>VLOOKUP($C2446,'Product Data'!$A$2:$E$23,COLUMNS('Product Data'!$B$2:E2446),0)</f>
        <v>Large</v>
      </c>
      <c r="K2446" s="9">
        <f>VLOOKUP($C2446,'Product Data'!$A$2:$E$23,COLUMNS('Product Data'!$B$2:F2446),0)</f>
        <v>2.2656000000000001</v>
      </c>
      <c r="L2446" s="10">
        <f>Table1[[#This Row],[Cost per Box]]*Table1[[#This Row],[Boxes]]</f>
        <v>2068.4928</v>
      </c>
    </row>
    <row r="2447" spans="1:12" x14ac:dyDescent="0.25">
      <c r="A2447" s="5" t="str">
        <f>'Sales Data'!A2447</f>
        <v>Madelene Upcott</v>
      </c>
      <c r="B2447" s="5" t="str">
        <f>'Sales Data'!B2447</f>
        <v>Canada</v>
      </c>
      <c r="C2447" s="5" t="str">
        <f>'Sales Data'!C2447</f>
        <v>50% Dark Bites</v>
      </c>
      <c r="D2447" s="6">
        <f>'Sales Data'!D2447</f>
        <v>45198</v>
      </c>
      <c r="E2447" s="10">
        <f>'Sales Data'!E2447</f>
        <v>7812</v>
      </c>
      <c r="F2447" s="5">
        <f>'Sales Data'!F2447</f>
        <v>40</v>
      </c>
      <c r="G2447" s="5">
        <f>'Sales Data'!G2447</f>
        <v>601</v>
      </c>
      <c r="H2447" s="5" t="str">
        <f>VLOOKUP($C2447,'Product Data'!$A$2:$E$23,COLUMNS('Product Data'!$B$2:C2447),0)</f>
        <v>Cadbury</v>
      </c>
      <c r="I2447" s="5" t="str">
        <f>VLOOKUP($C2447,'Product Data'!$A$2:$E$23,COLUMNS('Product Data'!$B$2:D2447),0)</f>
        <v>Bites</v>
      </c>
      <c r="J2447" s="5" t="str">
        <f>VLOOKUP($C2447,'Product Data'!$A$2:$E$23,COLUMNS('Product Data'!$B$2:E2447),0)</f>
        <v>Large</v>
      </c>
      <c r="K2447" s="9">
        <f>VLOOKUP($C2447,'Product Data'!$A$2:$E$23,COLUMNS('Product Data'!$B$2:F2447),0)</f>
        <v>2.8</v>
      </c>
      <c r="L2447" s="10">
        <f>Table1[[#This Row],[Cost per Box]]*Table1[[#This Row],[Boxes]]</f>
        <v>1682.8</v>
      </c>
    </row>
    <row r="2448" spans="1:12" x14ac:dyDescent="0.25">
      <c r="A2448" s="5" t="str">
        <f>'Sales Data'!A2448</f>
        <v>Dotty Strutley</v>
      </c>
      <c r="B2448" s="5" t="str">
        <f>'Sales Data'!B2448</f>
        <v>India</v>
      </c>
      <c r="C2448" s="5" t="str">
        <f>'Sales Data'!C2448</f>
        <v>Almond Choco</v>
      </c>
      <c r="D2448" s="6">
        <f>'Sales Data'!D2448</f>
        <v>45198</v>
      </c>
      <c r="E2448" s="10">
        <f>'Sales Data'!E2448</f>
        <v>3976</v>
      </c>
      <c r="F2448" s="5">
        <f>'Sales Data'!F2448</f>
        <v>199</v>
      </c>
      <c r="G2448" s="5">
        <f>'Sales Data'!G2448</f>
        <v>249</v>
      </c>
      <c r="H2448" s="5" t="str">
        <f>VLOOKUP($C2448,'Product Data'!$A$2:$E$23,COLUMNS('Product Data'!$B$2:C2448),0)</f>
        <v>Amul</v>
      </c>
      <c r="I2448" s="5" t="str">
        <f>VLOOKUP($C2448,'Product Data'!$A$2:$E$23,COLUMNS('Product Data'!$B$2:D2448),0)</f>
        <v>Bars</v>
      </c>
      <c r="J2448" s="5" t="str">
        <f>VLOOKUP($C2448,'Product Data'!$A$2:$E$23,COLUMNS('Product Data'!$B$2:E2448),0)</f>
        <v>Large</v>
      </c>
      <c r="K2448" s="9">
        <f>VLOOKUP($C2448,'Product Data'!$A$2:$E$23,COLUMNS('Product Data'!$B$2:F2448),0)</f>
        <v>13.3485</v>
      </c>
      <c r="L2448" s="10">
        <f>Table1[[#This Row],[Cost per Box]]*Table1[[#This Row],[Boxes]]</f>
        <v>3323.7764999999999</v>
      </c>
    </row>
    <row r="2449" spans="1:12" x14ac:dyDescent="0.25">
      <c r="A2449" s="5" t="str">
        <f>'Sales Data'!A2449</f>
        <v>Kelci Walkden</v>
      </c>
      <c r="B2449" s="5" t="str">
        <f>'Sales Data'!B2449</f>
        <v>Australia</v>
      </c>
      <c r="C2449" s="5" t="str">
        <f>'Sales Data'!C2449</f>
        <v>After Eight</v>
      </c>
      <c r="D2449" s="6">
        <f>'Sales Data'!D2449</f>
        <v>45198</v>
      </c>
      <c r="E2449" s="10">
        <f>'Sales Data'!E2449</f>
        <v>13083</v>
      </c>
      <c r="F2449" s="5">
        <f>'Sales Data'!F2449</f>
        <v>337</v>
      </c>
      <c r="G2449" s="5">
        <f>'Sales Data'!G2449</f>
        <v>437</v>
      </c>
      <c r="H2449" s="5" t="str">
        <f>VLOOKUP($C2449,'Product Data'!$A$2:$E$23,COLUMNS('Product Data'!$B$2:C2449),0)</f>
        <v>Nestle</v>
      </c>
      <c r="I2449" s="5" t="str">
        <f>VLOOKUP($C2449,'Product Data'!$A$2:$E$23,COLUMNS('Product Data'!$B$2:D2449),0)</f>
        <v>Bites</v>
      </c>
      <c r="J2449" s="5" t="str">
        <f>VLOOKUP($C2449,'Product Data'!$A$2:$E$23,COLUMNS('Product Data'!$B$2:E2449),0)</f>
        <v>Large</v>
      </c>
      <c r="K2449" s="9">
        <f>VLOOKUP($C2449,'Product Data'!$A$2:$E$23,COLUMNS('Product Data'!$B$2:F2449),0)</f>
        <v>6.3415999999999997</v>
      </c>
      <c r="L2449" s="10">
        <f>Table1[[#This Row],[Cost per Box]]*Table1[[#This Row],[Boxes]]</f>
        <v>2771.2791999999999</v>
      </c>
    </row>
    <row r="2450" spans="1:12" x14ac:dyDescent="0.25">
      <c r="A2450" s="5" t="str">
        <f>'Sales Data'!A2450</f>
        <v>Jan Morforth</v>
      </c>
      <c r="B2450" s="5" t="str">
        <f>'Sales Data'!B2450</f>
        <v>Canada</v>
      </c>
      <c r="C2450" s="5" t="str">
        <f>'Sales Data'!C2450</f>
        <v>Caramel Stuffed Bars</v>
      </c>
      <c r="D2450" s="6">
        <f>'Sales Data'!D2450</f>
        <v>45198</v>
      </c>
      <c r="E2450" s="10">
        <f>'Sales Data'!E2450</f>
        <v>4487</v>
      </c>
      <c r="F2450" s="5">
        <f>'Sales Data'!F2450</f>
        <v>18</v>
      </c>
      <c r="G2450" s="5">
        <f>'Sales Data'!G2450</f>
        <v>187</v>
      </c>
      <c r="H2450" s="5" t="str">
        <f>VLOOKUP($C2450,'Product Data'!$A$2:$E$23,COLUMNS('Product Data'!$B$2:C2450),0)</f>
        <v>Snicker</v>
      </c>
      <c r="I2450" s="5" t="str">
        <f>VLOOKUP($C2450,'Product Data'!$A$2:$E$23,COLUMNS('Product Data'!$B$2:D2450),0)</f>
        <v>Bars</v>
      </c>
      <c r="J2450" s="5" t="str">
        <f>VLOOKUP($C2450,'Product Data'!$A$2:$E$23,COLUMNS('Product Data'!$B$2:E2450),0)</f>
        <v>Small</v>
      </c>
      <c r="K2450" s="9">
        <f>VLOOKUP($C2450,'Product Data'!$A$2:$E$23,COLUMNS('Product Data'!$B$2:F2450),0)</f>
        <v>0.89900000000000002</v>
      </c>
      <c r="L2450" s="10">
        <f>Table1[[#This Row],[Cost per Box]]*Table1[[#This Row],[Boxes]]</f>
        <v>168.113</v>
      </c>
    </row>
    <row r="2451" spans="1:12" x14ac:dyDescent="0.25">
      <c r="A2451" s="5" t="str">
        <f>'Sales Data'!A2451</f>
        <v>Mallorie Waber</v>
      </c>
      <c r="B2451" s="5" t="str">
        <f>'Sales Data'!B2451</f>
        <v>UK</v>
      </c>
      <c r="C2451" s="5" t="str">
        <f>'Sales Data'!C2451</f>
        <v>Choco Coated Almonds</v>
      </c>
      <c r="D2451" s="6">
        <f>'Sales Data'!D2451</f>
        <v>45198</v>
      </c>
      <c r="E2451" s="10">
        <f>'Sales Data'!E2451</f>
        <v>5313</v>
      </c>
      <c r="F2451" s="5">
        <f>'Sales Data'!F2451</f>
        <v>96</v>
      </c>
      <c r="G2451" s="5">
        <f>'Sales Data'!G2451</f>
        <v>253</v>
      </c>
      <c r="H2451" s="5" t="str">
        <f>VLOOKUP($C2451,'Product Data'!$A$2:$E$23,COLUMNS('Product Data'!$B$2:C2451),0)</f>
        <v>Effete</v>
      </c>
      <c r="I2451" s="5" t="str">
        <f>VLOOKUP($C2451,'Product Data'!$A$2:$E$23,COLUMNS('Product Data'!$B$2:D2451),0)</f>
        <v>Bites</v>
      </c>
      <c r="J2451" s="5" t="str">
        <f>VLOOKUP($C2451,'Product Data'!$A$2:$E$23,COLUMNS('Product Data'!$B$2:E2451),0)</f>
        <v>Small</v>
      </c>
      <c r="K2451" s="9">
        <f>VLOOKUP($C2451,'Product Data'!$A$2:$E$23,COLUMNS('Product Data'!$B$2:F2451),0)</f>
        <v>11.4688</v>
      </c>
      <c r="L2451" s="10">
        <f>Table1[[#This Row],[Cost per Box]]*Table1[[#This Row],[Boxes]]</f>
        <v>2901.6064000000001</v>
      </c>
    </row>
    <row r="2452" spans="1:12" x14ac:dyDescent="0.25">
      <c r="A2452" s="5" t="str">
        <f>'Sales Data'!A2452</f>
        <v>Curtice Advani</v>
      </c>
      <c r="B2452" s="5" t="str">
        <f>'Sales Data'!B2452</f>
        <v>Australia</v>
      </c>
      <c r="C2452" s="5" t="str">
        <f>'Sales Data'!C2452</f>
        <v>Caramel Stuffed Bars</v>
      </c>
      <c r="D2452" s="6">
        <f>'Sales Data'!D2452</f>
        <v>45198</v>
      </c>
      <c r="E2452" s="10">
        <f>'Sales Data'!E2452</f>
        <v>2163</v>
      </c>
      <c r="F2452" s="5">
        <f>'Sales Data'!F2452</f>
        <v>195</v>
      </c>
      <c r="G2452" s="5">
        <f>'Sales Data'!G2452</f>
        <v>91</v>
      </c>
      <c r="H2452" s="5" t="str">
        <f>VLOOKUP($C2452,'Product Data'!$A$2:$E$23,COLUMNS('Product Data'!$B$2:C2452),0)</f>
        <v>Snicker</v>
      </c>
      <c r="I2452" s="5" t="str">
        <f>VLOOKUP($C2452,'Product Data'!$A$2:$E$23,COLUMNS('Product Data'!$B$2:D2452),0)</f>
        <v>Bars</v>
      </c>
      <c r="J2452" s="5" t="str">
        <f>VLOOKUP($C2452,'Product Data'!$A$2:$E$23,COLUMNS('Product Data'!$B$2:E2452),0)</f>
        <v>Small</v>
      </c>
      <c r="K2452" s="9">
        <f>VLOOKUP($C2452,'Product Data'!$A$2:$E$23,COLUMNS('Product Data'!$B$2:F2452),0)</f>
        <v>0.89900000000000002</v>
      </c>
      <c r="L2452" s="10">
        <f>Table1[[#This Row],[Cost per Box]]*Table1[[#This Row],[Boxes]]</f>
        <v>81.808999999999997</v>
      </c>
    </row>
    <row r="2453" spans="1:12" x14ac:dyDescent="0.25">
      <c r="A2453" s="5" t="str">
        <f>'Sales Data'!A2453</f>
        <v>Oby Sorrel</v>
      </c>
      <c r="B2453" s="5" t="str">
        <f>'Sales Data'!B2453</f>
        <v>New Zealand</v>
      </c>
      <c r="C2453" s="5" t="str">
        <f>'Sales Data'!C2453</f>
        <v>Milk Bars</v>
      </c>
      <c r="D2453" s="6">
        <f>'Sales Data'!D2453</f>
        <v>45198</v>
      </c>
      <c r="E2453" s="10">
        <f>'Sales Data'!E2453</f>
        <v>4830</v>
      </c>
      <c r="F2453" s="5">
        <f>'Sales Data'!F2453</f>
        <v>29</v>
      </c>
      <c r="G2453" s="5">
        <f>'Sales Data'!G2453</f>
        <v>173</v>
      </c>
      <c r="H2453" s="5" t="str">
        <f>VLOOKUP($C2453,'Product Data'!$A$2:$E$23,COLUMNS('Product Data'!$B$2:C2453),0)</f>
        <v>Nestle</v>
      </c>
      <c r="I2453" s="5" t="str">
        <f>VLOOKUP($C2453,'Product Data'!$A$2:$E$23,COLUMNS('Product Data'!$B$2:D2453),0)</f>
        <v>Bars</v>
      </c>
      <c r="J2453" s="5" t="str">
        <f>VLOOKUP($C2453,'Product Data'!$A$2:$E$23,COLUMNS('Product Data'!$B$2:E2453),0)</f>
        <v>Large</v>
      </c>
      <c r="K2453" s="9">
        <f>VLOOKUP($C2453,'Product Data'!$A$2:$E$23,COLUMNS('Product Data'!$B$2:F2453),0)</f>
        <v>1.8652</v>
      </c>
      <c r="L2453" s="10">
        <f>Table1[[#This Row],[Cost per Box]]*Table1[[#This Row],[Boxes]]</f>
        <v>322.67959999999999</v>
      </c>
    </row>
    <row r="2454" spans="1:12" x14ac:dyDescent="0.25">
      <c r="A2454" s="5" t="str">
        <f>'Sales Data'!A2454</f>
        <v>Curtice Advani</v>
      </c>
      <c r="B2454" s="5" t="str">
        <f>'Sales Data'!B2454</f>
        <v>Australia</v>
      </c>
      <c r="C2454" s="5" t="str">
        <f>'Sales Data'!C2454</f>
        <v>Drinking Coco</v>
      </c>
      <c r="D2454" s="6">
        <f>'Sales Data'!D2454</f>
        <v>45198</v>
      </c>
      <c r="E2454" s="10">
        <f>'Sales Data'!E2454</f>
        <v>7959</v>
      </c>
      <c r="F2454" s="5">
        <f>'Sales Data'!F2454</f>
        <v>59</v>
      </c>
      <c r="G2454" s="5">
        <f>'Sales Data'!G2454</f>
        <v>295</v>
      </c>
      <c r="H2454" s="5" t="str">
        <f>VLOOKUP($C2454,'Product Data'!$A$2:$E$23,COLUMNS('Product Data'!$B$2:C2454),0)</f>
        <v>Weikfield</v>
      </c>
      <c r="I2454" s="5" t="str">
        <f>VLOOKUP($C2454,'Product Data'!$A$2:$E$23,COLUMNS('Product Data'!$B$2:D2454),0)</f>
        <v>Other</v>
      </c>
      <c r="J2454" s="5" t="str">
        <f>VLOOKUP($C2454,'Product Data'!$A$2:$E$23,COLUMNS('Product Data'!$B$2:E2454),0)</f>
        <v>Large</v>
      </c>
      <c r="K2454" s="9">
        <f>VLOOKUP($C2454,'Product Data'!$A$2:$E$23,COLUMNS('Product Data'!$B$2:F2454),0)</f>
        <v>2.4773999999999998</v>
      </c>
      <c r="L2454" s="10">
        <f>Table1[[#This Row],[Cost per Box]]*Table1[[#This Row],[Boxes]]</f>
        <v>730.83299999999997</v>
      </c>
    </row>
    <row r="2455" spans="1:12" x14ac:dyDescent="0.25">
      <c r="A2455" s="5" t="str">
        <f>'Sales Data'!A2455</f>
        <v>Curtice Advani</v>
      </c>
      <c r="B2455" s="5" t="str">
        <f>'Sales Data'!B2455</f>
        <v>USA</v>
      </c>
      <c r="C2455" s="5" t="str">
        <f>'Sales Data'!C2455</f>
        <v>Orange Choco</v>
      </c>
      <c r="D2455" s="6">
        <f>'Sales Data'!D2455</f>
        <v>45198</v>
      </c>
      <c r="E2455" s="10">
        <f>'Sales Data'!E2455</f>
        <v>4067</v>
      </c>
      <c r="F2455" s="5">
        <f>'Sales Data'!F2455</f>
        <v>14</v>
      </c>
      <c r="G2455" s="5">
        <f>'Sales Data'!G2455</f>
        <v>452</v>
      </c>
      <c r="H2455" s="5" t="str">
        <f>VLOOKUP($C2455,'Product Data'!$A$2:$E$23,COLUMNS('Product Data'!$B$2:C2455),0)</f>
        <v>Amul</v>
      </c>
      <c r="I2455" s="5" t="str">
        <f>VLOOKUP($C2455,'Product Data'!$A$2:$E$23,COLUMNS('Product Data'!$B$2:D2455),0)</f>
        <v>Bars</v>
      </c>
      <c r="J2455" s="5" t="str">
        <f>VLOOKUP($C2455,'Product Data'!$A$2:$E$23,COLUMNS('Product Data'!$B$2:E2455),0)</f>
        <v>Large</v>
      </c>
      <c r="K2455" s="9">
        <f>VLOOKUP($C2455,'Product Data'!$A$2:$E$23,COLUMNS('Product Data'!$B$2:F2455),0)</f>
        <v>8.7870000000000008</v>
      </c>
      <c r="L2455" s="10">
        <f>Table1[[#This Row],[Cost per Box]]*Table1[[#This Row],[Boxes]]</f>
        <v>3971.7240000000002</v>
      </c>
    </row>
    <row r="2456" spans="1:12" x14ac:dyDescent="0.25">
      <c r="A2456" s="5" t="str">
        <f>'Sales Data'!A2456</f>
        <v>Jan Morforth</v>
      </c>
      <c r="B2456" s="5" t="str">
        <f>'Sales Data'!B2456</f>
        <v>New Zealand</v>
      </c>
      <c r="C2456" s="5" t="str">
        <f>'Sales Data'!C2456</f>
        <v>Orange Choco</v>
      </c>
      <c r="D2456" s="6">
        <f>'Sales Data'!D2456</f>
        <v>45198</v>
      </c>
      <c r="E2456" s="10">
        <f>'Sales Data'!E2456</f>
        <v>1120</v>
      </c>
      <c r="F2456" s="5">
        <f>'Sales Data'!F2456</f>
        <v>21</v>
      </c>
      <c r="G2456" s="5">
        <f>'Sales Data'!G2456</f>
        <v>80</v>
      </c>
      <c r="H2456" s="5" t="str">
        <f>VLOOKUP($C2456,'Product Data'!$A$2:$E$23,COLUMNS('Product Data'!$B$2:C2456),0)</f>
        <v>Amul</v>
      </c>
      <c r="I2456" s="5" t="str">
        <f>VLOOKUP($C2456,'Product Data'!$A$2:$E$23,COLUMNS('Product Data'!$B$2:D2456),0)</f>
        <v>Bars</v>
      </c>
      <c r="J2456" s="5" t="str">
        <f>VLOOKUP($C2456,'Product Data'!$A$2:$E$23,COLUMNS('Product Data'!$B$2:E2456),0)</f>
        <v>Large</v>
      </c>
      <c r="K2456" s="9">
        <f>VLOOKUP($C2456,'Product Data'!$A$2:$E$23,COLUMNS('Product Data'!$B$2:F2456),0)</f>
        <v>8.7870000000000008</v>
      </c>
      <c r="L2456" s="10">
        <f>Table1[[#This Row],[Cost per Box]]*Table1[[#This Row],[Boxes]]</f>
        <v>702.96</v>
      </c>
    </row>
    <row r="2457" spans="1:12" x14ac:dyDescent="0.25">
      <c r="A2457" s="5" t="str">
        <f>'Sales Data'!A2457</f>
        <v>Brien Boise</v>
      </c>
      <c r="B2457" s="5" t="str">
        <f>'Sales Data'!B2457</f>
        <v>Australia</v>
      </c>
      <c r="C2457" s="5" t="str">
        <f>'Sales Data'!C2457</f>
        <v>Fruit &amp; Nut Bars</v>
      </c>
      <c r="D2457" s="6">
        <f>'Sales Data'!D2457</f>
        <v>45198</v>
      </c>
      <c r="E2457" s="10">
        <f>'Sales Data'!E2457</f>
        <v>10829</v>
      </c>
      <c r="F2457" s="5">
        <f>'Sales Data'!F2457</f>
        <v>30</v>
      </c>
      <c r="G2457" s="5">
        <f>'Sales Data'!G2457</f>
        <v>722</v>
      </c>
      <c r="H2457" s="5" t="str">
        <f>VLOOKUP($C2457,'Product Data'!$A$2:$E$23,COLUMNS('Product Data'!$B$2:C2457),0)</f>
        <v>Cadbury</v>
      </c>
      <c r="I2457" s="5" t="str">
        <f>VLOOKUP($C2457,'Product Data'!$A$2:$E$23,COLUMNS('Product Data'!$B$2:D2457),0)</f>
        <v>Bars</v>
      </c>
      <c r="J2457" s="5" t="str">
        <f>VLOOKUP($C2457,'Product Data'!$A$2:$E$23,COLUMNS('Product Data'!$B$2:E2457),0)</f>
        <v>Large</v>
      </c>
      <c r="K2457" s="9">
        <f>VLOOKUP($C2457,'Product Data'!$A$2:$E$23,COLUMNS('Product Data'!$B$2:F2457),0)</f>
        <v>1.5934999999999999</v>
      </c>
      <c r="L2457" s="10">
        <f>Table1[[#This Row],[Cost per Box]]*Table1[[#This Row],[Boxes]]</f>
        <v>1150.5069999999998</v>
      </c>
    </row>
    <row r="2458" spans="1:12" x14ac:dyDescent="0.25">
      <c r="A2458" s="5" t="str">
        <f>'Sales Data'!A2458</f>
        <v>Beverie Moffet</v>
      </c>
      <c r="B2458" s="5" t="str">
        <f>'Sales Data'!B2458</f>
        <v>New Zealand</v>
      </c>
      <c r="C2458" s="5" t="str">
        <f>'Sales Data'!C2458</f>
        <v>Orange Choco</v>
      </c>
      <c r="D2458" s="6">
        <f>'Sales Data'!D2458</f>
        <v>45198</v>
      </c>
      <c r="E2458" s="10">
        <f>'Sales Data'!E2458</f>
        <v>5068</v>
      </c>
      <c r="F2458" s="5">
        <f>'Sales Data'!F2458</f>
        <v>183</v>
      </c>
      <c r="G2458" s="5">
        <f>'Sales Data'!G2458</f>
        <v>724</v>
      </c>
      <c r="H2458" s="5" t="str">
        <f>VLOOKUP($C2458,'Product Data'!$A$2:$E$23,COLUMNS('Product Data'!$B$2:C2458),0)</f>
        <v>Amul</v>
      </c>
      <c r="I2458" s="5" t="str">
        <f>VLOOKUP($C2458,'Product Data'!$A$2:$E$23,COLUMNS('Product Data'!$B$2:D2458),0)</f>
        <v>Bars</v>
      </c>
      <c r="J2458" s="5" t="str">
        <f>VLOOKUP($C2458,'Product Data'!$A$2:$E$23,COLUMNS('Product Data'!$B$2:E2458),0)</f>
        <v>Large</v>
      </c>
      <c r="K2458" s="9">
        <f>VLOOKUP($C2458,'Product Data'!$A$2:$E$23,COLUMNS('Product Data'!$B$2:F2458),0)</f>
        <v>8.7870000000000008</v>
      </c>
      <c r="L2458" s="10">
        <f>Table1[[#This Row],[Cost per Box]]*Table1[[#This Row],[Boxes]]</f>
        <v>6361.7880000000005</v>
      </c>
    </row>
    <row r="2459" spans="1:12" x14ac:dyDescent="0.25">
      <c r="A2459" s="5" t="str">
        <f>'Sales Data'!A2459</f>
        <v>Gunar Cockshoot</v>
      </c>
      <c r="B2459" s="5" t="str">
        <f>'Sales Data'!B2459</f>
        <v>New Zealand</v>
      </c>
      <c r="C2459" s="5" t="str">
        <f>'Sales Data'!C2459</f>
        <v>Smooth Sliky Salty</v>
      </c>
      <c r="D2459" s="6">
        <f>'Sales Data'!D2459</f>
        <v>45198</v>
      </c>
      <c r="E2459" s="10">
        <f>'Sales Data'!E2459</f>
        <v>9156</v>
      </c>
      <c r="F2459" s="5">
        <f>'Sales Data'!F2459</f>
        <v>88</v>
      </c>
      <c r="G2459" s="5">
        <f>'Sales Data'!G2459</f>
        <v>436</v>
      </c>
      <c r="H2459" s="5" t="str">
        <f>VLOOKUP($C2459,'Product Data'!$A$2:$E$23,COLUMNS('Product Data'!$B$2:C2459),0)</f>
        <v>Galaxy</v>
      </c>
      <c r="I2459" s="5" t="str">
        <f>VLOOKUP($C2459,'Product Data'!$A$2:$E$23,COLUMNS('Product Data'!$B$2:D2459),0)</f>
        <v>Bars</v>
      </c>
      <c r="J2459" s="5" t="str">
        <f>VLOOKUP($C2459,'Product Data'!$A$2:$E$23,COLUMNS('Product Data'!$B$2:E2459),0)</f>
        <v>Small</v>
      </c>
      <c r="K2459" s="9">
        <f>VLOOKUP($C2459,'Product Data'!$A$2:$E$23,COLUMNS('Product Data'!$B$2:F2459),0)</f>
        <v>5.0198</v>
      </c>
      <c r="L2459" s="10">
        <f>Table1[[#This Row],[Cost per Box]]*Table1[[#This Row],[Boxes]]</f>
        <v>2188.6327999999999</v>
      </c>
    </row>
    <row r="2460" spans="1:12" x14ac:dyDescent="0.25">
      <c r="A2460" s="5" t="str">
        <f>'Sales Data'!A2460</f>
        <v>Marney O'Breen</v>
      </c>
      <c r="B2460" s="5" t="str">
        <f>'Sales Data'!B2460</f>
        <v>New Zealand</v>
      </c>
      <c r="C2460" s="5" t="str">
        <f>'Sales Data'!C2460</f>
        <v>Organic Choco Syrup</v>
      </c>
      <c r="D2460" s="6">
        <f>'Sales Data'!D2460</f>
        <v>45199</v>
      </c>
      <c r="E2460" s="10">
        <f>'Sales Data'!E2460</f>
        <v>6944</v>
      </c>
      <c r="F2460" s="5">
        <f>'Sales Data'!F2460</f>
        <v>227</v>
      </c>
      <c r="G2460" s="5">
        <f>'Sales Data'!G2460</f>
        <v>240</v>
      </c>
      <c r="H2460" s="5" t="str">
        <f>VLOOKUP($C2460,'Product Data'!$A$2:$E$23,COLUMNS('Product Data'!$B$2:C2460),0)</f>
        <v>Monin</v>
      </c>
      <c r="I2460" s="5" t="str">
        <f>VLOOKUP($C2460,'Product Data'!$A$2:$E$23,COLUMNS('Product Data'!$B$2:D2460),0)</f>
        <v>Other</v>
      </c>
      <c r="J2460" s="5" t="str">
        <f>VLOOKUP($C2460,'Product Data'!$A$2:$E$23,COLUMNS('Product Data'!$B$2:E2460),0)</f>
        <v>Small</v>
      </c>
      <c r="K2460" s="9">
        <f>VLOOKUP($C2460,'Product Data'!$A$2:$E$23,COLUMNS('Product Data'!$B$2:F2460),0)</f>
        <v>1.7625</v>
      </c>
      <c r="L2460" s="10">
        <f>Table1[[#This Row],[Cost per Box]]*Table1[[#This Row],[Boxes]]</f>
        <v>423</v>
      </c>
    </row>
    <row r="2461" spans="1:12" x14ac:dyDescent="0.25">
      <c r="A2461" s="5" t="str">
        <f>'Sales Data'!A2461</f>
        <v>Kaine Padly</v>
      </c>
      <c r="B2461" s="5" t="str">
        <f>'Sales Data'!B2461</f>
        <v>New Zealand</v>
      </c>
      <c r="C2461" s="5" t="str">
        <f>'Sales Data'!C2461</f>
        <v>White Choc</v>
      </c>
      <c r="D2461" s="6">
        <f>'Sales Data'!D2461</f>
        <v>45199</v>
      </c>
      <c r="E2461" s="10">
        <f>'Sales Data'!E2461</f>
        <v>2870</v>
      </c>
      <c r="F2461" s="5">
        <f>'Sales Data'!F2461</f>
        <v>152</v>
      </c>
      <c r="G2461" s="5">
        <f>'Sales Data'!G2461</f>
        <v>169</v>
      </c>
      <c r="H2461" s="5" t="str">
        <f>VLOOKUP($C2461,'Product Data'!$A$2:$E$23,COLUMNS('Product Data'!$B$2:C2461),0)</f>
        <v>Belgian</v>
      </c>
      <c r="I2461" s="5" t="str">
        <f>VLOOKUP($C2461,'Product Data'!$A$2:$E$23,COLUMNS('Product Data'!$B$2:D2461),0)</f>
        <v>Other</v>
      </c>
      <c r="J2461" s="5" t="str">
        <f>VLOOKUP($C2461,'Product Data'!$A$2:$E$23,COLUMNS('Product Data'!$B$2:E2461),0)</f>
        <v>Small</v>
      </c>
      <c r="K2461" s="9">
        <f>VLOOKUP($C2461,'Product Data'!$A$2:$E$23,COLUMNS('Product Data'!$B$2:F2461),0)</f>
        <v>0.24049999999999999</v>
      </c>
      <c r="L2461" s="10">
        <f>Table1[[#This Row],[Cost per Box]]*Table1[[#This Row],[Boxes]]</f>
        <v>40.644500000000001</v>
      </c>
    </row>
    <row r="2462" spans="1:12" x14ac:dyDescent="0.25">
      <c r="A2462" s="5" t="str">
        <f>'Sales Data'!A2462</f>
        <v>Beverie Moffet</v>
      </c>
      <c r="B2462" s="5" t="str">
        <f>'Sales Data'!B2462</f>
        <v>India</v>
      </c>
      <c r="C2462" s="5" t="str">
        <f>'Sales Data'!C2462</f>
        <v>Smooth Sliky Salty</v>
      </c>
      <c r="D2462" s="6">
        <f>'Sales Data'!D2462</f>
        <v>45199</v>
      </c>
      <c r="E2462" s="10">
        <f>'Sales Data'!E2462</f>
        <v>4403</v>
      </c>
      <c r="F2462" s="5">
        <f>'Sales Data'!F2462</f>
        <v>145</v>
      </c>
      <c r="G2462" s="5">
        <f>'Sales Data'!G2462</f>
        <v>210</v>
      </c>
      <c r="H2462" s="5" t="str">
        <f>VLOOKUP($C2462,'Product Data'!$A$2:$E$23,COLUMNS('Product Data'!$B$2:C2462),0)</f>
        <v>Galaxy</v>
      </c>
      <c r="I2462" s="5" t="str">
        <f>VLOOKUP($C2462,'Product Data'!$A$2:$E$23,COLUMNS('Product Data'!$B$2:D2462),0)</f>
        <v>Bars</v>
      </c>
      <c r="J2462" s="5" t="str">
        <f>VLOOKUP($C2462,'Product Data'!$A$2:$E$23,COLUMNS('Product Data'!$B$2:E2462),0)</f>
        <v>Small</v>
      </c>
      <c r="K2462" s="9">
        <f>VLOOKUP($C2462,'Product Data'!$A$2:$E$23,COLUMNS('Product Data'!$B$2:F2462),0)</f>
        <v>5.0198</v>
      </c>
      <c r="L2462" s="10">
        <f>Table1[[#This Row],[Cost per Box]]*Table1[[#This Row],[Boxes]]</f>
        <v>1054.1579999999999</v>
      </c>
    </row>
    <row r="2463" spans="1:12" x14ac:dyDescent="0.25">
      <c r="A2463" s="5" t="str">
        <f>'Sales Data'!A2463</f>
        <v>Madelene Upcott</v>
      </c>
      <c r="B2463" s="5" t="str">
        <f>'Sales Data'!B2463</f>
        <v>Australia</v>
      </c>
      <c r="C2463" s="5" t="str">
        <f>'Sales Data'!C2463</f>
        <v>Eclairs</v>
      </c>
      <c r="D2463" s="6">
        <f>'Sales Data'!D2463</f>
        <v>45199</v>
      </c>
      <c r="E2463" s="10">
        <f>'Sales Data'!E2463</f>
        <v>4312</v>
      </c>
      <c r="F2463" s="5">
        <f>'Sales Data'!F2463</f>
        <v>100</v>
      </c>
      <c r="G2463" s="5">
        <f>'Sales Data'!G2463</f>
        <v>240</v>
      </c>
      <c r="H2463" s="5" t="str">
        <f>VLOOKUP($C2463,'Product Data'!$A$2:$E$23,COLUMNS('Product Data'!$B$2:C2463),0)</f>
        <v>Cadbury</v>
      </c>
      <c r="I2463" s="5" t="str">
        <f>VLOOKUP($C2463,'Product Data'!$A$2:$E$23,COLUMNS('Product Data'!$B$2:D2463),0)</f>
        <v>Bites</v>
      </c>
      <c r="J2463" s="5" t="str">
        <f>VLOOKUP($C2463,'Product Data'!$A$2:$E$23,COLUMNS('Product Data'!$B$2:E2463),0)</f>
        <v>Large</v>
      </c>
      <c r="K2463" s="9">
        <f>VLOOKUP($C2463,'Product Data'!$A$2:$E$23,COLUMNS('Product Data'!$B$2:F2463),0)</f>
        <v>2.8195000000000001</v>
      </c>
      <c r="L2463" s="10">
        <f>Table1[[#This Row],[Cost per Box]]*Table1[[#This Row],[Boxes]]</f>
        <v>676.68000000000006</v>
      </c>
    </row>
    <row r="2464" spans="1:12" x14ac:dyDescent="0.25">
      <c r="A2464" s="5" t="str">
        <f>'Sales Data'!A2464</f>
        <v>Dotty Strutley</v>
      </c>
      <c r="B2464" s="5" t="str">
        <f>'Sales Data'!B2464</f>
        <v>India</v>
      </c>
      <c r="C2464" s="5" t="str">
        <f>'Sales Data'!C2464</f>
        <v>After Eight</v>
      </c>
      <c r="D2464" s="6">
        <f>'Sales Data'!D2464</f>
        <v>45200</v>
      </c>
      <c r="E2464" s="10">
        <f>'Sales Data'!E2464</f>
        <v>1050</v>
      </c>
      <c r="F2464" s="5">
        <f>'Sales Data'!F2464</f>
        <v>49</v>
      </c>
      <c r="G2464" s="5">
        <f>'Sales Data'!G2464</f>
        <v>33</v>
      </c>
      <c r="H2464" s="5" t="str">
        <f>VLOOKUP($C2464,'Product Data'!$A$2:$E$23,COLUMNS('Product Data'!$B$2:C2464),0)</f>
        <v>Nestle</v>
      </c>
      <c r="I2464" s="5" t="str">
        <f>VLOOKUP($C2464,'Product Data'!$A$2:$E$23,COLUMNS('Product Data'!$B$2:D2464),0)</f>
        <v>Bites</v>
      </c>
      <c r="J2464" s="5" t="str">
        <f>VLOOKUP($C2464,'Product Data'!$A$2:$E$23,COLUMNS('Product Data'!$B$2:E2464),0)</f>
        <v>Large</v>
      </c>
      <c r="K2464" s="9">
        <f>VLOOKUP($C2464,'Product Data'!$A$2:$E$23,COLUMNS('Product Data'!$B$2:F2464),0)</f>
        <v>6.3415999999999997</v>
      </c>
      <c r="L2464" s="10">
        <f>Table1[[#This Row],[Cost per Box]]*Table1[[#This Row],[Boxes]]</f>
        <v>209.27279999999999</v>
      </c>
    </row>
    <row r="2465" spans="1:12" x14ac:dyDescent="0.25">
      <c r="A2465" s="5" t="str">
        <f>'Sales Data'!A2465</f>
        <v>Camilla Castle</v>
      </c>
      <c r="B2465" s="5" t="str">
        <f>'Sales Data'!B2465</f>
        <v>Australia</v>
      </c>
      <c r="C2465" s="5" t="str">
        <f>'Sales Data'!C2465</f>
        <v>Raspberry Choco</v>
      </c>
      <c r="D2465" s="6">
        <f>'Sales Data'!D2465</f>
        <v>45200</v>
      </c>
      <c r="E2465" s="10">
        <f>'Sales Data'!E2465</f>
        <v>1890</v>
      </c>
      <c r="F2465" s="5">
        <f>'Sales Data'!F2465</f>
        <v>84</v>
      </c>
      <c r="G2465" s="5">
        <f>'Sales Data'!G2465</f>
        <v>119</v>
      </c>
      <c r="H2465" s="5" t="str">
        <f>VLOOKUP($C2465,'Product Data'!$A$2:$E$23,COLUMNS('Product Data'!$B$2:C2465),0)</f>
        <v>Hershey</v>
      </c>
      <c r="I2465" s="5" t="str">
        <f>VLOOKUP($C2465,'Product Data'!$A$2:$E$23,COLUMNS('Product Data'!$B$2:D2465),0)</f>
        <v>Bars</v>
      </c>
      <c r="J2465" s="5" t="str">
        <f>VLOOKUP($C2465,'Product Data'!$A$2:$E$23,COLUMNS('Product Data'!$B$2:E2465),0)</f>
        <v>Large</v>
      </c>
      <c r="K2465" s="9">
        <f>VLOOKUP($C2465,'Product Data'!$A$2:$E$23,COLUMNS('Product Data'!$B$2:F2465),0)</f>
        <v>6.0983000000000001</v>
      </c>
      <c r="L2465" s="10">
        <f>Table1[[#This Row],[Cost per Box]]*Table1[[#This Row],[Boxes]]</f>
        <v>725.69770000000005</v>
      </c>
    </row>
    <row r="2466" spans="1:12" x14ac:dyDescent="0.25">
      <c r="A2466" s="5" t="str">
        <f>'Sales Data'!A2466</f>
        <v>Marney O'Breen</v>
      </c>
      <c r="B2466" s="5" t="str">
        <f>'Sales Data'!B2466</f>
        <v>USA</v>
      </c>
      <c r="C2466" s="5" t="str">
        <f>'Sales Data'!C2466</f>
        <v>70% Dark Bites</v>
      </c>
      <c r="D2466" s="6">
        <f>'Sales Data'!D2466</f>
        <v>45200</v>
      </c>
      <c r="E2466" s="10">
        <f>'Sales Data'!E2466</f>
        <v>5348</v>
      </c>
      <c r="F2466" s="5">
        <f>'Sales Data'!F2466</f>
        <v>170</v>
      </c>
      <c r="G2466" s="5">
        <f>'Sales Data'!G2466</f>
        <v>764</v>
      </c>
      <c r="H2466" s="5" t="str">
        <f>VLOOKUP($C2466,'Product Data'!$A$2:$E$23,COLUMNS('Product Data'!$B$2:C2466),0)</f>
        <v>Binge Bites</v>
      </c>
      <c r="I2466" s="5" t="str">
        <f>VLOOKUP($C2466,'Product Data'!$A$2:$E$23,COLUMNS('Product Data'!$B$2:D2466),0)</f>
        <v>Bites</v>
      </c>
      <c r="J2466" s="5" t="str">
        <f>VLOOKUP($C2466,'Product Data'!$A$2:$E$23,COLUMNS('Product Data'!$B$2:E2466),0)</f>
        <v>Small</v>
      </c>
      <c r="K2466" s="9">
        <f>VLOOKUP($C2466,'Product Data'!$A$2:$E$23,COLUMNS('Product Data'!$B$2:F2466),0)</f>
        <v>8.2429000000000006</v>
      </c>
      <c r="L2466" s="10">
        <f>Table1[[#This Row],[Cost per Box]]*Table1[[#This Row],[Boxes]]</f>
        <v>6297.5756000000001</v>
      </c>
    </row>
    <row r="2467" spans="1:12" x14ac:dyDescent="0.25">
      <c r="A2467" s="5" t="str">
        <f>'Sales Data'!A2467</f>
        <v>Gigi Bohling</v>
      </c>
      <c r="B2467" s="5" t="str">
        <f>'Sales Data'!B2467</f>
        <v>Australia</v>
      </c>
      <c r="C2467" s="5" t="str">
        <f>'Sales Data'!C2467</f>
        <v>Spicy Special Slims</v>
      </c>
      <c r="D2467" s="6">
        <f>'Sales Data'!D2467</f>
        <v>45200</v>
      </c>
      <c r="E2467" s="10">
        <f>'Sales Data'!E2467</f>
        <v>11214</v>
      </c>
      <c r="F2467" s="5">
        <f>'Sales Data'!F2467</f>
        <v>140</v>
      </c>
      <c r="G2467" s="5">
        <f>'Sales Data'!G2467</f>
        <v>534</v>
      </c>
      <c r="H2467" s="5" t="str">
        <f>VLOOKUP($C2467,'Product Data'!$A$2:$E$23,COLUMNS('Product Data'!$B$2:C2467),0)</f>
        <v>Alpenliebe</v>
      </c>
      <c r="I2467" s="5" t="str">
        <f>VLOOKUP($C2467,'Product Data'!$A$2:$E$23,COLUMNS('Product Data'!$B$2:D2467),0)</f>
        <v>Bites</v>
      </c>
      <c r="J2467" s="5" t="str">
        <f>VLOOKUP($C2467,'Product Data'!$A$2:$E$23,COLUMNS('Product Data'!$B$2:E2467),0)</f>
        <v>Large</v>
      </c>
      <c r="K2467" s="9">
        <f>VLOOKUP($C2467,'Product Data'!$A$2:$E$23,COLUMNS('Product Data'!$B$2:F2467),0)</f>
        <v>9.2086000000000006</v>
      </c>
      <c r="L2467" s="10">
        <f>Table1[[#This Row],[Cost per Box]]*Table1[[#This Row],[Boxes]]</f>
        <v>4917.3924000000006</v>
      </c>
    </row>
    <row r="2468" spans="1:12" x14ac:dyDescent="0.25">
      <c r="A2468" s="5" t="str">
        <f>'Sales Data'!A2468</f>
        <v>Van Tuxwell</v>
      </c>
      <c r="B2468" s="5" t="str">
        <f>'Sales Data'!B2468</f>
        <v>Canada</v>
      </c>
      <c r="C2468" s="5" t="str">
        <f>'Sales Data'!C2468</f>
        <v>Spicy Special Slims</v>
      </c>
      <c r="D2468" s="6">
        <f>'Sales Data'!D2468</f>
        <v>45200</v>
      </c>
      <c r="E2468" s="10">
        <f>'Sales Data'!E2468</f>
        <v>1113</v>
      </c>
      <c r="F2468" s="5">
        <f>'Sales Data'!F2468</f>
        <v>196</v>
      </c>
      <c r="G2468" s="5">
        <f>'Sales Data'!G2468</f>
        <v>49</v>
      </c>
      <c r="H2468" s="5" t="str">
        <f>VLOOKUP($C2468,'Product Data'!$A$2:$E$23,COLUMNS('Product Data'!$B$2:C2468),0)</f>
        <v>Alpenliebe</v>
      </c>
      <c r="I2468" s="5" t="str">
        <f>VLOOKUP($C2468,'Product Data'!$A$2:$E$23,COLUMNS('Product Data'!$B$2:D2468),0)</f>
        <v>Bites</v>
      </c>
      <c r="J2468" s="5" t="str">
        <f>VLOOKUP($C2468,'Product Data'!$A$2:$E$23,COLUMNS('Product Data'!$B$2:E2468),0)</f>
        <v>Large</v>
      </c>
      <c r="K2468" s="9">
        <f>VLOOKUP($C2468,'Product Data'!$A$2:$E$23,COLUMNS('Product Data'!$B$2:F2468),0)</f>
        <v>9.2086000000000006</v>
      </c>
      <c r="L2468" s="10">
        <f>Table1[[#This Row],[Cost per Box]]*Table1[[#This Row],[Boxes]]</f>
        <v>451.22140000000002</v>
      </c>
    </row>
    <row r="2469" spans="1:12" x14ac:dyDescent="0.25">
      <c r="A2469" s="5" t="str">
        <f>'Sales Data'!A2469</f>
        <v>Kaine Padly</v>
      </c>
      <c r="B2469" s="5" t="str">
        <f>'Sales Data'!B2469</f>
        <v>New Zealand</v>
      </c>
      <c r="C2469" s="5" t="str">
        <f>'Sales Data'!C2469</f>
        <v>Drinking Coco</v>
      </c>
      <c r="D2469" s="6">
        <f>'Sales Data'!D2469</f>
        <v>45200</v>
      </c>
      <c r="E2469" s="10">
        <f>'Sales Data'!E2469</f>
        <v>2268</v>
      </c>
      <c r="F2469" s="5">
        <f>'Sales Data'!F2469</f>
        <v>196</v>
      </c>
      <c r="G2469" s="5">
        <f>'Sales Data'!G2469</f>
        <v>88</v>
      </c>
      <c r="H2469" s="5" t="str">
        <f>VLOOKUP($C2469,'Product Data'!$A$2:$E$23,COLUMNS('Product Data'!$B$2:C2469),0)</f>
        <v>Weikfield</v>
      </c>
      <c r="I2469" s="5" t="str">
        <f>VLOOKUP($C2469,'Product Data'!$A$2:$E$23,COLUMNS('Product Data'!$B$2:D2469),0)</f>
        <v>Other</v>
      </c>
      <c r="J2469" s="5" t="str">
        <f>VLOOKUP($C2469,'Product Data'!$A$2:$E$23,COLUMNS('Product Data'!$B$2:E2469),0)</f>
        <v>Large</v>
      </c>
      <c r="K2469" s="9">
        <f>VLOOKUP($C2469,'Product Data'!$A$2:$E$23,COLUMNS('Product Data'!$B$2:F2469),0)</f>
        <v>2.4773999999999998</v>
      </c>
      <c r="L2469" s="10">
        <f>Table1[[#This Row],[Cost per Box]]*Table1[[#This Row],[Boxes]]</f>
        <v>218.01119999999997</v>
      </c>
    </row>
    <row r="2470" spans="1:12" x14ac:dyDescent="0.25">
      <c r="A2470" s="5" t="str">
        <f>'Sales Data'!A2470</f>
        <v>Rafaelita Blaksland</v>
      </c>
      <c r="B2470" s="5" t="str">
        <f>'Sales Data'!B2470</f>
        <v>India</v>
      </c>
      <c r="C2470" s="5" t="str">
        <f>'Sales Data'!C2470</f>
        <v>Fruit &amp; Nut Bars</v>
      </c>
      <c r="D2470" s="6">
        <f>'Sales Data'!D2470</f>
        <v>45200</v>
      </c>
      <c r="E2470" s="10">
        <f>'Sales Data'!E2470</f>
        <v>6419</v>
      </c>
      <c r="F2470" s="5">
        <f>'Sales Data'!F2470</f>
        <v>141</v>
      </c>
      <c r="G2470" s="5">
        <f>'Sales Data'!G2470</f>
        <v>378</v>
      </c>
      <c r="H2470" s="5" t="str">
        <f>VLOOKUP($C2470,'Product Data'!$A$2:$E$23,COLUMNS('Product Data'!$B$2:C2470),0)</f>
        <v>Cadbury</v>
      </c>
      <c r="I2470" s="5" t="str">
        <f>VLOOKUP($C2470,'Product Data'!$A$2:$E$23,COLUMNS('Product Data'!$B$2:D2470),0)</f>
        <v>Bars</v>
      </c>
      <c r="J2470" s="5" t="str">
        <f>VLOOKUP($C2470,'Product Data'!$A$2:$E$23,COLUMNS('Product Data'!$B$2:E2470),0)</f>
        <v>Large</v>
      </c>
      <c r="K2470" s="9">
        <f>VLOOKUP($C2470,'Product Data'!$A$2:$E$23,COLUMNS('Product Data'!$B$2:F2470),0)</f>
        <v>1.5934999999999999</v>
      </c>
      <c r="L2470" s="10">
        <f>Table1[[#This Row],[Cost per Box]]*Table1[[#This Row],[Boxes]]</f>
        <v>602.34299999999996</v>
      </c>
    </row>
    <row r="2471" spans="1:12" x14ac:dyDescent="0.25">
      <c r="A2471" s="5" t="str">
        <f>'Sales Data'!A2471</f>
        <v>Kelci Walkden</v>
      </c>
      <c r="B2471" s="5" t="str">
        <f>'Sales Data'!B2471</f>
        <v>USA</v>
      </c>
      <c r="C2471" s="5" t="str">
        <f>'Sales Data'!C2471</f>
        <v>Fruit &amp; Nut Bars</v>
      </c>
      <c r="D2471" s="6">
        <f>'Sales Data'!D2471</f>
        <v>45200</v>
      </c>
      <c r="E2471" s="10">
        <f>'Sales Data'!E2471</f>
        <v>7539</v>
      </c>
      <c r="F2471" s="5">
        <f>'Sales Data'!F2471</f>
        <v>162</v>
      </c>
      <c r="G2471" s="5">
        <f>'Sales Data'!G2471</f>
        <v>419</v>
      </c>
      <c r="H2471" s="5" t="str">
        <f>VLOOKUP($C2471,'Product Data'!$A$2:$E$23,COLUMNS('Product Data'!$B$2:C2471),0)</f>
        <v>Cadbury</v>
      </c>
      <c r="I2471" s="5" t="str">
        <f>VLOOKUP($C2471,'Product Data'!$A$2:$E$23,COLUMNS('Product Data'!$B$2:D2471),0)</f>
        <v>Bars</v>
      </c>
      <c r="J2471" s="5" t="str">
        <f>VLOOKUP($C2471,'Product Data'!$A$2:$E$23,COLUMNS('Product Data'!$B$2:E2471),0)</f>
        <v>Large</v>
      </c>
      <c r="K2471" s="9">
        <f>VLOOKUP($C2471,'Product Data'!$A$2:$E$23,COLUMNS('Product Data'!$B$2:F2471),0)</f>
        <v>1.5934999999999999</v>
      </c>
      <c r="L2471" s="10">
        <f>Table1[[#This Row],[Cost per Box]]*Table1[[#This Row],[Boxes]]</f>
        <v>667.67649999999992</v>
      </c>
    </row>
    <row r="2472" spans="1:12" x14ac:dyDescent="0.25">
      <c r="A2472" s="5" t="str">
        <f>'Sales Data'!A2472</f>
        <v>Kaine Padly</v>
      </c>
      <c r="B2472" s="5" t="str">
        <f>'Sales Data'!B2472</f>
        <v>Canada</v>
      </c>
      <c r="C2472" s="5" t="str">
        <f>'Sales Data'!C2472</f>
        <v>99% Dark &amp; Pure</v>
      </c>
      <c r="D2472" s="6">
        <f>'Sales Data'!D2472</f>
        <v>45200</v>
      </c>
      <c r="E2472" s="10">
        <f>'Sales Data'!E2472</f>
        <v>9520</v>
      </c>
      <c r="F2472" s="5">
        <f>'Sales Data'!F2472</f>
        <v>87</v>
      </c>
      <c r="G2472" s="5">
        <f>'Sales Data'!G2472</f>
        <v>414</v>
      </c>
      <c r="H2472" s="5" t="str">
        <f>VLOOKUP($C2472,'Product Data'!$A$2:$E$23,COLUMNS('Product Data'!$B$2:C2472),0)</f>
        <v>Amul</v>
      </c>
      <c r="I2472" s="5" t="str">
        <f>VLOOKUP($C2472,'Product Data'!$A$2:$E$23,COLUMNS('Product Data'!$B$2:D2472),0)</f>
        <v>Bars</v>
      </c>
      <c r="J2472" s="5" t="str">
        <f>VLOOKUP($C2472,'Product Data'!$A$2:$E$23,COLUMNS('Product Data'!$B$2:E2472),0)</f>
        <v>Large</v>
      </c>
      <c r="K2472" s="9">
        <f>VLOOKUP($C2472,'Product Data'!$A$2:$E$23,COLUMNS('Product Data'!$B$2:F2472),0)</f>
        <v>4.6592000000000002</v>
      </c>
      <c r="L2472" s="10">
        <f>Table1[[#This Row],[Cost per Box]]*Table1[[#This Row],[Boxes]]</f>
        <v>1928.9088000000002</v>
      </c>
    </row>
    <row r="2473" spans="1:12" x14ac:dyDescent="0.25">
      <c r="A2473" s="5" t="str">
        <f>'Sales Data'!A2473</f>
        <v>Wilone O'Kielt</v>
      </c>
      <c r="B2473" s="5" t="str">
        <f>'Sales Data'!B2473</f>
        <v>UK</v>
      </c>
      <c r="C2473" s="5" t="str">
        <f>'Sales Data'!C2473</f>
        <v>Fruit &amp; Nut Bars</v>
      </c>
      <c r="D2473" s="6">
        <f>'Sales Data'!D2473</f>
        <v>45200</v>
      </c>
      <c r="E2473" s="10">
        <f>'Sales Data'!E2473</f>
        <v>6209</v>
      </c>
      <c r="F2473" s="5">
        <f>'Sales Data'!F2473</f>
        <v>262</v>
      </c>
      <c r="G2473" s="5">
        <f>'Sales Data'!G2473</f>
        <v>518</v>
      </c>
      <c r="H2473" s="5" t="str">
        <f>VLOOKUP($C2473,'Product Data'!$A$2:$E$23,COLUMNS('Product Data'!$B$2:C2473),0)</f>
        <v>Cadbury</v>
      </c>
      <c r="I2473" s="5" t="str">
        <f>VLOOKUP($C2473,'Product Data'!$A$2:$E$23,COLUMNS('Product Data'!$B$2:D2473),0)</f>
        <v>Bars</v>
      </c>
      <c r="J2473" s="5" t="str">
        <f>VLOOKUP($C2473,'Product Data'!$A$2:$E$23,COLUMNS('Product Data'!$B$2:E2473),0)</f>
        <v>Large</v>
      </c>
      <c r="K2473" s="9">
        <f>VLOOKUP($C2473,'Product Data'!$A$2:$E$23,COLUMNS('Product Data'!$B$2:F2473),0)</f>
        <v>1.5934999999999999</v>
      </c>
      <c r="L2473" s="10">
        <f>Table1[[#This Row],[Cost per Box]]*Table1[[#This Row],[Boxes]]</f>
        <v>825.43299999999999</v>
      </c>
    </row>
    <row r="2474" spans="1:12" x14ac:dyDescent="0.25">
      <c r="A2474" s="5" t="str">
        <f>'Sales Data'!A2474</f>
        <v>Kaine Padly</v>
      </c>
      <c r="B2474" s="5" t="str">
        <f>'Sales Data'!B2474</f>
        <v>UK</v>
      </c>
      <c r="C2474" s="5" t="str">
        <f>'Sales Data'!C2474</f>
        <v>Almond Choco</v>
      </c>
      <c r="D2474" s="6">
        <f>'Sales Data'!D2474</f>
        <v>45200</v>
      </c>
      <c r="E2474" s="10">
        <f>'Sales Data'!E2474</f>
        <v>1652</v>
      </c>
      <c r="F2474" s="5">
        <f>'Sales Data'!F2474</f>
        <v>271</v>
      </c>
      <c r="G2474" s="5">
        <f>'Sales Data'!G2474</f>
        <v>92</v>
      </c>
      <c r="H2474" s="5" t="str">
        <f>VLOOKUP($C2474,'Product Data'!$A$2:$E$23,COLUMNS('Product Data'!$B$2:C2474),0)</f>
        <v>Amul</v>
      </c>
      <c r="I2474" s="5" t="str">
        <f>VLOOKUP($C2474,'Product Data'!$A$2:$E$23,COLUMNS('Product Data'!$B$2:D2474),0)</f>
        <v>Bars</v>
      </c>
      <c r="J2474" s="5" t="str">
        <f>VLOOKUP($C2474,'Product Data'!$A$2:$E$23,COLUMNS('Product Data'!$B$2:E2474),0)</f>
        <v>Large</v>
      </c>
      <c r="K2474" s="9">
        <f>VLOOKUP($C2474,'Product Data'!$A$2:$E$23,COLUMNS('Product Data'!$B$2:F2474),0)</f>
        <v>13.3485</v>
      </c>
      <c r="L2474" s="10">
        <f>Table1[[#This Row],[Cost per Box]]*Table1[[#This Row],[Boxes]]</f>
        <v>1228.0619999999999</v>
      </c>
    </row>
    <row r="2475" spans="1:12" x14ac:dyDescent="0.25">
      <c r="A2475" s="5" t="str">
        <f>'Sales Data'!A2475</f>
        <v>Mallorie Waber</v>
      </c>
      <c r="B2475" s="5" t="str">
        <f>'Sales Data'!B2475</f>
        <v>Canada</v>
      </c>
      <c r="C2475" s="5" t="str">
        <f>'Sales Data'!C2475</f>
        <v>Caramel Stuffed Bars</v>
      </c>
      <c r="D2475" s="6">
        <f>'Sales Data'!D2475</f>
        <v>45200</v>
      </c>
      <c r="E2475" s="10">
        <f>'Sales Data'!E2475</f>
        <v>6657</v>
      </c>
      <c r="F2475" s="5">
        <f>'Sales Data'!F2475</f>
        <v>179</v>
      </c>
      <c r="G2475" s="5">
        <f>'Sales Data'!G2475</f>
        <v>278</v>
      </c>
      <c r="H2475" s="5" t="str">
        <f>VLOOKUP($C2475,'Product Data'!$A$2:$E$23,COLUMNS('Product Data'!$B$2:C2475),0)</f>
        <v>Snicker</v>
      </c>
      <c r="I2475" s="5" t="str">
        <f>VLOOKUP($C2475,'Product Data'!$A$2:$E$23,COLUMNS('Product Data'!$B$2:D2475),0)</f>
        <v>Bars</v>
      </c>
      <c r="J2475" s="5" t="str">
        <f>VLOOKUP($C2475,'Product Data'!$A$2:$E$23,COLUMNS('Product Data'!$B$2:E2475),0)</f>
        <v>Small</v>
      </c>
      <c r="K2475" s="9">
        <f>VLOOKUP($C2475,'Product Data'!$A$2:$E$23,COLUMNS('Product Data'!$B$2:F2475),0)</f>
        <v>0.89900000000000002</v>
      </c>
      <c r="L2475" s="10">
        <f>Table1[[#This Row],[Cost per Box]]*Table1[[#This Row],[Boxes]]</f>
        <v>249.922</v>
      </c>
    </row>
    <row r="2476" spans="1:12" x14ac:dyDescent="0.25">
      <c r="A2476" s="5" t="str">
        <f>'Sales Data'!A2476</f>
        <v>Jan Morforth</v>
      </c>
      <c r="B2476" s="5" t="str">
        <f>'Sales Data'!B2476</f>
        <v>Australia</v>
      </c>
      <c r="C2476" s="5" t="str">
        <f>'Sales Data'!C2476</f>
        <v>Peanut Butter Cubes</v>
      </c>
      <c r="D2476" s="6">
        <f>'Sales Data'!D2476</f>
        <v>45200</v>
      </c>
      <c r="E2476" s="10">
        <f>'Sales Data'!E2476</f>
        <v>12460</v>
      </c>
      <c r="F2476" s="5">
        <f>'Sales Data'!F2476</f>
        <v>127</v>
      </c>
      <c r="G2476" s="5">
        <f>'Sales Data'!G2476</f>
        <v>656</v>
      </c>
      <c r="H2476" s="5" t="str">
        <f>VLOOKUP($C2476,'Product Data'!$A$2:$E$23,COLUMNS('Product Data'!$B$2:C2476),0)</f>
        <v>Hershey</v>
      </c>
      <c r="I2476" s="5" t="str">
        <f>VLOOKUP($C2476,'Product Data'!$A$2:$E$23,COLUMNS('Product Data'!$B$2:D2476),0)</f>
        <v>Bites</v>
      </c>
      <c r="J2476" s="5" t="str">
        <f>VLOOKUP($C2476,'Product Data'!$A$2:$E$23,COLUMNS('Product Data'!$B$2:E2476),0)</f>
        <v>Small</v>
      </c>
      <c r="K2476" s="9">
        <f>VLOOKUP($C2476,'Product Data'!$A$2:$E$23,COLUMNS('Product Data'!$B$2:F2476),0)</f>
        <v>4.7065000000000001</v>
      </c>
      <c r="L2476" s="10">
        <f>Table1[[#This Row],[Cost per Box]]*Table1[[#This Row],[Boxes]]</f>
        <v>3087.4639999999999</v>
      </c>
    </row>
    <row r="2477" spans="1:12" x14ac:dyDescent="0.25">
      <c r="A2477" s="5" t="str">
        <f>'Sales Data'!A2477</f>
        <v>Gunar Cockshoot</v>
      </c>
      <c r="B2477" s="5" t="str">
        <f>'Sales Data'!B2477</f>
        <v>Canada</v>
      </c>
      <c r="C2477" s="5" t="str">
        <f>'Sales Data'!C2477</f>
        <v>85% Dark Bars</v>
      </c>
      <c r="D2477" s="6">
        <f>'Sales Data'!D2477</f>
        <v>45200</v>
      </c>
      <c r="E2477" s="10">
        <f>'Sales Data'!E2477</f>
        <v>9548</v>
      </c>
      <c r="F2477" s="5">
        <f>'Sales Data'!F2477</f>
        <v>365</v>
      </c>
      <c r="G2477" s="5">
        <f>'Sales Data'!G2477</f>
        <v>455</v>
      </c>
      <c r="H2477" s="5" t="str">
        <f>VLOOKUP($C2477,'Product Data'!$A$2:$E$23,COLUMNS('Product Data'!$B$2:C2477),0)</f>
        <v>Lindt Excellence</v>
      </c>
      <c r="I2477" s="5" t="str">
        <f>VLOOKUP($C2477,'Product Data'!$A$2:$E$23,COLUMNS('Product Data'!$B$2:D2477),0)</f>
        <v>Bars</v>
      </c>
      <c r="J2477" s="5" t="str">
        <f>VLOOKUP($C2477,'Product Data'!$A$2:$E$23,COLUMNS('Product Data'!$B$2:E2477),0)</f>
        <v>Small</v>
      </c>
      <c r="K2477" s="9">
        <f>VLOOKUP($C2477,'Product Data'!$A$2:$E$23,COLUMNS('Product Data'!$B$2:F2477),0)</f>
        <v>0.69579999999999997</v>
      </c>
      <c r="L2477" s="10">
        <f>Table1[[#This Row],[Cost per Box]]*Table1[[#This Row],[Boxes]]</f>
        <v>316.589</v>
      </c>
    </row>
    <row r="2478" spans="1:12" x14ac:dyDescent="0.25">
      <c r="A2478" s="5" t="str">
        <f>'Sales Data'!A2478</f>
        <v>Jan Morforth</v>
      </c>
      <c r="B2478" s="5" t="str">
        <f>'Sales Data'!B2478</f>
        <v>India</v>
      </c>
      <c r="C2478" s="5" t="str">
        <f>'Sales Data'!C2478</f>
        <v>Organic Choco Syrup</v>
      </c>
      <c r="D2478" s="6">
        <f>'Sales Data'!D2478</f>
        <v>45200</v>
      </c>
      <c r="E2478" s="10">
        <f>'Sales Data'!E2478</f>
        <v>8176</v>
      </c>
      <c r="F2478" s="5">
        <f>'Sales Data'!F2478</f>
        <v>204</v>
      </c>
      <c r="G2478" s="5">
        <f>'Sales Data'!G2478</f>
        <v>356</v>
      </c>
      <c r="H2478" s="5" t="str">
        <f>VLOOKUP($C2478,'Product Data'!$A$2:$E$23,COLUMNS('Product Data'!$B$2:C2478),0)</f>
        <v>Monin</v>
      </c>
      <c r="I2478" s="5" t="str">
        <f>VLOOKUP($C2478,'Product Data'!$A$2:$E$23,COLUMNS('Product Data'!$B$2:D2478),0)</f>
        <v>Other</v>
      </c>
      <c r="J2478" s="5" t="str">
        <f>VLOOKUP($C2478,'Product Data'!$A$2:$E$23,COLUMNS('Product Data'!$B$2:E2478),0)</f>
        <v>Small</v>
      </c>
      <c r="K2478" s="9">
        <f>VLOOKUP($C2478,'Product Data'!$A$2:$E$23,COLUMNS('Product Data'!$B$2:F2478),0)</f>
        <v>1.7625</v>
      </c>
      <c r="L2478" s="10">
        <f>Table1[[#This Row],[Cost per Box]]*Table1[[#This Row],[Boxes]]</f>
        <v>627.44999999999993</v>
      </c>
    </row>
    <row r="2479" spans="1:12" x14ac:dyDescent="0.25">
      <c r="A2479" s="5" t="str">
        <f>'Sales Data'!A2479</f>
        <v>Mallorie Waber</v>
      </c>
      <c r="B2479" s="5" t="str">
        <f>'Sales Data'!B2479</f>
        <v>USA</v>
      </c>
      <c r="C2479" s="5" t="str">
        <f>'Sales Data'!C2479</f>
        <v>Mint Chip Choco</v>
      </c>
      <c r="D2479" s="6">
        <f>'Sales Data'!D2479</f>
        <v>45200</v>
      </c>
      <c r="E2479" s="10">
        <f>'Sales Data'!E2479</f>
        <v>7903</v>
      </c>
      <c r="F2479" s="5">
        <f>'Sales Data'!F2479</f>
        <v>260</v>
      </c>
      <c r="G2479" s="5">
        <f>'Sales Data'!G2479</f>
        <v>465</v>
      </c>
      <c r="H2479" s="5" t="str">
        <f>VLOOKUP($C2479,'Product Data'!$A$2:$E$23,COLUMNS('Product Data'!$B$2:C2479),0)</f>
        <v>Cadbury</v>
      </c>
      <c r="I2479" s="5" t="str">
        <f>VLOOKUP($C2479,'Product Data'!$A$2:$E$23,COLUMNS('Product Data'!$B$2:D2479),0)</f>
        <v>Bars</v>
      </c>
      <c r="J2479" s="5" t="str">
        <f>VLOOKUP($C2479,'Product Data'!$A$2:$E$23,COLUMNS('Product Data'!$B$2:E2479),0)</f>
        <v>Large</v>
      </c>
      <c r="K2479" s="9">
        <f>VLOOKUP($C2479,'Product Data'!$A$2:$E$23,COLUMNS('Product Data'!$B$2:F2479),0)</f>
        <v>2.2656000000000001</v>
      </c>
      <c r="L2479" s="10">
        <f>Table1[[#This Row],[Cost per Box]]*Table1[[#This Row],[Boxes]]</f>
        <v>1053.5040000000001</v>
      </c>
    </row>
    <row r="2480" spans="1:12" x14ac:dyDescent="0.25">
      <c r="A2480" s="5" t="str">
        <f>'Sales Data'!A2480</f>
        <v>Wilone O'Kielt</v>
      </c>
      <c r="B2480" s="5" t="str">
        <f>'Sales Data'!B2480</f>
        <v>India</v>
      </c>
      <c r="C2480" s="5" t="str">
        <f>'Sales Data'!C2480</f>
        <v>99% Dark &amp; Pure</v>
      </c>
      <c r="D2480" s="6">
        <f>'Sales Data'!D2480</f>
        <v>45200</v>
      </c>
      <c r="E2480" s="10">
        <f>'Sales Data'!E2480</f>
        <v>4473</v>
      </c>
      <c r="F2480" s="5">
        <f>'Sales Data'!F2480</f>
        <v>396</v>
      </c>
      <c r="G2480" s="5">
        <f>'Sales Data'!G2480</f>
        <v>224</v>
      </c>
      <c r="H2480" s="5" t="str">
        <f>VLOOKUP($C2480,'Product Data'!$A$2:$E$23,COLUMNS('Product Data'!$B$2:C2480),0)</f>
        <v>Amul</v>
      </c>
      <c r="I2480" s="5" t="str">
        <f>VLOOKUP($C2480,'Product Data'!$A$2:$E$23,COLUMNS('Product Data'!$B$2:D2480),0)</f>
        <v>Bars</v>
      </c>
      <c r="J2480" s="5" t="str">
        <f>VLOOKUP($C2480,'Product Data'!$A$2:$E$23,COLUMNS('Product Data'!$B$2:E2480),0)</f>
        <v>Large</v>
      </c>
      <c r="K2480" s="9">
        <f>VLOOKUP($C2480,'Product Data'!$A$2:$E$23,COLUMNS('Product Data'!$B$2:F2480),0)</f>
        <v>4.6592000000000002</v>
      </c>
      <c r="L2480" s="10">
        <f>Table1[[#This Row],[Cost per Box]]*Table1[[#This Row],[Boxes]]</f>
        <v>1043.6608000000001</v>
      </c>
    </row>
    <row r="2481" spans="1:12" x14ac:dyDescent="0.25">
      <c r="A2481" s="5" t="str">
        <f>'Sales Data'!A2481</f>
        <v>Camilla Castle</v>
      </c>
      <c r="B2481" s="5" t="str">
        <f>'Sales Data'!B2481</f>
        <v>USA</v>
      </c>
      <c r="C2481" s="5" t="str">
        <f>'Sales Data'!C2481</f>
        <v>Organic Choco Syrup</v>
      </c>
      <c r="D2481" s="6">
        <f>'Sales Data'!D2481</f>
        <v>45200</v>
      </c>
      <c r="E2481" s="10">
        <f>'Sales Data'!E2481</f>
        <v>4536</v>
      </c>
      <c r="F2481" s="5">
        <f>'Sales Data'!F2481</f>
        <v>337</v>
      </c>
      <c r="G2481" s="5">
        <f>'Sales Data'!G2481</f>
        <v>175</v>
      </c>
      <c r="H2481" s="5" t="str">
        <f>VLOOKUP($C2481,'Product Data'!$A$2:$E$23,COLUMNS('Product Data'!$B$2:C2481),0)</f>
        <v>Monin</v>
      </c>
      <c r="I2481" s="5" t="str">
        <f>VLOOKUP($C2481,'Product Data'!$A$2:$E$23,COLUMNS('Product Data'!$B$2:D2481),0)</f>
        <v>Other</v>
      </c>
      <c r="J2481" s="5" t="str">
        <f>VLOOKUP($C2481,'Product Data'!$A$2:$E$23,COLUMNS('Product Data'!$B$2:E2481),0)</f>
        <v>Small</v>
      </c>
      <c r="K2481" s="9">
        <f>VLOOKUP($C2481,'Product Data'!$A$2:$E$23,COLUMNS('Product Data'!$B$2:F2481),0)</f>
        <v>1.7625</v>
      </c>
      <c r="L2481" s="10">
        <f>Table1[[#This Row],[Cost per Box]]*Table1[[#This Row],[Boxes]]</f>
        <v>308.4375</v>
      </c>
    </row>
    <row r="2482" spans="1:12" x14ac:dyDescent="0.25">
      <c r="A2482" s="5" t="str">
        <f>'Sales Data'!A2482</f>
        <v>Curtice Advani</v>
      </c>
      <c r="B2482" s="5" t="str">
        <f>'Sales Data'!B2482</f>
        <v>New Zealand</v>
      </c>
      <c r="C2482" s="5" t="str">
        <f>'Sales Data'!C2482</f>
        <v>Baker's Choco Chips</v>
      </c>
      <c r="D2482" s="6">
        <f>'Sales Data'!D2482</f>
        <v>45203</v>
      </c>
      <c r="E2482" s="10">
        <f>'Sales Data'!E2482</f>
        <v>3962</v>
      </c>
      <c r="F2482" s="5">
        <f>'Sales Data'!F2482</f>
        <v>21</v>
      </c>
      <c r="G2482" s="5">
        <f>'Sales Data'!G2482</f>
        <v>397</v>
      </c>
      <c r="H2482" s="5" t="str">
        <f>VLOOKUP($C2482,'Product Data'!$A$2:$E$23,COLUMNS('Product Data'!$B$2:C2482),0)</f>
        <v>Baker's Chocolate</v>
      </c>
      <c r="I2482" s="5" t="str">
        <f>VLOOKUP($C2482,'Product Data'!$A$2:$E$23,COLUMNS('Product Data'!$B$2:D2482),0)</f>
        <v>Bars</v>
      </c>
      <c r="J2482" s="5" t="str">
        <f>VLOOKUP($C2482,'Product Data'!$A$2:$E$23,COLUMNS('Product Data'!$B$2:E2482),0)</f>
        <v>Small</v>
      </c>
      <c r="K2482" s="9">
        <f>VLOOKUP($C2482,'Product Data'!$A$2:$E$23,COLUMNS('Product Data'!$B$2:F2482),0)</f>
        <v>6.0811000000000002</v>
      </c>
      <c r="L2482" s="10">
        <f>Table1[[#This Row],[Cost per Box]]*Table1[[#This Row],[Boxes]]</f>
        <v>2414.1967</v>
      </c>
    </row>
    <row r="2483" spans="1:12" x14ac:dyDescent="0.25">
      <c r="A2483" s="5" t="str">
        <f>'Sales Data'!A2483</f>
        <v>Mallorie Waber</v>
      </c>
      <c r="B2483" s="5" t="str">
        <f>'Sales Data'!B2483</f>
        <v>UK</v>
      </c>
      <c r="C2483" s="5" t="str">
        <f>'Sales Data'!C2483</f>
        <v>70% Dark Bites</v>
      </c>
      <c r="D2483" s="6">
        <f>'Sales Data'!D2483</f>
        <v>45203</v>
      </c>
      <c r="E2483" s="10">
        <f>'Sales Data'!E2483</f>
        <v>21588</v>
      </c>
      <c r="F2483" s="5">
        <f>'Sales Data'!F2483</f>
        <v>74</v>
      </c>
      <c r="G2483" s="5">
        <f>'Sales Data'!G2483</f>
        <v>1440</v>
      </c>
      <c r="H2483" s="5" t="str">
        <f>VLOOKUP($C2483,'Product Data'!$A$2:$E$23,COLUMNS('Product Data'!$B$2:C2483),0)</f>
        <v>Binge Bites</v>
      </c>
      <c r="I2483" s="5" t="str">
        <f>VLOOKUP($C2483,'Product Data'!$A$2:$E$23,COLUMNS('Product Data'!$B$2:D2483),0)</f>
        <v>Bites</v>
      </c>
      <c r="J2483" s="5" t="str">
        <f>VLOOKUP($C2483,'Product Data'!$A$2:$E$23,COLUMNS('Product Data'!$B$2:E2483),0)</f>
        <v>Small</v>
      </c>
      <c r="K2483" s="9">
        <f>VLOOKUP($C2483,'Product Data'!$A$2:$E$23,COLUMNS('Product Data'!$B$2:F2483),0)</f>
        <v>8.2429000000000006</v>
      </c>
      <c r="L2483" s="10">
        <f>Table1[[#This Row],[Cost per Box]]*Table1[[#This Row],[Boxes]]</f>
        <v>11869.776000000002</v>
      </c>
    </row>
    <row r="2484" spans="1:12" x14ac:dyDescent="0.25">
      <c r="A2484" s="5" t="str">
        <f>'Sales Data'!A2484</f>
        <v>Barr Faughny</v>
      </c>
      <c r="B2484" s="5" t="str">
        <f>'Sales Data'!B2484</f>
        <v>New Zealand</v>
      </c>
      <c r="C2484" s="5" t="str">
        <f>'Sales Data'!C2484</f>
        <v>Manuka Honey Choco</v>
      </c>
      <c r="D2484" s="6">
        <f>'Sales Data'!D2484</f>
        <v>45203</v>
      </c>
      <c r="E2484" s="10">
        <f>'Sales Data'!E2484</f>
        <v>16394</v>
      </c>
      <c r="F2484" s="5">
        <f>'Sales Data'!F2484</f>
        <v>115</v>
      </c>
      <c r="G2484" s="5">
        <f>'Sales Data'!G2484</f>
        <v>547</v>
      </c>
      <c r="H2484" s="5" t="str">
        <f>VLOOKUP($C2484,'Product Data'!$A$2:$E$23,COLUMNS('Product Data'!$B$2:C2484),0)</f>
        <v xml:space="preserve">Whittaker's </v>
      </c>
      <c r="I2484" s="5" t="str">
        <f>VLOOKUP($C2484,'Product Data'!$A$2:$E$23,COLUMNS('Product Data'!$B$2:D2484),0)</f>
        <v>Other</v>
      </c>
      <c r="J2484" s="5" t="str">
        <f>VLOOKUP($C2484,'Product Data'!$A$2:$E$23,COLUMNS('Product Data'!$B$2:E2484),0)</f>
        <v>Small</v>
      </c>
      <c r="K2484" s="9">
        <f>VLOOKUP($C2484,'Product Data'!$A$2:$E$23,COLUMNS('Product Data'!$B$2:F2484),0)</f>
        <v>7.8910999999999998</v>
      </c>
      <c r="L2484" s="10">
        <f>Table1[[#This Row],[Cost per Box]]*Table1[[#This Row],[Boxes]]</f>
        <v>4316.4317000000001</v>
      </c>
    </row>
    <row r="2485" spans="1:12" x14ac:dyDescent="0.25">
      <c r="A2485" s="5" t="str">
        <f>'Sales Data'!A2485</f>
        <v>Kelci Walkden</v>
      </c>
      <c r="B2485" s="5" t="str">
        <f>'Sales Data'!B2485</f>
        <v>India</v>
      </c>
      <c r="C2485" s="5" t="str">
        <f>'Sales Data'!C2485</f>
        <v>Drinking Coco</v>
      </c>
      <c r="D2485" s="6">
        <f>'Sales Data'!D2485</f>
        <v>45203</v>
      </c>
      <c r="E2485" s="10">
        <f>'Sales Data'!E2485</f>
        <v>3101</v>
      </c>
      <c r="F2485" s="5">
        <f>'Sales Data'!F2485</f>
        <v>115</v>
      </c>
      <c r="G2485" s="5">
        <f>'Sales Data'!G2485</f>
        <v>115</v>
      </c>
      <c r="H2485" s="5" t="str">
        <f>VLOOKUP($C2485,'Product Data'!$A$2:$E$23,COLUMNS('Product Data'!$B$2:C2485),0)</f>
        <v>Weikfield</v>
      </c>
      <c r="I2485" s="5" t="str">
        <f>VLOOKUP($C2485,'Product Data'!$A$2:$E$23,COLUMNS('Product Data'!$B$2:D2485),0)</f>
        <v>Other</v>
      </c>
      <c r="J2485" s="5" t="str">
        <f>VLOOKUP($C2485,'Product Data'!$A$2:$E$23,COLUMNS('Product Data'!$B$2:E2485),0)</f>
        <v>Large</v>
      </c>
      <c r="K2485" s="9">
        <f>VLOOKUP($C2485,'Product Data'!$A$2:$E$23,COLUMNS('Product Data'!$B$2:F2485),0)</f>
        <v>2.4773999999999998</v>
      </c>
      <c r="L2485" s="10">
        <f>Table1[[#This Row],[Cost per Box]]*Table1[[#This Row],[Boxes]]</f>
        <v>284.90099999999995</v>
      </c>
    </row>
    <row r="2486" spans="1:12" x14ac:dyDescent="0.25">
      <c r="A2486" s="5" t="str">
        <f>'Sales Data'!A2486</f>
        <v>Dotty Strutley</v>
      </c>
      <c r="B2486" s="5" t="str">
        <f>'Sales Data'!B2486</f>
        <v>India</v>
      </c>
      <c r="C2486" s="5" t="str">
        <f>'Sales Data'!C2486</f>
        <v>Manuka Honey Choco</v>
      </c>
      <c r="D2486" s="6">
        <f>'Sales Data'!D2486</f>
        <v>45203</v>
      </c>
      <c r="E2486" s="10">
        <f>'Sales Data'!E2486</f>
        <v>4039</v>
      </c>
      <c r="F2486" s="5">
        <f>'Sales Data'!F2486</f>
        <v>16</v>
      </c>
      <c r="G2486" s="5">
        <f>'Sales Data'!G2486</f>
        <v>131</v>
      </c>
      <c r="H2486" s="5" t="str">
        <f>VLOOKUP($C2486,'Product Data'!$A$2:$E$23,COLUMNS('Product Data'!$B$2:C2486),0)</f>
        <v xml:space="preserve">Whittaker's </v>
      </c>
      <c r="I2486" s="5" t="str">
        <f>VLOOKUP($C2486,'Product Data'!$A$2:$E$23,COLUMNS('Product Data'!$B$2:D2486),0)</f>
        <v>Other</v>
      </c>
      <c r="J2486" s="5" t="str">
        <f>VLOOKUP($C2486,'Product Data'!$A$2:$E$23,COLUMNS('Product Data'!$B$2:E2486),0)</f>
        <v>Small</v>
      </c>
      <c r="K2486" s="9">
        <f>VLOOKUP($C2486,'Product Data'!$A$2:$E$23,COLUMNS('Product Data'!$B$2:F2486),0)</f>
        <v>7.8910999999999998</v>
      </c>
      <c r="L2486" s="10">
        <f>Table1[[#This Row],[Cost per Box]]*Table1[[#This Row],[Boxes]]</f>
        <v>1033.7340999999999</v>
      </c>
    </row>
    <row r="2487" spans="1:12" x14ac:dyDescent="0.25">
      <c r="A2487" s="5" t="str">
        <f>'Sales Data'!A2487</f>
        <v>Roddy Speechley</v>
      </c>
      <c r="B2487" s="5" t="str">
        <f>'Sales Data'!B2487</f>
        <v>New Zealand</v>
      </c>
      <c r="C2487" s="5" t="str">
        <f>'Sales Data'!C2487</f>
        <v>Peanut Butter Cubes</v>
      </c>
      <c r="D2487" s="6">
        <f>'Sales Data'!D2487</f>
        <v>45204</v>
      </c>
      <c r="E2487" s="10">
        <f>'Sales Data'!E2487</f>
        <v>2975</v>
      </c>
      <c r="F2487" s="5">
        <f>'Sales Data'!F2487</f>
        <v>248</v>
      </c>
      <c r="G2487" s="5">
        <f>'Sales Data'!G2487</f>
        <v>124</v>
      </c>
      <c r="H2487" s="5" t="str">
        <f>VLOOKUP($C2487,'Product Data'!$A$2:$E$23,COLUMNS('Product Data'!$B$2:C2487),0)</f>
        <v>Hershey</v>
      </c>
      <c r="I2487" s="5" t="str">
        <f>VLOOKUP($C2487,'Product Data'!$A$2:$E$23,COLUMNS('Product Data'!$B$2:D2487),0)</f>
        <v>Bites</v>
      </c>
      <c r="J2487" s="5" t="str">
        <f>VLOOKUP($C2487,'Product Data'!$A$2:$E$23,COLUMNS('Product Data'!$B$2:E2487),0)</f>
        <v>Small</v>
      </c>
      <c r="K2487" s="9">
        <f>VLOOKUP($C2487,'Product Data'!$A$2:$E$23,COLUMNS('Product Data'!$B$2:F2487),0)</f>
        <v>4.7065000000000001</v>
      </c>
      <c r="L2487" s="10">
        <f>Table1[[#This Row],[Cost per Box]]*Table1[[#This Row],[Boxes]]</f>
        <v>583.60599999999999</v>
      </c>
    </row>
    <row r="2488" spans="1:12" x14ac:dyDescent="0.25">
      <c r="A2488" s="5" t="str">
        <f>'Sales Data'!A2488</f>
        <v>Madelene Upcott</v>
      </c>
      <c r="B2488" s="5" t="str">
        <f>'Sales Data'!B2488</f>
        <v>New Zealand</v>
      </c>
      <c r="C2488" s="5" t="str">
        <f>'Sales Data'!C2488</f>
        <v>Baker's Choco Chips</v>
      </c>
      <c r="D2488" s="6">
        <f>'Sales Data'!D2488</f>
        <v>45204</v>
      </c>
      <c r="E2488" s="10">
        <f>'Sales Data'!E2488</f>
        <v>5320</v>
      </c>
      <c r="F2488" s="5">
        <f>'Sales Data'!F2488</f>
        <v>163</v>
      </c>
      <c r="G2488" s="5">
        <f>'Sales Data'!G2488</f>
        <v>532</v>
      </c>
      <c r="H2488" s="5" t="str">
        <f>VLOOKUP($C2488,'Product Data'!$A$2:$E$23,COLUMNS('Product Data'!$B$2:C2488),0)</f>
        <v>Baker's Chocolate</v>
      </c>
      <c r="I2488" s="5" t="str">
        <f>VLOOKUP($C2488,'Product Data'!$A$2:$E$23,COLUMNS('Product Data'!$B$2:D2488),0)</f>
        <v>Bars</v>
      </c>
      <c r="J2488" s="5" t="str">
        <f>VLOOKUP($C2488,'Product Data'!$A$2:$E$23,COLUMNS('Product Data'!$B$2:E2488),0)</f>
        <v>Small</v>
      </c>
      <c r="K2488" s="9">
        <f>VLOOKUP($C2488,'Product Data'!$A$2:$E$23,COLUMNS('Product Data'!$B$2:F2488),0)</f>
        <v>6.0811000000000002</v>
      </c>
      <c r="L2488" s="10">
        <f>Table1[[#This Row],[Cost per Box]]*Table1[[#This Row],[Boxes]]</f>
        <v>3235.1451999999999</v>
      </c>
    </row>
    <row r="2489" spans="1:12" x14ac:dyDescent="0.25">
      <c r="A2489" s="5" t="str">
        <f>'Sales Data'!A2489</f>
        <v>Marney O'Breen</v>
      </c>
      <c r="B2489" s="5" t="str">
        <f>'Sales Data'!B2489</f>
        <v>India</v>
      </c>
      <c r="C2489" s="5" t="str">
        <f>'Sales Data'!C2489</f>
        <v>85% Dark Bars</v>
      </c>
      <c r="D2489" s="6">
        <f>'Sales Data'!D2489</f>
        <v>45204</v>
      </c>
      <c r="E2489" s="10">
        <f>'Sales Data'!E2489</f>
        <v>287</v>
      </c>
      <c r="F2489" s="5">
        <f>'Sales Data'!F2489</f>
        <v>190</v>
      </c>
      <c r="G2489" s="5">
        <f>'Sales Data'!G2489</f>
        <v>16</v>
      </c>
      <c r="H2489" s="5" t="str">
        <f>VLOOKUP($C2489,'Product Data'!$A$2:$E$23,COLUMNS('Product Data'!$B$2:C2489),0)</f>
        <v>Lindt Excellence</v>
      </c>
      <c r="I2489" s="5" t="str">
        <f>VLOOKUP($C2489,'Product Data'!$A$2:$E$23,COLUMNS('Product Data'!$B$2:D2489),0)</f>
        <v>Bars</v>
      </c>
      <c r="J2489" s="5" t="str">
        <f>VLOOKUP($C2489,'Product Data'!$A$2:$E$23,COLUMNS('Product Data'!$B$2:E2489),0)</f>
        <v>Small</v>
      </c>
      <c r="K2489" s="9">
        <f>VLOOKUP($C2489,'Product Data'!$A$2:$E$23,COLUMNS('Product Data'!$B$2:F2489),0)</f>
        <v>0.69579999999999997</v>
      </c>
      <c r="L2489" s="10">
        <f>Table1[[#This Row],[Cost per Box]]*Table1[[#This Row],[Boxes]]</f>
        <v>11.1328</v>
      </c>
    </row>
    <row r="2490" spans="1:12" x14ac:dyDescent="0.25">
      <c r="A2490" s="5" t="str">
        <f>'Sales Data'!A2490</f>
        <v>Rafaelita Blaksland</v>
      </c>
      <c r="B2490" s="5" t="str">
        <f>'Sales Data'!B2490</f>
        <v>India</v>
      </c>
      <c r="C2490" s="5" t="str">
        <f>'Sales Data'!C2490</f>
        <v>Caramel Stuffed Bars</v>
      </c>
      <c r="D2490" s="6">
        <f>'Sales Data'!D2490</f>
        <v>45204</v>
      </c>
      <c r="E2490" s="10">
        <f>'Sales Data'!E2490</f>
        <v>6902</v>
      </c>
      <c r="F2490" s="5">
        <f>'Sales Data'!F2490</f>
        <v>37</v>
      </c>
      <c r="G2490" s="5">
        <f>'Sales Data'!G2490</f>
        <v>277</v>
      </c>
      <c r="H2490" s="5" t="str">
        <f>VLOOKUP($C2490,'Product Data'!$A$2:$E$23,COLUMNS('Product Data'!$B$2:C2490),0)</f>
        <v>Snicker</v>
      </c>
      <c r="I2490" s="5" t="str">
        <f>VLOOKUP($C2490,'Product Data'!$A$2:$E$23,COLUMNS('Product Data'!$B$2:D2490),0)</f>
        <v>Bars</v>
      </c>
      <c r="J2490" s="5" t="str">
        <f>VLOOKUP($C2490,'Product Data'!$A$2:$E$23,COLUMNS('Product Data'!$B$2:E2490),0)</f>
        <v>Small</v>
      </c>
      <c r="K2490" s="9">
        <f>VLOOKUP($C2490,'Product Data'!$A$2:$E$23,COLUMNS('Product Data'!$B$2:F2490),0)</f>
        <v>0.89900000000000002</v>
      </c>
      <c r="L2490" s="10">
        <f>Table1[[#This Row],[Cost per Box]]*Table1[[#This Row],[Boxes]]</f>
        <v>249.023</v>
      </c>
    </row>
    <row r="2491" spans="1:12" x14ac:dyDescent="0.25">
      <c r="A2491" s="5" t="str">
        <f>'Sales Data'!A2491</f>
        <v>Camilla Castle</v>
      </c>
      <c r="B2491" s="5" t="str">
        <f>'Sales Data'!B2491</f>
        <v>Canada</v>
      </c>
      <c r="C2491" s="5" t="str">
        <f>'Sales Data'!C2491</f>
        <v>Organic Choco Syrup</v>
      </c>
      <c r="D2491" s="6">
        <f>'Sales Data'!D2491</f>
        <v>45204</v>
      </c>
      <c r="E2491" s="10">
        <f>'Sales Data'!E2491</f>
        <v>5726</v>
      </c>
      <c r="F2491" s="5">
        <f>'Sales Data'!F2491</f>
        <v>438</v>
      </c>
      <c r="G2491" s="5">
        <f>'Sales Data'!G2491</f>
        <v>230</v>
      </c>
      <c r="H2491" s="5" t="str">
        <f>VLOOKUP($C2491,'Product Data'!$A$2:$E$23,COLUMNS('Product Data'!$B$2:C2491),0)</f>
        <v>Monin</v>
      </c>
      <c r="I2491" s="5" t="str">
        <f>VLOOKUP($C2491,'Product Data'!$A$2:$E$23,COLUMNS('Product Data'!$B$2:D2491),0)</f>
        <v>Other</v>
      </c>
      <c r="J2491" s="5" t="str">
        <f>VLOOKUP($C2491,'Product Data'!$A$2:$E$23,COLUMNS('Product Data'!$B$2:E2491),0)</f>
        <v>Small</v>
      </c>
      <c r="K2491" s="9">
        <f>VLOOKUP($C2491,'Product Data'!$A$2:$E$23,COLUMNS('Product Data'!$B$2:F2491),0)</f>
        <v>1.7625</v>
      </c>
      <c r="L2491" s="10">
        <f>Table1[[#This Row],[Cost per Box]]*Table1[[#This Row],[Boxes]]</f>
        <v>405.375</v>
      </c>
    </row>
    <row r="2492" spans="1:12" x14ac:dyDescent="0.25">
      <c r="A2492" s="5" t="str">
        <f>'Sales Data'!A2492</f>
        <v>Dotty Strutley</v>
      </c>
      <c r="B2492" s="5" t="str">
        <f>'Sales Data'!B2492</f>
        <v>New Zealand</v>
      </c>
      <c r="C2492" s="5" t="str">
        <f>'Sales Data'!C2492</f>
        <v>Baker's Choco Chips</v>
      </c>
      <c r="D2492" s="6">
        <f>'Sales Data'!D2492</f>
        <v>45204</v>
      </c>
      <c r="E2492" s="10">
        <f>'Sales Data'!E2492</f>
        <v>1512</v>
      </c>
      <c r="F2492" s="5">
        <f>'Sales Data'!F2492</f>
        <v>80</v>
      </c>
      <c r="G2492" s="5">
        <f>'Sales Data'!G2492</f>
        <v>168</v>
      </c>
      <c r="H2492" s="5" t="str">
        <f>VLOOKUP($C2492,'Product Data'!$A$2:$E$23,COLUMNS('Product Data'!$B$2:C2492),0)</f>
        <v>Baker's Chocolate</v>
      </c>
      <c r="I2492" s="5" t="str">
        <f>VLOOKUP($C2492,'Product Data'!$A$2:$E$23,COLUMNS('Product Data'!$B$2:D2492),0)</f>
        <v>Bars</v>
      </c>
      <c r="J2492" s="5" t="str">
        <f>VLOOKUP($C2492,'Product Data'!$A$2:$E$23,COLUMNS('Product Data'!$B$2:E2492),0)</f>
        <v>Small</v>
      </c>
      <c r="K2492" s="9">
        <f>VLOOKUP($C2492,'Product Data'!$A$2:$E$23,COLUMNS('Product Data'!$B$2:F2492),0)</f>
        <v>6.0811000000000002</v>
      </c>
      <c r="L2492" s="10">
        <f>Table1[[#This Row],[Cost per Box]]*Table1[[#This Row],[Boxes]]</f>
        <v>1021.6248000000001</v>
      </c>
    </row>
    <row r="2493" spans="1:12" x14ac:dyDescent="0.25">
      <c r="A2493" s="5" t="str">
        <f>'Sales Data'!A2493</f>
        <v>Van Tuxwell</v>
      </c>
      <c r="B2493" s="5" t="str">
        <f>'Sales Data'!B2493</f>
        <v>USA</v>
      </c>
      <c r="C2493" s="5" t="str">
        <f>'Sales Data'!C2493</f>
        <v>Manuka Honey Choco</v>
      </c>
      <c r="D2493" s="6">
        <f>'Sales Data'!D2493</f>
        <v>45204</v>
      </c>
      <c r="E2493" s="10">
        <f>'Sales Data'!E2493</f>
        <v>5845</v>
      </c>
      <c r="F2493" s="5">
        <f>'Sales Data'!F2493</f>
        <v>114</v>
      </c>
      <c r="G2493" s="5">
        <f>'Sales Data'!G2493</f>
        <v>183</v>
      </c>
      <c r="H2493" s="5" t="str">
        <f>VLOOKUP($C2493,'Product Data'!$A$2:$E$23,COLUMNS('Product Data'!$B$2:C2493),0)</f>
        <v xml:space="preserve">Whittaker's </v>
      </c>
      <c r="I2493" s="5" t="str">
        <f>VLOOKUP($C2493,'Product Data'!$A$2:$E$23,COLUMNS('Product Data'!$B$2:D2493),0)</f>
        <v>Other</v>
      </c>
      <c r="J2493" s="5" t="str">
        <f>VLOOKUP($C2493,'Product Data'!$A$2:$E$23,COLUMNS('Product Data'!$B$2:E2493),0)</f>
        <v>Small</v>
      </c>
      <c r="K2493" s="9">
        <f>VLOOKUP($C2493,'Product Data'!$A$2:$E$23,COLUMNS('Product Data'!$B$2:F2493),0)</f>
        <v>7.8910999999999998</v>
      </c>
      <c r="L2493" s="10">
        <f>Table1[[#This Row],[Cost per Box]]*Table1[[#This Row],[Boxes]]</f>
        <v>1444.0713000000001</v>
      </c>
    </row>
    <row r="2494" spans="1:12" x14ac:dyDescent="0.25">
      <c r="A2494" s="5" t="str">
        <f>'Sales Data'!A2494</f>
        <v>Barr Faughny</v>
      </c>
      <c r="B2494" s="5" t="str">
        <f>'Sales Data'!B2494</f>
        <v>India</v>
      </c>
      <c r="C2494" s="5" t="str">
        <f>'Sales Data'!C2494</f>
        <v>Manuka Honey Choco</v>
      </c>
      <c r="D2494" s="6">
        <f>'Sales Data'!D2494</f>
        <v>45204</v>
      </c>
      <c r="E2494" s="10">
        <f>'Sales Data'!E2494</f>
        <v>3038</v>
      </c>
      <c r="F2494" s="5">
        <f>'Sales Data'!F2494</f>
        <v>8</v>
      </c>
      <c r="G2494" s="5">
        <f>'Sales Data'!G2494</f>
        <v>98</v>
      </c>
      <c r="H2494" s="5" t="str">
        <f>VLOOKUP($C2494,'Product Data'!$A$2:$E$23,COLUMNS('Product Data'!$B$2:C2494),0)</f>
        <v xml:space="preserve">Whittaker's </v>
      </c>
      <c r="I2494" s="5" t="str">
        <f>VLOOKUP($C2494,'Product Data'!$A$2:$E$23,COLUMNS('Product Data'!$B$2:D2494),0)</f>
        <v>Other</v>
      </c>
      <c r="J2494" s="5" t="str">
        <f>VLOOKUP($C2494,'Product Data'!$A$2:$E$23,COLUMNS('Product Data'!$B$2:E2494),0)</f>
        <v>Small</v>
      </c>
      <c r="K2494" s="9">
        <f>VLOOKUP($C2494,'Product Data'!$A$2:$E$23,COLUMNS('Product Data'!$B$2:F2494),0)</f>
        <v>7.8910999999999998</v>
      </c>
      <c r="L2494" s="10">
        <f>Table1[[#This Row],[Cost per Box]]*Table1[[#This Row],[Boxes]]</f>
        <v>773.32780000000002</v>
      </c>
    </row>
    <row r="2495" spans="1:12" x14ac:dyDescent="0.25">
      <c r="A2495" s="5" t="str">
        <f>'Sales Data'!A2495</f>
        <v>Curtice Advani</v>
      </c>
      <c r="B2495" s="5" t="str">
        <f>'Sales Data'!B2495</f>
        <v>New Zealand</v>
      </c>
      <c r="C2495" s="5" t="str">
        <f>'Sales Data'!C2495</f>
        <v>Peanut Butter Cubes</v>
      </c>
      <c r="D2495" s="6">
        <f>'Sales Data'!D2495</f>
        <v>45204</v>
      </c>
      <c r="E2495" s="10">
        <f>'Sales Data'!E2495</f>
        <v>1085</v>
      </c>
      <c r="F2495" s="5">
        <f>'Sales Data'!F2495</f>
        <v>197</v>
      </c>
      <c r="G2495" s="5">
        <f>'Sales Data'!G2495</f>
        <v>44</v>
      </c>
      <c r="H2495" s="5" t="str">
        <f>VLOOKUP($C2495,'Product Data'!$A$2:$E$23,COLUMNS('Product Data'!$B$2:C2495),0)</f>
        <v>Hershey</v>
      </c>
      <c r="I2495" s="5" t="str">
        <f>VLOOKUP($C2495,'Product Data'!$A$2:$E$23,COLUMNS('Product Data'!$B$2:D2495),0)</f>
        <v>Bites</v>
      </c>
      <c r="J2495" s="5" t="str">
        <f>VLOOKUP($C2495,'Product Data'!$A$2:$E$23,COLUMNS('Product Data'!$B$2:E2495),0)</f>
        <v>Small</v>
      </c>
      <c r="K2495" s="9">
        <f>VLOOKUP($C2495,'Product Data'!$A$2:$E$23,COLUMNS('Product Data'!$B$2:F2495),0)</f>
        <v>4.7065000000000001</v>
      </c>
      <c r="L2495" s="10">
        <f>Table1[[#This Row],[Cost per Box]]*Table1[[#This Row],[Boxes]]</f>
        <v>207.08600000000001</v>
      </c>
    </row>
    <row r="2496" spans="1:12" x14ac:dyDescent="0.25">
      <c r="A2496" s="5" t="str">
        <f>'Sales Data'!A2496</f>
        <v>Madelene Upcott</v>
      </c>
      <c r="B2496" s="5" t="str">
        <f>'Sales Data'!B2496</f>
        <v>USA</v>
      </c>
      <c r="C2496" s="5" t="str">
        <f>'Sales Data'!C2496</f>
        <v>White Choc</v>
      </c>
      <c r="D2496" s="6">
        <f>'Sales Data'!D2496</f>
        <v>45204</v>
      </c>
      <c r="E2496" s="10">
        <f>'Sales Data'!E2496</f>
        <v>1029</v>
      </c>
      <c r="F2496" s="5">
        <f>'Sales Data'!F2496</f>
        <v>306</v>
      </c>
      <c r="G2496" s="5">
        <f>'Sales Data'!G2496</f>
        <v>86</v>
      </c>
      <c r="H2496" s="5" t="str">
        <f>VLOOKUP($C2496,'Product Data'!$A$2:$E$23,COLUMNS('Product Data'!$B$2:C2496),0)</f>
        <v>Belgian</v>
      </c>
      <c r="I2496" s="5" t="str">
        <f>VLOOKUP($C2496,'Product Data'!$A$2:$E$23,COLUMNS('Product Data'!$B$2:D2496),0)</f>
        <v>Other</v>
      </c>
      <c r="J2496" s="5" t="str">
        <f>VLOOKUP($C2496,'Product Data'!$A$2:$E$23,COLUMNS('Product Data'!$B$2:E2496),0)</f>
        <v>Small</v>
      </c>
      <c r="K2496" s="9">
        <f>VLOOKUP($C2496,'Product Data'!$A$2:$E$23,COLUMNS('Product Data'!$B$2:F2496),0)</f>
        <v>0.24049999999999999</v>
      </c>
      <c r="L2496" s="10">
        <f>Table1[[#This Row],[Cost per Box]]*Table1[[#This Row],[Boxes]]</f>
        <v>20.683</v>
      </c>
    </row>
    <row r="2497" spans="1:12" x14ac:dyDescent="0.25">
      <c r="A2497" s="5" t="str">
        <f>'Sales Data'!A2497</f>
        <v>Kelci Walkden</v>
      </c>
      <c r="B2497" s="5" t="str">
        <f>'Sales Data'!B2497</f>
        <v>USA</v>
      </c>
      <c r="C2497" s="5" t="str">
        <f>'Sales Data'!C2497</f>
        <v>Spicy Special Slims</v>
      </c>
      <c r="D2497" s="6">
        <f>'Sales Data'!D2497</f>
        <v>45204</v>
      </c>
      <c r="E2497" s="10">
        <f>'Sales Data'!E2497</f>
        <v>10038</v>
      </c>
      <c r="F2497" s="5">
        <f>'Sales Data'!F2497</f>
        <v>14</v>
      </c>
      <c r="G2497" s="5">
        <f>'Sales Data'!G2497</f>
        <v>457</v>
      </c>
      <c r="H2497" s="5" t="str">
        <f>VLOOKUP($C2497,'Product Data'!$A$2:$E$23,COLUMNS('Product Data'!$B$2:C2497),0)</f>
        <v>Alpenliebe</v>
      </c>
      <c r="I2497" s="5" t="str">
        <f>VLOOKUP($C2497,'Product Data'!$A$2:$E$23,COLUMNS('Product Data'!$B$2:D2497),0)</f>
        <v>Bites</v>
      </c>
      <c r="J2497" s="5" t="str">
        <f>VLOOKUP($C2497,'Product Data'!$A$2:$E$23,COLUMNS('Product Data'!$B$2:E2497),0)</f>
        <v>Large</v>
      </c>
      <c r="K2497" s="9">
        <f>VLOOKUP($C2497,'Product Data'!$A$2:$E$23,COLUMNS('Product Data'!$B$2:F2497),0)</f>
        <v>9.2086000000000006</v>
      </c>
      <c r="L2497" s="10">
        <f>Table1[[#This Row],[Cost per Box]]*Table1[[#This Row],[Boxes]]</f>
        <v>4208.3302000000003</v>
      </c>
    </row>
    <row r="2498" spans="1:12" x14ac:dyDescent="0.25">
      <c r="A2498" s="5" t="str">
        <f>'Sales Data'!A2498</f>
        <v>Wilone O'Kielt</v>
      </c>
      <c r="B2498" s="5" t="str">
        <f>'Sales Data'!B2498</f>
        <v>Canada</v>
      </c>
      <c r="C2498" s="5" t="str">
        <f>'Sales Data'!C2498</f>
        <v>85% Dark Bars</v>
      </c>
      <c r="D2498" s="6">
        <f>'Sales Data'!D2498</f>
        <v>45204</v>
      </c>
      <c r="E2498" s="10">
        <f>'Sales Data'!E2498</f>
        <v>10843</v>
      </c>
      <c r="F2498" s="5">
        <f>'Sales Data'!F2498</f>
        <v>65</v>
      </c>
      <c r="G2498" s="5">
        <f>'Sales Data'!G2498</f>
        <v>493</v>
      </c>
      <c r="H2498" s="5" t="str">
        <f>VLOOKUP($C2498,'Product Data'!$A$2:$E$23,COLUMNS('Product Data'!$B$2:C2498),0)</f>
        <v>Lindt Excellence</v>
      </c>
      <c r="I2498" s="5" t="str">
        <f>VLOOKUP($C2498,'Product Data'!$A$2:$E$23,COLUMNS('Product Data'!$B$2:D2498),0)</f>
        <v>Bars</v>
      </c>
      <c r="J2498" s="5" t="str">
        <f>VLOOKUP($C2498,'Product Data'!$A$2:$E$23,COLUMNS('Product Data'!$B$2:E2498),0)</f>
        <v>Small</v>
      </c>
      <c r="K2498" s="9">
        <f>VLOOKUP($C2498,'Product Data'!$A$2:$E$23,COLUMNS('Product Data'!$B$2:F2498),0)</f>
        <v>0.69579999999999997</v>
      </c>
      <c r="L2498" s="10">
        <f>Table1[[#This Row],[Cost per Box]]*Table1[[#This Row],[Boxes]]</f>
        <v>343.02940000000001</v>
      </c>
    </row>
    <row r="2499" spans="1:12" x14ac:dyDescent="0.25">
      <c r="A2499" s="5" t="str">
        <f>'Sales Data'!A2499</f>
        <v>Madelene Upcott</v>
      </c>
      <c r="B2499" s="5" t="str">
        <f>'Sales Data'!B2499</f>
        <v>Australia</v>
      </c>
      <c r="C2499" s="5" t="str">
        <f>'Sales Data'!C2499</f>
        <v>Choco Coated Almonds</v>
      </c>
      <c r="D2499" s="6">
        <f>'Sales Data'!D2499</f>
        <v>45205</v>
      </c>
      <c r="E2499" s="10">
        <f>'Sales Data'!E2499</f>
        <v>3101</v>
      </c>
      <c r="F2499" s="5">
        <f>'Sales Data'!F2499</f>
        <v>526</v>
      </c>
      <c r="G2499" s="5">
        <f>'Sales Data'!G2499</f>
        <v>141</v>
      </c>
      <c r="H2499" s="5" t="str">
        <f>VLOOKUP($C2499,'Product Data'!$A$2:$E$23,COLUMNS('Product Data'!$B$2:C2499),0)</f>
        <v>Effete</v>
      </c>
      <c r="I2499" s="5" t="str">
        <f>VLOOKUP($C2499,'Product Data'!$A$2:$E$23,COLUMNS('Product Data'!$B$2:D2499),0)</f>
        <v>Bites</v>
      </c>
      <c r="J2499" s="5" t="str">
        <f>VLOOKUP($C2499,'Product Data'!$A$2:$E$23,COLUMNS('Product Data'!$B$2:E2499),0)</f>
        <v>Small</v>
      </c>
      <c r="K2499" s="9">
        <f>VLOOKUP($C2499,'Product Data'!$A$2:$E$23,COLUMNS('Product Data'!$B$2:F2499),0)</f>
        <v>11.4688</v>
      </c>
      <c r="L2499" s="10">
        <f>Table1[[#This Row],[Cost per Box]]*Table1[[#This Row],[Boxes]]</f>
        <v>1617.1007999999999</v>
      </c>
    </row>
    <row r="2500" spans="1:12" x14ac:dyDescent="0.25">
      <c r="A2500" s="5" t="str">
        <f>'Sales Data'!A2500</f>
        <v>Camilla Castle</v>
      </c>
      <c r="B2500" s="5" t="str">
        <f>'Sales Data'!B2500</f>
        <v>Australia</v>
      </c>
      <c r="C2500" s="5" t="str">
        <f>'Sales Data'!C2500</f>
        <v>Peanut Butter Cubes</v>
      </c>
      <c r="D2500" s="6">
        <f>'Sales Data'!D2500</f>
        <v>45205</v>
      </c>
      <c r="E2500" s="10">
        <f>'Sales Data'!E2500</f>
        <v>1162</v>
      </c>
      <c r="F2500" s="5">
        <f>'Sales Data'!F2500</f>
        <v>265</v>
      </c>
      <c r="G2500" s="5">
        <f>'Sales Data'!G2500</f>
        <v>56</v>
      </c>
      <c r="H2500" s="5" t="str">
        <f>VLOOKUP($C2500,'Product Data'!$A$2:$E$23,COLUMNS('Product Data'!$B$2:C2500),0)</f>
        <v>Hershey</v>
      </c>
      <c r="I2500" s="5" t="str">
        <f>VLOOKUP($C2500,'Product Data'!$A$2:$E$23,COLUMNS('Product Data'!$B$2:D2500),0)</f>
        <v>Bites</v>
      </c>
      <c r="J2500" s="5" t="str">
        <f>VLOOKUP($C2500,'Product Data'!$A$2:$E$23,COLUMNS('Product Data'!$B$2:E2500),0)</f>
        <v>Small</v>
      </c>
      <c r="K2500" s="9">
        <f>VLOOKUP($C2500,'Product Data'!$A$2:$E$23,COLUMNS('Product Data'!$B$2:F2500),0)</f>
        <v>4.7065000000000001</v>
      </c>
      <c r="L2500" s="10">
        <f>Table1[[#This Row],[Cost per Box]]*Table1[[#This Row],[Boxes]]</f>
        <v>263.56400000000002</v>
      </c>
    </row>
    <row r="2501" spans="1:12" x14ac:dyDescent="0.25">
      <c r="A2501" s="5" t="str">
        <f>'Sales Data'!A2501</f>
        <v>Curtice Advani</v>
      </c>
      <c r="B2501" s="5" t="str">
        <f>'Sales Data'!B2501</f>
        <v>UK</v>
      </c>
      <c r="C2501" s="5" t="str">
        <f>'Sales Data'!C2501</f>
        <v>After Eight</v>
      </c>
      <c r="D2501" s="6">
        <f>'Sales Data'!D2501</f>
        <v>45205</v>
      </c>
      <c r="E2501" s="10">
        <f>'Sales Data'!E2501</f>
        <v>3885</v>
      </c>
      <c r="F2501" s="5">
        <f>'Sales Data'!F2501</f>
        <v>168</v>
      </c>
      <c r="G2501" s="5">
        <f>'Sales Data'!G2501</f>
        <v>126</v>
      </c>
      <c r="H2501" s="5" t="str">
        <f>VLOOKUP($C2501,'Product Data'!$A$2:$E$23,COLUMNS('Product Data'!$B$2:C2501),0)</f>
        <v>Nestle</v>
      </c>
      <c r="I2501" s="5" t="str">
        <f>VLOOKUP($C2501,'Product Data'!$A$2:$E$23,COLUMNS('Product Data'!$B$2:D2501),0)</f>
        <v>Bites</v>
      </c>
      <c r="J2501" s="5" t="str">
        <f>VLOOKUP($C2501,'Product Data'!$A$2:$E$23,COLUMNS('Product Data'!$B$2:E2501),0)</f>
        <v>Large</v>
      </c>
      <c r="K2501" s="9">
        <f>VLOOKUP($C2501,'Product Data'!$A$2:$E$23,COLUMNS('Product Data'!$B$2:F2501),0)</f>
        <v>6.3415999999999997</v>
      </c>
      <c r="L2501" s="10">
        <f>Table1[[#This Row],[Cost per Box]]*Table1[[#This Row],[Boxes]]</f>
        <v>799.04160000000002</v>
      </c>
    </row>
    <row r="2502" spans="1:12" x14ac:dyDescent="0.25">
      <c r="A2502" s="5" t="str">
        <f>'Sales Data'!A2502</f>
        <v>Roddy Speechley</v>
      </c>
      <c r="B2502" s="5" t="str">
        <f>'Sales Data'!B2502</f>
        <v>Australia</v>
      </c>
      <c r="C2502" s="5" t="str">
        <f>'Sales Data'!C2502</f>
        <v>After Eight</v>
      </c>
      <c r="D2502" s="6">
        <f>'Sales Data'!D2502</f>
        <v>45205</v>
      </c>
      <c r="E2502" s="10">
        <f>'Sales Data'!E2502</f>
        <v>8960</v>
      </c>
      <c r="F2502" s="5">
        <f>'Sales Data'!F2502</f>
        <v>85</v>
      </c>
      <c r="G2502" s="5">
        <f>'Sales Data'!G2502</f>
        <v>299</v>
      </c>
      <c r="H2502" s="5" t="str">
        <f>VLOOKUP($C2502,'Product Data'!$A$2:$E$23,COLUMNS('Product Data'!$B$2:C2502),0)</f>
        <v>Nestle</v>
      </c>
      <c r="I2502" s="5" t="str">
        <f>VLOOKUP($C2502,'Product Data'!$A$2:$E$23,COLUMNS('Product Data'!$B$2:D2502),0)</f>
        <v>Bites</v>
      </c>
      <c r="J2502" s="5" t="str">
        <f>VLOOKUP($C2502,'Product Data'!$A$2:$E$23,COLUMNS('Product Data'!$B$2:E2502),0)</f>
        <v>Large</v>
      </c>
      <c r="K2502" s="9">
        <f>VLOOKUP($C2502,'Product Data'!$A$2:$E$23,COLUMNS('Product Data'!$B$2:F2502),0)</f>
        <v>6.3415999999999997</v>
      </c>
      <c r="L2502" s="10">
        <f>Table1[[#This Row],[Cost per Box]]*Table1[[#This Row],[Boxes]]</f>
        <v>1896.1383999999998</v>
      </c>
    </row>
    <row r="2503" spans="1:12" x14ac:dyDescent="0.25">
      <c r="A2503" s="5" t="str">
        <f>'Sales Data'!A2503</f>
        <v>Dennison Crosswaite</v>
      </c>
      <c r="B2503" s="5" t="str">
        <f>'Sales Data'!B2503</f>
        <v>India</v>
      </c>
      <c r="C2503" s="5" t="str">
        <f>'Sales Data'!C2503</f>
        <v>Smooth Sliky Salty</v>
      </c>
      <c r="D2503" s="6">
        <f>'Sales Data'!D2503</f>
        <v>45205</v>
      </c>
      <c r="E2503" s="10">
        <f>'Sales Data'!E2503</f>
        <v>6902</v>
      </c>
      <c r="F2503" s="5">
        <f>'Sales Data'!F2503</f>
        <v>46</v>
      </c>
      <c r="G2503" s="5">
        <f>'Sales Data'!G2503</f>
        <v>406</v>
      </c>
      <c r="H2503" s="5" t="str">
        <f>VLOOKUP($C2503,'Product Data'!$A$2:$E$23,COLUMNS('Product Data'!$B$2:C2503),0)</f>
        <v>Galaxy</v>
      </c>
      <c r="I2503" s="5" t="str">
        <f>VLOOKUP($C2503,'Product Data'!$A$2:$E$23,COLUMNS('Product Data'!$B$2:D2503),0)</f>
        <v>Bars</v>
      </c>
      <c r="J2503" s="5" t="str">
        <f>VLOOKUP($C2503,'Product Data'!$A$2:$E$23,COLUMNS('Product Data'!$B$2:E2503),0)</f>
        <v>Small</v>
      </c>
      <c r="K2503" s="9">
        <f>VLOOKUP($C2503,'Product Data'!$A$2:$E$23,COLUMNS('Product Data'!$B$2:F2503),0)</f>
        <v>5.0198</v>
      </c>
      <c r="L2503" s="10">
        <f>Table1[[#This Row],[Cost per Box]]*Table1[[#This Row],[Boxes]]</f>
        <v>2038.0388</v>
      </c>
    </row>
    <row r="2504" spans="1:12" x14ac:dyDescent="0.25">
      <c r="A2504" s="5" t="str">
        <f>'Sales Data'!A2504</f>
        <v>Kelci Walkden</v>
      </c>
      <c r="B2504" s="5" t="str">
        <f>'Sales Data'!B2504</f>
        <v>USA</v>
      </c>
      <c r="C2504" s="5" t="str">
        <f>'Sales Data'!C2504</f>
        <v>Baker's Choco Chips</v>
      </c>
      <c r="D2504" s="6">
        <f>'Sales Data'!D2504</f>
        <v>45205</v>
      </c>
      <c r="E2504" s="10">
        <f>'Sales Data'!E2504</f>
        <v>4830</v>
      </c>
      <c r="F2504" s="5">
        <f>'Sales Data'!F2504</f>
        <v>215</v>
      </c>
      <c r="G2504" s="5">
        <f>'Sales Data'!G2504</f>
        <v>440</v>
      </c>
      <c r="H2504" s="5" t="str">
        <f>VLOOKUP($C2504,'Product Data'!$A$2:$E$23,COLUMNS('Product Data'!$B$2:C2504),0)</f>
        <v>Baker's Chocolate</v>
      </c>
      <c r="I2504" s="5" t="str">
        <f>VLOOKUP($C2504,'Product Data'!$A$2:$E$23,COLUMNS('Product Data'!$B$2:D2504),0)</f>
        <v>Bars</v>
      </c>
      <c r="J2504" s="5" t="str">
        <f>VLOOKUP($C2504,'Product Data'!$A$2:$E$23,COLUMNS('Product Data'!$B$2:E2504),0)</f>
        <v>Small</v>
      </c>
      <c r="K2504" s="9">
        <f>VLOOKUP($C2504,'Product Data'!$A$2:$E$23,COLUMNS('Product Data'!$B$2:F2504),0)</f>
        <v>6.0811000000000002</v>
      </c>
      <c r="L2504" s="10">
        <f>Table1[[#This Row],[Cost per Box]]*Table1[[#This Row],[Boxes]]</f>
        <v>2675.6840000000002</v>
      </c>
    </row>
    <row r="2505" spans="1:12" x14ac:dyDescent="0.25">
      <c r="A2505" s="5" t="str">
        <f>'Sales Data'!A2505</f>
        <v>Kelci Walkden</v>
      </c>
      <c r="B2505" s="5" t="str">
        <f>'Sales Data'!B2505</f>
        <v>USA</v>
      </c>
      <c r="C2505" s="5" t="str">
        <f>'Sales Data'!C2505</f>
        <v>Drinking Coco</v>
      </c>
      <c r="D2505" s="6">
        <f>'Sales Data'!D2505</f>
        <v>45205</v>
      </c>
      <c r="E2505" s="10">
        <f>'Sales Data'!E2505</f>
        <v>1792</v>
      </c>
      <c r="F2505" s="5">
        <f>'Sales Data'!F2505</f>
        <v>36</v>
      </c>
      <c r="G2505" s="5">
        <f>'Sales Data'!G2505</f>
        <v>75</v>
      </c>
      <c r="H2505" s="5" t="str">
        <f>VLOOKUP($C2505,'Product Data'!$A$2:$E$23,COLUMNS('Product Data'!$B$2:C2505),0)</f>
        <v>Weikfield</v>
      </c>
      <c r="I2505" s="5" t="str">
        <f>VLOOKUP($C2505,'Product Data'!$A$2:$E$23,COLUMNS('Product Data'!$B$2:D2505),0)</f>
        <v>Other</v>
      </c>
      <c r="J2505" s="5" t="str">
        <f>VLOOKUP($C2505,'Product Data'!$A$2:$E$23,COLUMNS('Product Data'!$B$2:E2505),0)</f>
        <v>Large</v>
      </c>
      <c r="K2505" s="9">
        <f>VLOOKUP($C2505,'Product Data'!$A$2:$E$23,COLUMNS('Product Data'!$B$2:F2505),0)</f>
        <v>2.4773999999999998</v>
      </c>
      <c r="L2505" s="10">
        <f>Table1[[#This Row],[Cost per Box]]*Table1[[#This Row],[Boxes]]</f>
        <v>185.80499999999998</v>
      </c>
    </row>
    <row r="2506" spans="1:12" x14ac:dyDescent="0.25">
      <c r="A2506" s="5" t="str">
        <f>'Sales Data'!A2506</f>
        <v>Karlen McCaffrey</v>
      </c>
      <c r="B2506" s="5" t="str">
        <f>'Sales Data'!B2506</f>
        <v>USA</v>
      </c>
      <c r="C2506" s="5" t="str">
        <f>'Sales Data'!C2506</f>
        <v>50% Dark Bites</v>
      </c>
      <c r="D2506" s="6">
        <f>'Sales Data'!D2506</f>
        <v>45205</v>
      </c>
      <c r="E2506" s="10">
        <f>'Sales Data'!E2506</f>
        <v>18165</v>
      </c>
      <c r="F2506" s="5">
        <f>'Sales Data'!F2506</f>
        <v>50</v>
      </c>
      <c r="G2506" s="5">
        <f>'Sales Data'!G2506</f>
        <v>1514</v>
      </c>
      <c r="H2506" s="5" t="str">
        <f>VLOOKUP($C2506,'Product Data'!$A$2:$E$23,COLUMNS('Product Data'!$B$2:C2506),0)</f>
        <v>Cadbury</v>
      </c>
      <c r="I2506" s="5" t="str">
        <f>VLOOKUP($C2506,'Product Data'!$A$2:$E$23,COLUMNS('Product Data'!$B$2:D2506),0)</f>
        <v>Bites</v>
      </c>
      <c r="J2506" s="5" t="str">
        <f>VLOOKUP($C2506,'Product Data'!$A$2:$E$23,COLUMNS('Product Data'!$B$2:E2506),0)</f>
        <v>Large</v>
      </c>
      <c r="K2506" s="9">
        <f>VLOOKUP($C2506,'Product Data'!$A$2:$E$23,COLUMNS('Product Data'!$B$2:F2506),0)</f>
        <v>2.8</v>
      </c>
      <c r="L2506" s="10">
        <f>Table1[[#This Row],[Cost per Box]]*Table1[[#This Row],[Boxes]]</f>
        <v>4239.2</v>
      </c>
    </row>
    <row r="2507" spans="1:12" x14ac:dyDescent="0.25">
      <c r="A2507" s="5" t="str">
        <f>'Sales Data'!A2507</f>
        <v>Mallorie Waber</v>
      </c>
      <c r="B2507" s="5" t="str">
        <f>'Sales Data'!B2507</f>
        <v>UK</v>
      </c>
      <c r="C2507" s="5" t="str">
        <f>'Sales Data'!C2507</f>
        <v>Mint Chip Choco</v>
      </c>
      <c r="D2507" s="6">
        <f>'Sales Data'!D2507</f>
        <v>45205</v>
      </c>
      <c r="E2507" s="10">
        <f>'Sales Data'!E2507</f>
        <v>5152</v>
      </c>
      <c r="F2507" s="5">
        <f>'Sales Data'!F2507</f>
        <v>142</v>
      </c>
      <c r="G2507" s="5">
        <f>'Sales Data'!G2507</f>
        <v>322</v>
      </c>
      <c r="H2507" s="5" t="str">
        <f>VLOOKUP($C2507,'Product Data'!$A$2:$E$23,COLUMNS('Product Data'!$B$2:C2507),0)</f>
        <v>Cadbury</v>
      </c>
      <c r="I2507" s="5" t="str">
        <f>VLOOKUP($C2507,'Product Data'!$A$2:$E$23,COLUMNS('Product Data'!$B$2:D2507),0)</f>
        <v>Bars</v>
      </c>
      <c r="J2507" s="5" t="str">
        <f>VLOOKUP($C2507,'Product Data'!$A$2:$E$23,COLUMNS('Product Data'!$B$2:E2507),0)</f>
        <v>Large</v>
      </c>
      <c r="K2507" s="9">
        <f>VLOOKUP($C2507,'Product Data'!$A$2:$E$23,COLUMNS('Product Data'!$B$2:F2507),0)</f>
        <v>2.2656000000000001</v>
      </c>
      <c r="L2507" s="10">
        <f>Table1[[#This Row],[Cost per Box]]*Table1[[#This Row],[Boxes]]</f>
        <v>729.52319999999997</v>
      </c>
    </row>
    <row r="2508" spans="1:12" x14ac:dyDescent="0.25">
      <c r="A2508" s="5" t="str">
        <f>'Sales Data'!A2508</f>
        <v>Gunar Cockshoot</v>
      </c>
      <c r="B2508" s="5" t="str">
        <f>'Sales Data'!B2508</f>
        <v>UK</v>
      </c>
      <c r="C2508" s="5" t="str">
        <f>'Sales Data'!C2508</f>
        <v>70% Dark Bites</v>
      </c>
      <c r="D2508" s="6">
        <f>'Sales Data'!D2508</f>
        <v>45205</v>
      </c>
      <c r="E2508" s="10">
        <f>'Sales Data'!E2508</f>
        <v>812</v>
      </c>
      <c r="F2508" s="5">
        <f>'Sales Data'!F2508</f>
        <v>314</v>
      </c>
      <c r="G2508" s="5">
        <f>'Sales Data'!G2508</f>
        <v>74</v>
      </c>
      <c r="H2508" s="5" t="str">
        <f>VLOOKUP($C2508,'Product Data'!$A$2:$E$23,COLUMNS('Product Data'!$B$2:C2508),0)</f>
        <v>Binge Bites</v>
      </c>
      <c r="I2508" s="5" t="str">
        <f>VLOOKUP($C2508,'Product Data'!$A$2:$E$23,COLUMNS('Product Data'!$B$2:D2508),0)</f>
        <v>Bites</v>
      </c>
      <c r="J2508" s="5" t="str">
        <f>VLOOKUP($C2508,'Product Data'!$A$2:$E$23,COLUMNS('Product Data'!$B$2:E2508),0)</f>
        <v>Small</v>
      </c>
      <c r="K2508" s="9">
        <f>VLOOKUP($C2508,'Product Data'!$A$2:$E$23,COLUMNS('Product Data'!$B$2:F2508),0)</f>
        <v>8.2429000000000006</v>
      </c>
      <c r="L2508" s="10">
        <f>Table1[[#This Row],[Cost per Box]]*Table1[[#This Row],[Boxes]]</f>
        <v>609.97460000000001</v>
      </c>
    </row>
    <row r="2509" spans="1:12" x14ac:dyDescent="0.25">
      <c r="A2509" s="5" t="str">
        <f>'Sales Data'!A2509</f>
        <v>Andria Kimpton</v>
      </c>
      <c r="B2509" s="5" t="str">
        <f>'Sales Data'!B2509</f>
        <v>UK</v>
      </c>
      <c r="C2509" s="5" t="str">
        <f>'Sales Data'!C2509</f>
        <v>Orange Choco</v>
      </c>
      <c r="D2509" s="6">
        <f>'Sales Data'!D2509</f>
        <v>45206</v>
      </c>
      <c r="E2509" s="10">
        <f>'Sales Data'!E2509</f>
        <v>1918</v>
      </c>
      <c r="F2509" s="5">
        <f>'Sales Data'!F2509</f>
        <v>154</v>
      </c>
      <c r="G2509" s="5">
        <f>'Sales Data'!G2509</f>
        <v>137</v>
      </c>
      <c r="H2509" s="5" t="str">
        <f>VLOOKUP($C2509,'Product Data'!$A$2:$E$23,COLUMNS('Product Data'!$B$2:C2509),0)</f>
        <v>Amul</v>
      </c>
      <c r="I2509" s="5" t="str">
        <f>VLOOKUP($C2509,'Product Data'!$A$2:$E$23,COLUMNS('Product Data'!$B$2:D2509),0)</f>
        <v>Bars</v>
      </c>
      <c r="J2509" s="5" t="str">
        <f>VLOOKUP($C2509,'Product Data'!$A$2:$E$23,COLUMNS('Product Data'!$B$2:E2509),0)</f>
        <v>Large</v>
      </c>
      <c r="K2509" s="9">
        <f>VLOOKUP($C2509,'Product Data'!$A$2:$E$23,COLUMNS('Product Data'!$B$2:F2509),0)</f>
        <v>8.7870000000000008</v>
      </c>
      <c r="L2509" s="10">
        <f>Table1[[#This Row],[Cost per Box]]*Table1[[#This Row],[Boxes]]</f>
        <v>1203.8190000000002</v>
      </c>
    </row>
    <row r="2510" spans="1:12" x14ac:dyDescent="0.25">
      <c r="A2510" s="5" t="str">
        <f>'Sales Data'!A2510</f>
        <v>Van Tuxwell</v>
      </c>
      <c r="B2510" s="5" t="str">
        <f>'Sales Data'!B2510</f>
        <v>New Zealand</v>
      </c>
      <c r="C2510" s="5" t="str">
        <f>'Sales Data'!C2510</f>
        <v>99% Dark &amp; Pure</v>
      </c>
      <c r="D2510" s="6">
        <f>'Sales Data'!D2510</f>
        <v>45206</v>
      </c>
      <c r="E2510" s="10">
        <f>'Sales Data'!E2510</f>
        <v>4879</v>
      </c>
      <c r="F2510" s="5">
        <f>'Sales Data'!F2510</f>
        <v>82</v>
      </c>
      <c r="G2510" s="5">
        <f>'Sales Data'!G2510</f>
        <v>287</v>
      </c>
      <c r="H2510" s="5" t="str">
        <f>VLOOKUP($C2510,'Product Data'!$A$2:$E$23,COLUMNS('Product Data'!$B$2:C2510),0)</f>
        <v>Amul</v>
      </c>
      <c r="I2510" s="5" t="str">
        <f>VLOOKUP($C2510,'Product Data'!$A$2:$E$23,COLUMNS('Product Data'!$B$2:D2510),0)</f>
        <v>Bars</v>
      </c>
      <c r="J2510" s="5" t="str">
        <f>VLOOKUP($C2510,'Product Data'!$A$2:$E$23,COLUMNS('Product Data'!$B$2:E2510),0)</f>
        <v>Large</v>
      </c>
      <c r="K2510" s="9">
        <f>VLOOKUP($C2510,'Product Data'!$A$2:$E$23,COLUMNS('Product Data'!$B$2:F2510),0)</f>
        <v>4.6592000000000002</v>
      </c>
      <c r="L2510" s="10">
        <f>Table1[[#This Row],[Cost per Box]]*Table1[[#This Row],[Boxes]]</f>
        <v>1337.1904</v>
      </c>
    </row>
    <row r="2511" spans="1:12" x14ac:dyDescent="0.25">
      <c r="A2511" s="5" t="str">
        <f>'Sales Data'!A2511</f>
        <v>Oby Sorrel</v>
      </c>
      <c r="B2511" s="5" t="str">
        <f>'Sales Data'!B2511</f>
        <v>UK</v>
      </c>
      <c r="C2511" s="5" t="str">
        <f>'Sales Data'!C2511</f>
        <v>85% Dark Bars</v>
      </c>
      <c r="D2511" s="6">
        <f>'Sales Data'!D2511</f>
        <v>45206</v>
      </c>
      <c r="E2511" s="10">
        <f>'Sales Data'!E2511</f>
        <v>4788</v>
      </c>
      <c r="F2511" s="5">
        <f>'Sales Data'!F2511</f>
        <v>264</v>
      </c>
      <c r="G2511" s="5">
        <f>'Sales Data'!G2511</f>
        <v>252</v>
      </c>
      <c r="H2511" s="5" t="str">
        <f>VLOOKUP($C2511,'Product Data'!$A$2:$E$23,COLUMNS('Product Data'!$B$2:C2511),0)</f>
        <v>Lindt Excellence</v>
      </c>
      <c r="I2511" s="5" t="str">
        <f>VLOOKUP($C2511,'Product Data'!$A$2:$E$23,COLUMNS('Product Data'!$B$2:D2511),0)</f>
        <v>Bars</v>
      </c>
      <c r="J2511" s="5" t="str">
        <f>VLOOKUP($C2511,'Product Data'!$A$2:$E$23,COLUMNS('Product Data'!$B$2:E2511),0)</f>
        <v>Small</v>
      </c>
      <c r="K2511" s="9">
        <f>VLOOKUP($C2511,'Product Data'!$A$2:$E$23,COLUMNS('Product Data'!$B$2:F2511),0)</f>
        <v>0.69579999999999997</v>
      </c>
      <c r="L2511" s="10">
        <f>Table1[[#This Row],[Cost per Box]]*Table1[[#This Row],[Boxes]]</f>
        <v>175.3416</v>
      </c>
    </row>
    <row r="2512" spans="1:12" x14ac:dyDescent="0.25">
      <c r="A2512" s="5" t="str">
        <f>'Sales Data'!A2512</f>
        <v>Jan Morforth</v>
      </c>
      <c r="B2512" s="5" t="str">
        <f>'Sales Data'!B2512</f>
        <v>USA</v>
      </c>
      <c r="C2512" s="5" t="str">
        <f>'Sales Data'!C2512</f>
        <v>After Eight</v>
      </c>
      <c r="D2512" s="6">
        <f>'Sales Data'!D2512</f>
        <v>45206</v>
      </c>
      <c r="E2512" s="10">
        <f>'Sales Data'!E2512</f>
        <v>6860</v>
      </c>
      <c r="F2512" s="5">
        <f>'Sales Data'!F2512</f>
        <v>280</v>
      </c>
      <c r="G2512" s="5">
        <f>'Sales Data'!G2512</f>
        <v>229</v>
      </c>
      <c r="H2512" s="5" t="str">
        <f>VLOOKUP($C2512,'Product Data'!$A$2:$E$23,COLUMNS('Product Data'!$B$2:C2512),0)</f>
        <v>Nestle</v>
      </c>
      <c r="I2512" s="5" t="str">
        <f>VLOOKUP($C2512,'Product Data'!$A$2:$E$23,COLUMNS('Product Data'!$B$2:D2512),0)</f>
        <v>Bites</v>
      </c>
      <c r="J2512" s="5" t="str">
        <f>VLOOKUP($C2512,'Product Data'!$A$2:$E$23,COLUMNS('Product Data'!$B$2:E2512),0)</f>
        <v>Large</v>
      </c>
      <c r="K2512" s="9">
        <f>VLOOKUP($C2512,'Product Data'!$A$2:$E$23,COLUMNS('Product Data'!$B$2:F2512),0)</f>
        <v>6.3415999999999997</v>
      </c>
      <c r="L2512" s="10">
        <f>Table1[[#This Row],[Cost per Box]]*Table1[[#This Row],[Boxes]]</f>
        <v>1452.2264</v>
      </c>
    </row>
    <row r="2513" spans="1:12" x14ac:dyDescent="0.25">
      <c r="A2513" s="5" t="str">
        <f>'Sales Data'!A2513</f>
        <v>Kelci Walkden</v>
      </c>
      <c r="B2513" s="5" t="str">
        <f>'Sales Data'!B2513</f>
        <v>USA</v>
      </c>
      <c r="C2513" s="5" t="str">
        <f>'Sales Data'!C2513</f>
        <v>Mint Chip Choco</v>
      </c>
      <c r="D2513" s="6">
        <f>'Sales Data'!D2513</f>
        <v>45206</v>
      </c>
      <c r="E2513" s="10">
        <f>'Sales Data'!E2513</f>
        <v>6461</v>
      </c>
      <c r="F2513" s="5">
        <f>'Sales Data'!F2513</f>
        <v>238</v>
      </c>
      <c r="G2513" s="5">
        <f>'Sales Data'!G2513</f>
        <v>404</v>
      </c>
      <c r="H2513" s="5" t="str">
        <f>VLOOKUP($C2513,'Product Data'!$A$2:$E$23,COLUMNS('Product Data'!$B$2:C2513),0)</f>
        <v>Cadbury</v>
      </c>
      <c r="I2513" s="5" t="str">
        <f>VLOOKUP($C2513,'Product Data'!$A$2:$E$23,COLUMNS('Product Data'!$B$2:D2513),0)</f>
        <v>Bars</v>
      </c>
      <c r="J2513" s="5" t="str">
        <f>VLOOKUP($C2513,'Product Data'!$A$2:$E$23,COLUMNS('Product Data'!$B$2:E2513),0)</f>
        <v>Large</v>
      </c>
      <c r="K2513" s="9">
        <f>VLOOKUP($C2513,'Product Data'!$A$2:$E$23,COLUMNS('Product Data'!$B$2:F2513),0)</f>
        <v>2.2656000000000001</v>
      </c>
      <c r="L2513" s="10">
        <f>Table1[[#This Row],[Cost per Box]]*Table1[[#This Row],[Boxes]]</f>
        <v>915.30240000000003</v>
      </c>
    </row>
    <row r="2514" spans="1:12" x14ac:dyDescent="0.25">
      <c r="A2514" s="5" t="str">
        <f>'Sales Data'!A2514</f>
        <v>Mallorie Waber</v>
      </c>
      <c r="B2514" s="5" t="str">
        <f>'Sales Data'!B2514</f>
        <v>USA</v>
      </c>
      <c r="C2514" s="5" t="str">
        <f>'Sales Data'!C2514</f>
        <v>99% Dark &amp; Pure</v>
      </c>
      <c r="D2514" s="6">
        <f>'Sales Data'!D2514</f>
        <v>45206</v>
      </c>
      <c r="E2514" s="10">
        <f>'Sales Data'!E2514</f>
        <v>77</v>
      </c>
      <c r="F2514" s="5">
        <f>'Sales Data'!F2514</f>
        <v>61</v>
      </c>
      <c r="G2514" s="5">
        <f>'Sales Data'!G2514</f>
        <v>5</v>
      </c>
      <c r="H2514" s="5" t="str">
        <f>VLOOKUP($C2514,'Product Data'!$A$2:$E$23,COLUMNS('Product Data'!$B$2:C2514),0)</f>
        <v>Amul</v>
      </c>
      <c r="I2514" s="5" t="str">
        <f>VLOOKUP($C2514,'Product Data'!$A$2:$E$23,COLUMNS('Product Data'!$B$2:D2514),0)</f>
        <v>Bars</v>
      </c>
      <c r="J2514" s="5" t="str">
        <f>VLOOKUP($C2514,'Product Data'!$A$2:$E$23,COLUMNS('Product Data'!$B$2:E2514),0)</f>
        <v>Large</v>
      </c>
      <c r="K2514" s="9">
        <f>VLOOKUP($C2514,'Product Data'!$A$2:$E$23,COLUMNS('Product Data'!$B$2:F2514),0)</f>
        <v>4.6592000000000002</v>
      </c>
      <c r="L2514" s="10">
        <f>Table1[[#This Row],[Cost per Box]]*Table1[[#This Row],[Boxes]]</f>
        <v>23.295999999999999</v>
      </c>
    </row>
    <row r="2515" spans="1:12" x14ac:dyDescent="0.25">
      <c r="A2515" s="5" t="str">
        <f>'Sales Data'!A2515</f>
        <v>Marney O'Breen</v>
      </c>
      <c r="B2515" s="5" t="str">
        <f>'Sales Data'!B2515</f>
        <v>Canada</v>
      </c>
      <c r="C2515" s="5" t="str">
        <f>'Sales Data'!C2515</f>
        <v>Peanut Butter Cubes</v>
      </c>
      <c r="D2515" s="6">
        <f>'Sales Data'!D2515</f>
        <v>45207</v>
      </c>
      <c r="E2515" s="10">
        <f>'Sales Data'!E2515</f>
        <v>1358</v>
      </c>
      <c r="F2515" s="5">
        <f>'Sales Data'!F2515</f>
        <v>459</v>
      </c>
      <c r="G2515" s="5">
        <f>'Sales Data'!G2515</f>
        <v>76</v>
      </c>
      <c r="H2515" s="5" t="str">
        <f>VLOOKUP($C2515,'Product Data'!$A$2:$E$23,COLUMNS('Product Data'!$B$2:C2515),0)</f>
        <v>Hershey</v>
      </c>
      <c r="I2515" s="5" t="str">
        <f>VLOOKUP($C2515,'Product Data'!$A$2:$E$23,COLUMNS('Product Data'!$B$2:D2515),0)</f>
        <v>Bites</v>
      </c>
      <c r="J2515" s="5" t="str">
        <f>VLOOKUP($C2515,'Product Data'!$A$2:$E$23,COLUMNS('Product Data'!$B$2:E2515),0)</f>
        <v>Small</v>
      </c>
      <c r="K2515" s="9">
        <f>VLOOKUP($C2515,'Product Data'!$A$2:$E$23,COLUMNS('Product Data'!$B$2:F2515),0)</f>
        <v>4.7065000000000001</v>
      </c>
      <c r="L2515" s="10">
        <f>Table1[[#This Row],[Cost per Box]]*Table1[[#This Row],[Boxes]]</f>
        <v>357.69400000000002</v>
      </c>
    </row>
    <row r="2516" spans="1:12" x14ac:dyDescent="0.25">
      <c r="A2516" s="5" t="str">
        <f>'Sales Data'!A2516</f>
        <v>Barr Faughny</v>
      </c>
      <c r="B2516" s="5" t="str">
        <f>'Sales Data'!B2516</f>
        <v>New Zealand</v>
      </c>
      <c r="C2516" s="5" t="str">
        <f>'Sales Data'!C2516</f>
        <v>Spicy Special Slims</v>
      </c>
      <c r="D2516" s="6">
        <f>'Sales Data'!D2516</f>
        <v>45207</v>
      </c>
      <c r="E2516" s="10">
        <f>'Sales Data'!E2516</f>
        <v>9373</v>
      </c>
      <c r="F2516" s="5">
        <f>'Sales Data'!F2516</f>
        <v>203</v>
      </c>
      <c r="G2516" s="5">
        <f>'Sales Data'!G2516</f>
        <v>361</v>
      </c>
      <c r="H2516" s="5" t="str">
        <f>VLOOKUP($C2516,'Product Data'!$A$2:$E$23,COLUMNS('Product Data'!$B$2:C2516),0)</f>
        <v>Alpenliebe</v>
      </c>
      <c r="I2516" s="5" t="str">
        <f>VLOOKUP($C2516,'Product Data'!$A$2:$E$23,COLUMNS('Product Data'!$B$2:D2516),0)</f>
        <v>Bites</v>
      </c>
      <c r="J2516" s="5" t="str">
        <f>VLOOKUP($C2516,'Product Data'!$A$2:$E$23,COLUMNS('Product Data'!$B$2:E2516),0)</f>
        <v>Large</v>
      </c>
      <c r="K2516" s="9">
        <f>VLOOKUP($C2516,'Product Data'!$A$2:$E$23,COLUMNS('Product Data'!$B$2:F2516),0)</f>
        <v>9.2086000000000006</v>
      </c>
      <c r="L2516" s="10">
        <f>Table1[[#This Row],[Cost per Box]]*Table1[[#This Row],[Boxes]]</f>
        <v>3324.3046000000004</v>
      </c>
    </row>
    <row r="2517" spans="1:12" x14ac:dyDescent="0.25">
      <c r="A2517" s="5" t="str">
        <f>'Sales Data'!A2517</f>
        <v>Marney O'Breen</v>
      </c>
      <c r="B2517" s="5" t="str">
        <f>'Sales Data'!B2517</f>
        <v>Australia</v>
      </c>
      <c r="C2517" s="5" t="str">
        <f>'Sales Data'!C2517</f>
        <v>85% Dark Bars</v>
      </c>
      <c r="D2517" s="6">
        <f>'Sales Data'!D2517</f>
        <v>45207</v>
      </c>
      <c r="E2517" s="10">
        <f>'Sales Data'!E2517</f>
        <v>2968</v>
      </c>
      <c r="F2517" s="5">
        <f>'Sales Data'!F2517</f>
        <v>42</v>
      </c>
      <c r="G2517" s="5">
        <f>'Sales Data'!G2517</f>
        <v>186</v>
      </c>
      <c r="H2517" s="5" t="str">
        <f>VLOOKUP($C2517,'Product Data'!$A$2:$E$23,COLUMNS('Product Data'!$B$2:C2517),0)</f>
        <v>Lindt Excellence</v>
      </c>
      <c r="I2517" s="5" t="str">
        <f>VLOOKUP($C2517,'Product Data'!$A$2:$E$23,COLUMNS('Product Data'!$B$2:D2517),0)</f>
        <v>Bars</v>
      </c>
      <c r="J2517" s="5" t="str">
        <f>VLOOKUP($C2517,'Product Data'!$A$2:$E$23,COLUMNS('Product Data'!$B$2:E2517),0)</f>
        <v>Small</v>
      </c>
      <c r="K2517" s="9">
        <f>VLOOKUP($C2517,'Product Data'!$A$2:$E$23,COLUMNS('Product Data'!$B$2:F2517),0)</f>
        <v>0.69579999999999997</v>
      </c>
      <c r="L2517" s="10">
        <f>Table1[[#This Row],[Cost per Box]]*Table1[[#This Row],[Boxes]]</f>
        <v>129.4188</v>
      </c>
    </row>
    <row r="2518" spans="1:12" x14ac:dyDescent="0.25">
      <c r="A2518" s="5" t="str">
        <f>'Sales Data'!A2518</f>
        <v>Beverie Moffet</v>
      </c>
      <c r="B2518" s="5" t="str">
        <f>'Sales Data'!B2518</f>
        <v>USA</v>
      </c>
      <c r="C2518" s="5" t="str">
        <f>'Sales Data'!C2518</f>
        <v>Milk Bars</v>
      </c>
      <c r="D2518" s="6">
        <f>'Sales Data'!D2518</f>
        <v>45207</v>
      </c>
      <c r="E2518" s="10">
        <f>'Sales Data'!E2518</f>
        <v>6111</v>
      </c>
      <c r="F2518" s="5">
        <f>'Sales Data'!F2518</f>
        <v>79</v>
      </c>
      <c r="G2518" s="5">
        <f>'Sales Data'!G2518</f>
        <v>266</v>
      </c>
      <c r="H2518" s="5" t="str">
        <f>VLOOKUP($C2518,'Product Data'!$A$2:$E$23,COLUMNS('Product Data'!$B$2:C2518),0)</f>
        <v>Nestle</v>
      </c>
      <c r="I2518" s="5" t="str">
        <f>VLOOKUP($C2518,'Product Data'!$A$2:$E$23,COLUMNS('Product Data'!$B$2:D2518),0)</f>
        <v>Bars</v>
      </c>
      <c r="J2518" s="5" t="str">
        <f>VLOOKUP($C2518,'Product Data'!$A$2:$E$23,COLUMNS('Product Data'!$B$2:E2518),0)</f>
        <v>Large</v>
      </c>
      <c r="K2518" s="9">
        <f>VLOOKUP($C2518,'Product Data'!$A$2:$E$23,COLUMNS('Product Data'!$B$2:F2518),0)</f>
        <v>1.8652</v>
      </c>
      <c r="L2518" s="10">
        <f>Table1[[#This Row],[Cost per Box]]*Table1[[#This Row],[Boxes]]</f>
        <v>496.14319999999998</v>
      </c>
    </row>
    <row r="2519" spans="1:12" x14ac:dyDescent="0.25">
      <c r="A2519" s="5" t="str">
        <f>'Sales Data'!A2519</f>
        <v>Kelci Walkden</v>
      </c>
      <c r="B2519" s="5" t="str">
        <f>'Sales Data'!B2519</f>
        <v>Canada</v>
      </c>
      <c r="C2519" s="5" t="str">
        <f>'Sales Data'!C2519</f>
        <v>Spicy Special Slims</v>
      </c>
      <c r="D2519" s="6">
        <f>'Sales Data'!D2519</f>
        <v>45207</v>
      </c>
      <c r="E2519" s="10">
        <f>'Sales Data'!E2519</f>
        <v>13251</v>
      </c>
      <c r="F2519" s="5">
        <f>'Sales Data'!F2519</f>
        <v>290</v>
      </c>
      <c r="G2519" s="5">
        <f>'Sales Data'!G2519</f>
        <v>631</v>
      </c>
      <c r="H2519" s="5" t="str">
        <f>VLOOKUP($C2519,'Product Data'!$A$2:$E$23,COLUMNS('Product Data'!$B$2:C2519),0)</f>
        <v>Alpenliebe</v>
      </c>
      <c r="I2519" s="5" t="str">
        <f>VLOOKUP($C2519,'Product Data'!$A$2:$E$23,COLUMNS('Product Data'!$B$2:D2519),0)</f>
        <v>Bites</v>
      </c>
      <c r="J2519" s="5" t="str">
        <f>VLOOKUP($C2519,'Product Data'!$A$2:$E$23,COLUMNS('Product Data'!$B$2:E2519),0)</f>
        <v>Large</v>
      </c>
      <c r="K2519" s="9">
        <f>VLOOKUP($C2519,'Product Data'!$A$2:$E$23,COLUMNS('Product Data'!$B$2:F2519),0)</f>
        <v>9.2086000000000006</v>
      </c>
      <c r="L2519" s="10">
        <f>Table1[[#This Row],[Cost per Box]]*Table1[[#This Row],[Boxes]]</f>
        <v>5810.6266000000005</v>
      </c>
    </row>
    <row r="2520" spans="1:12" x14ac:dyDescent="0.25">
      <c r="A2520" s="5" t="str">
        <f>'Sales Data'!A2520</f>
        <v>Camilla Castle</v>
      </c>
      <c r="B2520" s="5" t="str">
        <f>'Sales Data'!B2520</f>
        <v>New Zealand</v>
      </c>
      <c r="C2520" s="5" t="str">
        <f>'Sales Data'!C2520</f>
        <v>White Choc</v>
      </c>
      <c r="D2520" s="6">
        <f>'Sales Data'!D2520</f>
        <v>45207</v>
      </c>
      <c r="E2520" s="10">
        <f>'Sales Data'!E2520</f>
        <v>8085</v>
      </c>
      <c r="F2520" s="5">
        <f>'Sales Data'!F2520</f>
        <v>185</v>
      </c>
      <c r="G2520" s="5">
        <f>'Sales Data'!G2520</f>
        <v>674</v>
      </c>
      <c r="H2520" s="5" t="str">
        <f>VLOOKUP($C2520,'Product Data'!$A$2:$E$23,COLUMNS('Product Data'!$B$2:C2520),0)</f>
        <v>Belgian</v>
      </c>
      <c r="I2520" s="5" t="str">
        <f>VLOOKUP($C2520,'Product Data'!$A$2:$E$23,COLUMNS('Product Data'!$B$2:D2520),0)</f>
        <v>Other</v>
      </c>
      <c r="J2520" s="5" t="str">
        <f>VLOOKUP($C2520,'Product Data'!$A$2:$E$23,COLUMNS('Product Data'!$B$2:E2520),0)</f>
        <v>Small</v>
      </c>
      <c r="K2520" s="9">
        <f>VLOOKUP($C2520,'Product Data'!$A$2:$E$23,COLUMNS('Product Data'!$B$2:F2520),0)</f>
        <v>0.24049999999999999</v>
      </c>
      <c r="L2520" s="10">
        <f>Table1[[#This Row],[Cost per Box]]*Table1[[#This Row],[Boxes]]</f>
        <v>162.09700000000001</v>
      </c>
    </row>
    <row r="2521" spans="1:12" x14ac:dyDescent="0.25">
      <c r="A2521" s="5" t="str">
        <f>'Sales Data'!A2521</f>
        <v>Barr Faughny</v>
      </c>
      <c r="B2521" s="5" t="str">
        <f>'Sales Data'!B2521</f>
        <v>UK</v>
      </c>
      <c r="C2521" s="5" t="str">
        <f>'Sales Data'!C2521</f>
        <v>Drinking Coco</v>
      </c>
      <c r="D2521" s="6">
        <f>'Sales Data'!D2521</f>
        <v>45207</v>
      </c>
      <c r="E2521" s="10">
        <f>'Sales Data'!E2521</f>
        <v>15022</v>
      </c>
      <c r="F2521" s="5">
        <f>'Sales Data'!F2521</f>
        <v>299</v>
      </c>
      <c r="G2521" s="5">
        <f>'Sales Data'!G2521</f>
        <v>626</v>
      </c>
      <c r="H2521" s="5" t="str">
        <f>VLOOKUP($C2521,'Product Data'!$A$2:$E$23,COLUMNS('Product Data'!$B$2:C2521),0)</f>
        <v>Weikfield</v>
      </c>
      <c r="I2521" s="5" t="str">
        <f>VLOOKUP($C2521,'Product Data'!$A$2:$E$23,COLUMNS('Product Data'!$B$2:D2521),0)</f>
        <v>Other</v>
      </c>
      <c r="J2521" s="5" t="str">
        <f>VLOOKUP($C2521,'Product Data'!$A$2:$E$23,COLUMNS('Product Data'!$B$2:E2521),0)</f>
        <v>Large</v>
      </c>
      <c r="K2521" s="9">
        <f>VLOOKUP($C2521,'Product Data'!$A$2:$E$23,COLUMNS('Product Data'!$B$2:F2521),0)</f>
        <v>2.4773999999999998</v>
      </c>
      <c r="L2521" s="10">
        <f>Table1[[#This Row],[Cost per Box]]*Table1[[#This Row],[Boxes]]</f>
        <v>1550.8524</v>
      </c>
    </row>
    <row r="2522" spans="1:12" x14ac:dyDescent="0.25">
      <c r="A2522" s="5" t="str">
        <f>'Sales Data'!A2522</f>
        <v>Roddy Speechley</v>
      </c>
      <c r="B2522" s="5" t="str">
        <f>'Sales Data'!B2522</f>
        <v>Canada</v>
      </c>
      <c r="C2522" s="5" t="str">
        <f>'Sales Data'!C2522</f>
        <v>Almond Choco</v>
      </c>
      <c r="D2522" s="6">
        <f>'Sales Data'!D2522</f>
        <v>45207</v>
      </c>
      <c r="E2522" s="10">
        <f>'Sales Data'!E2522</f>
        <v>3003</v>
      </c>
      <c r="F2522" s="5">
        <f>'Sales Data'!F2522</f>
        <v>11</v>
      </c>
      <c r="G2522" s="5">
        <f>'Sales Data'!G2522</f>
        <v>131</v>
      </c>
      <c r="H2522" s="5" t="str">
        <f>VLOOKUP($C2522,'Product Data'!$A$2:$E$23,COLUMNS('Product Data'!$B$2:C2522),0)</f>
        <v>Amul</v>
      </c>
      <c r="I2522" s="5" t="str">
        <f>VLOOKUP($C2522,'Product Data'!$A$2:$E$23,COLUMNS('Product Data'!$B$2:D2522),0)</f>
        <v>Bars</v>
      </c>
      <c r="J2522" s="5" t="str">
        <f>VLOOKUP($C2522,'Product Data'!$A$2:$E$23,COLUMNS('Product Data'!$B$2:E2522),0)</f>
        <v>Large</v>
      </c>
      <c r="K2522" s="9">
        <f>VLOOKUP($C2522,'Product Data'!$A$2:$E$23,COLUMNS('Product Data'!$B$2:F2522),0)</f>
        <v>13.3485</v>
      </c>
      <c r="L2522" s="10">
        <f>Table1[[#This Row],[Cost per Box]]*Table1[[#This Row],[Boxes]]</f>
        <v>1748.6534999999999</v>
      </c>
    </row>
    <row r="2523" spans="1:12" x14ac:dyDescent="0.25">
      <c r="A2523" s="5" t="str">
        <f>'Sales Data'!A2523</f>
        <v>Brien Boise</v>
      </c>
      <c r="B2523" s="5" t="str">
        <f>'Sales Data'!B2523</f>
        <v>Australia</v>
      </c>
      <c r="C2523" s="5" t="str">
        <f>'Sales Data'!C2523</f>
        <v>White Choc</v>
      </c>
      <c r="D2523" s="6">
        <f>'Sales Data'!D2523</f>
        <v>45207</v>
      </c>
      <c r="E2523" s="10">
        <f>'Sales Data'!E2523</f>
        <v>7602</v>
      </c>
      <c r="F2523" s="5">
        <f>'Sales Data'!F2523</f>
        <v>229</v>
      </c>
      <c r="G2523" s="5">
        <f>'Sales Data'!G2523</f>
        <v>845</v>
      </c>
      <c r="H2523" s="5" t="str">
        <f>VLOOKUP($C2523,'Product Data'!$A$2:$E$23,COLUMNS('Product Data'!$B$2:C2523),0)</f>
        <v>Belgian</v>
      </c>
      <c r="I2523" s="5" t="str">
        <f>VLOOKUP($C2523,'Product Data'!$A$2:$E$23,COLUMNS('Product Data'!$B$2:D2523),0)</f>
        <v>Other</v>
      </c>
      <c r="J2523" s="5" t="str">
        <f>VLOOKUP($C2523,'Product Data'!$A$2:$E$23,COLUMNS('Product Data'!$B$2:E2523),0)</f>
        <v>Small</v>
      </c>
      <c r="K2523" s="9">
        <f>VLOOKUP($C2523,'Product Data'!$A$2:$E$23,COLUMNS('Product Data'!$B$2:F2523),0)</f>
        <v>0.24049999999999999</v>
      </c>
      <c r="L2523" s="10">
        <f>Table1[[#This Row],[Cost per Box]]*Table1[[#This Row],[Boxes]]</f>
        <v>203.2225</v>
      </c>
    </row>
    <row r="2524" spans="1:12" x14ac:dyDescent="0.25">
      <c r="A2524" s="5" t="str">
        <f>'Sales Data'!A2524</f>
        <v>Roddy Speechley</v>
      </c>
      <c r="B2524" s="5" t="str">
        <f>'Sales Data'!B2524</f>
        <v>Canada</v>
      </c>
      <c r="C2524" s="5" t="str">
        <f>'Sales Data'!C2524</f>
        <v>Manuka Honey Choco</v>
      </c>
      <c r="D2524" s="6">
        <f>'Sales Data'!D2524</f>
        <v>45207</v>
      </c>
      <c r="E2524" s="10">
        <f>'Sales Data'!E2524</f>
        <v>4368</v>
      </c>
      <c r="F2524" s="5">
        <f>'Sales Data'!F2524</f>
        <v>23</v>
      </c>
      <c r="G2524" s="5">
        <f>'Sales Data'!G2524</f>
        <v>151</v>
      </c>
      <c r="H2524" s="5" t="str">
        <f>VLOOKUP($C2524,'Product Data'!$A$2:$E$23,COLUMNS('Product Data'!$B$2:C2524),0)</f>
        <v xml:space="preserve">Whittaker's </v>
      </c>
      <c r="I2524" s="5" t="str">
        <f>VLOOKUP($C2524,'Product Data'!$A$2:$E$23,COLUMNS('Product Data'!$B$2:D2524),0)</f>
        <v>Other</v>
      </c>
      <c r="J2524" s="5" t="str">
        <f>VLOOKUP($C2524,'Product Data'!$A$2:$E$23,COLUMNS('Product Data'!$B$2:E2524),0)</f>
        <v>Small</v>
      </c>
      <c r="K2524" s="9">
        <f>VLOOKUP($C2524,'Product Data'!$A$2:$E$23,COLUMNS('Product Data'!$B$2:F2524),0)</f>
        <v>7.8910999999999998</v>
      </c>
      <c r="L2524" s="10">
        <f>Table1[[#This Row],[Cost per Box]]*Table1[[#This Row],[Boxes]]</f>
        <v>1191.5561</v>
      </c>
    </row>
    <row r="2525" spans="1:12" x14ac:dyDescent="0.25">
      <c r="A2525" s="5" t="str">
        <f>'Sales Data'!A2525</f>
        <v>Kaine Padly</v>
      </c>
      <c r="B2525" s="5" t="str">
        <f>'Sales Data'!B2525</f>
        <v>USA</v>
      </c>
      <c r="C2525" s="5" t="str">
        <f>'Sales Data'!C2525</f>
        <v>Fruit &amp; Nut Bars</v>
      </c>
      <c r="D2525" s="6">
        <f>'Sales Data'!D2525</f>
        <v>45207</v>
      </c>
      <c r="E2525" s="10">
        <f>'Sales Data'!E2525</f>
        <v>3577</v>
      </c>
      <c r="F2525" s="5">
        <f>'Sales Data'!F2525</f>
        <v>2</v>
      </c>
      <c r="G2525" s="5">
        <f>'Sales Data'!G2525</f>
        <v>224</v>
      </c>
      <c r="H2525" s="5" t="str">
        <f>VLOOKUP($C2525,'Product Data'!$A$2:$E$23,COLUMNS('Product Data'!$B$2:C2525),0)</f>
        <v>Cadbury</v>
      </c>
      <c r="I2525" s="5" t="str">
        <f>VLOOKUP($C2525,'Product Data'!$A$2:$E$23,COLUMNS('Product Data'!$B$2:D2525),0)</f>
        <v>Bars</v>
      </c>
      <c r="J2525" s="5" t="str">
        <f>VLOOKUP($C2525,'Product Data'!$A$2:$E$23,COLUMNS('Product Data'!$B$2:E2525),0)</f>
        <v>Large</v>
      </c>
      <c r="K2525" s="9">
        <f>VLOOKUP($C2525,'Product Data'!$A$2:$E$23,COLUMNS('Product Data'!$B$2:F2525),0)</f>
        <v>1.5934999999999999</v>
      </c>
      <c r="L2525" s="10">
        <f>Table1[[#This Row],[Cost per Box]]*Table1[[#This Row],[Boxes]]</f>
        <v>356.94399999999996</v>
      </c>
    </row>
    <row r="2526" spans="1:12" x14ac:dyDescent="0.25">
      <c r="A2526" s="5" t="str">
        <f>'Sales Data'!A2526</f>
        <v>Curtice Advani</v>
      </c>
      <c r="B2526" s="5" t="str">
        <f>'Sales Data'!B2526</f>
        <v>USA</v>
      </c>
      <c r="C2526" s="5" t="str">
        <f>'Sales Data'!C2526</f>
        <v>70% Dark Bites</v>
      </c>
      <c r="D2526" s="6">
        <f>'Sales Data'!D2526</f>
        <v>45207</v>
      </c>
      <c r="E2526" s="10">
        <f>'Sales Data'!E2526</f>
        <v>2590</v>
      </c>
      <c r="F2526" s="5">
        <f>'Sales Data'!F2526</f>
        <v>300</v>
      </c>
      <c r="G2526" s="5">
        <f>'Sales Data'!G2526</f>
        <v>200</v>
      </c>
      <c r="H2526" s="5" t="str">
        <f>VLOOKUP($C2526,'Product Data'!$A$2:$E$23,COLUMNS('Product Data'!$B$2:C2526),0)</f>
        <v>Binge Bites</v>
      </c>
      <c r="I2526" s="5" t="str">
        <f>VLOOKUP($C2526,'Product Data'!$A$2:$E$23,COLUMNS('Product Data'!$B$2:D2526),0)</f>
        <v>Bites</v>
      </c>
      <c r="J2526" s="5" t="str">
        <f>VLOOKUP($C2526,'Product Data'!$A$2:$E$23,COLUMNS('Product Data'!$B$2:E2526),0)</f>
        <v>Small</v>
      </c>
      <c r="K2526" s="9">
        <f>VLOOKUP($C2526,'Product Data'!$A$2:$E$23,COLUMNS('Product Data'!$B$2:F2526),0)</f>
        <v>8.2429000000000006</v>
      </c>
      <c r="L2526" s="10">
        <f>Table1[[#This Row],[Cost per Box]]*Table1[[#This Row],[Boxes]]</f>
        <v>1648.5800000000002</v>
      </c>
    </row>
    <row r="2527" spans="1:12" x14ac:dyDescent="0.25">
      <c r="A2527" s="5" t="str">
        <f>'Sales Data'!A2527</f>
        <v>Gigi Bohling</v>
      </c>
      <c r="B2527" s="5" t="str">
        <f>'Sales Data'!B2527</f>
        <v>India</v>
      </c>
      <c r="C2527" s="5" t="str">
        <f>'Sales Data'!C2527</f>
        <v>Mint Chip Choco</v>
      </c>
      <c r="D2527" s="6">
        <f>'Sales Data'!D2527</f>
        <v>45207</v>
      </c>
      <c r="E2527" s="10">
        <f>'Sales Data'!E2527</f>
        <v>931</v>
      </c>
      <c r="F2527" s="5">
        <f>'Sales Data'!F2527</f>
        <v>43</v>
      </c>
      <c r="G2527" s="5">
        <f>'Sales Data'!G2527</f>
        <v>72</v>
      </c>
      <c r="H2527" s="5" t="str">
        <f>VLOOKUP($C2527,'Product Data'!$A$2:$E$23,COLUMNS('Product Data'!$B$2:C2527),0)</f>
        <v>Cadbury</v>
      </c>
      <c r="I2527" s="5" t="str">
        <f>VLOOKUP($C2527,'Product Data'!$A$2:$E$23,COLUMNS('Product Data'!$B$2:D2527),0)</f>
        <v>Bars</v>
      </c>
      <c r="J2527" s="5" t="str">
        <f>VLOOKUP($C2527,'Product Data'!$A$2:$E$23,COLUMNS('Product Data'!$B$2:E2527),0)</f>
        <v>Large</v>
      </c>
      <c r="K2527" s="9">
        <f>VLOOKUP($C2527,'Product Data'!$A$2:$E$23,COLUMNS('Product Data'!$B$2:F2527),0)</f>
        <v>2.2656000000000001</v>
      </c>
      <c r="L2527" s="10">
        <f>Table1[[#This Row],[Cost per Box]]*Table1[[#This Row],[Boxes]]</f>
        <v>163.1232</v>
      </c>
    </row>
    <row r="2528" spans="1:12" x14ac:dyDescent="0.25">
      <c r="A2528" s="5" t="str">
        <f>'Sales Data'!A2528</f>
        <v>Ches Bonnell</v>
      </c>
      <c r="B2528" s="5" t="str">
        <f>'Sales Data'!B2528</f>
        <v>USA</v>
      </c>
      <c r="C2528" s="5" t="str">
        <f>'Sales Data'!C2528</f>
        <v>Milk Bars</v>
      </c>
      <c r="D2528" s="6">
        <f>'Sales Data'!D2528</f>
        <v>45207</v>
      </c>
      <c r="E2528" s="10">
        <f>'Sales Data'!E2528</f>
        <v>8750</v>
      </c>
      <c r="F2528" s="5">
        <f>'Sales Data'!F2528</f>
        <v>207</v>
      </c>
      <c r="G2528" s="5">
        <f>'Sales Data'!G2528</f>
        <v>283</v>
      </c>
      <c r="H2528" s="5" t="str">
        <f>VLOOKUP($C2528,'Product Data'!$A$2:$E$23,COLUMNS('Product Data'!$B$2:C2528),0)</f>
        <v>Nestle</v>
      </c>
      <c r="I2528" s="5" t="str">
        <f>VLOOKUP($C2528,'Product Data'!$A$2:$E$23,COLUMNS('Product Data'!$B$2:D2528),0)</f>
        <v>Bars</v>
      </c>
      <c r="J2528" s="5" t="str">
        <f>VLOOKUP($C2528,'Product Data'!$A$2:$E$23,COLUMNS('Product Data'!$B$2:E2528),0)</f>
        <v>Large</v>
      </c>
      <c r="K2528" s="9">
        <f>VLOOKUP($C2528,'Product Data'!$A$2:$E$23,COLUMNS('Product Data'!$B$2:F2528),0)</f>
        <v>1.8652</v>
      </c>
      <c r="L2528" s="10">
        <f>Table1[[#This Row],[Cost per Box]]*Table1[[#This Row],[Boxes]]</f>
        <v>527.85159999999996</v>
      </c>
    </row>
    <row r="2529" spans="1:12" x14ac:dyDescent="0.25">
      <c r="A2529" s="5" t="str">
        <f>'Sales Data'!A2529</f>
        <v>Andria Kimpton</v>
      </c>
      <c r="B2529" s="5" t="str">
        <f>'Sales Data'!B2529</f>
        <v>New Zealand</v>
      </c>
      <c r="C2529" s="5" t="str">
        <f>'Sales Data'!C2529</f>
        <v>85% Dark Bars</v>
      </c>
      <c r="D2529" s="6">
        <f>'Sales Data'!D2529</f>
        <v>45207</v>
      </c>
      <c r="E2529" s="10">
        <f>'Sales Data'!E2529</f>
        <v>1960</v>
      </c>
      <c r="F2529" s="5">
        <f>'Sales Data'!F2529</f>
        <v>170</v>
      </c>
      <c r="G2529" s="5">
        <f>'Sales Data'!G2529</f>
        <v>104</v>
      </c>
      <c r="H2529" s="5" t="str">
        <f>VLOOKUP($C2529,'Product Data'!$A$2:$E$23,COLUMNS('Product Data'!$B$2:C2529),0)</f>
        <v>Lindt Excellence</v>
      </c>
      <c r="I2529" s="5" t="str">
        <f>VLOOKUP($C2529,'Product Data'!$A$2:$E$23,COLUMNS('Product Data'!$B$2:D2529),0)</f>
        <v>Bars</v>
      </c>
      <c r="J2529" s="5" t="str">
        <f>VLOOKUP($C2529,'Product Data'!$A$2:$E$23,COLUMNS('Product Data'!$B$2:E2529),0)</f>
        <v>Small</v>
      </c>
      <c r="K2529" s="9">
        <f>VLOOKUP($C2529,'Product Data'!$A$2:$E$23,COLUMNS('Product Data'!$B$2:F2529),0)</f>
        <v>0.69579999999999997</v>
      </c>
      <c r="L2529" s="10">
        <f>Table1[[#This Row],[Cost per Box]]*Table1[[#This Row],[Boxes]]</f>
        <v>72.363199999999992</v>
      </c>
    </row>
    <row r="2530" spans="1:12" x14ac:dyDescent="0.25">
      <c r="A2530" s="5" t="str">
        <f>'Sales Data'!A2530</f>
        <v>Gigi Bohling</v>
      </c>
      <c r="B2530" s="5" t="str">
        <f>'Sales Data'!B2530</f>
        <v>New Zealand</v>
      </c>
      <c r="C2530" s="5" t="str">
        <f>'Sales Data'!C2530</f>
        <v>Peanut Butter Cubes</v>
      </c>
      <c r="D2530" s="6">
        <f>'Sales Data'!D2530</f>
        <v>45207</v>
      </c>
      <c r="E2530" s="10">
        <f>'Sales Data'!E2530</f>
        <v>7252</v>
      </c>
      <c r="F2530" s="5">
        <f>'Sales Data'!F2530</f>
        <v>189</v>
      </c>
      <c r="G2530" s="5">
        <f>'Sales Data'!G2530</f>
        <v>363</v>
      </c>
      <c r="H2530" s="5" t="str">
        <f>VLOOKUP($C2530,'Product Data'!$A$2:$E$23,COLUMNS('Product Data'!$B$2:C2530),0)</f>
        <v>Hershey</v>
      </c>
      <c r="I2530" s="5" t="str">
        <f>VLOOKUP($C2530,'Product Data'!$A$2:$E$23,COLUMNS('Product Data'!$B$2:D2530),0)</f>
        <v>Bites</v>
      </c>
      <c r="J2530" s="5" t="str">
        <f>VLOOKUP($C2530,'Product Data'!$A$2:$E$23,COLUMNS('Product Data'!$B$2:E2530),0)</f>
        <v>Small</v>
      </c>
      <c r="K2530" s="9">
        <f>VLOOKUP($C2530,'Product Data'!$A$2:$E$23,COLUMNS('Product Data'!$B$2:F2530),0)</f>
        <v>4.7065000000000001</v>
      </c>
      <c r="L2530" s="10">
        <f>Table1[[#This Row],[Cost per Box]]*Table1[[#This Row],[Boxes]]</f>
        <v>1708.4594999999999</v>
      </c>
    </row>
    <row r="2531" spans="1:12" x14ac:dyDescent="0.25">
      <c r="A2531" s="5" t="str">
        <f>'Sales Data'!A2531</f>
        <v>Barr Faughny</v>
      </c>
      <c r="B2531" s="5" t="str">
        <f>'Sales Data'!B2531</f>
        <v>Canada</v>
      </c>
      <c r="C2531" s="5" t="str">
        <f>'Sales Data'!C2531</f>
        <v>Raspberry Choco</v>
      </c>
      <c r="D2531" s="6">
        <f>'Sales Data'!D2531</f>
        <v>45207</v>
      </c>
      <c r="E2531" s="10">
        <f>'Sales Data'!E2531</f>
        <v>9933</v>
      </c>
      <c r="F2531" s="5">
        <f>'Sales Data'!F2531</f>
        <v>69</v>
      </c>
      <c r="G2531" s="5">
        <f>'Sales Data'!G2531</f>
        <v>552</v>
      </c>
      <c r="H2531" s="5" t="str">
        <f>VLOOKUP($C2531,'Product Data'!$A$2:$E$23,COLUMNS('Product Data'!$B$2:C2531),0)</f>
        <v>Hershey</v>
      </c>
      <c r="I2531" s="5" t="str">
        <f>VLOOKUP($C2531,'Product Data'!$A$2:$E$23,COLUMNS('Product Data'!$B$2:D2531),0)</f>
        <v>Bars</v>
      </c>
      <c r="J2531" s="5" t="str">
        <f>VLOOKUP($C2531,'Product Data'!$A$2:$E$23,COLUMNS('Product Data'!$B$2:E2531),0)</f>
        <v>Large</v>
      </c>
      <c r="K2531" s="9">
        <f>VLOOKUP($C2531,'Product Data'!$A$2:$E$23,COLUMNS('Product Data'!$B$2:F2531),0)</f>
        <v>6.0983000000000001</v>
      </c>
      <c r="L2531" s="10">
        <f>Table1[[#This Row],[Cost per Box]]*Table1[[#This Row],[Boxes]]</f>
        <v>3366.2615999999998</v>
      </c>
    </row>
    <row r="2532" spans="1:12" x14ac:dyDescent="0.25">
      <c r="A2532" s="5" t="str">
        <f>'Sales Data'!A2532</f>
        <v>Mallorie Waber</v>
      </c>
      <c r="B2532" s="5" t="str">
        <f>'Sales Data'!B2532</f>
        <v>USA</v>
      </c>
      <c r="C2532" s="5" t="str">
        <f>'Sales Data'!C2532</f>
        <v>Peanut Butter Cubes</v>
      </c>
      <c r="D2532" s="6">
        <f>'Sales Data'!D2532</f>
        <v>45210</v>
      </c>
      <c r="E2532" s="10">
        <f>'Sales Data'!E2532</f>
        <v>7434</v>
      </c>
      <c r="F2532" s="5">
        <f>'Sales Data'!F2532</f>
        <v>267</v>
      </c>
      <c r="G2532" s="5">
        <f>'Sales Data'!G2532</f>
        <v>413</v>
      </c>
      <c r="H2532" s="5" t="str">
        <f>VLOOKUP($C2532,'Product Data'!$A$2:$E$23,COLUMNS('Product Data'!$B$2:C2532),0)</f>
        <v>Hershey</v>
      </c>
      <c r="I2532" s="5" t="str">
        <f>VLOOKUP($C2532,'Product Data'!$A$2:$E$23,COLUMNS('Product Data'!$B$2:D2532),0)</f>
        <v>Bites</v>
      </c>
      <c r="J2532" s="5" t="str">
        <f>VLOOKUP($C2532,'Product Data'!$A$2:$E$23,COLUMNS('Product Data'!$B$2:E2532),0)</f>
        <v>Small</v>
      </c>
      <c r="K2532" s="9">
        <f>VLOOKUP($C2532,'Product Data'!$A$2:$E$23,COLUMNS('Product Data'!$B$2:F2532),0)</f>
        <v>4.7065000000000001</v>
      </c>
      <c r="L2532" s="10">
        <f>Table1[[#This Row],[Cost per Box]]*Table1[[#This Row],[Boxes]]</f>
        <v>1943.7845</v>
      </c>
    </row>
    <row r="2533" spans="1:12" x14ac:dyDescent="0.25">
      <c r="A2533" s="5" t="str">
        <f>'Sales Data'!A2533</f>
        <v>Dennison Crosswaite</v>
      </c>
      <c r="B2533" s="5" t="str">
        <f>'Sales Data'!B2533</f>
        <v>USA</v>
      </c>
      <c r="C2533" s="5" t="str">
        <f>'Sales Data'!C2533</f>
        <v>Almond Choco</v>
      </c>
      <c r="D2533" s="6">
        <f>'Sales Data'!D2533</f>
        <v>45210</v>
      </c>
      <c r="E2533" s="10">
        <f>'Sales Data'!E2533</f>
        <v>9275</v>
      </c>
      <c r="F2533" s="5">
        <f>'Sales Data'!F2533</f>
        <v>451</v>
      </c>
      <c r="G2533" s="5">
        <f>'Sales Data'!G2533</f>
        <v>442</v>
      </c>
      <c r="H2533" s="5" t="str">
        <f>VLOOKUP($C2533,'Product Data'!$A$2:$E$23,COLUMNS('Product Data'!$B$2:C2533),0)</f>
        <v>Amul</v>
      </c>
      <c r="I2533" s="5" t="str">
        <f>VLOOKUP($C2533,'Product Data'!$A$2:$E$23,COLUMNS('Product Data'!$B$2:D2533),0)</f>
        <v>Bars</v>
      </c>
      <c r="J2533" s="5" t="str">
        <f>VLOOKUP($C2533,'Product Data'!$A$2:$E$23,COLUMNS('Product Data'!$B$2:E2533),0)</f>
        <v>Large</v>
      </c>
      <c r="K2533" s="9">
        <f>VLOOKUP($C2533,'Product Data'!$A$2:$E$23,COLUMNS('Product Data'!$B$2:F2533),0)</f>
        <v>13.3485</v>
      </c>
      <c r="L2533" s="10">
        <f>Table1[[#This Row],[Cost per Box]]*Table1[[#This Row],[Boxes]]</f>
        <v>5900.0370000000003</v>
      </c>
    </row>
    <row r="2534" spans="1:12" x14ac:dyDescent="0.25">
      <c r="A2534" s="5" t="str">
        <f>'Sales Data'!A2534</f>
        <v>Gigi Bohling</v>
      </c>
      <c r="B2534" s="5" t="str">
        <f>'Sales Data'!B2534</f>
        <v>Canada</v>
      </c>
      <c r="C2534" s="5" t="str">
        <f>'Sales Data'!C2534</f>
        <v>After Eight</v>
      </c>
      <c r="D2534" s="6">
        <f>'Sales Data'!D2534</f>
        <v>45210</v>
      </c>
      <c r="E2534" s="10">
        <f>'Sales Data'!E2534</f>
        <v>1274</v>
      </c>
      <c r="F2534" s="5">
        <f>'Sales Data'!F2534</f>
        <v>246</v>
      </c>
      <c r="G2534" s="5">
        <f>'Sales Data'!G2534</f>
        <v>51</v>
      </c>
      <c r="H2534" s="5" t="str">
        <f>VLOOKUP($C2534,'Product Data'!$A$2:$E$23,COLUMNS('Product Data'!$B$2:C2534),0)</f>
        <v>Nestle</v>
      </c>
      <c r="I2534" s="5" t="str">
        <f>VLOOKUP($C2534,'Product Data'!$A$2:$E$23,COLUMNS('Product Data'!$B$2:D2534),0)</f>
        <v>Bites</v>
      </c>
      <c r="J2534" s="5" t="str">
        <f>VLOOKUP($C2534,'Product Data'!$A$2:$E$23,COLUMNS('Product Data'!$B$2:E2534),0)</f>
        <v>Large</v>
      </c>
      <c r="K2534" s="9">
        <f>VLOOKUP($C2534,'Product Data'!$A$2:$E$23,COLUMNS('Product Data'!$B$2:F2534),0)</f>
        <v>6.3415999999999997</v>
      </c>
      <c r="L2534" s="10">
        <f>Table1[[#This Row],[Cost per Box]]*Table1[[#This Row],[Boxes]]</f>
        <v>323.42160000000001</v>
      </c>
    </row>
    <row r="2535" spans="1:12" x14ac:dyDescent="0.25">
      <c r="A2535" s="5" t="str">
        <f>'Sales Data'!A2535</f>
        <v>Dennison Crosswaite</v>
      </c>
      <c r="B2535" s="5" t="str">
        <f>'Sales Data'!B2535</f>
        <v>UK</v>
      </c>
      <c r="C2535" s="5" t="str">
        <f>'Sales Data'!C2535</f>
        <v>Fruit &amp; Nut Bars</v>
      </c>
      <c r="D2535" s="6">
        <f>'Sales Data'!D2535</f>
        <v>45210</v>
      </c>
      <c r="E2535" s="10">
        <f>'Sales Data'!E2535</f>
        <v>9737</v>
      </c>
      <c r="F2535" s="5">
        <f>'Sales Data'!F2535</f>
        <v>298</v>
      </c>
      <c r="G2535" s="5">
        <f>'Sales Data'!G2535</f>
        <v>650</v>
      </c>
      <c r="H2535" s="5" t="str">
        <f>VLOOKUP($C2535,'Product Data'!$A$2:$E$23,COLUMNS('Product Data'!$B$2:C2535),0)</f>
        <v>Cadbury</v>
      </c>
      <c r="I2535" s="5" t="str">
        <f>VLOOKUP($C2535,'Product Data'!$A$2:$E$23,COLUMNS('Product Data'!$B$2:D2535),0)</f>
        <v>Bars</v>
      </c>
      <c r="J2535" s="5" t="str">
        <f>VLOOKUP($C2535,'Product Data'!$A$2:$E$23,COLUMNS('Product Data'!$B$2:E2535),0)</f>
        <v>Large</v>
      </c>
      <c r="K2535" s="9">
        <f>VLOOKUP($C2535,'Product Data'!$A$2:$E$23,COLUMNS('Product Data'!$B$2:F2535),0)</f>
        <v>1.5934999999999999</v>
      </c>
      <c r="L2535" s="10">
        <f>Table1[[#This Row],[Cost per Box]]*Table1[[#This Row],[Boxes]]</f>
        <v>1035.7749999999999</v>
      </c>
    </row>
    <row r="2536" spans="1:12" x14ac:dyDescent="0.25">
      <c r="A2536" s="5" t="str">
        <f>'Sales Data'!A2536</f>
        <v>Jan Morforth</v>
      </c>
      <c r="B2536" s="5" t="str">
        <f>'Sales Data'!B2536</f>
        <v>New Zealand</v>
      </c>
      <c r="C2536" s="5" t="str">
        <f>'Sales Data'!C2536</f>
        <v>Baker's Choco Chips</v>
      </c>
      <c r="D2536" s="6">
        <f>'Sales Data'!D2536</f>
        <v>45210</v>
      </c>
      <c r="E2536" s="10">
        <f>'Sales Data'!E2536</f>
        <v>2569</v>
      </c>
      <c r="F2536" s="5">
        <f>'Sales Data'!F2536</f>
        <v>153</v>
      </c>
      <c r="G2536" s="5">
        <f>'Sales Data'!G2536</f>
        <v>257</v>
      </c>
      <c r="H2536" s="5" t="str">
        <f>VLOOKUP($C2536,'Product Data'!$A$2:$E$23,COLUMNS('Product Data'!$B$2:C2536),0)</f>
        <v>Baker's Chocolate</v>
      </c>
      <c r="I2536" s="5" t="str">
        <f>VLOOKUP($C2536,'Product Data'!$A$2:$E$23,COLUMNS('Product Data'!$B$2:D2536),0)</f>
        <v>Bars</v>
      </c>
      <c r="J2536" s="5" t="str">
        <f>VLOOKUP($C2536,'Product Data'!$A$2:$E$23,COLUMNS('Product Data'!$B$2:E2536),0)</f>
        <v>Small</v>
      </c>
      <c r="K2536" s="9">
        <f>VLOOKUP($C2536,'Product Data'!$A$2:$E$23,COLUMNS('Product Data'!$B$2:F2536),0)</f>
        <v>6.0811000000000002</v>
      </c>
      <c r="L2536" s="10">
        <f>Table1[[#This Row],[Cost per Box]]*Table1[[#This Row],[Boxes]]</f>
        <v>1562.8427000000001</v>
      </c>
    </row>
    <row r="2537" spans="1:12" x14ac:dyDescent="0.25">
      <c r="A2537" s="5" t="str">
        <f>'Sales Data'!A2537</f>
        <v>Camilla Castle</v>
      </c>
      <c r="B2537" s="5" t="str">
        <f>'Sales Data'!B2537</f>
        <v>UK</v>
      </c>
      <c r="C2537" s="5" t="str">
        <f>'Sales Data'!C2537</f>
        <v>Eclairs</v>
      </c>
      <c r="D2537" s="6">
        <f>'Sales Data'!D2537</f>
        <v>45210</v>
      </c>
      <c r="E2537" s="10">
        <f>'Sales Data'!E2537</f>
        <v>14959</v>
      </c>
      <c r="F2537" s="5">
        <f>'Sales Data'!F2537</f>
        <v>299</v>
      </c>
      <c r="G2537" s="5">
        <f>'Sales Data'!G2537</f>
        <v>713</v>
      </c>
      <c r="H2537" s="5" t="str">
        <f>VLOOKUP($C2537,'Product Data'!$A$2:$E$23,COLUMNS('Product Data'!$B$2:C2537),0)</f>
        <v>Cadbury</v>
      </c>
      <c r="I2537" s="5" t="str">
        <f>VLOOKUP($C2537,'Product Data'!$A$2:$E$23,COLUMNS('Product Data'!$B$2:D2537),0)</f>
        <v>Bites</v>
      </c>
      <c r="J2537" s="5" t="str">
        <f>VLOOKUP($C2537,'Product Data'!$A$2:$E$23,COLUMNS('Product Data'!$B$2:E2537),0)</f>
        <v>Large</v>
      </c>
      <c r="K2537" s="9">
        <f>VLOOKUP($C2537,'Product Data'!$A$2:$E$23,COLUMNS('Product Data'!$B$2:F2537),0)</f>
        <v>2.8195000000000001</v>
      </c>
      <c r="L2537" s="10">
        <f>Table1[[#This Row],[Cost per Box]]*Table1[[#This Row],[Boxes]]</f>
        <v>2010.3035</v>
      </c>
    </row>
    <row r="2538" spans="1:12" x14ac:dyDescent="0.25">
      <c r="A2538" s="5" t="str">
        <f>'Sales Data'!A2538</f>
        <v>Barr Faughny</v>
      </c>
      <c r="B2538" s="5" t="str">
        <f>'Sales Data'!B2538</f>
        <v>USA</v>
      </c>
      <c r="C2538" s="5" t="str">
        <f>'Sales Data'!C2538</f>
        <v>Peanut Butter Cubes</v>
      </c>
      <c r="D2538" s="6">
        <f>'Sales Data'!D2538</f>
        <v>45210</v>
      </c>
      <c r="E2538" s="10">
        <f>'Sales Data'!E2538</f>
        <v>8939</v>
      </c>
      <c r="F2538" s="5">
        <f>'Sales Data'!F2538</f>
        <v>38</v>
      </c>
      <c r="G2538" s="5">
        <f>'Sales Data'!G2538</f>
        <v>389</v>
      </c>
      <c r="H2538" s="5" t="str">
        <f>VLOOKUP($C2538,'Product Data'!$A$2:$E$23,COLUMNS('Product Data'!$B$2:C2538),0)</f>
        <v>Hershey</v>
      </c>
      <c r="I2538" s="5" t="str">
        <f>VLOOKUP($C2538,'Product Data'!$A$2:$E$23,COLUMNS('Product Data'!$B$2:D2538),0)</f>
        <v>Bites</v>
      </c>
      <c r="J2538" s="5" t="str">
        <f>VLOOKUP($C2538,'Product Data'!$A$2:$E$23,COLUMNS('Product Data'!$B$2:E2538),0)</f>
        <v>Small</v>
      </c>
      <c r="K2538" s="9">
        <f>VLOOKUP($C2538,'Product Data'!$A$2:$E$23,COLUMNS('Product Data'!$B$2:F2538),0)</f>
        <v>4.7065000000000001</v>
      </c>
      <c r="L2538" s="10">
        <f>Table1[[#This Row],[Cost per Box]]*Table1[[#This Row],[Boxes]]</f>
        <v>1830.8285000000001</v>
      </c>
    </row>
    <row r="2539" spans="1:12" x14ac:dyDescent="0.25">
      <c r="A2539" s="5" t="str">
        <f>'Sales Data'!A2539</f>
        <v>Rafaelita Blaksland</v>
      </c>
      <c r="B2539" s="5" t="str">
        <f>'Sales Data'!B2539</f>
        <v>India</v>
      </c>
      <c r="C2539" s="5" t="str">
        <f>'Sales Data'!C2539</f>
        <v>Spicy Special Slims</v>
      </c>
      <c r="D2539" s="6">
        <f>'Sales Data'!D2539</f>
        <v>45210</v>
      </c>
      <c r="E2539" s="10">
        <f>'Sales Data'!E2539</f>
        <v>2688</v>
      </c>
      <c r="F2539" s="5">
        <f>'Sales Data'!F2539</f>
        <v>179</v>
      </c>
      <c r="G2539" s="5">
        <f>'Sales Data'!G2539</f>
        <v>108</v>
      </c>
      <c r="H2539" s="5" t="str">
        <f>VLOOKUP($C2539,'Product Data'!$A$2:$E$23,COLUMNS('Product Data'!$B$2:C2539),0)</f>
        <v>Alpenliebe</v>
      </c>
      <c r="I2539" s="5" t="str">
        <f>VLOOKUP($C2539,'Product Data'!$A$2:$E$23,COLUMNS('Product Data'!$B$2:D2539),0)</f>
        <v>Bites</v>
      </c>
      <c r="J2539" s="5" t="str">
        <f>VLOOKUP($C2539,'Product Data'!$A$2:$E$23,COLUMNS('Product Data'!$B$2:E2539),0)</f>
        <v>Large</v>
      </c>
      <c r="K2539" s="9">
        <f>VLOOKUP($C2539,'Product Data'!$A$2:$E$23,COLUMNS('Product Data'!$B$2:F2539),0)</f>
        <v>9.2086000000000006</v>
      </c>
      <c r="L2539" s="10">
        <f>Table1[[#This Row],[Cost per Box]]*Table1[[#This Row],[Boxes]]</f>
        <v>994.52880000000005</v>
      </c>
    </row>
    <row r="2540" spans="1:12" x14ac:dyDescent="0.25">
      <c r="A2540" s="5" t="str">
        <f>'Sales Data'!A2540</f>
        <v>Jan Morforth</v>
      </c>
      <c r="B2540" s="5" t="str">
        <f>'Sales Data'!B2540</f>
        <v>New Zealand</v>
      </c>
      <c r="C2540" s="5" t="str">
        <f>'Sales Data'!C2540</f>
        <v>Smooth Sliky Salty</v>
      </c>
      <c r="D2540" s="6">
        <f>'Sales Data'!D2540</f>
        <v>45210</v>
      </c>
      <c r="E2540" s="10">
        <f>'Sales Data'!E2540</f>
        <v>3675</v>
      </c>
      <c r="F2540" s="5">
        <f>'Sales Data'!F2540</f>
        <v>178</v>
      </c>
      <c r="G2540" s="5">
        <f>'Sales Data'!G2540</f>
        <v>217</v>
      </c>
      <c r="H2540" s="5" t="str">
        <f>VLOOKUP($C2540,'Product Data'!$A$2:$E$23,COLUMNS('Product Data'!$B$2:C2540),0)</f>
        <v>Galaxy</v>
      </c>
      <c r="I2540" s="5" t="str">
        <f>VLOOKUP($C2540,'Product Data'!$A$2:$E$23,COLUMNS('Product Data'!$B$2:D2540),0)</f>
        <v>Bars</v>
      </c>
      <c r="J2540" s="5" t="str">
        <f>VLOOKUP($C2540,'Product Data'!$A$2:$E$23,COLUMNS('Product Data'!$B$2:E2540),0)</f>
        <v>Small</v>
      </c>
      <c r="K2540" s="9">
        <f>VLOOKUP($C2540,'Product Data'!$A$2:$E$23,COLUMNS('Product Data'!$B$2:F2540),0)</f>
        <v>5.0198</v>
      </c>
      <c r="L2540" s="10">
        <f>Table1[[#This Row],[Cost per Box]]*Table1[[#This Row],[Boxes]]</f>
        <v>1089.2965999999999</v>
      </c>
    </row>
    <row r="2541" spans="1:12" x14ac:dyDescent="0.25">
      <c r="A2541" s="5" t="str">
        <f>'Sales Data'!A2541</f>
        <v>Jan Morforth</v>
      </c>
      <c r="B2541" s="5" t="str">
        <f>'Sales Data'!B2541</f>
        <v>Canada</v>
      </c>
      <c r="C2541" s="5" t="str">
        <f>'Sales Data'!C2541</f>
        <v>Drinking Coco</v>
      </c>
      <c r="D2541" s="6">
        <f>'Sales Data'!D2541</f>
        <v>45210</v>
      </c>
      <c r="E2541" s="10">
        <f>'Sales Data'!E2541</f>
        <v>10738</v>
      </c>
      <c r="F2541" s="5">
        <f>'Sales Data'!F2541</f>
        <v>256</v>
      </c>
      <c r="G2541" s="5">
        <f>'Sales Data'!G2541</f>
        <v>430</v>
      </c>
      <c r="H2541" s="5" t="str">
        <f>VLOOKUP($C2541,'Product Data'!$A$2:$E$23,COLUMNS('Product Data'!$B$2:C2541),0)</f>
        <v>Weikfield</v>
      </c>
      <c r="I2541" s="5" t="str">
        <f>VLOOKUP($C2541,'Product Data'!$A$2:$E$23,COLUMNS('Product Data'!$B$2:D2541),0)</f>
        <v>Other</v>
      </c>
      <c r="J2541" s="5" t="str">
        <f>VLOOKUP($C2541,'Product Data'!$A$2:$E$23,COLUMNS('Product Data'!$B$2:E2541),0)</f>
        <v>Large</v>
      </c>
      <c r="K2541" s="9">
        <f>VLOOKUP($C2541,'Product Data'!$A$2:$E$23,COLUMNS('Product Data'!$B$2:F2541),0)</f>
        <v>2.4773999999999998</v>
      </c>
      <c r="L2541" s="10">
        <f>Table1[[#This Row],[Cost per Box]]*Table1[[#This Row],[Boxes]]</f>
        <v>1065.2819999999999</v>
      </c>
    </row>
    <row r="2542" spans="1:12" x14ac:dyDescent="0.25">
      <c r="A2542" s="5" t="str">
        <f>'Sales Data'!A2542</f>
        <v>Curtice Advani</v>
      </c>
      <c r="B2542" s="5" t="str">
        <f>'Sales Data'!B2542</f>
        <v>Canada</v>
      </c>
      <c r="C2542" s="5" t="str">
        <f>'Sales Data'!C2542</f>
        <v>Peanut Butter Cubes</v>
      </c>
      <c r="D2542" s="6">
        <f>'Sales Data'!D2542</f>
        <v>45210</v>
      </c>
      <c r="E2542" s="10">
        <f>'Sales Data'!E2542</f>
        <v>812</v>
      </c>
      <c r="F2542" s="5">
        <f>'Sales Data'!F2542</f>
        <v>109</v>
      </c>
      <c r="G2542" s="5">
        <f>'Sales Data'!G2542</f>
        <v>41</v>
      </c>
      <c r="H2542" s="5" t="str">
        <f>VLOOKUP($C2542,'Product Data'!$A$2:$E$23,COLUMNS('Product Data'!$B$2:C2542),0)</f>
        <v>Hershey</v>
      </c>
      <c r="I2542" s="5" t="str">
        <f>VLOOKUP($C2542,'Product Data'!$A$2:$E$23,COLUMNS('Product Data'!$B$2:D2542),0)</f>
        <v>Bites</v>
      </c>
      <c r="J2542" s="5" t="str">
        <f>VLOOKUP($C2542,'Product Data'!$A$2:$E$23,COLUMNS('Product Data'!$B$2:E2542),0)</f>
        <v>Small</v>
      </c>
      <c r="K2542" s="9">
        <f>VLOOKUP($C2542,'Product Data'!$A$2:$E$23,COLUMNS('Product Data'!$B$2:F2542),0)</f>
        <v>4.7065000000000001</v>
      </c>
      <c r="L2542" s="10">
        <f>Table1[[#This Row],[Cost per Box]]*Table1[[#This Row],[Boxes]]</f>
        <v>192.9665</v>
      </c>
    </row>
    <row r="2543" spans="1:12" x14ac:dyDescent="0.25">
      <c r="A2543" s="5" t="str">
        <f>'Sales Data'!A2543</f>
        <v>Husein Augar</v>
      </c>
      <c r="B2543" s="5" t="str">
        <f>'Sales Data'!B2543</f>
        <v>Australia</v>
      </c>
      <c r="C2543" s="5" t="str">
        <f>'Sales Data'!C2543</f>
        <v>Almond Choco</v>
      </c>
      <c r="D2543" s="6">
        <f>'Sales Data'!D2543</f>
        <v>45210</v>
      </c>
      <c r="E2543" s="10">
        <f>'Sales Data'!E2543</f>
        <v>10612</v>
      </c>
      <c r="F2543" s="5">
        <f>'Sales Data'!F2543</f>
        <v>54</v>
      </c>
      <c r="G2543" s="5">
        <f>'Sales Data'!G2543</f>
        <v>590</v>
      </c>
      <c r="H2543" s="5" t="str">
        <f>VLOOKUP($C2543,'Product Data'!$A$2:$E$23,COLUMNS('Product Data'!$B$2:C2543),0)</f>
        <v>Amul</v>
      </c>
      <c r="I2543" s="5" t="str">
        <f>VLOOKUP($C2543,'Product Data'!$A$2:$E$23,COLUMNS('Product Data'!$B$2:D2543),0)</f>
        <v>Bars</v>
      </c>
      <c r="J2543" s="5" t="str">
        <f>VLOOKUP($C2543,'Product Data'!$A$2:$E$23,COLUMNS('Product Data'!$B$2:E2543),0)</f>
        <v>Large</v>
      </c>
      <c r="K2543" s="9">
        <f>VLOOKUP($C2543,'Product Data'!$A$2:$E$23,COLUMNS('Product Data'!$B$2:F2543),0)</f>
        <v>13.3485</v>
      </c>
      <c r="L2543" s="10">
        <f>Table1[[#This Row],[Cost per Box]]*Table1[[#This Row],[Boxes]]</f>
        <v>7875.6149999999998</v>
      </c>
    </row>
    <row r="2544" spans="1:12" x14ac:dyDescent="0.25">
      <c r="A2544" s="5" t="str">
        <f>'Sales Data'!A2544</f>
        <v>Brien Boise</v>
      </c>
      <c r="B2544" s="5" t="str">
        <f>'Sales Data'!B2544</f>
        <v>Australia</v>
      </c>
      <c r="C2544" s="5" t="str">
        <f>'Sales Data'!C2544</f>
        <v>Spicy Special Slims</v>
      </c>
      <c r="D2544" s="6">
        <f>'Sales Data'!D2544</f>
        <v>45210</v>
      </c>
      <c r="E2544" s="10">
        <f>'Sales Data'!E2544</f>
        <v>3822</v>
      </c>
      <c r="F2544" s="5">
        <f>'Sales Data'!F2544</f>
        <v>280</v>
      </c>
      <c r="G2544" s="5">
        <f>'Sales Data'!G2544</f>
        <v>160</v>
      </c>
      <c r="H2544" s="5" t="str">
        <f>VLOOKUP($C2544,'Product Data'!$A$2:$E$23,COLUMNS('Product Data'!$B$2:C2544),0)</f>
        <v>Alpenliebe</v>
      </c>
      <c r="I2544" s="5" t="str">
        <f>VLOOKUP($C2544,'Product Data'!$A$2:$E$23,COLUMNS('Product Data'!$B$2:D2544),0)</f>
        <v>Bites</v>
      </c>
      <c r="J2544" s="5" t="str">
        <f>VLOOKUP($C2544,'Product Data'!$A$2:$E$23,COLUMNS('Product Data'!$B$2:E2544),0)</f>
        <v>Large</v>
      </c>
      <c r="K2544" s="9">
        <f>VLOOKUP($C2544,'Product Data'!$A$2:$E$23,COLUMNS('Product Data'!$B$2:F2544),0)</f>
        <v>9.2086000000000006</v>
      </c>
      <c r="L2544" s="10">
        <f>Table1[[#This Row],[Cost per Box]]*Table1[[#This Row],[Boxes]]</f>
        <v>1473.3760000000002</v>
      </c>
    </row>
    <row r="2545" spans="1:12" x14ac:dyDescent="0.25">
      <c r="A2545" s="5" t="str">
        <f>'Sales Data'!A2545</f>
        <v>Gunar Cockshoot</v>
      </c>
      <c r="B2545" s="5" t="str">
        <f>'Sales Data'!B2545</f>
        <v>USA</v>
      </c>
      <c r="C2545" s="5" t="str">
        <f>'Sales Data'!C2545</f>
        <v>Almond Choco</v>
      </c>
      <c r="D2545" s="6">
        <f>'Sales Data'!D2545</f>
        <v>45210</v>
      </c>
      <c r="E2545" s="10">
        <f>'Sales Data'!E2545</f>
        <v>1463</v>
      </c>
      <c r="F2545" s="5">
        <f>'Sales Data'!F2545</f>
        <v>195</v>
      </c>
      <c r="G2545" s="5">
        <f>'Sales Data'!G2545</f>
        <v>67</v>
      </c>
      <c r="H2545" s="5" t="str">
        <f>VLOOKUP($C2545,'Product Data'!$A$2:$E$23,COLUMNS('Product Data'!$B$2:C2545),0)</f>
        <v>Amul</v>
      </c>
      <c r="I2545" s="5" t="str">
        <f>VLOOKUP($C2545,'Product Data'!$A$2:$E$23,COLUMNS('Product Data'!$B$2:D2545),0)</f>
        <v>Bars</v>
      </c>
      <c r="J2545" s="5" t="str">
        <f>VLOOKUP($C2545,'Product Data'!$A$2:$E$23,COLUMNS('Product Data'!$B$2:E2545),0)</f>
        <v>Large</v>
      </c>
      <c r="K2545" s="9">
        <f>VLOOKUP($C2545,'Product Data'!$A$2:$E$23,COLUMNS('Product Data'!$B$2:F2545),0)</f>
        <v>13.3485</v>
      </c>
      <c r="L2545" s="10">
        <f>Table1[[#This Row],[Cost per Box]]*Table1[[#This Row],[Boxes]]</f>
        <v>894.34949999999992</v>
      </c>
    </row>
    <row r="2546" spans="1:12" x14ac:dyDescent="0.25">
      <c r="A2546" s="5" t="str">
        <f>'Sales Data'!A2546</f>
        <v>Ches Bonnell</v>
      </c>
      <c r="B2546" s="5" t="str">
        <f>'Sales Data'!B2546</f>
        <v>Canada</v>
      </c>
      <c r="C2546" s="5" t="str">
        <f>'Sales Data'!C2546</f>
        <v>Organic Choco Syrup</v>
      </c>
      <c r="D2546" s="6">
        <f>'Sales Data'!D2546</f>
        <v>45210</v>
      </c>
      <c r="E2546" s="10">
        <f>'Sales Data'!E2546</f>
        <v>3262</v>
      </c>
      <c r="F2546" s="5">
        <f>'Sales Data'!F2546</f>
        <v>350</v>
      </c>
      <c r="G2546" s="5">
        <f>'Sales Data'!G2546</f>
        <v>126</v>
      </c>
      <c r="H2546" s="5" t="str">
        <f>VLOOKUP($C2546,'Product Data'!$A$2:$E$23,COLUMNS('Product Data'!$B$2:C2546),0)</f>
        <v>Monin</v>
      </c>
      <c r="I2546" s="5" t="str">
        <f>VLOOKUP($C2546,'Product Data'!$A$2:$E$23,COLUMNS('Product Data'!$B$2:D2546),0)</f>
        <v>Other</v>
      </c>
      <c r="J2546" s="5" t="str">
        <f>VLOOKUP($C2546,'Product Data'!$A$2:$E$23,COLUMNS('Product Data'!$B$2:E2546),0)</f>
        <v>Small</v>
      </c>
      <c r="K2546" s="9">
        <f>VLOOKUP($C2546,'Product Data'!$A$2:$E$23,COLUMNS('Product Data'!$B$2:F2546),0)</f>
        <v>1.7625</v>
      </c>
      <c r="L2546" s="10">
        <f>Table1[[#This Row],[Cost per Box]]*Table1[[#This Row],[Boxes]]</f>
        <v>222.07499999999999</v>
      </c>
    </row>
    <row r="2547" spans="1:12" x14ac:dyDescent="0.25">
      <c r="A2547" s="5" t="str">
        <f>'Sales Data'!A2547</f>
        <v>Mallorie Waber</v>
      </c>
      <c r="B2547" s="5" t="str">
        <f>'Sales Data'!B2547</f>
        <v>USA</v>
      </c>
      <c r="C2547" s="5" t="str">
        <f>'Sales Data'!C2547</f>
        <v>70% Dark Bites</v>
      </c>
      <c r="D2547" s="6">
        <f>'Sales Data'!D2547</f>
        <v>45210</v>
      </c>
      <c r="E2547" s="10">
        <f>'Sales Data'!E2547</f>
        <v>217</v>
      </c>
      <c r="F2547" s="5">
        <f>'Sales Data'!F2547</f>
        <v>55</v>
      </c>
      <c r="G2547" s="5">
        <f>'Sales Data'!G2547</f>
        <v>17</v>
      </c>
      <c r="H2547" s="5" t="str">
        <f>VLOOKUP($C2547,'Product Data'!$A$2:$E$23,COLUMNS('Product Data'!$B$2:C2547),0)</f>
        <v>Binge Bites</v>
      </c>
      <c r="I2547" s="5" t="str">
        <f>VLOOKUP($C2547,'Product Data'!$A$2:$E$23,COLUMNS('Product Data'!$B$2:D2547),0)</f>
        <v>Bites</v>
      </c>
      <c r="J2547" s="5" t="str">
        <f>VLOOKUP($C2547,'Product Data'!$A$2:$E$23,COLUMNS('Product Data'!$B$2:E2547),0)</f>
        <v>Small</v>
      </c>
      <c r="K2547" s="9">
        <f>VLOOKUP($C2547,'Product Data'!$A$2:$E$23,COLUMNS('Product Data'!$B$2:F2547),0)</f>
        <v>8.2429000000000006</v>
      </c>
      <c r="L2547" s="10">
        <f>Table1[[#This Row],[Cost per Box]]*Table1[[#This Row],[Boxes]]</f>
        <v>140.1293</v>
      </c>
    </row>
    <row r="2548" spans="1:12" x14ac:dyDescent="0.25">
      <c r="A2548" s="5" t="str">
        <f>'Sales Data'!A2548</f>
        <v>Curtice Advani</v>
      </c>
      <c r="B2548" s="5" t="str">
        <f>'Sales Data'!B2548</f>
        <v>India</v>
      </c>
      <c r="C2548" s="5" t="str">
        <f>'Sales Data'!C2548</f>
        <v>Organic Choco Syrup</v>
      </c>
      <c r="D2548" s="6">
        <f>'Sales Data'!D2548</f>
        <v>45210</v>
      </c>
      <c r="E2548" s="10">
        <f>'Sales Data'!E2548</f>
        <v>5600</v>
      </c>
      <c r="F2548" s="5">
        <f>'Sales Data'!F2548</f>
        <v>50</v>
      </c>
      <c r="G2548" s="5">
        <f>'Sales Data'!G2548</f>
        <v>187</v>
      </c>
      <c r="H2548" s="5" t="str">
        <f>VLOOKUP($C2548,'Product Data'!$A$2:$E$23,COLUMNS('Product Data'!$B$2:C2548),0)</f>
        <v>Monin</v>
      </c>
      <c r="I2548" s="5" t="str">
        <f>VLOOKUP($C2548,'Product Data'!$A$2:$E$23,COLUMNS('Product Data'!$B$2:D2548),0)</f>
        <v>Other</v>
      </c>
      <c r="J2548" s="5" t="str">
        <f>VLOOKUP($C2548,'Product Data'!$A$2:$E$23,COLUMNS('Product Data'!$B$2:E2548),0)</f>
        <v>Small</v>
      </c>
      <c r="K2548" s="9">
        <f>VLOOKUP($C2548,'Product Data'!$A$2:$E$23,COLUMNS('Product Data'!$B$2:F2548),0)</f>
        <v>1.7625</v>
      </c>
      <c r="L2548" s="10">
        <f>Table1[[#This Row],[Cost per Box]]*Table1[[#This Row],[Boxes]]</f>
        <v>329.58749999999998</v>
      </c>
    </row>
    <row r="2549" spans="1:12" x14ac:dyDescent="0.25">
      <c r="A2549" s="5" t="str">
        <f>'Sales Data'!A2549</f>
        <v>Curtice Advani</v>
      </c>
      <c r="B2549" s="5" t="str">
        <f>'Sales Data'!B2549</f>
        <v>Australia</v>
      </c>
      <c r="C2549" s="5" t="str">
        <f>'Sales Data'!C2549</f>
        <v>Spicy Special Slims</v>
      </c>
      <c r="D2549" s="6">
        <f>'Sales Data'!D2549</f>
        <v>45210</v>
      </c>
      <c r="E2549" s="10">
        <f>'Sales Data'!E2549</f>
        <v>1120</v>
      </c>
      <c r="F2549" s="5">
        <f>'Sales Data'!F2549</f>
        <v>121</v>
      </c>
      <c r="G2549" s="5">
        <f>'Sales Data'!G2549</f>
        <v>56</v>
      </c>
      <c r="H2549" s="5" t="str">
        <f>VLOOKUP($C2549,'Product Data'!$A$2:$E$23,COLUMNS('Product Data'!$B$2:C2549),0)</f>
        <v>Alpenliebe</v>
      </c>
      <c r="I2549" s="5" t="str">
        <f>VLOOKUP($C2549,'Product Data'!$A$2:$E$23,COLUMNS('Product Data'!$B$2:D2549),0)</f>
        <v>Bites</v>
      </c>
      <c r="J2549" s="5" t="str">
        <f>VLOOKUP($C2549,'Product Data'!$A$2:$E$23,COLUMNS('Product Data'!$B$2:E2549),0)</f>
        <v>Large</v>
      </c>
      <c r="K2549" s="9">
        <f>VLOOKUP($C2549,'Product Data'!$A$2:$E$23,COLUMNS('Product Data'!$B$2:F2549),0)</f>
        <v>9.2086000000000006</v>
      </c>
      <c r="L2549" s="10">
        <f>Table1[[#This Row],[Cost per Box]]*Table1[[#This Row],[Boxes]]</f>
        <v>515.6816</v>
      </c>
    </row>
    <row r="2550" spans="1:12" x14ac:dyDescent="0.25">
      <c r="A2550" s="5" t="str">
        <f>'Sales Data'!A2550</f>
        <v>Beverie Moffet</v>
      </c>
      <c r="B2550" s="5" t="str">
        <f>'Sales Data'!B2550</f>
        <v>Australia</v>
      </c>
      <c r="C2550" s="5" t="str">
        <f>'Sales Data'!C2550</f>
        <v>Milk Bars</v>
      </c>
      <c r="D2550" s="6">
        <f>'Sales Data'!D2550</f>
        <v>45210</v>
      </c>
      <c r="E2550" s="10">
        <f>'Sales Data'!E2550</f>
        <v>294</v>
      </c>
      <c r="F2550" s="5">
        <f>'Sales Data'!F2550</f>
        <v>20</v>
      </c>
      <c r="G2550" s="5">
        <f>'Sales Data'!G2550</f>
        <v>11</v>
      </c>
      <c r="H2550" s="5" t="str">
        <f>VLOOKUP($C2550,'Product Data'!$A$2:$E$23,COLUMNS('Product Data'!$B$2:C2550),0)</f>
        <v>Nestle</v>
      </c>
      <c r="I2550" s="5" t="str">
        <f>VLOOKUP($C2550,'Product Data'!$A$2:$E$23,COLUMNS('Product Data'!$B$2:D2550),0)</f>
        <v>Bars</v>
      </c>
      <c r="J2550" s="5" t="str">
        <f>VLOOKUP($C2550,'Product Data'!$A$2:$E$23,COLUMNS('Product Data'!$B$2:E2550),0)</f>
        <v>Large</v>
      </c>
      <c r="K2550" s="9">
        <f>VLOOKUP($C2550,'Product Data'!$A$2:$E$23,COLUMNS('Product Data'!$B$2:F2550),0)</f>
        <v>1.8652</v>
      </c>
      <c r="L2550" s="10">
        <f>Table1[[#This Row],[Cost per Box]]*Table1[[#This Row],[Boxes]]</f>
        <v>20.517199999999999</v>
      </c>
    </row>
    <row r="2551" spans="1:12" x14ac:dyDescent="0.25">
      <c r="A2551" s="5" t="str">
        <f>'Sales Data'!A2551</f>
        <v>Jehu Rudeforth</v>
      </c>
      <c r="B2551" s="5" t="str">
        <f>'Sales Data'!B2551</f>
        <v>Australia</v>
      </c>
      <c r="C2551" s="5" t="str">
        <f>'Sales Data'!C2551</f>
        <v>Eclairs</v>
      </c>
      <c r="D2551" s="6">
        <f>'Sales Data'!D2551</f>
        <v>45211</v>
      </c>
      <c r="E2551" s="10">
        <f>'Sales Data'!E2551</f>
        <v>5663</v>
      </c>
      <c r="F2551" s="5">
        <f>'Sales Data'!F2551</f>
        <v>231</v>
      </c>
      <c r="G2551" s="5">
        <f>'Sales Data'!G2551</f>
        <v>334</v>
      </c>
      <c r="H2551" s="5" t="str">
        <f>VLOOKUP($C2551,'Product Data'!$A$2:$E$23,COLUMNS('Product Data'!$B$2:C2551),0)</f>
        <v>Cadbury</v>
      </c>
      <c r="I2551" s="5" t="str">
        <f>VLOOKUP($C2551,'Product Data'!$A$2:$E$23,COLUMNS('Product Data'!$B$2:D2551),0)</f>
        <v>Bites</v>
      </c>
      <c r="J2551" s="5" t="str">
        <f>VLOOKUP($C2551,'Product Data'!$A$2:$E$23,COLUMNS('Product Data'!$B$2:E2551),0)</f>
        <v>Large</v>
      </c>
      <c r="K2551" s="9">
        <f>VLOOKUP($C2551,'Product Data'!$A$2:$E$23,COLUMNS('Product Data'!$B$2:F2551),0)</f>
        <v>2.8195000000000001</v>
      </c>
      <c r="L2551" s="10">
        <f>Table1[[#This Row],[Cost per Box]]*Table1[[#This Row],[Boxes]]</f>
        <v>941.71300000000008</v>
      </c>
    </row>
    <row r="2552" spans="1:12" x14ac:dyDescent="0.25">
      <c r="A2552" s="5" t="str">
        <f>'Sales Data'!A2552</f>
        <v>Van Tuxwell</v>
      </c>
      <c r="B2552" s="5" t="str">
        <f>'Sales Data'!B2552</f>
        <v>Australia</v>
      </c>
      <c r="C2552" s="5" t="str">
        <f>'Sales Data'!C2552</f>
        <v>Organic Choco Syrup</v>
      </c>
      <c r="D2552" s="6">
        <f>'Sales Data'!D2552</f>
        <v>45211</v>
      </c>
      <c r="E2552" s="10">
        <f>'Sales Data'!E2552</f>
        <v>10689</v>
      </c>
      <c r="F2552" s="5">
        <f>'Sales Data'!F2552</f>
        <v>83</v>
      </c>
      <c r="G2552" s="5">
        <f>'Sales Data'!G2552</f>
        <v>428</v>
      </c>
      <c r="H2552" s="5" t="str">
        <f>VLOOKUP($C2552,'Product Data'!$A$2:$E$23,COLUMNS('Product Data'!$B$2:C2552),0)</f>
        <v>Monin</v>
      </c>
      <c r="I2552" s="5" t="str">
        <f>VLOOKUP($C2552,'Product Data'!$A$2:$E$23,COLUMNS('Product Data'!$B$2:D2552),0)</f>
        <v>Other</v>
      </c>
      <c r="J2552" s="5" t="str">
        <f>VLOOKUP($C2552,'Product Data'!$A$2:$E$23,COLUMNS('Product Data'!$B$2:E2552),0)</f>
        <v>Small</v>
      </c>
      <c r="K2552" s="9">
        <f>VLOOKUP($C2552,'Product Data'!$A$2:$E$23,COLUMNS('Product Data'!$B$2:F2552),0)</f>
        <v>1.7625</v>
      </c>
      <c r="L2552" s="10">
        <f>Table1[[#This Row],[Cost per Box]]*Table1[[#This Row],[Boxes]]</f>
        <v>754.35</v>
      </c>
    </row>
    <row r="2553" spans="1:12" x14ac:dyDescent="0.25">
      <c r="A2553" s="5" t="str">
        <f>'Sales Data'!A2553</f>
        <v>Beverie Moffet</v>
      </c>
      <c r="B2553" s="5" t="str">
        <f>'Sales Data'!B2553</f>
        <v>India</v>
      </c>
      <c r="C2553" s="5" t="str">
        <f>'Sales Data'!C2553</f>
        <v>Caramel Stuffed Bars</v>
      </c>
      <c r="D2553" s="6">
        <f>'Sales Data'!D2553</f>
        <v>45211</v>
      </c>
      <c r="E2553" s="10">
        <f>'Sales Data'!E2553</f>
        <v>70</v>
      </c>
      <c r="F2553" s="5">
        <f>'Sales Data'!F2553</f>
        <v>197</v>
      </c>
      <c r="G2553" s="5">
        <f>'Sales Data'!G2553</f>
        <v>3</v>
      </c>
      <c r="H2553" s="5" t="str">
        <f>VLOOKUP($C2553,'Product Data'!$A$2:$E$23,COLUMNS('Product Data'!$B$2:C2553),0)</f>
        <v>Snicker</v>
      </c>
      <c r="I2553" s="5" t="str">
        <f>VLOOKUP($C2553,'Product Data'!$A$2:$E$23,COLUMNS('Product Data'!$B$2:D2553),0)</f>
        <v>Bars</v>
      </c>
      <c r="J2553" s="5" t="str">
        <f>VLOOKUP($C2553,'Product Data'!$A$2:$E$23,COLUMNS('Product Data'!$B$2:E2553),0)</f>
        <v>Small</v>
      </c>
      <c r="K2553" s="9">
        <f>VLOOKUP($C2553,'Product Data'!$A$2:$E$23,COLUMNS('Product Data'!$B$2:F2553),0)</f>
        <v>0.89900000000000002</v>
      </c>
      <c r="L2553" s="10">
        <f>Table1[[#This Row],[Cost per Box]]*Table1[[#This Row],[Boxes]]</f>
        <v>2.6970000000000001</v>
      </c>
    </row>
    <row r="2554" spans="1:12" x14ac:dyDescent="0.25">
      <c r="A2554" s="5" t="str">
        <f>'Sales Data'!A2554</f>
        <v>Oby Sorrel</v>
      </c>
      <c r="B2554" s="5" t="str">
        <f>'Sales Data'!B2554</f>
        <v>New Zealand</v>
      </c>
      <c r="C2554" s="5" t="str">
        <f>'Sales Data'!C2554</f>
        <v>Spicy Special Slims</v>
      </c>
      <c r="D2554" s="6">
        <f>'Sales Data'!D2554</f>
        <v>45211</v>
      </c>
      <c r="E2554" s="10">
        <f>'Sales Data'!E2554</f>
        <v>9093</v>
      </c>
      <c r="F2554" s="5">
        <f>'Sales Data'!F2554</f>
        <v>45</v>
      </c>
      <c r="G2554" s="5">
        <f>'Sales Data'!G2554</f>
        <v>379</v>
      </c>
      <c r="H2554" s="5" t="str">
        <f>VLOOKUP($C2554,'Product Data'!$A$2:$E$23,COLUMNS('Product Data'!$B$2:C2554),0)</f>
        <v>Alpenliebe</v>
      </c>
      <c r="I2554" s="5" t="str">
        <f>VLOOKUP($C2554,'Product Data'!$A$2:$E$23,COLUMNS('Product Data'!$B$2:D2554),0)</f>
        <v>Bites</v>
      </c>
      <c r="J2554" s="5" t="str">
        <f>VLOOKUP($C2554,'Product Data'!$A$2:$E$23,COLUMNS('Product Data'!$B$2:E2554),0)</f>
        <v>Large</v>
      </c>
      <c r="K2554" s="9">
        <f>VLOOKUP($C2554,'Product Data'!$A$2:$E$23,COLUMNS('Product Data'!$B$2:F2554),0)</f>
        <v>9.2086000000000006</v>
      </c>
      <c r="L2554" s="10">
        <f>Table1[[#This Row],[Cost per Box]]*Table1[[#This Row],[Boxes]]</f>
        <v>3490.0594000000001</v>
      </c>
    </row>
    <row r="2555" spans="1:12" x14ac:dyDescent="0.25">
      <c r="A2555" s="5" t="str">
        <f>'Sales Data'!A2555</f>
        <v>Dotty Strutley</v>
      </c>
      <c r="B2555" s="5" t="str">
        <f>'Sales Data'!B2555</f>
        <v>Canada</v>
      </c>
      <c r="C2555" s="5" t="str">
        <f>'Sales Data'!C2555</f>
        <v>Spicy Special Slims</v>
      </c>
      <c r="D2555" s="6">
        <f>'Sales Data'!D2555</f>
        <v>45211</v>
      </c>
      <c r="E2555" s="10">
        <f>'Sales Data'!E2555</f>
        <v>14238</v>
      </c>
      <c r="F2555" s="5">
        <f>'Sales Data'!F2555</f>
        <v>193</v>
      </c>
      <c r="G2555" s="5">
        <f>'Sales Data'!G2555</f>
        <v>594</v>
      </c>
      <c r="H2555" s="5" t="str">
        <f>VLOOKUP($C2555,'Product Data'!$A$2:$E$23,COLUMNS('Product Data'!$B$2:C2555),0)</f>
        <v>Alpenliebe</v>
      </c>
      <c r="I2555" s="5" t="str">
        <f>VLOOKUP($C2555,'Product Data'!$A$2:$E$23,COLUMNS('Product Data'!$B$2:D2555),0)</f>
        <v>Bites</v>
      </c>
      <c r="J2555" s="5" t="str">
        <f>VLOOKUP($C2555,'Product Data'!$A$2:$E$23,COLUMNS('Product Data'!$B$2:E2555),0)</f>
        <v>Large</v>
      </c>
      <c r="K2555" s="9">
        <f>VLOOKUP($C2555,'Product Data'!$A$2:$E$23,COLUMNS('Product Data'!$B$2:F2555),0)</f>
        <v>9.2086000000000006</v>
      </c>
      <c r="L2555" s="10">
        <f>Table1[[#This Row],[Cost per Box]]*Table1[[#This Row],[Boxes]]</f>
        <v>5469.9084000000003</v>
      </c>
    </row>
    <row r="2556" spans="1:12" x14ac:dyDescent="0.25">
      <c r="A2556" s="5" t="str">
        <f>'Sales Data'!A2556</f>
        <v>Kaine Padly</v>
      </c>
      <c r="B2556" s="5" t="str">
        <f>'Sales Data'!B2556</f>
        <v>Australia</v>
      </c>
      <c r="C2556" s="5" t="str">
        <f>'Sales Data'!C2556</f>
        <v>Drinking Coco</v>
      </c>
      <c r="D2556" s="6">
        <f>'Sales Data'!D2556</f>
        <v>45211</v>
      </c>
      <c r="E2556" s="10">
        <f>'Sales Data'!E2556</f>
        <v>2408</v>
      </c>
      <c r="F2556" s="5">
        <f>'Sales Data'!F2556</f>
        <v>103</v>
      </c>
      <c r="G2556" s="5">
        <f>'Sales Data'!G2556</f>
        <v>84</v>
      </c>
      <c r="H2556" s="5" t="str">
        <f>VLOOKUP($C2556,'Product Data'!$A$2:$E$23,COLUMNS('Product Data'!$B$2:C2556),0)</f>
        <v>Weikfield</v>
      </c>
      <c r="I2556" s="5" t="str">
        <f>VLOOKUP($C2556,'Product Data'!$A$2:$E$23,COLUMNS('Product Data'!$B$2:D2556),0)</f>
        <v>Other</v>
      </c>
      <c r="J2556" s="5" t="str">
        <f>VLOOKUP($C2556,'Product Data'!$A$2:$E$23,COLUMNS('Product Data'!$B$2:E2556),0)</f>
        <v>Large</v>
      </c>
      <c r="K2556" s="9">
        <f>VLOOKUP($C2556,'Product Data'!$A$2:$E$23,COLUMNS('Product Data'!$B$2:F2556),0)</f>
        <v>2.4773999999999998</v>
      </c>
      <c r="L2556" s="10">
        <f>Table1[[#This Row],[Cost per Box]]*Table1[[#This Row],[Boxes]]</f>
        <v>208.10159999999999</v>
      </c>
    </row>
    <row r="2557" spans="1:12" x14ac:dyDescent="0.25">
      <c r="A2557" s="5" t="str">
        <f>'Sales Data'!A2557</f>
        <v>Marney O'Breen</v>
      </c>
      <c r="B2557" s="5" t="str">
        <f>'Sales Data'!B2557</f>
        <v>New Zealand</v>
      </c>
      <c r="C2557" s="5" t="str">
        <f>'Sales Data'!C2557</f>
        <v>Drinking Coco</v>
      </c>
      <c r="D2557" s="6">
        <f>'Sales Data'!D2557</f>
        <v>45211</v>
      </c>
      <c r="E2557" s="10">
        <f>'Sales Data'!E2557</f>
        <v>203</v>
      </c>
      <c r="F2557" s="5">
        <f>'Sales Data'!F2557</f>
        <v>158</v>
      </c>
      <c r="G2557" s="5">
        <f>'Sales Data'!G2557</f>
        <v>8</v>
      </c>
      <c r="H2557" s="5" t="str">
        <f>VLOOKUP($C2557,'Product Data'!$A$2:$E$23,COLUMNS('Product Data'!$B$2:C2557),0)</f>
        <v>Weikfield</v>
      </c>
      <c r="I2557" s="5" t="str">
        <f>VLOOKUP($C2557,'Product Data'!$A$2:$E$23,COLUMNS('Product Data'!$B$2:D2557),0)</f>
        <v>Other</v>
      </c>
      <c r="J2557" s="5" t="str">
        <f>VLOOKUP($C2557,'Product Data'!$A$2:$E$23,COLUMNS('Product Data'!$B$2:E2557),0)</f>
        <v>Large</v>
      </c>
      <c r="K2557" s="9">
        <f>VLOOKUP($C2557,'Product Data'!$A$2:$E$23,COLUMNS('Product Data'!$B$2:F2557),0)</f>
        <v>2.4773999999999998</v>
      </c>
      <c r="L2557" s="10">
        <f>Table1[[#This Row],[Cost per Box]]*Table1[[#This Row],[Boxes]]</f>
        <v>19.819199999999999</v>
      </c>
    </row>
    <row r="2558" spans="1:12" x14ac:dyDescent="0.25">
      <c r="A2558" s="5" t="str">
        <f>'Sales Data'!A2558</f>
        <v>Dennison Crosswaite</v>
      </c>
      <c r="B2558" s="5" t="str">
        <f>'Sales Data'!B2558</f>
        <v>UK</v>
      </c>
      <c r="C2558" s="5" t="str">
        <f>'Sales Data'!C2558</f>
        <v>Milk Bars</v>
      </c>
      <c r="D2558" s="6">
        <f>'Sales Data'!D2558</f>
        <v>45211</v>
      </c>
      <c r="E2558" s="10">
        <f>'Sales Data'!E2558</f>
        <v>2359</v>
      </c>
      <c r="F2558" s="5">
        <f>'Sales Data'!F2558</f>
        <v>163</v>
      </c>
      <c r="G2558" s="5">
        <f>'Sales Data'!G2558</f>
        <v>99</v>
      </c>
      <c r="H2558" s="5" t="str">
        <f>VLOOKUP($C2558,'Product Data'!$A$2:$E$23,COLUMNS('Product Data'!$B$2:C2558),0)</f>
        <v>Nestle</v>
      </c>
      <c r="I2558" s="5" t="str">
        <f>VLOOKUP($C2558,'Product Data'!$A$2:$E$23,COLUMNS('Product Data'!$B$2:D2558),0)</f>
        <v>Bars</v>
      </c>
      <c r="J2558" s="5" t="str">
        <f>VLOOKUP($C2558,'Product Data'!$A$2:$E$23,COLUMNS('Product Data'!$B$2:E2558),0)</f>
        <v>Large</v>
      </c>
      <c r="K2558" s="9">
        <f>VLOOKUP($C2558,'Product Data'!$A$2:$E$23,COLUMNS('Product Data'!$B$2:F2558),0)</f>
        <v>1.8652</v>
      </c>
      <c r="L2558" s="10">
        <f>Table1[[#This Row],[Cost per Box]]*Table1[[#This Row],[Boxes]]</f>
        <v>184.65479999999999</v>
      </c>
    </row>
    <row r="2559" spans="1:12" x14ac:dyDescent="0.25">
      <c r="A2559" s="5" t="str">
        <f>'Sales Data'!A2559</f>
        <v>Jehu Rudeforth</v>
      </c>
      <c r="B2559" s="5" t="str">
        <f>'Sales Data'!B2559</f>
        <v>Canada</v>
      </c>
      <c r="C2559" s="5" t="str">
        <f>'Sales Data'!C2559</f>
        <v>Spicy Special Slims</v>
      </c>
      <c r="D2559" s="6">
        <f>'Sales Data'!D2559</f>
        <v>45211</v>
      </c>
      <c r="E2559" s="10">
        <f>'Sales Data'!E2559</f>
        <v>6650</v>
      </c>
      <c r="F2559" s="5">
        <f>'Sales Data'!F2559</f>
        <v>42</v>
      </c>
      <c r="G2559" s="5">
        <f>'Sales Data'!G2559</f>
        <v>247</v>
      </c>
      <c r="H2559" s="5" t="str">
        <f>VLOOKUP($C2559,'Product Data'!$A$2:$E$23,COLUMNS('Product Data'!$B$2:C2559),0)</f>
        <v>Alpenliebe</v>
      </c>
      <c r="I2559" s="5" t="str">
        <f>VLOOKUP($C2559,'Product Data'!$A$2:$E$23,COLUMNS('Product Data'!$B$2:D2559),0)</f>
        <v>Bites</v>
      </c>
      <c r="J2559" s="5" t="str">
        <f>VLOOKUP($C2559,'Product Data'!$A$2:$E$23,COLUMNS('Product Data'!$B$2:E2559),0)</f>
        <v>Large</v>
      </c>
      <c r="K2559" s="9">
        <f>VLOOKUP($C2559,'Product Data'!$A$2:$E$23,COLUMNS('Product Data'!$B$2:F2559),0)</f>
        <v>9.2086000000000006</v>
      </c>
      <c r="L2559" s="10">
        <f>Table1[[#This Row],[Cost per Box]]*Table1[[#This Row],[Boxes]]</f>
        <v>2274.5242000000003</v>
      </c>
    </row>
    <row r="2560" spans="1:12" x14ac:dyDescent="0.25">
      <c r="A2560" s="5" t="str">
        <f>'Sales Data'!A2560</f>
        <v>Jehu Rudeforth</v>
      </c>
      <c r="B2560" s="5" t="str">
        <f>'Sales Data'!B2560</f>
        <v>New Zealand</v>
      </c>
      <c r="C2560" s="5" t="str">
        <f>'Sales Data'!C2560</f>
        <v>Smooth Sliky Salty</v>
      </c>
      <c r="D2560" s="6">
        <f>'Sales Data'!D2560</f>
        <v>45211</v>
      </c>
      <c r="E2560" s="10">
        <f>'Sales Data'!E2560</f>
        <v>5845</v>
      </c>
      <c r="F2560" s="5">
        <f>'Sales Data'!F2560</f>
        <v>25</v>
      </c>
      <c r="G2560" s="5">
        <f>'Sales Data'!G2560</f>
        <v>390</v>
      </c>
      <c r="H2560" s="5" t="str">
        <f>VLOOKUP($C2560,'Product Data'!$A$2:$E$23,COLUMNS('Product Data'!$B$2:C2560),0)</f>
        <v>Galaxy</v>
      </c>
      <c r="I2560" s="5" t="str">
        <f>VLOOKUP($C2560,'Product Data'!$A$2:$E$23,COLUMNS('Product Data'!$B$2:D2560),0)</f>
        <v>Bars</v>
      </c>
      <c r="J2560" s="5" t="str">
        <f>VLOOKUP($C2560,'Product Data'!$A$2:$E$23,COLUMNS('Product Data'!$B$2:E2560),0)</f>
        <v>Small</v>
      </c>
      <c r="K2560" s="9">
        <f>VLOOKUP($C2560,'Product Data'!$A$2:$E$23,COLUMNS('Product Data'!$B$2:F2560),0)</f>
        <v>5.0198</v>
      </c>
      <c r="L2560" s="10">
        <f>Table1[[#This Row],[Cost per Box]]*Table1[[#This Row],[Boxes]]</f>
        <v>1957.722</v>
      </c>
    </row>
    <row r="2561" spans="1:12" x14ac:dyDescent="0.25">
      <c r="A2561" s="5" t="str">
        <f>'Sales Data'!A2561</f>
        <v>Dotty Strutley</v>
      </c>
      <c r="B2561" s="5" t="str">
        <f>'Sales Data'!B2561</f>
        <v>USA</v>
      </c>
      <c r="C2561" s="5" t="str">
        <f>'Sales Data'!C2561</f>
        <v>Milk Bars</v>
      </c>
      <c r="D2561" s="6">
        <f>'Sales Data'!D2561</f>
        <v>45211</v>
      </c>
      <c r="E2561" s="10">
        <f>'Sales Data'!E2561</f>
        <v>3206</v>
      </c>
      <c r="F2561" s="5">
        <f>'Sales Data'!F2561</f>
        <v>179</v>
      </c>
      <c r="G2561" s="5">
        <f>'Sales Data'!G2561</f>
        <v>124</v>
      </c>
      <c r="H2561" s="5" t="str">
        <f>VLOOKUP($C2561,'Product Data'!$A$2:$E$23,COLUMNS('Product Data'!$B$2:C2561),0)</f>
        <v>Nestle</v>
      </c>
      <c r="I2561" s="5" t="str">
        <f>VLOOKUP($C2561,'Product Data'!$A$2:$E$23,COLUMNS('Product Data'!$B$2:D2561),0)</f>
        <v>Bars</v>
      </c>
      <c r="J2561" s="5" t="str">
        <f>VLOOKUP($C2561,'Product Data'!$A$2:$E$23,COLUMNS('Product Data'!$B$2:E2561),0)</f>
        <v>Large</v>
      </c>
      <c r="K2561" s="9">
        <f>VLOOKUP($C2561,'Product Data'!$A$2:$E$23,COLUMNS('Product Data'!$B$2:F2561),0)</f>
        <v>1.8652</v>
      </c>
      <c r="L2561" s="10">
        <f>Table1[[#This Row],[Cost per Box]]*Table1[[#This Row],[Boxes]]</f>
        <v>231.28479999999999</v>
      </c>
    </row>
    <row r="2562" spans="1:12" x14ac:dyDescent="0.25">
      <c r="A2562" s="5" t="str">
        <f>'Sales Data'!A2562</f>
        <v>Van Tuxwell</v>
      </c>
      <c r="B2562" s="5" t="str">
        <f>'Sales Data'!B2562</f>
        <v>Canada</v>
      </c>
      <c r="C2562" s="5" t="str">
        <f>'Sales Data'!C2562</f>
        <v>Almond Choco</v>
      </c>
      <c r="D2562" s="6">
        <f>'Sales Data'!D2562</f>
        <v>45211</v>
      </c>
      <c r="E2562" s="10">
        <f>'Sales Data'!E2562</f>
        <v>2632</v>
      </c>
      <c r="F2562" s="5">
        <f>'Sales Data'!F2562</f>
        <v>241</v>
      </c>
      <c r="G2562" s="5">
        <f>'Sales Data'!G2562</f>
        <v>155</v>
      </c>
      <c r="H2562" s="5" t="str">
        <f>VLOOKUP($C2562,'Product Data'!$A$2:$E$23,COLUMNS('Product Data'!$B$2:C2562),0)</f>
        <v>Amul</v>
      </c>
      <c r="I2562" s="5" t="str">
        <f>VLOOKUP($C2562,'Product Data'!$A$2:$E$23,COLUMNS('Product Data'!$B$2:D2562),0)</f>
        <v>Bars</v>
      </c>
      <c r="J2562" s="5" t="str">
        <f>VLOOKUP($C2562,'Product Data'!$A$2:$E$23,COLUMNS('Product Data'!$B$2:E2562),0)</f>
        <v>Large</v>
      </c>
      <c r="K2562" s="9">
        <f>VLOOKUP($C2562,'Product Data'!$A$2:$E$23,COLUMNS('Product Data'!$B$2:F2562),0)</f>
        <v>13.3485</v>
      </c>
      <c r="L2562" s="10">
        <f>Table1[[#This Row],[Cost per Box]]*Table1[[#This Row],[Boxes]]</f>
        <v>2069.0174999999999</v>
      </c>
    </row>
    <row r="2563" spans="1:12" x14ac:dyDescent="0.25">
      <c r="A2563" s="5" t="str">
        <f>'Sales Data'!A2563</f>
        <v>Kelci Walkden</v>
      </c>
      <c r="B2563" s="5" t="str">
        <f>'Sales Data'!B2563</f>
        <v>Canada</v>
      </c>
      <c r="C2563" s="5" t="str">
        <f>'Sales Data'!C2563</f>
        <v>Eclairs</v>
      </c>
      <c r="D2563" s="6">
        <f>'Sales Data'!D2563</f>
        <v>45211</v>
      </c>
      <c r="E2563" s="10">
        <f>'Sales Data'!E2563</f>
        <v>6895</v>
      </c>
      <c r="F2563" s="5">
        <f>'Sales Data'!F2563</f>
        <v>148</v>
      </c>
      <c r="G2563" s="5">
        <f>'Sales Data'!G2563</f>
        <v>406</v>
      </c>
      <c r="H2563" s="5" t="str">
        <f>VLOOKUP($C2563,'Product Data'!$A$2:$E$23,COLUMNS('Product Data'!$B$2:C2563),0)</f>
        <v>Cadbury</v>
      </c>
      <c r="I2563" s="5" t="str">
        <f>VLOOKUP($C2563,'Product Data'!$A$2:$E$23,COLUMNS('Product Data'!$B$2:D2563),0)</f>
        <v>Bites</v>
      </c>
      <c r="J2563" s="5" t="str">
        <f>VLOOKUP($C2563,'Product Data'!$A$2:$E$23,COLUMNS('Product Data'!$B$2:E2563),0)</f>
        <v>Large</v>
      </c>
      <c r="K2563" s="9">
        <f>VLOOKUP($C2563,'Product Data'!$A$2:$E$23,COLUMNS('Product Data'!$B$2:F2563),0)</f>
        <v>2.8195000000000001</v>
      </c>
      <c r="L2563" s="10">
        <f>Table1[[#This Row],[Cost per Box]]*Table1[[#This Row],[Boxes]]</f>
        <v>1144.7170000000001</v>
      </c>
    </row>
    <row r="2564" spans="1:12" x14ac:dyDescent="0.25">
      <c r="A2564" s="5" t="str">
        <f>'Sales Data'!A2564</f>
        <v>Brien Boise</v>
      </c>
      <c r="B2564" s="5" t="str">
        <f>'Sales Data'!B2564</f>
        <v>Australia</v>
      </c>
      <c r="C2564" s="5" t="str">
        <f>'Sales Data'!C2564</f>
        <v>70% Dark Bites</v>
      </c>
      <c r="D2564" s="6">
        <f>'Sales Data'!D2564</f>
        <v>45211</v>
      </c>
      <c r="E2564" s="10">
        <f>'Sales Data'!E2564</f>
        <v>140</v>
      </c>
      <c r="F2564" s="5">
        <f>'Sales Data'!F2564</f>
        <v>419</v>
      </c>
      <c r="G2564" s="5">
        <f>'Sales Data'!G2564</f>
        <v>20</v>
      </c>
      <c r="H2564" s="5" t="str">
        <f>VLOOKUP($C2564,'Product Data'!$A$2:$E$23,COLUMNS('Product Data'!$B$2:C2564),0)</f>
        <v>Binge Bites</v>
      </c>
      <c r="I2564" s="5" t="str">
        <f>VLOOKUP($C2564,'Product Data'!$A$2:$E$23,COLUMNS('Product Data'!$B$2:D2564),0)</f>
        <v>Bites</v>
      </c>
      <c r="J2564" s="5" t="str">
        <f>VLOOKUP($C2564,'Product Data'!$A$2:$E$23,COLUMNS('Product Data'!$B$2:E2564),0)</f>
        <v>Small</v>
      </c>
      <c r="K2564" s="9">
        <f>VLOOKUP($C2564,'Product Data'!$A$2:$E$23,COLUMNS('Product Data'!$B$2:F2564),0)</f>
        <v>8.2429000000000006</v>
      </c>
      <c r="L2564" s="10">
        <f>Table1[[#This Row],[Cost per Box]]*Table1[[#This Row],[Boxes]]</f>
        <v>164.858</v>
      </c>
    </row>
    <row r="2565" spans="1:12" x14ac:dyDescent="0.25">
      <c r="A2565" s="5" t="str">
        <f>'Sales Data'!A2565</f>
        <v>Madelene Upcott</v>
      </c>
      <c r="B2565" s="5" t="str">
        <f>'Sales Data'!B2565</f>
        <v>UK</v>
      </c>
      <c r="C2565" s="5" t="str">
        <f>'Sales Data'!C2565</f>
        <v>Caramel Stuffed Bars</v>
      </c>
      <c r="D2565" s="6">
        <f>'Sales Data'!D2565</f>
        <v>45212</v>
      </c>
      <c r="E2565" s="10">
        <f>'Sales Data'!E2565</f>
        <v>2107</v>
      </c>
      <c r="F2565" s="5">
        <f>'Sales Data'!F2565</f>
        <v>143</v>
      </c>
      <c r="G2565" s="5">
        <f>'Sales Data'!G2565</f>
        <v>82</v>
      </c>
      <c r="H2565" s="5" t="str">
        <f>VLOOKUP($C2565,'Product Data'!$A$2:$E$23,COLUMNS('Product Data'!$B$2:C2565),0)</f>
        <v>Snicker</v>
      </c>
      <c r="I2565" s="5" t="str">
        <f>VLOOKUP($C2565,'Product Data'!$A$2:$E$23,COLUMNS('Product Data'!$B$2:D2565),0)</f>
        <v>Bars</v>
      </c>
      <c r="J2565" s="5" t="str">
        <f>VLOOKUP($C2565,'Product Data'!$A$2:$E$23,COLUMNS('Product Data'!$B$2:E2565),0)</f>
        <v>Small</v>
      </c>
      <c r="K2565" s="9">
        <f>VLOOKUP($C2565,'Product Data'!$A$2:$E$23,COLUMNS('Product Data'!$B$2:F2565),0)</f>
        <v>0.89900000000000002</v>
      </c>
      <c r="L2565" s="10">
        <f>Table1[[#This Row],[Cost per Box]]*Table1[[#This Row],[Boxes]]</f>
        <v>73.718000000000004</v>
      </c>
    </row>
    <row r="2566" spans="1:12" x14ac:dyDescent="0.25">
      <c r="A2566" s="5" t="str">
        <f>'Sales Data'!A2566</f>
        <v>Barr Faughny</v>
      </c>
      <c r="B2566" s="5" t="str">
        <f>'Sales Data'!B2566</f>
        <v>Canada</v>
      </c>
      <c r="C2566" s="5" t="str">
        <f>'Sales Data'!C2566</f>
        <v>Smooth Sliky Salty</v>
      </c>
      <c r="D2566" s="6">
        <f>'Sales Data'!D2566</f>
        <v>45212</v>
      </c>
      <c r="E2566" s="10">
        <f>'Sales Data'!E2566</f>
        <v>10136</v>
      </c>
      <c r="F2566" s="5">
        <f>'Sales Data'!F2566</f>
        <v>47</v>
      </c>
      <c r="G2566" s="5">
        <f>'Sales Data'!G2566</f>
        <v>676</v>
      </c>
      <c r="H2566" s="5" t="str">
        <f>VLOOKUP($C2566,'Product Data'!$A$2:$E$23,COLUMNS('Product Data'!$B$2:C2566),0)</f>
        <v>Galaxy</v>
      </c>
      <c r="I2566" s="5" t="str">
        <f>VLOOKUP($C2566,'Product Data'!$A$2:$E$23,COLUMNS('Product Data'!$B$2:D2566),0)</f>
        <v>Bars</v>
      </c>
      <c r="J2566" s="5" t="str">
        <f>VLOOKUP($C2566,'Product Data'!$A$2:$E$23,COLUMNS('Product Data'!$B$2:E2566),0)</f>
        <v>Small</v>
      </c>
      <c r="K2566" s="9">
        <f>VLOOKUP($C2566,'Product Data'!$A$2:$E$23,COLUMNS('Product Data'!$B$2:F2566),0)</f>
        <v>5.0198</v>
      </c>
      <c r="L2566" s="10">
        <f>Table1[[#This Row],[Cost per Box]]*Table1[[#This Row],[Boxes]]</f>
        <v>3393.3847999999998</v>
      </c>
    </row>
    <row r="2567" spans="1:12" x14ac:dyDescent="0.25">
      <c r="A2567" s="5" t="str">
        <f>'Sales Data'!A2567</f>
        <v>Kelci Walkden</v>
      </c>
      <c r="B2567" s="5" t="str">
        <f>'Sales Data'!B2567</f>
        <v>New Zealand</v>
      </c>
      <c r="C2567" s="5" t="str">
        <f>'Sales Data'!C2567</f>
        <v>50% Dark Bites</v>
      </c>
      <c r="D2567" s="6">
        <f>'Sales Data'!D2567</f>
        <v>45212</v>
      </c>
      <c r="E2567" s="10">
        <f>'Sales Data'!E2567</f>
        <v>15722</v>
      </c>
      <c r="F2567" s="5">
        <f>'Sales Data'!F2567</f>
        <v>73</v>
      </c>
      <c r="G2567" s="5">
        <f>'Sales Data'!G2567</f>
        <v>1966</v>
      </c>
      <c r="H2567" s="5" t="str">
        <f>VLOOKUP($C2567,'Product Data'!$A$2:$E$23,COLUMNS('Product Data'!$B$2:C2567),0)</f>
        <v>Cadbury</v>
      </c>
      <c r="I2567" s="5" t="str">
        <f>VLOOKUP($C2567,'Product Data'!$A$2:$E$23,COLUMNS('Product Data'!$B$2:D2567),0)</f>
        <v>Bites</v>
      </c>
      <c r="J2567" s="5" t="str">
        <f>VLOOKUP($C2567,'Product Data'!$A$2:$E$23,COLUMNS('Product Data'!$B$2:E2567),0)</f>
        <v>Large</v>
      </c>
      <c r="K2567" s="9">
        <f>VLOOKUP($C2567,'Product Data'!$A$2:$E$23,COLUMNS('Product Data'!$B$2:F2567),0)</f>
        <v>2.8</v>
      </c>
      <c r="L2567" s="10">
        <f>Table1[[#This Row],[Cost per Box]]*Table1[[#This Row],[Boxes]]</f>
        <v>5504.7999999999993</v>
      </c>
    </row>
    <row r="2568" spans="1:12" x14ac:dyDescent="0.25">
      <c r="A2568" s="5" t="str">
        <f>'Sales Data'!A2568</f>
        <v>Ches Bonnell</v>
      </c>
      <c r="B2568" s="5" t="str">
        <f>'Sales Data'!B2568</f>
        <v>Canada</v>
      </c>
      <c r="C2568" s="5" t="str">
        <f>'Sales Data'!C2568</f>
        <v>Caramel Stuffed Bars</v>
      </c>
      <c r="D2568" s="6">
        <f>'Sales Data'!D2568</f>
        <v>45212</v>
      </c>
      <c r="E2568" s="10">
        <f>'Sales Data'!E2568</f>
        <v>1323</v>
      </c>
      <c r="F2568" s="5">
        <f>'Sales Data'!F2568</f>
        <v>288</v>
      </c>
      <c r="G2568" s="5">
        <f>'Sales Data'!G2568</f>
        <v>49</v>
      </c>
      <c r="H2568" s="5" t="str">
        <f>VLOOKUP($C2568,'Product Data'!$A$2:$E$23,COLUMNS('Product Data'!$B$2:C2568),0)</f>
        <v>Snicker</v>
      </c>
      <c r="I2568" s="5" t="str">
        <f>VLOOKUP($C2568,'Product Data'!$A$2:$E$23,COLUMNS('Product Data'!$B$2:D2568),0)</f>
        <v>Bars</v>
      </c>
      <c r="J2568" s="5" t="str">
        <f>VLOOKUP($C2568,'Product Data'!$A$2:$E$23,COLUMNS('Product Data'!$B$2:E2568),0)</f>
        <v>Small</v>
      </c>
      <c r="K2568" s="9">
        <f>VLOOKUP($C2568,'Product Data'!$A$2:$E$23,COLUMNS('Product Data'!$B$2:F2568),0)</f>
        <v>0.89900000000000002</v>
      </c>
      <c r="L2568" s="10">
        <f>Table1[[#This Row],[Cost per Box]]*Table1[[#This Row],[Boxes]]</f>
        <v>44.051000000000002</v>
      </c>
    </row>
    <row r="2569" spans="1:12" x14ac:dyDescent="0.25">
      <c r="A2569" s="5" t="str">
        <f>'Sales Data'!A2569</f>
        <v>Kelci Walkden</v>
      </c>
      <c r="B2569" s="5" t="str">
        <f>'Sales Data'!B2569</f>
        <v>USA</v>
      </c>
      <c r="C2569" s="5" t="str">
        <f>'Sales Data'!C2569</f>
        <v>50% Dark Bites</v>
      </c>
      <c r="D2569" s="6">
        <f>'Sales Data'!D2569</f>
        <v>45212</v>
      </c>
      <c r="E2569" s="10">
        <f>'Sales Data'!E2569</f>
        <v>4767</v>
      </c>
      <c r="F2569" s="5">
        <f>'Sales Data'!F2569</f>
        <v>5</v>
      </c>
      <c r="G2569" s="5">
        <f>'Sales Data'!G2569</f>
        <v>398</v>
      </c>
      <c r="H2569" s="5" t="str">
        <f>VLOOKUP($C2569,'Product Data'!$A$2:$E$23,COLUMNS('Product Data'!$B$2:C2569),0)</f>
        <v>Cadbury</v>
      </c>
      <c r="I2569" s="5" t="str">
        <f>VLOOKUP($C2569,'Product Data'!$A$2:$E$23,COLUMNS('Product Data'!$B$2:D2569),0)</f>
        <v>Bites</v>
      </c>
      <c r="J2569" s="5" t="str">
        <f>VLOOKUP($C2569,'Product Data'!$A$2:$E$23,COLUMNS('Product Data'!$B$2:E2569),0)</f>
        <v>Large</v>
      </c>
      <c r="K2569" s="9">
        <f>VLOOKUP($C2569,'Product Data'!$A$2:$E$23,COLUMNS('Product Data'!$B$2:F2569),0)</f>
        <v>2.8</v>
      </c>
      <c r="L2569" s="10">
        <f>Table1[[#This Row],[Cost per Box]]*Table1[[#This Row],[Boxes]]</f>
        <v>1114.3999999999999</v>
      </c>
    </row>
    <row r="2570" spans="1:12" x14ac:dyDescent="0.25">
      <c r="A2570" s="5" t="str">
        <f>'Sales Data'!A2570</f>
        <v>Jehu Rudeforth</v>
      </c>
      <c r="B2570" s="5" t="str">
        <f>'Sales Data'!B2570</f>
        <v>India</v>
      </c>
      <c r="C2570" s="5" t="str">
        <f>'Sales Data'!C2570</f>
        <v>Orange Choco</v>
      </c>
      <c r="D2570" s="6">
        <f>'Sales Data'!D2570</f>
        <v>45212</v>
      </c>
      <c r="E2570" s="10">
        <f>'Sales Data'!E2570</f>
        <v>20825</v>
      </c>
      <c r="F2570" s="5">
        <f>'Sales Data'!F2570</f>
        <v>258</v>
      </c>
      <c r="G2570" s="5">
        <f>'Sales Data'!G2570</f>
        <v>2314</v>
      </c>
      <c r="H2570" s="5" t="str">
        <f>VLOOKUP($C2570,'Product Data'!$A$2:$E$23,COLUMNS('Product Data'!$B$2:C2570),0)</f>
        <v>Amul</v>
      </c>
      <c r="I2570" s="5" t="str">
        <f>VLOOKUP($C2570,'Product Data'!$A$2:$E$23,COLUMNS('Product Data'!$B$2:D2570),0)</f>
        <v>Bars</v>
      </c>
      <c r="J2570" s="5" t="str">
        <f>VLOOKUP($C2570,'Product Data'!$A$2:$E$23,COLUMNS('Product Data'!$B$2:E2570),0)</f>
        <v>Large</v>
      </c>
      <c r="K2570" s="9">
        <f>VLOOKUP($C2570,'Product Data'!$A$2:$E$23,COLUMNS('Product Data'!$B$2:F2570),0)</f>
        <v>8.7870000000000008</v>
      </c>
      <c r="L2570" s="10">
        <f>Table1[[#This Row],[Cost per Box]]*Table1[[#This Row],[Boxes]]</f>
        <v>20333.118000000002</v>
      </c>
    </row>
    <row r="2571" spans="1:12" x14ac:dyDescent="0.25">
      <c r="A2571" s="5" t="str">
        <f>'Sales Data'!A2571</f>
        <v>Camilla Castle</v>
      </c>
      <c r="B2571" s="5" t="str">
        <f>'Sales Data'!B2571</f>
        <v>UK</v>
      </c>
      <c r="C2571" s="5" t="str">
        <f>'Sales Data'!C2571</f>
        <v>Fruit &amp; Nut Bars</v>
      </c>
      <c r="D2571" s="6">
        <f>'Sales Data'!D2571</f>
        <v>45212</v>
      </c>
      <c r="E2571" s="10">
        <f>'Sales Data'!E2571</f>
        <v>4627</v>
      </c>
      <c r="F2571" s="5">
        <f>'Sales Data'!F2571</f>
        <v>300</v>
      </c>
      <c r="G2571" s="5">
        <f>'Sales Data'!G2571</f>
        <v>331</v>
      </c>
      <c r="H2571" s="5" t="str">
        <f>VLOOKUP($C2571,'Product Data'!$A$2:$E$23,COLUMNS('Product Data'!$B$2:C2571),0)</f>
        <v>Cadbury</v>
      </c>
      <c r="I2571" s="5" t="str">
        <f>VLOOKUP($C2571,'Product Data'!$A$2:$E$23,COLUMNS('Product Data'!$B$2:D2571),0)</f>
        <v>Bars</v>
      </c>
      <c r="J2571" s="5" t="str">
        <f>VLOOKUP($C2571,'Product Data'!$A$2:$E$23,COLUMNS('Product Data'!$B$2:E2571),0)</f>
        <v>Large</v>
      </c>
      <c r="K2571" s="9">
        <f>VLOOKUP($C2571,'Product Data'!$A$2:$E$23,COLUMNS('Product Data'!$B$2:F2571),0)</f>
        <v>1.5934999999999999</v>
      </c>
      <c r="L2571" s="10">
        <f>Table1[[#This Row],[Cost per Box]]*Table1[[#This Row],[Boxes]]</f>
        <v>527.44849999999997</v>
      </c>
    </row>
    <row r="2572" spans="1:12" x14ac:dyDescent="0.25">
      <c r="A2572" s="5" t="str">
        <f>'Sales Data'!A2572</f>
        <v>Karlen McCaffrey</v>
      </c>
      <c r="B2572" s="5" t="str">
        <f>'Sales Data'!B2572</f>
        <v>New Zealand</v>
      </c>
      <c r="C2572" s="5" t="str">
        <f>'Sales Data'!C2572</f>
        <v>Manuka Honey Choco</v>
      </c>
      <c r="D2572" s="6">
        <f>'Sales Data'!D2572</f>
        <v>45213</v>
      </c>
      <c r="E2572" s="10">
        <f>'Sales Data'!E2572</f>
        <v>4095</v>
      </c>
      <c r="F2572" s="5">
        <f>'Sales Data'!F2572</f>
        <v>2</v>
      </c>
      <c r="G2572" s="5">
        <f>'Sales Data'!G2572</f>
        <v>158</v>
      </c>
      <c r="H2572" s="5" t="str">
        <f>VLOOKUP($C2572,'Product Data'!$A$2:$E$23,COLUMNS('Product Data'!$B$2:C2572),0)</f>
        <v xml:space="preserve">Whittaker's </v>
      </c>
      <c r="I2572" s="5" t="str">
        <f>VLOOKUP($C2572,'Product Data'!$A$2:$E$23,COLUMNS('Product Data'!$B$2:D2572),0)</f>
        <v>Other</v>
      </c>
      <c r="J2572" s="5" t="str">
        <f>VLOOKUP($C2572,'Product Data'!$A$2:$E$23,COLUMNS('Product Data'!$B$2:E2572),0)</f>
        <v>Small</v>
      </c>
      <c r="K2572" s="9">
        <f>VLOOKUP($C2572,'Product Data'!$A$2:$E$23,COLUMNS('Product Data'!$B$2:F2572),0)</f>
        <v>7.8910999999999998</v>
      </c>
      <c r="L2572" s="10">
        <f>Table1[[#This Row],[Cost per Box]]*Table1[[#This Row],[Boxes]]</f>
        <v>1246.7937999999999</v>
      </c>
    </row>
    <row r="2573" spans="1:12" x14ac:dyDescent="0.25">
      <c r="A2573" s="5" t="str">
        <f>'Sales Data'!A2573</f>
        <v>Beverie Moffet</v>
      </c>
      <c r="B2573" s="5" t="str">
        <f>'Sales Data'!B2573</f>
        <v>New Zealand</v>
      </c>
      <c r="C2573" s="5" t="str">
        <f>'Sales Data'!C2573</f>
        <v>Fruit &amp; Nut Bars</v>
      </c>
      <c r="D2573" s="6">
        <f>'Sales Data'!D2573</f>
        <v>45213</v>
      </c>
      <c r="E2573" s="10">
        <f>'Sales Data'!E2573</f>
        <v>8365</v>
      </c>
      <c r="F2573" s="5">
        <f>'Sales Data'!F2573</f>
        <v>98</v>
      </c>
      <c r="G2573" s="5">
        <f>'Sales Data'!G2573</f>
        <v>761</v>
      </c>
      <c r="H2573" s="5" t="str">
        <f>VLOOKUP($C2573,'Product Data'!$A$2:$E$23,COLUMNS('Product Data'!$B$2:C2573),0)</f>
        <v>Cadbury</v>
      </c>
      <c r="I2573" s="5" t="str">
        <f>VLOOKUP($C2573,'Product Data'!$A$2:$E$23,COLUMNS('Product Data'!$B$2:D2573),0)</f>
        <v>Bars</v>
      </c>
      <c r="J2573" s="5" t="str">
        <f>VLOOKUP($C2573,'Product Data'!$A$2:$E$23,COLUMNS('Product Data'!$B$2:E2573),0)</f>
        <v>Large</v>
      </c>
      <c r="K2573" s="9">
        <f>VLOOKUP($C2573,'Product Data'!$A$2:$E$23,COLUMNS('Product Data'!$B$2:F2573),0)</f>
        <v>1.5934999999999999</v>
      </c>
      <c r="L2573" s="10">
        <f>Table1[[#This Row],[Cost per Box]]*Table1[[#This Row],[Boxes]]</f>
        <v>1212.6534999999999</v>
      </c>
    </row>
    <row r="2574" spans="1:12" x14ac:dyDescent="0.25">
      <c r="A2574" s="5" t="str">
        <f>'Sales Data'!A2574</f>
        <v>Ches Bonnell</v>
      </c>
      <c r="B2574" s="5" t="str">
        <f>'Sales Data'!B2574</f>
        <v>Canada</v>
      </c>
      <c r="C2574" s="5" t="str">
        <f>'Sales Data'!C2574</f>
        <v>Peanut Butter Cubes</v>
      </c>
      <c r="D2574" s="6">
        <f>'Sales Data'!D2574</f>
        <v>45213</v>
      </c>
      <c r="E2574" s="10">
        <f>'Sales Data'!E2574</f>
        <v>4193</v>
      </c>
      <c r="F2574" s="5">
        <f>'Sales Data'!F2574</f>
        <v>123</v>
      </c>
      <c r="G2574" s="5">
        <f>'Sales Data'!G2574</f>
        <v>210</v>
      </c>
      <c r="H2574" s="5" t="str">
        <f>VLOOKUP($C2574,'Product Data'!$A$2:$E$23,COLUMNS('Product Data'!$B$2:C2574),0)</f>
        <v>Hershey</v>
      </c>
      <c r="I2574" s="5" t="str">
        <f>VLOOKUP($C2574,'Product Data'!$A$2:$E$23,COLUMNS('Product Data'!$B$2:D2574),0)</f>
        <v>Bites</v>
      </c>
      <c r="J2574" s="5" t="str">
        <f>VLOOKUP($C2574,'Product Data'!$A$2:$E$23,COLUMNS('Product Data'!$B$2:E2574),0)</f>
        <v>Small</v>
      </c>
      <c r="K2574" s="9">
        <f>VLOOKUP($C2574,'Product Data'!$A$2:$E$23,COLUMNS('Product Data'!$B$2:F2574),0)</f>
        <v>4.7065000000000001</v>
      </c>
      <c r="L2574" s="10">
        <f>Table1[[#This Row],[Cost per Box]]*Table1[[#This Row],[Boxes]]</f>
        <v>988.36500000000001</v>
      </c>
    </row>
    <row r="2575" spans="1:12" x14ac:dyDescent="0.25">
      <c r="A2575" s="5" t="str">
        <f>'Sales Data'!A2575</f>
        <v>Gigi Bohling</v>
      </c>
      <c r="B2575" s="5" t="str">
        <f>'Sales Data'!B2575</f>
        <v>Australia</v>
      </c>
      <c r="C2575" s="5" t="str">
        <f>'Sales Data'!C2575</f>
        <v>Manuka Honey Choco</v>
      </c>
      <c r="D2575" s="6">
        <f>'Sales Data'!D2575</f>
        <v>45213</v>
      </c>
      <c r="E2575" s="10">
        <f>'Sales Data'!E2575</f>
        <v>5754</v>
      </c>
      <c r="F2575" s="5">
        <f>'Sales Data'!F2575</f>
        <v>335</v>
      </c>
      <c r="G2575" s="5">
        <f>'Sales Data'!G2575</f>
        <v>206</v>
      </c>
      <c r="H2575" s="5" t="str">
        <f>VLOOKUP($C2575,'Product Data'!$A$2:$E$23,COLUMNS('Product Data'!$B$2:C2575),0)</f>
        <v xml:space="preserve">Whittaker's </v>
      </c>
      <c r="I2575" s="5" t="str">
        <f>VLOOKUP($C2575,'Product Data'!$A$2:$E$23,COLUMNS('Product Data'!$B$2:D2575),0)</f>
        <v>Other</v>
      </c>
      <c r="J2575" s="5" t="str">
        <f>VLOOKUP($C2575,'Product Data'!$A$2:$E$23,COLUMNS('Product Data'!$B$2:E2575),0)</f>
        <v>Small</v>
      </c>
      <c r="K2575" s="9">
        <f>VLOOKUP($C2575,'Product Data'!$A$2:$E$23,COLUMNS('Product Data'!$B$2:F2575),0)</f>
        <v>7.8910999999999998</v>
      </c>
      <c r="L2575" s="10">
        <f>Table1[[#This Row],[Cost per Box]]*Table1[[#This Row],[Boxes]]</f>
        <v>1625.5665999999999</v>
      </c>
    </row>
    <row r="2576" spans="1:12" x14ac:dyDescent="0.25">
      <c r="A2576" s="5" t="str">
        <f>'Sales Data'!A2576</f>
        <v>Barr Faughny</v>
      </c>
      <c r="B2576" s="5" t="str">
        <f>'Sales Data'!B2576</f>
        <v>UK</v>
      </c>
      <c r="C2576" s="5" t="str">
        <f>'Sales Data'!C2576</f>
        <v>70% Dark Bites</v>
      </c>
      <c r="D2576" s="6">
        <f>'Sales Data'!D2576</f>
        <v>45213</v>
      </c>
      <c r="E2576" s="10">
        <f>'Sales Data'!E2576</f>
        <v>9093</v>
      </c>
      <c r="F2576" s="5">
        <f>'Sales Data'!F2576</f>
        <v>211</v>
      </c>
      <c r="G2576" s="5">
        <f>'Sales Data'!G2576</f>
        <v>827</v>
      </c>
      <c r="H2576" s="5" t="str">
        <f>VLOOKUP($C2576,'Product Data'!$A$2:$E$23,COLUMNS('Product Data'!$B$2:C2576),0)</f>
        <v>Binge Bites</v>
      </c>
      <c r="I2576" s="5" t="str">
        <f>VLOOKUP($C2576,'Product Data'!$A$2:$E$23,COLUMNS('Product Data'!$B$2:D2576),0)</f>
        <v>Bites</v>
      </c>
      <c r="J2576" s="5" t="str">
        <f>VLOOKUP($C2576,'Product Data'!$A$2:$E$23,COLUMNS('Product Data'!$B$2:E2576),0)</f>
        <v>Small</v>
      </c>
      <c r="K2576" s="9">
        <f>VLOOKUP($C2576,'Product Data'!$A$2:$E$23,COLUMNS('Product Data'!$B$2:F2576),0)</f>
        <v>8.2429000000000006</v>
      </c>
      <c r="L2576" s="10">
        <f>Table1[[#This Row],[Cost per Box]]*Table1[[#This Row],[Boxes]]</f>
        <v>6816.8783000000003</v>
      </c>
    </row>
    <row r="2577" spans="1:12" x14ac:dyDescent="0.25">
      <c r="A2577" s="5" t="str">
        <f>'Sales Data'!A2577</f>
        <v>Karlen McCaffrey</v>
      </c>
      <c r="B2577" s="5" t="str">
        <f>'Sales Data'!B2577</f>
        <v>USA</v>
      </c>
      <c r="C2577" s="5" t="str">
        <f>'Sales Data'!C2577</f>
        <v>Organic Choco Syrup</v>
      </c>
      <c r="D2577" s="6">
        <f>'Sales Data'!D2577</f>
        <v>45213</v>
      </c>
      <c r="E2577" s="10">
        <f>'Sales Data'!E2577</f>
        <v>3675</v>
      </c>
      <c r="F2577" s="5">
        <f>'Sales Data'!F2577</f>
        <v>342</v>
      </c>
      <c r="G2577" s="5">
        <f>'Sales Data'!G2577</f>
        <v>154</v>
      </c>
      <c r="H2577" s="5" t="str">
        <f>VLOOKUP($C2577,'Product Data'!$A$2:$E$23,COLUMNS('Product Data'!$B$2:C2577),0)</f>
        <v>Monin</v>
      </c>
      <c r="I2577" s="5" t="str">
        <f>VLOOKUP($C2577,'Product Data'!$A$2:$E$23,COLUMNS('Product Data'!$B$2:D2577),0)</f>
        <v>Other</v>
      </c>
      <c r="J2577" s="5" t="str">
        <f>VLOOKUP($C2577,'Product Data'!$A$2:$E$23,COLUMNS('Product Data'!$B$2:E2577),0)</f>
        <v>Small</v>
      </c>
      <c r="K2577" s="9">
        <f>VLOOKUP($C2577,'Product Data'!$A$2:$E$23,COLUMNS('Product Data'!$B$2:F2577),0)</f>
        <v>1.7625</v>
      </c>
      <c r="L2577" s="10">
        <f>Table1[[#This Row],[Cost per Box]]*Table1[[#This Row],[Boxes]]</f>
        <v>271.42500000000001</v>
      </c>
    </row>
    <row r="2578" spans="1:12" x14ac:dyDescent="0.25">
      <c r="A2578" s="5" t="str">
        <f>'Sales Data'!A2578</f>
        <v>Gunar Cockshoot</v>
      </c>
      <c r="B2578" s="5" t="str">
        <f>'Sales Data'!B2578</f>
        <v>New Zealand</v>
      </c>
      <c r="C2578" s="5" t="str">
        <f>'Sales Data'!C2578</f>
        <v>99% Dark &amp; Pure</v>
      </c>
      <c r="D2578" s="6">
        <f>'Sales Data'!D2578</f>
        <v>45214</v>
      </c>
      <c r="E2578" s="10">
        <f>'Sales Data'!E2578</f>
        <v>2555</v>
      </c>
      <c r="F2578" s="5">
        <f>'Sales Data'!F2578</f>
        <v>74</v>
      </c>
      <c r="G2578" s="5">
        <f>'Sales Data'!G2578</f>
        <v>135</v>
      </c>
      <c r="H2578" s="5" t="str">
        <f>VLOOKUP($C2578,'Product Data'!$A$2:$E$23,COLUMNS('Product Data'!$B$2:C2578),0)</f>
        <v>Amul</v>
      </c>
      <c r="I2578" s="5" t="str">
        <f>VLOOKUP($C2578,'Product Data'!$A$2:$E$23,COLUMNS('Product Data'!$B$2:D2578),0)</f>
        <v>Bars</v>
      </c>
      <c r="J2578" s="5" t="str">
        <f>VLOOKUP($C2578,'Product Data'!$A$2:$E$23,COLUMNS('Product Data'!$B$2:E2578),0)</f>
        <v>Large</v>
      </c>
      <c r="K2578" s="9">
        <f>VLOOKUP($C2578,'Product Data'!$A$2:$E$23,COLUMNS('Product Data'!$B$2:F2578),0)</f>
        <v>4.6592000000000002</v>
      </c>
      <c r="L2578" s="10">
        <f>Table1[[#This Row],[Cost per Box]]*Table1[[#This Row],[Boxes]]</f>
        <v>628.99200000000008</v>
      </c>
    </row>
    <row r="2579" spans="1:12" x14ac:dyDescent="0.25">
      <c r="A2579" s="5" t="str">
        <f>'Sales Data'!A2579</f>
        <v>Jehu Rudeforth</v>
      </c>
      <c r="B2579" s="5" t="str">
        <f>'Sales Data'!B2579</f>
        <v>USA</v>
      </c>
      <c r="C2579" s="5" t="str">
        <f>'Sales Data'!C2579</f>
        <v>70% Dark Bites</v>
      </c>
      <c r="D2579" s="6">
        <f>'Sales Data'!D2579</f>
        <v>45214</v>
      </c>
      <c r="E2579" s="10">
        <f>'Sales Data'!E2579</f>
        <v>1071</v>
      </c>
      <c r="F2579" s="5">
        <f>'Sales Data'!F2579</f>
        <v>205</v>
      </c>
      <c r="G2579" s="5">
        <f>'Sales Data'!G2579</f>
        <v>134</v>
      </c>
      <c r="H2579" s="5" t="str">
        <f>VLOOKUP($C2579,'Product Data'!$A$2:$E$23,COLUMNS('Product Data'!$B$2:C2579),0)</f>
        <v>Binge Bites</v>
      </c>
      <c r="I2579" s="5" t="str">
        <f>VLOOKUP($C2579,'Product Data'!$A$2:$E$23,COLUMNS('Product Data'!$B$2:D2579),0)</f>
        <v>Bites</v>
      </c>
      <c r="J2579" s="5" t="str">
        <f>VLOOKUP($C2579,'Product Data'!$A$2:$E$23,COLUMNS('Product Data'!$B$2:E2579),0)</f>
        <v>Small</v>
      </c>
      <c r="K2579" s="9">
        <f>VLOOKUP($C2579,'Product Data'!$A$2:$E$23,COLUMNS('Product Data'!$B$2:F2579),0)</f>
        <v>8.2429000000000006</v>
      </c>
      <c r="L2579" s="10">
        <f>Table1[[#This Row],[Cost per Box]]*Table1[[#This Row],[Boxes]]</f>
        <v>1104.5486000000001</v>
      </c>
    </row>
    <row r="2580" spans="1:12" x14ac:dyDescent="0.25">
      <c r="A2580" s="5" t="str">
        <f>'Sales Data'!A2580</f>
        <v>Mallorie Waber</v>
      </c>
      <c r="B2580" s="5" t="str">
        <f>'Sales Data'!B2580</f>
        <v>USA</v>
      </c>
      <c r="C2580" s="5" t="str">
        <f>'Sales Data'!C2580</f>
        <v>Organic Choco Syrup</v>
      </c>
      <c r="D2580" s="6">
        <f>'Sales Data'!D2580</f>
        <v>45214</v>
      </c>
      <c r="E2580" s="10">
        <f>'Sales Data'!E2580</f>
        <v>3612</v>
      </c>
      <c r="F2580" s="5">
        <f>'Sales Data'!F2580</f>
        <v>191</v>
      </c>
      <c r="G2580" s="5">
        <f>'Sales Data'!G2580</f>
        <v>145</v>
      </c>
      <c r="H2580" s="5" t="str">
        <f>VLOOKUP($C2580,'Product Data'!$A$2:$E$23,COLUMNS('Product Data'!$B$2:C2580),0)</f>
        <v>Monin</v>
      </c>
      <c r="I2580" s="5" t="str">
        <f>VLOOKUP($C2580,'Product Data'!$A$2:$E$23,COLUMNS('Product Data'!$B$2:D2580),0)</f>
        <v>Other</v>
      </c>
      <c r="J2580" s="5" t="str">
        <f>VLOOKUP($C2580,'Product Data'!$A$2:$E$23,COLUMNS('Product Data'!$B$2:E2580),0)</f>
        <v>Small</v>
      </c>
      <c r="K2580" s="9">
        <f>VLOOKUP($C2580,'Product Data'!$A$2:$E$23,COLUMNS('Product Data'!$B$2:F2580),0)</f>
        <v>1.7625</v>
      </c>
      <c r="L2580" s="10">
        <f>Table1[[#This Row],[Cost per Box]]*Table1[[#This Row],[Boxes]]</f>
        <v>255.5625</v>
      </c>
    </row>
    <row r="2581" spans="1:12" x14ac:dyDescent="0.25">
      <c r="A2581" s="5" t="str">
        <f>'Sales Data'!A2581</f>
        <v>Dotty Strutley</v>
      </c>
      <c r="B2581" s="5" t="str">
        <f>'Sales Data'!B2581</f>
        <v>USA</v>
      </c>
      <c r="C2581" s="5" t="str">
        <f>'Sales Data'!C2581</f>
        <v>Baker's Choco Chips</v>
      </c>
      <c r="D2581" s="6">
        <f>'Sales Data'!D2581</f>
        <v>45214</v>
      </c>
      <c r="E2581" s="10">
        <f>'Sales Data'!E2581</f>
        <v>1540</v>
      </c>
      <c r="F2581" s="5">
        <f>'Sales Data'!F2581</f>
        <v>229</v>
      </c>
      <c r="G2581" s="5">
        <f>'Sales Data'!G2581</f>
        <v>97</v>
      </c>
      <c r="H2581" s="5" t="str">
        <f>VLOOKUP($C2581,'Product Data'!$A$2:$E$23,COLUMNS('Product Data'!$B$2:C2581),0)</f>
        <v>Baker's Chocolate</v>
      </c>
      <c r="I2581" s="5" t="str">
        <f>VLOOKUP($C2581,'Product Data'!$A$2:$E$23,COLUMNS('Product Data'!$B$2:D2581),0)</f>
        <v>Bars</v>
      </c>
      <c r="J2581" s="5" t="str">
        <f>VLOOKUP($C2581,'Product Data'!$A$2:$E$23,COLUMNS('Product Data'!$B$2:E2581),0)</f>
        <v>Small</v>
      </c>
      <c r="K2581" s="9">
        <f>VLOOKUP($C2581,'Product Data'!$A$2:$E$23,COLUMNS('Product Data'!$B$2:F2581),0)</f>
        <v>6.0811000000000002</v>
      </c>
      <c r="L2581" s="10">
        <f>Table1[[#This Row],[Cost per Box]]*Table1[[#This Row],[Boxes]]</f>
        <v>589.86670000000004</v>
      </c>
    </row>
    <row r="2582" spans="1:12" x14ac:dyDescent="0.25">
      <c r="A2582" s="5" t="str">
        <f>'Sales Data'!A2582</f>
        <v>Barr Faughny</v>
      </c>
      <c r="B2582" s="5" t="str">
        <f>'Sales Data'!B2582</f>
        <v>UK</v>
      </c>
      <c r="C2582" s="5" t="str">
        <f>'Sales Data'!C2582</f>
        <v>After Eight</v>
      </c>
      <c r="D2582" s="6">
        <f>'Sales Data'!D2582</f>
        <v>45214</v>
      </c>
      <c r="E2582" s="10">
        <f>'Sales Data'!E2582</f>
        <v>6790</v>
      </c>
      <c r="F2582" s="5">
        <f>'Sales Data'!F2582</f>
        <v>235</v>
      </c>
      <c r="G2582" s="5">
        <f>'Sales Data'!G2582</f>
        <v>262</v>
      </c>
      <c r="H2582" s="5" t="str">
        <f>VLOOKUP($C2582,'Product Data'!$A$2:$E$23,COLUMNS('Product Data'!$B$2:C2582),0)</f>
        <v>Nestle</v>
      </c>
      <c r="I2582" s="5" t="str">
        <f>VLOOKUP($C2582,'Product Data'!$A$2:$E$23,COLUMNS('Product Data'!$B$2:D2582),0)</f>
        <v>Bites</v>
      </c>
      <c r="J2582" s="5" t="str">
        <f>VLOOKUP($C2582,'Product Data'!$A$2:$E$23,COLUMNS('Product Data'!$B$2:E2582),0)</f>
        <v>Large</v>
      </c>
      <c r="K2582" s="9">
        <f>VLOOKUP($C2582,'Product Data'!$A$2:$E$23,COLUMNS('Product Data'!$B$2:F2582),0)</f>
        <v>6.3415999999999997</v>
      </c>
      <c r="L2582" s="10">
        <f>Table1[[#This Row],[Cost per Box]]*Table1[[#This Row],[Boxes]]</f>
        <v>1661.4992</v>
      </c>
    </row>
    <row r="2583" spans="1:12" x14ac:dyDescent="0.25">
      <c r="A2583" s="5" t="str">
        <f>'Sales Data'!A2583</f>
        <v>Van Tuxwell</v>
      </c>
      <c r="B2583" s="5" t="str">
        <f>'Sales Data'!B2583</f>
        <v>New Zealand</v>
      </c>
      <c r="C2583" s="5" t="str">
        <f>'Sales Data'!C2583</f>
        <v>Drinking Coco</v>
      </c>
      <c r="D2583" s="6">
        <f>'Sales Data'!D2583</f>
        <v>45217</v>
      </c>
      <c r="E2583" s="10">
        <f>'Sales Data'!E2583</f>
        <v>9863</v>
      </c>
      <c r="F2583" s="5">
        <f>'Sales Data'!F2583</f>
        <v>165</v>
      </c>
      <c r="G2583" s="5">
        <f>'Sales Data'!G2583</f>
        <v>353</v>
      </c>
      <c r="H2583" s="5" t="str">
        <f>VLOOKUP($C2583,'Product Data'!$A$2:$E$23,COLUMNS('Product Data'!$B$2:C2583),0)</f>
        <v>Weikfield</v>
      </c>
      <c r="I2583" s="5" t="str">
        <f>VLOOKUP($C2583,'Product Data'!$A$2:$E$23,COLUMNS('Product Data'!$B$2:D2583),0)</f>
        <v>Other</v>
      </c>
      <c r="J2583" s="5" t="str">
        <f>VLOOKUP($C2583,'Product Data'!$A$2:$E$23,COLUMNS('Product Data'!$B$2:E2583),0)</f>
        <v>Large</v>
      </c>
      <c r="K2583" s="9">
        <f>VLOOKUP($C2583,'Product Data'!$A$2:$E$23,COLUMNS('Product Data'!$B$2:F2583),0)</f>
        <v>2.4773999999999998</v>
      </c>
      <c r="L2583" s="10">
        <f>Table1[[#This Row],[Cost per Box]]*Table1[[#This Row],[Boxes]]</f>
        <v>874.52219999999988</v>
      </c>
    </row>
    <row r="2584" spans="1:12" x14ac:dyDescent="0.25">
      <c r="A2584" s="5" t="str">
        <f>'Sales Data'!A2584</f>
        <v>Oby Sorrel</v>
      </c>
      <c r="B2584" s="5" t="str">
        <f>'Sales Data'!B2584</f>
        <v>Australia</v>
      </c>
      <c r="C2584" s="5" t="str">
        <f>'Sales Data'!C2584</f>
        <v>Smooth Sliky Salty</v>
      </c>
      <c r="D2584" s="6">
        <f>'Sales Data'!D2584</f>
        <v>45217</v>
      </c>
      <c r="E2584" s="10">
        <f>'Sales Data'!E2584</f>
        <v>1106</v>
      </c>
      <c r="F2584" s="5">
        <f>'Sales Data'!F2584</f>
        <v>160</v>
      </c>
      <c r="G2584" s="5">
        <f>'Sales Data'!G2584</f>
        <v>74</v>
      </c>
      <c r="H2584" s="5" t="str">
        <f>VLOOKUP($C2584,'Product Data'!$A$2:$E$23,COLUMNS('Product Data'!$B$2:C2584),0)</f>
        <v>Galaxy</v>
      </c>
      <c r="I2584" s="5" t="str">
        <f>VLOOKUP($C2584,'Product Data'!$A$2:$E$23,COLUMNS('Product Data'!$B$2:D2584),0)</f>
        <v>Bars</v>
      </c>
      <c r="J2584" s="5" t="str">
        <f>VLOOKUP($C2584,'Product Data'!$A$2:$E$23,COLUMNS('Product Data'!$B$2:E2584),0)</f>
        <v>Small</v>
      </c>
      <c r="K2584" s="9">
        <f>VLOOKUP($C2584,'Product Data'!$A$2:$E$23,COLUMNS('Product Data'!$B$2:F2584),0)</f>
        <v>5.0198</v>
      </c>
      <c r="L2584" s="10">
        <f>Table1[[#This Row],[Cost per Box]]*Table1[[#This Row],[Boxes]]</f>
        <v>371.46519999999998</v>
      </c>
    </row>
    <row r="2585" spans="1:12" x14ac:dyDescent="0.25">
      <c r="A2585" s="5" t="str">
        <f>'Sales Data'!A2585</f>
        <v>Barr Faughny</v>
      </c>
      <c r="B2585" s="5" t="str">
        <f>'Sales Data'!B2585</f>
        <v>Australia</v>
      </c>
      <c r="C2585" s="5" t="str">
        <f>'Sales Data'!C2585</f>
        <v>Caramel Stuffed Bars</v>
      </c>
      <c r="D2585" s="6">
        <f>'Sales Data'!D2585</f>
        <v>45217</v>
      </c>
      <c r="E2585" s="10">
        <f>'Sales Data'!E2585</f>
        <v>3129</v>
      </c>
      <c r="F2585" s="5">
        <f>'Sales Data'!F2585</f>
        <v>299</v>
      </c>
      <c r="G2585" s="5">
        <f>'Sales Data'!G2585</f>
        <v>105</v>
      </c>
      <c r="H2585" s="5" t="str">
        <f>VLOOKUP($C2585,'Product Data'!$A$2:$E$23,COLUMNS('Product Data'!$B$2:C2585),0)</f>
        <v>Snicker</v>
      </c>
      <c r="I2585" s="5" t="str">
        <f>VLOOKUP($C2585,'Product Data'!$A$2:$E$23,COLUMNS('Product Data'!$B$2:D2585),0)</f>
        <v>Bars</v>
      </c>
      <c r="J2585" s="5" t="str">
        <f>VLOOKUP($C2585,'Product Data'!$A$2:$E$23,COLUMNS('Product Data'!$B$2:E2585),0)</f>
        <v>Small</v>
      </c>
      <c r="K2585" s="9">
        <f>VLOOKUP($C2585,'Product Data'!$A$2:$E$23,COLUMNS('Product Data'!$B$2:F2585),0)</f>
        <v>0.89900000000000002</v>
      </c>
      <c r="L2585" s="10">
        <f>Table1[[#This Row],[Cost per Box]]*Table1[[#This Row],[Boxes]]</f>
        <v>94.394999999999996</v>
      </c>
    </row>
    <row r="2586" spans="1:12" x14ac:dyDescent="0.25">
      <c r="A2586" s="5" t="str">
        <f>'Sales Data'!A2586</f>
        <v>Dotty Strutley</v>
      </c>
      <c r="B2586" s="5" t="str">
        <f>'Sales Data'!B2586</f>
        <v>Australia</v>
      </c>
      <c r="C2586" s="5" t="str">
        <f>'Sales Data'!C2586</f>
        <v>85% Dark Bars</v>
      </c>
      <c r="D2586" s="6">
        <f>'Sales Data'!D2586</f>
        <v>45217</v>
      </c>
      <c r="E2586" s="10">
        <f>'Sales Data'!E2586</f>
        <v>7077</v>
      </c>
      <c r="F2586" s="5">
        <f>'Sales Data'!F2586</f>
        <v>136</v>
      </c>
      <c r="G2586" s="5">
        <f>'Sales Data'!G2586</f>
        <v>373</v>
      </c>
      <c r="H2586" s="5" t="str">
        <f>VLOOKUP($C2586,'Product Data'!$A$2:$E$23,COLUMNS('Product Data'!$B$2:C2586),0)</f>
        <v>Lindt Excellence</v>
      </c>
      <c r="I2586" s="5" t="str">
        <f>VLOOKUP($C2586,'Product Data'!$A$2:$E$23,COLUMNS('Product Data'!$B$2:D2586),0)</f>
        <v>Bars</v>
      </c>
      <c r="J2586" s="5" t="str">
        <f>VLOOKUP($C2586,'Product Data'!$A$2:$E$23,COLUMNS('Product Data'!$B$2:E2586),0)</f>
        <v>Small</v>
      </c>
      <c r="K2586" s="9">
        <f>VLOOKUP($C2586,'Product Data'!$A$2:$E$23,COLUMNS('Product Data'!$B$2:F2586),0)</f>
        <v>0.69579999999999997</v>
      </c>
      <c r="L2586" s="10">
        <f>Table1[[#This Row],[Cost per Box]]*Table1[[#This Row],[Boxes]]</f>
        <v>259.53339999999997</v>
      </c>
    </row>
    <row r="2587" spans="1:12" x14ac:dyDescent="0.25">
      <c r="A2587" s="5" t="str">
        <f>'Sales Data'!A2587</f>
        <v>Gigi Bohling</v>
      </c>
      <c r="B2587" s="5" t="str">
        <f>'Sales Data'!B2587</f>
        <v>Australia</v>
      </c>
      <c r="C2587" s="5" t="str">
        <f>'Sales Data'!C2587</f>
        <v>50% Dark Bites</v>
      </c>
      <c r="D2587" s="6">
        <f>'Sales Data'!D2587</f>
        <v>45217</v>
      </c>
      <c r="E2587" s="10">
        <f>'Sales Data'!E2587</f>
        <v>392</v>
      </c>
      <c r="F2587" s="5">
        <f>'Sales Data'!F2587</f>
        <v>51</v>
      </c>
      <c r="G2587" s="5">
        <f>'Sales Data'!G2587</f>
        <v>27</v>
      </c>
      <c r="H2587" s="5" t="str">
        <f>VLOOKUP($C2587,'Product Data'!$A$2:$E$23,COLUMNS('Product Data'!$B$2:C2587),0)</f>
        <v>Cadbury</v>
      </c>
      <c r="I2587" s="5" t="str">
        <f>VLOOKUP($C2587,'Product Data'!$A$2:$E$23,COLUMNS('Product Data'!$B$2:D2587),0)</f>
        <v>Bites</v>
      </c>
      <c r="J2587" s="5" t="str">
        <f>VLOOKUP($C2587,'Product Data'!$A$2:$E$23,COLUMNS('Product Data'!$B$2:E2587),0)</f>
        <v>Large</v>
      </c>
      <c r="K2587" s="9">
        <f>VLOOKUP($C2587,'Product Data'!$A$2:$E$23,COLUMNS('Product Data'!$B$2:F2587),0)</f>
        <v>2.8</v>
      </c>
      <c r="L2587" s="10">
        <f>Table1[[#This Row],[Cost per Box]]*Table1[[#This Row],[Boxes]]</f>
        <v>75.599999999999994</v>
      </c>
    </row>
    <row r="2588" spans="1:12" x14ac:dyDescent="0.25">
      <c r="A2588" s="5" t="str">
        <f>'Sales Data'!A2588</f>
        <v>Kaine Padly</v>
      </c>
      <c r="B2588" s="5" t="str">
        <f>'Sales Data'!B2588</f>
        <v>India</v>
      </c>
      <c r="C2588" s="5" t="str">
        <f>'Sales Data'!C2588</f>
        <v>Manuka Honey Choco</v>
      </c>
      <c r="D2588" s="6">
        <f>'Sales Data'!D2588</f>
        <v>45217</v>
      </c>
      <c r="E2588" s="10">
        <f>'Sales Data'!E2588</f>
        <v>7952</v>
      </c>
      <c r="F2588" s="5">
        <f>'Sales Data'!F2588</f>
        <v>194</v>
      </c>
      <c r="G2588" s="5">
        <f>'Sales Data'!G2588</f>
        <v>319</v>
      </c>
      <c r="H2588" s="5" t="str">
        <f>VLOOKUP($C2588,'Product Data'!$A$2:$E$23,COLUMNS('Product Data'!$B$2:C2588),0)</f>
        <v xml:space="preserve">Whittaker's </v>
      </c>
      <c r="I2588" s="5" t="str">
        <f>VLOOKUP($C2588,'Product Data'!$A$2:$E$23,COLUMNS('Product Data'!$B$2:D2588),0)</f>
        <v>Other</v>
      </c>
      <c r="J2588" s="5" t="str">
        <f>VLOOKUP($C2588,'Product Data'!$A$2:$E$23,COLUMNS('Product Data'!$B$2:E2588),0)</f>
        <v>Small</v>
      </c>
      <c r="K2588" s="9">
        <f>VLOOKUP($C2588,'Product Data'!$A$2:$E$23,COLUMNS('Product Data'!$B$2:F2588),0)</f>
        <v>7.8910999999999998</v>
      </c>
      <c r="L2588" s="10">
        <f>Table1[[#This Row],[Cost per Box]]*Table1[[#This Row],[Boxes]]</f>
        <v>2517.2608999999998</v>
      </c>
    </row>
    <row r="2589" spans="1:12" x14ac:dyDescent="0.25">
      <c r="A2589" s="5" t="str">
        <f>'Sales Data'!A2589</f>
        <v>Dennison Crosswaite</v>
      </c>
      <c r="B2589" s="5" t="str">
        <f>'Sales Data'!B2589</f>
        <v>UK</v>
      </c>
      <c r="C2589" s="5" t="str">
        <f>'Sales Data'!C2589</f>
        <v>Peanut Butter Cubes</v>
      </c>
      <c r="D2589" s="6">
        <f>'Sales Data'!D2589</f>
        <v>45217</v>
      </c>
      <c r="E2589" s="10">
        <f>'Sales Data'!E2589</f>
        <v>10703</v>
      </c>
      <c r="F2589" s="5">
        <f>'Sales Data'!F2589</f>
        <v>166</v>
      </c>
      <c r="G2589" s="5">
        <f>'Sales Data'!G2589</f>
        <v>487</v>
      </c>
      <c r="H2589" s="5" t="str">
        <f>VLOOKUP($C2589,'Product Data'!$A$2:$E$23,COLUMNS('Product Data'!$B$2:C2589),0)</f>
        <v>Hershey</v>
      </c>
      <c r="I2589" s="5" t="str">
        <f>VLOOKUP($C2589,'Product Data'!$A$2:$E$23,COLUMNS('Product Data'!$B$2:D2589),0)</f>
        <v>Bites</v>
      </c>
      <c r="J2589" s="5" t="str">
        <f>VLOOKUP($C2589,'Product Data'!$A$2:$E$23,COLUMNS('Product Data'!$B$2:E2589),0)</f>
        <v>Small</v>
      </c>
      <c r="K2589" s="9">
        <f>VLOOKUP($C2589,'Product Data'!$A$2:$E$23,COLUMNS('Product Data'!$B$2:F2589),0)</f>
        <v>4.7065000000000001</v>
      </c>
      <c r="L2589" s="10">
        <f>Table1[[#This Row],[Cost per Box]]*Table1[[#This Row],[Boxes]]</f>
        <v>2292.0655000000002</v>
      </c>
    </row>
    <row r="2590" spans="1:12" x14ac:dyDescent="0.25">
      <c r="A2590" s="5" t="str">
        <f>'Sales Data'!A2590</f>
        <v>Brien Boise</v>
      </c>
      <c r="B2590" s="5" t="str">
        <f>'Sales Data'!B2590</f>
        <v>India</v>
      </c>
      <c r="C2590" s="5" t="str">
        <f>'Sales Data'!C2590</f>
        <v>Choco Coated Almonds</v>
      </c>
      <c r="D2590" s="6">
        <f>'Sales Data'!D2590</f>
        <v>45217</v>
      </c>
      <c r="E2590" s="10">
        <f>'Sales Data'!E2590</f>
        <v>9660</v>
      </c>
      <c r="F2590" s="5">
        <f>'Sales Data'!F2590</f>
        <v>132</v>
      </c>
      <c r="G2590" s="5">
        <f>'Sales Data'!G2590</f>
        <v>440</v>
      </c>
      <c r="H2590" s="5" t="str">
        <f>VLOOKUP($C2590,'Product Data'!$A$2:$E$23,COLUMNS('Product Data'!$B$2:C2590),0)</f>
        <v>Effete</v>
      </c>
      <c r="I2590" s="5" t="str">
        <f>VLOOKUP($C2590,'Product Data'!$A$2:$E$23,COLUMNS('Product Data'!$B$2:D2590),0)</f>
        <v>Bites</v>
      </c>
      <c r="J2590" s="5" t="str">
        <f>VLOOKUP($C2590,'Product Data'!$A$2:$E$23,COLUMNS('Product Data'!$B$2:E2590),0)</f>
        <v>Small</v>
      </c>
      <c r="K2590" s="9">
        <f>VLOOKUP($C2590,'Product Data'!$A$2:$E$23,COLUMNS('Product Data'!$B$2:F2590),0)</f>
        <v>11.4688</v>
      </c>
      <c r="L2590" s="10">
        <f>Table1[[#This Row],[Cost per Box]]*Table1[[#This Row],[Boxes]]</f>
        <v>5046.2719999999999</v>
      </c>
    </row>
    <row r="2591" spans="1:12" x14ac:dyDescent="0.25">
      <c r="A2591" s="5" t="str">
        <f>'Sales Data'!A2591</f>
        <v>Husein Augar</v>
      </c>
      <c r="B2591" s="5" t="str">
        <f>'Sales Data'!B2591</f>
        <v>India</v>
      </c>
      <c r="C2591" s="5" t="str">
        <f>'Sales Data'!C2591</f>
        <v>Smooth Sliky Salty</v>
      </c>
      <c r="D2591" s="6">
        <f>'Sales Data'!D2591</f>
        <v>45217</v>
      </c>
      <c r="E2591" s="10">
        <f>'Sales Data'!E2591</f>
        <v>3808</v>
      </c>
      <c r="F2591" s="5">
        <f>'Sales Data'!F2591</f>
        <v>191</v>
      </c>
      <c r="G2591" s="5">
        <f>'Sales Data'!G2591</f>
        <v>293</v>
      </c>
      <c r="H2591" s="5" t="str">
        <f>VLOOKUP($C2591,'Product Data'!$A$2:$E$23,COLUMNS('Product Data'!$B$2:C2591),0)</f>
        <v>Galaxy</v>
      </c>
      <c r="I2591" s="5" t="str">
        <f>VLOOKUP($C2591,'Product Data'!$A$2:$E$23,COLUMNS('Product Data'!$B$2:D2591),0)</f>
        <v>Bars</v>
      </c>
      <c r="J2591" s="5" t="str">
        <f>VLOOKUP($C2591,'Product Data'!$A$2:$E$23,COLUMNS('Product Data'!$B$2:E2591),0)</f>
        <v>Small</v>
      </c>
      <c r="K2591" s="9">
        <f>VLOOKUP($C2591,'Product Data'!$A$2:$E$23,COLUMNS('Product Data'!$B$2:F2591),0)</f>
        <v>5.0198</v>
      </c>
      <c r="L2591" s="10">
        <f>Table1[[#This Row],[Cost per Box]]*Table1[[#This Row],[Boxes]]</f>
        <v>1470.8014000000001</v>
      </c>
    </row>
    <row r="2592" spans="1:12" x14ac:dyDescent="0.25">
      <c r="A2592" s="5" t="str">
        <f>'Sales Data'!A2592</f>
        <v>Madelene Upcott</v>
      </c>
      <c r="B2592" s="5" t="str">
        <f>'Sales Data'!B2592</f>
        <v>USA</v>
      </c>
      <c r="C2592" s="5" t="str">
        <f>'Sales Data'!C2592</f>
        <v>Fruit &amp; Nut Bars</v>
      </c>
      <c r="D2592" s="6">
        <f>'Sales Data'!D2592</f>
        <v>45217</v>
      </c>
      <c r="E2592" s="10">
        <f>'Sales Data'!E2592</f>
        <v>4060</v>
      </c>
      <c r="F2592" s="5">
        <f>'Sales Data'!F2592</f>
        <v>353</v>
      </c>
      <c r="G2592" s="5">
        <f>'Sales Data'!G2592</f>
        <v>313</v>
      </c>
      <c r="H2592" s="5" t="str">
        <f>VLOOKUP($C2592,'Product Data'!$A$2:$E$23,COLUMNS('Product Data'!$B$2:C2592),0)</f>
        <v>Cadbury</v>
      </c>
      <c r="I2592" s="5" t="str">
        <f>VLOOKUP($C2592,'Product Data'!$A$2:$E$23,COLUMNS('Product Data'!$B$2:D2592),0)</f>
        <v>Bars</v>
      </c>
      <c r="J2592" s="5" t="str">
        <f>VLOOKUP($C2592,'Product Data'!$A$2:$E$23,COLUMNS('Product Data'!$B$2:E2592),0)</f>
        <v>Large</v>
      </c>
      <c r="K2592" s="9">
        <f>VLOOKUP($C2592,'Product Data'!$A$2:$E$23,COLUMNS('Product Data'!$B$2:F2592),0)</f>
        <v>1.5934999999999999</v>
      </c>
      <c r="L2592" s="10">
        <f>Table1[[#This Row],[Cost per Box]]*Table1[[#This Row],[Boxes]]</f>
        <v>498.76549999999997</v>
      </c>
    </row>
    <row r="2593" spans="1:12" x14ac:dyDescent="0.25">
      <c r="A2593" s="5" t="str">
        <f>'Sales Data'!A2593</f>
        <v>Barr Faughny</v>
      </c>
      <c r="B2593" s="5" t="str">
        <f>'Sales Data'!B2593</f>
        <v>New Zealand</v>
      </c>
      <c r="C2593" s="5" t="str">
        <f>'Sales Data'!C2593</f>
        <v>Choco Coated Almonds</v>
      </c>
      <c r="D2593" s="6">
        <f>'Sales Data'!D2593</f>
        <v>45217</v>
      </c>
      <c r="E2593" s="10">
        <f>'Sales Data'!E2593</f>
        <v>12236</v>
      </c>
      <c r="F2593" s="5">
        <f>'Sales Data'!F2593</f>
        <v>42</v>
      </c>
      <c r="G2593" s="5">
        <f>'Sales Data'!G2593</f>
        <v>816</v>
      </c>
      <c r="H2593" s="5" t="str">
        <f>VLOOKUP($C2593,'Product Data'!$A$2:$E$23,COLUMNS('Product Data'!$B$2:C2593),0)</f>
        <v>Effete</v>
      </c>
      <c r="I2593" s="5" t="str">
        <f>VLOOKUP($C2593,'Product Data'!$A$2:$E$23,COLUMNS('Product Data'!$B$2:D2593),0)</f>
        <v>Bites</v>
      </c>
      <c r="J2593" s="5" t="str">
        <f>VLOOKUP($C2593,'Product Data'!$A$2:$E$23,COLUMNS('Product Data'!$B$2:E2593),0)</f>
        <v>Small</v>
      </c>
      <c r="K2593" s="9">
        <f>VLOOKUP($C2593,'Product Data'!$A$2:$E$23,COLUMNS('Product Data'!$B$2:F2593),0)</f>
        <v>11.4688</v>
      </c>
      <c r="L2593" s="10">
        <f>Table1[[#This Row],[Cost per Box]]*Table1[[#This Row],[Boxes]]</f>
        <v>9358.5408000000007</v>
      </c>
    </row>
    <row r="2594" spans="1:12" x14ac:dyDescent="0.25">
      <c r="A2594" s="5" t="str">
        <f>'Sales Data'!A2594</f>
        <v>Marney O'Breen</v>
      </c>
      <c r="B2594" s="5" t="str">
        <f>'Sales Data'!B2594</f>
        <v>UK</v>
      </c>
      <c r="C2594" s="5" t="str">
        <f>'Sales Data'!C2594</f>
        <v>Drinking Coco</v>
      </c>
      <c r="D2594" s="6">
        <f>'Sales Data'!D2594</f>
        <v>45218</v>
      </c>
      <c r="E2594" s="10">
        <f>'Sales Data'!E2594</f>
        <v>959</v>
      </c>
      <c r="F2594" s="5">
        <f>'Sales Data'!F2594</f>
        <v>16</v>
      </c>
      <c r="G2594" s="5">
        <f>'Sales Data'!G2594</f>
        <v>44</v>
      </c>
      <c r="H2594" s="5" t="str">
        <f>VLOOKUP($C2594,'Product Data'!$A$2:$E$23,COLUMNS('Product Data'!$B$2:C2594),0)</f>
        <v>Weikfield</v>
      </c>
      <c r="I2594" s="5" t="str">
        <f>VLOOKUP($C2594,'Product Data'!$A$2:$E$23,COLUMNS('Product Data'!$B$2:D2594),0)</f>
        <v>Other</v>
      </c>
      <c r="J2594" s="5" t="str">
        <f>VLOOKUP($C2594,'Product Data'!$A$2:$E$23,COLUMNS('Product Data'!$B$2:E2594),0)</f>
        <v>Large</v>
      </c>
      <c r="K2594" s="9">
        <f>VLOOKUP($C2594,'Product Data'!$A$2:$E$23,COLUMNS('Product Data'!$B$2:F2594),0)</f>
        <v>2.4773999999999998</v>
      </c>
      <c r="L2594" s="10">
        <f>Table1[[#This Row],[Cost per Box]]*Table1[[#This Row],[Boxes]]</f>
        <v>109.00559999999999</v>
      </c>
    </row>
    <row r="2595" spans="1:12" x14ac:dyDescent="0.25">
      <c r="A2595" s="5" t="str">
        <f>'Sales Data'!A2595</f>
        <v>Dotty Strutley</v>
      </c>
      <c r="B2595" s="5" t="str">
        <f>'Sales Data'!B2595</f>
        <v>UK</v>
      </c>
      <c r="C2595" s="5" t="str">
        <f>'Sales Data'!C2595</f>
        <v>50% Dark Bites</v>
      </c>
      <c r="D2595" s="6">
        <f>'Sales Data'!D2595</f>
        <v>45218</v>
      </c>
      <c r="E2595" s="10">
        <f>'Sales Data'!E2595</f>
        <v>2114</v>
      </c>
      <c r="F2595" s="5">
        <f>'Sales Data'!F2595</f>
        <v>100</v>
      </c>
      <c r="G2595" s="5">
        <f>'Sales Data'!G2595</f>
        <v>193</v>
      </c>
      <c r="H2595" s="5" t="str">
        <f>VLOOKUP($C2595,'Product Data'!$A$2:$E$23,COLUMNS('Product Data'!$B$2:C2595),0)</f>
        <v>Cadbury</v>
      </c>
      <c r="I2595" s="5" t="str">
        <f>VLOOKUP($C2595,'Product Data'!$A$2:$E$23,COLUMNS('Product Data'!$B$2:D2595),0)</f>
        <v>Bites</v>
      </c>
      <c r="J2595" s="5" t="str">
        <f>VLOOKUP($C2595,'Product Data'!$A$2:$E$23,COLUMNS('Product Data'!$B$2:E2595),0)</f>
        <v>Large</v>
      </c>
      <c r="K2595" s="9">
        <f>VLOOKUP($C2595,'Product Data'!$A$2:$E$23,COLUMNS('Product Data'!$B$2:F2595),0)</f>
        <v>2.8</v>
      </c>
      <c r="L2595" s="10">
        <f>Table1[[#This Row],[Cost per Box]]*Table1[[#This Row],[Boxes]]</f>
        <v>540.4</v>
      </c>
    </row>
    <row r="2596" spans="1:12" x14ac:dyDescent="0.25">
      <c r="A2596" s="5" t="str">
        <f>'Sales Data'!A2596</f>
        <v>Wilone O'Kielt</v>
      </c>
      <c r="B2596" s="5" t="str">
        <f>'Sales Data'!B2596</f>
        <v>Canada</v>
      </c>
      <c r="C2596" s="5" t="str">
        <f>'Sales Data'!C2596</f>
        <v>Caramel Stuffed Bars</v>
      </c>
      <c r="D2596" s="6">
        <f>'Sales Data'!D2596</f>
        <v>45218</v>
      </c>
      <c r="E2596" s="10">
        <f>'Sales Data'!E2596</f>
        <v>1743</v>
      </c>
      <c r="F2596" s="5">
        <f>'Sales Data'!F2596</f>
        <v>9</v>
      </c>
      <c r="G2596" s="5">
        <f>'Sales Data'!G2596</f>
        <v>61</v>
      </c>
      <c r="H2596" s="5" t="str">
        <f>VLOOKUP($C2596,'Product Data'!$A$2:$E$23,COLUMNS('Product Data'!$B$2:C2596),0)</f>
        <v>Snicker</v>
      </c>
      <c r="I2596" s="5" t="str">
        <f>VLOOKUP($C2596,'Product Data'!$A$2:$E$23,COLUMNS('Product Data'!$B$2:D2596),0)</f>
        <v>Bars</v>
      </c>
      <c r="J2596" s="5" t="str">
        <f>VLOOKUP($C2596,'Product Data'!$A$2:$E$23,COLUMNS('Product Data'!$B$2:E2596),0)</f>
        <v>Small</v>
      </c>
      <c r="K2596" s="9">
        <f>VLOOKUP($C2596,'Product Data'!$A$2:$E$23,COLUMNS('Product Data'!$B$2:F2596),0)</f>
        <v>0.89900000000000002</v>
      </c>
      <c r="L2596" s="10">
        <f>Table1[[#This Row],[Cost per Box]]*Table1[[#This Row],[Boxes]]</f>
        <v>54.838999999999999</v>
      </c>
    </row>
    <row r="2597" spans="1:12" x14ac:dyDescent="0.25">
      <c r="A2597" s="5" t="str">
        <f>'Sales Data'!A2597</f>
        <v>Beverie Moffet</v>
      </c>
      <c r="B2597" s="5" t="str">
        <f>'Sales Data'!B2597</f>
        <v>UK</v>
      </c>
      <c r="C2597" s="5" t="str">
        <f>'Sales Data'!C2597</f>
        <v>Orange Choco</v>
      </c>
      <c r="D2597" s="6">
        <f>'Sales Data'!D2597</f>
        <v>45218</v>
      </c>
      <c r="E2597" s="10">
        <f>'Sales Data'!E2597</f>
        <v>9044</v>
      </c>
      <c r="F2597" s="5">
        <f>'Sales Data'!F2597</f>
        <v>214</v>
      </c>
      <c r="G2597" s="5">
        <f>'Sales Data'!G2597</f>
        <v>823</v>
      </c>
      <c r="H2597" s="5" t="str">
        <f>VLOOKUP($C2597,'Product Data'!$A$2:$E$23,COLUMNS('Product Data'!$B$2:C2597),0)</f>
        <v>Amul</v>
      </c>
      <c r="I2597" s="5" t="str">
        <f>VLOOKUP($C2597,'Product Data'!$A$2:$E$23,COLUMNS('Product Data'!$B$2:D2597),0)</f>
        <v>Bars</v>
      </c>
      <c r="J2597" s="5" t="str">
        <f>VLOOKUP($C2597,'Product Data'!$A$2:$E$23,COLUMNS('Product Data'!$B$2:E2597),0)</f>
        <v>Large</v>
      </c>
      <c r="K2597" s="9">
        <f>VLOOKUP($C2597,'Product Data'!$A$2:$E$23,COLUMNS('Product Data'!$B$2:F2597),0)</f>
        <v>8.7870000000000008</v>
      </c>
      <c r="L2597" s="10">
        <f>Table1[[#This Row],[Cost per Box]]*Table1[[#This Row],[Boxes]]</f>
        <v>7231.7010000000009</v>
      </c>
    </row>
    <row r="2598" spans="1:12" x14ac:dyDescent="0.25">
      <c r="A2598" s="5" t="str">
        <f>'Sales Data'!A2598</f>
        <v>Karlen McCaffrey</v>
      </c>
      <c r="B2598" s="5" t="str">
        <f>'Sales Data'!B2598</f>
        <v>Australia</v>
      </c>
      <c r="C2598" s="5" t="str">
        <f>'Sales Data'!C2598</f>
        <v>70% Dark Bites</v>
      </c>
      <c r="D2598" s="6">
        <f>'Sales Data'!D2598</f>
        <v>45218</v>
      </c>
      <c r="E2598" s="10">
        <f>'Sales Data'!E2598</f>
        <v>9506</v>
      </c>
      <c r="F2598" s="5">
        <f>'Sales Data'!F2598</f>
        <v>137</v>
      </c>
      <c r="G2598" s="5">
        <f>'Sales Data'!G2598</f>
        <v>951</v>
      </c>
      <c r="H2598" s="5" t="str">
        <f>VLOOKUP($C2598,'Product Data'!$A$2:$E$23,COLUMNS('Product Data'!$B$2:C2598),0)</f>
        <v>Binge Bites</v>
      </c>
      <c r="I2598" s="5" t="str">
        <f>VLOOKUP($C2598,'Product Data'!$A$2:$E$23,COLUMNS('Product Data'!$B$2:D2598),0)</f>
        <v>Bites</v>
      </c>
      <c r="J2598" s="5" t="str">
        <f>VLOOKUP($C2598,'Product Data'!$A$2:$E$23,COLUMNS('Product Data'!$B$2:E2598),0)</f>
        <v>Small</v>
      </c>
      <c r="K2598" s="9">
        <f>VLOOKUP($C2598,'Product Data'!$A$2:$E$23,COLUMNS('Product Data'!$B$2:F2598),0)</f>
        <v>8.2429000000000006</v>
      </c>
      <c r="L2598" s="10">
        <f>Table1[[#This Row],[Cost per Box]]*Table1[[#This Row],[Boxes]]</f>
        <v>7838.9979000000003</v>
      </c>
    </row>
    <row r="2599" spans="1:12" x14ac:dyDescent="0.25">
      <c r="A2599" s="5" t="str">
        <f>'Sales Data'!A2599</f>
        <v>Roddy Speechley</v>
      </c>
      <c r="B2599" s="5" t="str">
        <f>'Sales Data'!B2599</f>
        <v>Australia</v>
      </c>
      <c r="C2599" s="5" t="str">
        <f>'Sales Data'!C2599</f>
        <v>85% Dark Bars</v>
      </c>
      <c r="D2599" s="6">
        <f>'Sales Data'!D2599</f>
        <v>45218</v>
      </c>
      <c r="E2599" s="10">
        <f>'Sales Data'!E2599</f>
        <v>6608</v>
      </c>
      <c r="F2599" s="5">
        <f>'Sales Data'!F2599</f>
        <v>79</v>
      </c>
      <c r="G2599" s="5">
        <f>'Sales Data'!G2599</f>
        <v>276</v>
      </c>
      <c r="H2599" s="5" t="str">
        <f>VLOOKUP($C2599,'Product Data'!$A$2:$E$23,COLUMNS('Product Data'!$B$2:C2599),0)</f>
        <v>Lindt Excellence</v>
      </c>
      <c r="I2599" s="5" t="str">
        <f>VLOOKUP($C2599,'Product Data'!$A$2:$E$23,COLUMNS('Product Data'!$B$2:D2599),0)</f>
        <v>Bars</v>
      </c>
      <c r="J2599" s="5" t="str">
        <f>VLOOKUP($C2599,'Product Data'!$A$2:$E$23,COLUMNS('Product Data'!$B$2:E2599),0)</f>
        <v>Small</v>
      </c>
      <c r="K2599" s="9">
        <f>VLOOKUP($C2599,'Product Data'!$A$2:$E$23,COLUMNS('Product Data'!$B$2:F2599),0)</f>
        <v>0.69579999999999997</v>
      </c>
      <c r="L2599" s="10">
        <f>Table1[[#This Row],[Cost per Box]]*Table1[[#This Row],[Boxes]]</f>
        <v>192.04079999999999</v>
      </c>
    </row>
    <row r="2600" spans="1:12" x14ac:dyDescent="0.25">
      <c r="A2600" s="5" t="str">
        <f>'Sales Data'!A2600</f>
        <v>Jehu Rudeforth</v>
      </c>
      <c r="B2600" s="5" t="str">
        <f>'Sales Data'!B2600</f>
        <v>USA</v>
      </c>
      <c r="C2600" s="5" t="str">
        <f>'Sales Data'!C2600</f>
        <v>Raspberry Choco</v>
      </c>
      <c r="D2600" s="6">
        <f>'Sales Data'!D2600</f>
        <v>45218</v>
      </c>
      <c r="E2600" s="10">
        <f>'Sales Data'!E2600</f>
        <v>1799</v>
      </c>
      <c r="F2600" s="5">
        <f>'Sales Data'!F2600</f>
        <v>19</v>
      </c>
      <c r="G2600" s="5">
        <f>'Sales Data'!G2600</f>
        <v>90</v>
      </c>
      <c r="H2600" s="5" t="str">
        <f>VLOOKUP($C2600,'Product Data'!$A$2:$E$23,COLUMNS('Product Data'!$B$2:C2600),0)</f>
        <v>Hershey</v>
      </c>
      <c r="I2600" s="5" t="str">
        <f>VLOOKUP($C2600,'Product Data'!$A$2:$E$23,COLUMNS('Product Data'!$B$2:D2600),0)</f>
        <v>Bars</v>
      </c>
      <c r="J2600" s="5" t="str">
        <f>VLOOKUP($C2600,'Product Data'!$A$2:$E$23,COLUMNS('Product Data'!$B$2:E2600),0)</f>
        <v>Large</v>
      </c>
      <c r="K2600" s="9">
        <f>VLOOKUP($C2600,'Product Data'!$A$2:$E$23,COLUMNS('Product Data'!$B$2:F2600),0)</f>
        <v>6.0983000000000001</v>
      </c>
      <c r="L2600" s="10">
        <f>Table1[[#This Row],[Cost per Box]]*Table1[[#This Row],[Boxes]]</f>
        <v>548.84699999999998</v>
      </c>
    </row>
    <row r="2601" spans="1:12" x14ac:dyDescent="0.25">
      <c r="A2601" s="5" t="str">
        <f>'Sales Data'!A2601</f>
        <v>Madelene Upcott</v>
      </c>
      <c r="B2601" s="5" t="str">
        <f>'Sales Data'!B2601</f>
        <v>Australia</v>
      </c>
      <c r="C2601" s="5" t="str">
        <f>'Sales Data'!C2601</f>
        <v>Fruit &amp; Nut Bars</v>
      </c>
      <c r="D2601" s="6">
        <f>'Sales Data'!D2601</f>
        <v>45218</v>
      </c>
      <c r="E2601" s="10">
        <f>'Sales Data'!E2601</f>
        <v>5425</v>
      </c>
      <c r="F2601" s="5">
        <f>'Sales Data'!F2601</f>
        <v>18</v>
      </c>
      <c r="G2601" s="5">
        <f>'Sales Data'!G2601</f>
        <v>453</v>
      </c>
      <c r="H2601" s="5" t="str">
        <f>VLOOKUP($C2601,'Product Data'!$A$2:$E$23,COLUMNS('Product Data'!$B$2:C2601),0)</f>
        <v>Cadbury</v>
      </c>
      <c r="I2601" s="5" t="str">
        <f>VLOOKUP($C2601,'Product Data'!$A$2:$E$23,COLUMNS('Product Data'!$B$2:D2601),0)</f>
        <v>Bars</v>
      </c>
      <c r="J2601" s="5" t="str">
        <f>VLOOKUP($C2601,'Product Data'!$A$2:$E$23,COLUMNS('Product Data'!$B$2:E2601),0)</f>
        <v>Large</v>
      </c>
      <c r="K2601" s="9">
        <f>VLOOKUP($C2601,'Product Data'!$A$2:$E$23,COLUMNS('Product Data'!$B$2:F2601),0)</f>
        <v>1.5934999999999999</v>
      </c>
      <c r="L2601" s="10">
        <f>Table1[[#This Row],[Cost per Box]]*Table1[[#This Row],[Boxes]]</f>
        <v>721.85550000000001</v>
      </c>
    </row>
    <row r="2602" spans="1:12" x14ac:dyDescent="0.25">
      <c r="A2602" s="5" t="str">
        <f>'Sales Data'!A2602</f>
        <v>Barr Faughny</v>
      </c>
      <c r="B2602" s="5" t="str">
        <f>'Sales Data'!B2602</f>
        <v>New Zealand</v>
      </c>
      <c r="C2602" s="5" t="str">
        <f>'Sales Data'!C2602</f>
        <v>Orange Choco</v>
      </c>
      <c r="D2602" s="6">
        <f>'Sales Data'!D2602</f>
        <v>45218</v>
      </c>
      <c r="E2602" s="10">
        <f>'Sales Data'!E2602</f>
        <v>5292</v>
      </c>
      <c r="F2602" s="5">
        <f>'Sales Data'!F2602</f>
        <v>170</v>
      </c>
      <c r="G2602" s="5">
        <f>'Sales Data'!G2602</f>
        <v>441</v>
      </c>
      <c r="H2602" s="5" t="str">
        <f>VLOOKUP($C2602,'Product Data'!$A$2:$E$23,COLUMNS('Product Data'!$B$2:C2602),0)</f>
        <v>Amul</v>
      </c>
      <c r="I2602" s="5" t="str">
        <f>VLOOKUP($C2602,'Product Data'!$A$2:$E$23,COLUMNS('Product Data'!$B$2:D2602),0)</f>
        <v>Bars</v>
      </c>
      <c r="J2602" s="5" t="str">
        <f>VLOOKUP($C2602,'Product Data'!$A$2:$E$23,COLUMNS('Product Data'!$B$2:E2602),0)</f>
        <v>Large</v>
      </c>
      <c r="K2602" s="9">
        <f>VLOOKUP($C2602,'Product Data'!$A$2:$E$23,COLUMNS('Product Data'!$B$2:F2602),0)</f>
        <v>8.7870000000000008</v>
      </c>
      <c r="L2602" s="10">
        <f>Table1[[#This Row],[Cost per Box]]*Table1[[#This Row],[Boxes]]</f>
        <v>3875.0670000000005</v>
      </c>
    </row>
    <row r="2603" spans="1:12" x14ac:dyDescent="0.25">
      <c r="A2603" s="5" t="str">
        <f>'Sales Data'!A2603</f>
        <v>Brien Boise</v>
      </c>
      <c r="B2603" s="5" t="str">
        <f>'Sales Data'!B2603</f>
        <v>UK</v>
      </c>
      <c r="C2603" s="5" t="str">
        <f>'Sales Data'!C2603</f>
        <v>White Choc</v>
      </c>
      <c r="D2603" s="6">
        <f>'Sales Data'!D2603</f>
        <v>45218</v>
      </c>
      <c r="E2603" s="10">
        <f>'Sales Data'!E2603</f>
        <v>2352</v>
      </c>
      <c r="F2603" s="5">
        <f>'Sales Data'!F2603</f>
        <v>155</v>
      </c>
      <c r="G2603" s="5">
        <f>'Sales Data'!G2603</f>
        <v>168</v>
      </c>
      <c r="H2603" s="5" t="str">
        <f>VLOOKUP($C2603,'Product Data'!$A$2:$E$23,COLUMNS('Product Data'!$B$2:C2603),0)</f>
        <v>Belgian</v>
      </c>
      <c r="I2603" s="5" t="str">
        <f>VLOOKUP($C2603,'Product Data'!$A$2:$E$23,COLUMNS('Product Data'!$B$2:D2603),0)</f>
        <v>Other</v>
      </c>
      <c r="J2603" s="5" t="str">
        <f>VLOOKUP($C2603,'Product Data'!$A$2:$E$23,COLUMNS('Product Data'!$B$2:E2603),0)</f>
        <v>Small</v>
      </c>
      <c r="K2603" s="9">
        <f>VLOOKUP($C2603,'Product Data'!$A$2:$E$23,COLUMNS('Product Data'!$B$2:F2603),0)</f>
        <v>0.24049999999999999</v>
      </c>
      <c r="L2603" s="10">
        <f>Table1[[#This Row],[Cost per Box]]*Table1[[#This Row],[Boxes]]</f>
        <v>40.403999999999996</v>
      </c>
    </row>
    <row r="2604" spans="1:12" x14ac:dyDescent="0.25">
      <c r="A2604" s="5" t="str">
        <f>'Sales Data'!A2604</f>
        <v>Roddy Speechley</v>
      </c>
      <c r="B2604" s="5" t="str">
        <f>'Sales Data'!B2604</f>
        <v>Australia</v>
      </c>
      <c r="C2604" s="5" t="str">
        <f>'Sales Data'!C2604</f>
        <v>Manuka Honey Choco</v>
      </c>
      <c r="D2604" s="6">
        <f>'Sales Data'!D2604</f>
        <v>45218</v>
      </c>
      <c r="E2604" s="10">
        <f>'Sales Data'!E2604</f>
        <v>5236</v>
      </c>
      <c r="F2604" s="5">
        <f>'Sales Data'!F2604</f>
        <v>496</v>
      </c>
      <c r="G2604" s="5">
        <f>'Sales Data'!G2604</f>
        <v>202</v>
      </c>
      <c r="H2604" s="5" t="str">
        <f>VLOOKUP($C2604,'Product Data'!$A$2:$E$23,COLUMNS('Product Data'!$B$2:C2604),0)</f>
        <v xml:space="preserve">Whittaker's </v>
      </c>
      <c r="I2604" s="5" t="str">
        <f>VLOOKUP($C2604,'Product Data'!$A$2:$E$23,COLUMNS('Product Data'!$B$2:D2604),0)</f>
        <v>Other</v>
      </c>
      <c r="J2604" s="5" t="str">
        <f>VLOOKUP($C2604,'Product Data'!$A$2:$E$23,COLUMNS('Product Data'!$B$2:E2604),0)</f>
        <v>Small</v>
      </c>
      <c r="K2604" s="9">
        <f>VLOOKUP($C2604,'Product Data'!$A$2:$E$23,COLUMNS('Product Data'!$B$2:F2604),0)</f>
        <v>7.8910999999999998</v>
      </c>
      <c r="L2604" s="10">
        <f>Table1[[#This Row],[Cost per Box]]*Table1[[#This Row],[Boxes]]</f>
        <v>1594.0021999999999</v>
      </c>
    </row>
    <row r="2605" spans="1:12" x14ac:dyDescent="0.25">
      <c r="A2605" s="5" t="str">
        <f>'Sales Data'!A2605</f>
        <v>Rafaelita Blaksland</v>
      </c>
      <c r="B2605" s="5" t="str">
        <f>'Sales Data'!B2605</f>
        <v>UK</v>
      </c>
      <c r="C2605" s="5" t="str">
        <f>'Sales Data'!C2605</f>
        <v>Organic Choco Syrup</v>
      </c>
      <c r="D2605" s="6">
        <f>'Sales Data'!D2605</f>
        <v>45218</v>
      </c>
      <c r="E2605" s="10">
        <f>'Sales Data'!E2605</f>
        <v>4354</v>
      </c>
      <c r="F2605" s="5">
        <f>'Sales Data'!F2605</f>
        <v>50</v>
      </c>
      <c r="G2605" s="5">
        <f>'Sales Data'!G2605</f>
        <v>146</v>
      </c>
      <c r="H2605" s="5" t="str">
        <f>VLOOKUP($C2605,'Product Data'!$A$2:$E$23,COLUMNS('Product Data'!$B$2:C2605),0)</f>
        <v>Monin</v>
      </c>
      <c r="I2605" s="5" t="str">
        <f>VLOOKUP($C2605,'Product Data'!$A$2:$E$23,COLUMNS('Product Data'!$B$2:D2605),0)</f>
        <v>Other</v>
      </c>
      <c r="J2605" s="5" t="str">
        <f>VLOOKUP($C2605,'Product Data'!$A$2:$E$23,COLUMNS('Product Data'!$B$2:E2605),0)</f>
        <v>Small</v>
      </c>
      <c r="K2605" s="9">
        <f>VLOOKUP($C2605,'Product Data'!$A$2:$E$23,COLUMNS('Product Data'!$B$2:F2605),0)</f>
        <v>1.7625</v>
      </c>
      <c r="L2605" s="10">
        <f>Table1[[#This Row],[Cost per Box]]*Table1[[#This Row],[Boxes]]</f>
        <v>257.32499999999999</v>
      </c>
    </row>
    <row r="2606" spans="1:12" x14ac:dyDescent="0.25">
      <c r="A2606" s="5" t="str">
        <f>'Sales Data'!A2606</f>
        <v>Rafaelita Blaksland</v>
      </c>
      <c r="B2606" s="5" t="str">
        <f>'Sales Data'!B2606</f>
        <v>USA</v>
      </c>
      <c r="C2606" s="5" t="str">
        <f>'Sales Data'!C2606</f>
        <v>Eclairs</v>
      </c>
      <c r="D2606" s="6">
        <f>'Sales Data'!D2606</f>
        <v>45218</v>
      </c>
      <c r="E2606" s="10">
        <f>'Sales Data'!E2606</f>
        <v>7133</v>
      </c>
      <c r="F2606" s="5">
        <f>'Sales Data'!F2606</f>
        <v>51</v>
      </c>
      <c r="G2606" s="5">
        <f>'Sales Data'!G2606</f>
        <v>376</v>
      </c>
      <c r="H2606" s="5" t="str">
        <f>VLOOKUP($C2606,'Product Data'!$A$2:$E$23,COLUMNS('Product Data'!$B$2:C2606),0)</f>
        <v>Cadbury</v>
      </c>
      <c r="I2606" s="5" t="str">
        <f>VLOOKUP($C2606,'Product Data'!$A$2:$E$23,COLUMNS('Product Data'!$B$2:D2606),0)</f>
        <v>Bites</v>
      </c>
      <c r="J2606" s="5" t="str">
        <f>VLOOKUP($C2606,'Product Data'!$A$2:$E$23,COLUMNS('Product Data'!$B$2:E2606),0)</f>
        <v>Large</v>
      </c>
      <c r="K2606" s="9">
        <f>VLOOKUP($C2606,'Product Data'!$A$2:$E$23,COLUMNS('Product Data'!$B$2:F2606),0)</f>
        <v>2.8195000000000001</v>
      </c>
      <c r="L2606" s="10">
        <f>Table1[[#This Row],[Cost per Box]]*Table1[[#This Row],[Boxes]]</f>
        <v>1060.1320000000001</v>
      </c>
    </row>
    <row r="2607" spans="1:12" x14ac:dyDescent="0.25">
      <c r="A2607" s="5" t="str">
        <f>'Sales Data'!A2607</f>
        <v>Van Tuxwell</v>
      </c>
      <c r="B2607" s="5" t="str">
        <f>'Sales Data'!B2607</f>
        <v>India</v>
      </c>
      <c r="C2607" s="5" t="str">
        <f>'Sales Data'!C2607</f>
        <v>70% Dark Bites</v>
      </c>
      <c r="D2607" s="6">
        <f>'Sales Data'!D2607</f>
        <v>45218</v>
      </c>
      <c r="E2607" s="10">
        <f>'Sales Data'!E2607</f>
        <v>3066</v>
      </c>
      <c r="F2607" s="5">
        <f>'Sales Data'!F2607</f>
        <v>253</v>
      </c>
      <c r="G2607" s="5">
        <f>'Sales Data'!G2607</f>
        <v>256</v>
      </c>
      <c r="H2607" s="5" t="str">
        <f>VLOOKUP($C2607,'Product Data'!$A$2:$E$23,COLUMNS('Product Data'!$B$2:C2607),0)</f>
        <v>Binge Bites</v>
      </c>
      <c r="I2607" s="5" t="str">
        <f>VLOOKUP($C2607,'Product Data'!$A$2:$E$23,COLUMNS('Product Data'!$B$2:D2607),0)</f>
        <v>Bites</v>
      </c>
      <c r="J2607" s="5" t="str">
        <f>VLOOKUP($C2607,'Product Data'!$A$2:$E$23,COLUMNS('Product Data'!$B$2:E2607),0)</f>
        <v>Small</v>
      </c>
      <c r="K2607" s="9">
        <f>VLOOKUP($C2607,'Product Data'!$A$2:$E$23,COLUMNS('Product Data'!$B$2:F2607),0)</f>
        <v>8.2429000000000006</v>
      </c>
      <c r="L2607" s="10">
        <f>Table1[[#This Row],[Cost per Box]]*Table1[[#This Row],[Boxes]]</f>
        <v>2110.1824000000001</v>
      </c>
    </row>
    <row r="2608" spans="1:12" x14ac:dyDescent="0.25">
      <c r="A2608" s="5" t="str">
        <f>'Sales Data'!A2608</f>
        <v>Jehu Rudeforth</v>
      </c>
      <c r="B2608" s="5" t="str">
        <f>'Sales Data'!B2608</f>
        <v>Canada</v>
      </c>
      <c r="C2608" s="5" t="str">
        <f>'Sales Data'!C2608</f>
        <v>After Eight</v>
      </c>
      <c r="D2608" s="6">
        <f>'Sales Data'!D2608</f>
        <v>45218</v>
      </c>
      <c r="E2608" s="10">
        <f>'Sales Data'!E2608</f>
        <v>15932</v>
      </c>
      <c r="F2608" s="5">
        <f>'Sales Data'!F2608</f>
        <v>292</v>
      </c>
      <c r="G2608" s="5">
        <f>'Sales Data'!G2608</f>
        <v>498</v>
      </c>
      <c r="H2608" s="5" t="str">
        <f>VLOOKUP($C2608,'Product Data'!$A$2:$E$23,COLUMNS('Product Data'!$B$2:C2608),0)</f>
        <v>Nestle</v>
      </c>
      <c r="I2608" s="5" t="str">
        <f>VLOOKUP($C2608,'Product Data'!$A$2:$E$23,COLUMNS('Product Data'!$B$2:D2608),0)</f>
        <v>Bites</v>
      </c>
      <c r="J2608" s="5" t="str">
        <f>VLOOKUP($C2608,'Product Data'!$A$2:$E$23,COLUMNS('Product Data'!$B$2:E2608),0)</f>
        <v>Large</v>
      </c>
      <c r="K2608" s="9">
        <f>VLOOKUP($C2608,'Product Data'!$A$2:$E$23,COLUMNS('Product Data'!$B$2:F2608),0)</f>
        <v>6.3415999999999997</v>
      </c>
      <c r="L2608" s="10">
        <f>Table1[[#This Row],[Cost per Box]]*Table1[[#This Row],[Boxes]]</f>
        <v>3158.1167999999998</v>
      </c>
    </row>
    <row r="2609" spans="1:12" x14ac:dyDescent="0.25">
      <c r="A2609" s="5" t="str">
        <f>'Sales Data'!A2609</f>
        <v>Dennison Crosswaite</v>
      </c>
      <c r="B2609" s="5" t="str">
        <f>'Sales Data'!B2609</f>
        <v>New Zealand</v>
      </c>
      <c r="C2609" s="5" t="str">
        <f>'Sales Data'!C2609</f>
        <v>Almond Choco</v>
      </c>
      <c r="D2609" s="6">
        <f>'Sales Data'!D2609</f>
        <v>45218</v>
      </c>
      <c r="E2609" s="10">
        <f>'Sales Data'!E2609</f>
        <v>3836</v>
      </c>
      <c r="F2609" s="5">
        <f>'Sales Data'!F2609</f>
        <v>244</v>
      </c>
      <c r="G2609" s="5">
        <f>'Sales Data'!G2609</f>
        <v>214</v>
      </c>
      <c r="H2609" s="5" t="str">
        <f>VLOOKUP($C2609,'Product Data'!$A$2:$E$23,COLUMNS('Product Data'!$B$2:C2609),0)</f>
        <v>Amul</v>
      </c>
      <c r="I2609" s="5" t="str">
        <f>VLOOKUP($C2609,'Product Data'!$A$2:$E$23,COLUMNS('Product Data'!$B$2:D2609),0)</f>
        <v>Bars</v>
      </c>
      <c r="J2609" s="5" t="str">
        <f>VLOOKUP($C2609,'Product Data'!$A$2:$E$23,COLUMNS('Product Data'!$B$2:E2609),0)</f>
        <v>Large</v>
      </c>
      <c r="K2609" s="9">
        <f>VLOOKUP($C2609,'Product Data'!$A$2:$E$23,COLUMNS('Product Data'!$B$2:F2609),0)</f>
        <v>13.3485</v>
      </c>
      <c r="L2609" s="10">
        <f>Table1[[#This Row],[Cost per Box]]*Table1[[#This Row],[Boxes]]</f>
        <v>2856.5789999999997</v>
      </c>
    </row>
    <row r="2610" spans="1:12" x14ac:dyDescent="0.25">
      <c r="A2610" s="5" t="str">
        <f>'Sales Data'!A2610</f>
        <v>Curtice Advani</v>
      </c>
      <c r="B2610" s="5" t="str">
        <f>'Sales Data'!B2610</f>
        <v>India</v>
      </c>
      <c r="C2610" s="5" t="str">
        <f>'Sales Data'!C2610</f>
        <v>Raspberry Choco</v>
      </c>
      <c r="D2610" s="6">
        <f>'Sales Data'!D2610</f>
        <v>45218</v>
      </c>
      <c r="E2610" s="10">
        <f>'Sales Data'!E2610</f>
        <v>2149</v>
      </c>
      <c r="F2610" s="5">
        <f>'Sales Data'!F2610</f>
        <v>49</v>
      </c>
      <c r="G2610" s="5">
        <f>'Sales Data'!G2610</f>
        <v>127</v>
      </c>
      <c r="H2610" s="5" t="str">
        <f>VLOOKUP($C2610,'Product Data'!$A$2:$E$23,COLUMNS('Product Data'!$B$2:C2610),0)</f>
        <v>Hershey</v>
      </c>
      <c r="I2610" s="5" t="str">
        <f>VLOOKUP($C2610,'Product Data'!$A$2:$E$23,COLUMNS('Product Data'!$B$2:D2610),0)</f>
        <v>Bars</v>
      </c>
      <c r="J2610" s="5" t="str">
        <f>VLOOKUP($C2610,'Product Data'!$A$2:$E$23,COLUMNS('Product Data'!$B$2:E2610),0)</f>
        <v>Large</v>
      </c>
      <c r="K2610" s="9">
        <f>VLOOKUP($C2610,'Product Data'!$A$2:$E$23,COLUMNS('Product Data'!$B$2:F2610),0)</f>
        <v>6.0983000000000001</v>
      </c>
      <c r="L2610" s="10">
        <f>Table1[[#This Row],[Cost per Box]]*Table1[[#This Row],[Boxes]]</f>
        <v>774.48410000000001</v>
      </c>
    </row>
    <row r="2611" spans="1:12" x14ac:dyDescent="0.25">
      <c r="A2611" s="5" t="str">
        <f>'Sales Data'!A2611</f>
        <v>Curtice Advani</v>
      </c>
      <c r="B2611" s="5" t="str">
        <f>'Sales Data'!B2611</f>
        <v>USA</v>
      </c>
      <c r="C2611" s="5" t="str">
        <f>'Sales Data'!C2611</f>
        <v>Manuka Honey Choco</v>
      </c>
      <c r="D2611" s="6">
        <f>'Sales Data'!D2611</f>
        <v>45218</v>
      </c>
      <c r="E2611" s="10">
        <f>'Sales Data'!E2611</f>
        <v>1043</v>
      </c>
      <c r="F2611" s="5">
        <f>'Sales Data'!F2611</f>
        <v>23</v>
      </c>
      <c r="G2611" s="5">
        <f>'Sales Data'!G2611</f>
        <v>42</v>
      </c>
      <c r="H2611" s="5" t="str">
        <f>VLOOKUP($C2611,'Product Data'!$A$2:$E$23,COLUMNS('Product Data'!$B$2:C2611),0)</f>
        <v xml:space="preserve">Whittaker's </v>
      </c>
      <c r="I2611" s="5" t="str">
        <f>VLOOKUP($C2611,'Product Data'!$A$2:$E$23,COLUMNS('Product Data'!$B$2:D2611),0)</f>
        <v>Other</v>
      </c>
      <c r="J2611" s="5" t="str">
        <f>VLOOKUP($C2611,'Product Data'!$A$2:$E$23,COLUMNS('Product Data'!$B$2:E2611),0)</f>
        <v>Small</v>
      </c>
      <c r="K2611" s="9">
        <f>VLOOKUP($C2611,'Product Data'!$A$2:$E$23,COLUMNS('Product Data'!$B$2:F2611),0)</f>
        <v>7.8910999999999998</v>
      </c>
      <c r="L2611" s="10">
        <f>Table1[[#This Row],[Cost per Box]]*Table1[[#This Row],[Boxes]]</f>
        <v>331.42619999999999</v>
      </c>
    </row>
    <row r="2612" spans="1:12" x14ac:dyDescent="0.25">
      <c r="A2612" s="5" t="str">
        <f>'Sales Data'!A2612</f>
        <v>Andria Kimpton</v>
      </c>
      <c r="B2612" s="5" t="str">
        <f>'Sales Data'!B2612</f>
        <v>Canada</v>
      </c>
      <c r="C2612" s="5" t="str">
        <f>'Sales Data'!C2612</f>
        <v>Caramel Stuffed Bars</v>
      </c>
      <c r="D2612" s="6">
        <f>'Sales Data'!D2612</f>
        <v>45218</v>
      </c>
      <c r="E2612" s="10">
        <f>'Sales Data'!E2612</f>
        <v>3087</v>
      </c>
      <c r="F2612" s="5">
        <f>'Sales Data'!F2612</f>
        <v>188</v>
      </c>
      <c r="G2612" s="5">
        <f>'Sales Data'!G2612</f>
        <v>119</v>
      </c>
      <c r="H2612" s="5" t="str">
        <f>VLOOKUP($C2612,'Product Data'!$A$2:$E$23,COLUMNS('Product Data'!$B$2:C2612),0)</f>
        <v>Snicker</v>
      </c>
      <c r="I2612" s="5" t="str">
        <f>VLOOKUP($C2612,'Product Data'!$A$2:$E$23,COLUMNS('Product Data'!$B$2:D2612),0)</f>
        <v>Bars</v>
      </c>
      <c r="J2612" s="5" t="str">
        <f>VLOOKUP($C2612,'Product Data'!$A$2:$E$23,COLUMNS('Product Data'!$B$2:E2612),0)</f>
        <v>Small</v>
      </c>
      <c r="K2612" s="9">
        <f>VLOOKUP($C2612,'Product Data'!$A$2:$E$23,COLUMNS('Product Data'!$B$2:F2612),0)</f>
        <v>0.89900000000000002</v>
      </c>
      <c r="L2612" s="10">
        <f>Table1[[#This Row],[Cost per Box]]*Table1[[#This Row],[Boxes]]</f>
        <v>106.98100000000001</v>
      </c>
    </row>
    <row r="2613" spans="1:12" x14ac:dyDescent="0.25">
      <c r="A2613" s="5" t="str">
        <f>'Sales Data'!A2613</f>
        <v>Kaine Padly</v>
      </c>
      <c r="B2613" s="5" t="str">
        <f>'Sales Data'!B2613</f>
        <v>UK</v>
      </c>
      <c r="C2613" s="5" t="str">
        <f>'Sales Data'!C2613</f>
        <v>Mint Chip Choco</v>
      </c>
      <c r="D2613" s="6">
        <f>'Sales Data'!D2613</f>
        <v>45218</v>
      </c>
      <c r="E2613" s="10">
        <f>'Sales Data'!E2613</f>
        <v>994</v>
      </c>
      <c r="F2613" s="5">
        <f>'Sales Data'!F2613</f>
        <v>60</v>
      </c>
      <c r="G2613" s="5">
        <f>'Sales Data'!G2613</f>
        <v>53</v>
      </c>
      <c r="H2613" s="5" t="str">
        <f>VLOOKUP($C2613,'Product Data'!$A$2:$E$23,COLUMNS('Product Data'!$B$2:C2613),0)</f>
        <v>Cadbury</v>
      </c>
      <c r="I2613" s="5" t="str">
        <f>VLOOKUP($C2613,'Product Data'!$A$2:$E$23,COLUMNS('Product Data'!$B$2:D2613),0)</f>
        <v>Bars</v>
      </c>
      <c r="J2613" s="5" t="str">
        <f>VLOOKUP($C2613,'Product Data'!$A$2:$E$23,COLUMNS('Product Data'!$B$2:E2613),0)</f>
        <v>Large</v>
      </c>
      <c r="K2613" s="9">
        <f>VLOOKUP($C2613,'Product Data'!$A$2:$E$23,COLUMNS('Product Data'!$B$2:F2613),0)</f>
        <v>2.2656000000000001</v>
      </c>
      <c r="L2613" s="10">
        <f>Table1[[#This Row],[Cost per Box]]*Table1[[#This Row],[Boxes]]</f>
        <v>120.07680000000001</v>
      </c>
    </row>
    <row r="2614" spans="1:12" x14ac:dyDescent="0.25">
      <c r="A2614" s="5" t="str">
        <f>'Sales Data'!A2614</f>
        <v>Gigi Bohling</v>
      </c>
      <c r="B2614" s="5" t="str">
        <f>'Sales Data'!B2614</f>
        <v>Australia</v>
      </c>
      <c r="C2614" s="5" t="str">
        <f>'Sales Data'!C2614</f>
        <v>Choco Coated Almonds</v>
      </c>
      <c r="D2614" s="6">
        <f>'Sales Data'!D2614</f>
        <v>45218</v>
      </c>
      <c r="E2614" s="10">
        <f>'Sales Data'!E2614</f>
        <v>7819</v>
      </c>
      <c r="F2614" s="5">
        <f>'Sales Data'!F2614</f>
        <v>186</v>
      </c>
      <c r="G2614" s="5">
        <f>'Sales Data'!G2614</f>
        <v>489</v>
      </c>
      <c r="H2614" s="5" t="str">
        <f>VLOOKUP($C2614,'Product Data'!$A$2:$E$23,COLUMNS('Product Data'!$B$2:C2614),0)</f>
        <v>Effete</v>
      </c>
      <c r="I2614" s="5" t="str">
        <f>VLOOKUP($C2614,'Product Data'!$A$2:$E$23,COLUMNS('Product Data'!$B$2:D2614),0)</f>
        <v>Bites</v>
      </c>
      <c r="J2614" s="5" t="str">
        <f>VLOOKUP($C2614,'Product Data'!$A$2:$E$23,COLUMNS('Product Data'!$B$2:E2614),0)</f>
        <v>Small</v>
      </c>
      <c r="K2614" s="9">
        <f>VLOOKUP($C2614,'Product Data'!$A$2:$E$23,COLUMNS('Product Data'!$B$2:F2614),0)</f>
        <v>11.4688</v>
      </c>
      <c r="L2614" s="10">
        <f>Table1[[#This Row],[Cost per Box]]*Table1[[#This Row],[Boxes]]</f>
        <v>5608.2431999999999</v>
      </c>
    </row>
    <row r="2615" spans="1:12" x14ac:dyDescent="0.25">
      <c r="A2615" s="5" t="str">
        <f>'Sales Data'!A2615</f>
        <v>Ches Bonnell</v>
      </c>
      <c r="B2615" s="5" t="str">
        <f>'Sales Data'!B2615</f>
        <v>USA</v>
      </c>
      <c r="C2615" s="5" t="str">
        <f>'Sales Data'!C2615</f>
        <v>Spicy Special Slims</v>
      </c>
      <c r="D2615" s="6">
        <f>'Sales Data'!D2615</f>
        <v>45218</v>
      </c>
      <c r="E2615" s="10">
        <f>'Sales Data'!E2615</f>
        <v>5222</v>
      </c>
      <c r="F2615" s="5">
        <f>'Sales Data'!F2615</f>
        <v>32</v>
      </c>
      <c r="G2615" s="5">
        <f>'Sales Data'!G2615</f>
        <v>194</v>
      </c>
      <c r="H2615" s="5" t="str">
        <f>VLOOKUP($C2615,'Product Data'!$A$2:$E$23,COLUMNS('Product Data'!$B$2:C2615),0)</f>
        <v>Alpenliebe</v>
      </c>
      <c r="I2615" s="5" t="str">
        <f>VLOOKUP($C2615,'Product Data'!$A$2:$E$23,COLUMNS('Product Data'!$B$2:D2615),0)</f>
        <v>Bites</v>
      </c>
      <c r="J2615" s="5" t="str">
        <f>VLOOKUP($C2615,'Product Data'!$A$2:$E$23,COLUMNS('Product Data'!$B$2:E2615),0)</f>
        <v>Large</v>
      </c>
      <c r="K2615" s="9">
        <f>VLOOKUP($C2615,'Product Data'!$A$2:$E$23,COLUMNS('Product Data'!$B$2:F2615),0)</f>
        <v>9.2086000000000006</v>
      </c>
      <c r="L2615" s="10">
        <f>Table1[[#This Row],[Cost per Box]]*Table1[[#This Row],[Boxes]]</f>
        <v>1786.4684000000002</v>
      </c>
    </row>
    <row r="2616" spans="1:12" x14ac:dyDescent="0.25">
      <c r="A2616" s="5" t="str">
        <f>'Sales Data'!A2616</f>
        <v>Gigi Bohling</v>
      </c>
      <c r="B2616" s="5" t="str">
        <f>'Sales Data'!B2616</f>
        <v>New Zealand</v>
      </c>
      <c r="C2616" s="5" t="str">
        <f>'Sales Data'!C2616</f>
        <v>Baker's Choco Chips</v>
      </c>
      <c r="D2616" s="6">
        <f>'Sales Data'!D2616</f>
        <v>45218</v>
      </c>
      <c r="E2616" s="10">
        <f>'Sales Data'!E2616</f>
        <v>11102</v>
      </c>
      <c r="F2616" s="5">
        <f>'Sales Data'!F2616</f>
        <v>59</v>
      </c>
      <c r="G2616" s="5">
        <f>'Sales Data'!G2616</f>
        <v>694</v>
      </c>
      <c r="H2616" s="5" t="str">
        <f>VLOOKUP($C2616,'Product Data'!$A$2:$E$23,COLUMNS('Product Data'!$B$2:C2616),0)</f>
        <v>Baker's Chocolate</v>
      </c>
      <c r="I2616" s="5" t="str">
        <f>VLOOKUP($C2616,'Product Data'!$A$2:$E$23,COLUMNS('Product Data'!$B$2:D2616),0)</f>
        <v>Bars</v>
      </c>
      <c r="J2616" s="5" t="str">
        <f>VLOOKUP($C2616,'Product Data'!$A$2:$E$23,COLUMNS('Product Data'!$B$2:E2616),0)</f>
        <v>Small</v>
      </c>
      <c r="K2616" s="9">
        <f>VLOOKUP($C2616,'Product Data'!$A$2:$E$23,COLUMNS('Product Data'!$B$2:F2616),0)</f>
        <v>6.0811000000000002</v>
      </c>
      <c r="L2616" s="10">
        <f>Table1[[#This Row],[Cost per Box]]*Table1[[#This Row],[Boxes]]</f>
        <v>4220.2834000000003</v>
      </c>
    </row>
    <row r="2617" spans="1:12" x14ac:dyDescent="0.25">
      <c r="A2617" s="5" t="str">
        <f>'Sales Data'!A2617</f>
        <v>Van Tuxwell</v>
      </c>
      <c r="B2617" s="5" t="str">
        <f>'Sales Data'!B2617</f>
        <v>India</v>
      </c>
      <c r="C2617" s="5" t="str">
        <f>'Sales Data'!C2617</f>
        <v>Smooth Sliky Salty</v>
      </c>
      <c r="D2617" s="6">
        <f>'Sales Data'!D2617</f>
        <v>45218</v>
      </c>
      <c r="E2617" s="10">
        <f>'Sales Data'!E2617</f>
        <v>574</v>
      </c>
      <c r="F2617" s="5">
        <f>'Sales Data'!F2617</f>
        <v>40</v>
      </c>
      <c r="G2617" s="5">
        <f>'Sales Data'!G2617</f>
        <v>29</v>
      </c>
      <c r="H2617" s="5" t="str">
        <f>VLOOKUP($C2617,'Product Data'!$A$2:$E$23,COLUMNS('Product Data'!$B$2:C2617),0)</f>
        <v>Galaxy</v>
      </c>
      <c r="I2617" s="5" t="str">
        <f>VLOOKUP($C2617,'Product Data'!$A$2:$E$23,COLUMNS('Product Data'!$B$2:D2617),0)</f>
        <v>Bars</v>
      </c>
      <c r="J2617" s="5" t="str">
        <f>VLOOKUP($C2617,'Product Data'!$A$2:$E$23,COLUMNS('Product Data'!$B$2:E2617),0)</f>
        <v>Small</v>
      </c>
      <c r="K2617" s="9">
        <f>VLOOKUP($C2617,'Product Data'!$A$2:$E$23,COLUMNS('Product Data'!$B$2:F2617),0)</f>
        <v>5.0198</v>
      </c>
      <c r="L2617" s="10">
        <f>Table1[[#This Row],[Cost per Box]]*Table1[[#This Row],[Boxes]]</f>
        <v>145.57419999999999</v>
      </c>
    </row>
    <row r="2618" spans="1:12" x14ac:dyDescent="0.25">
      <c r="A2618" s="5" t="str">
        <f>'Sales Data'!A2618</f>
        <v>Dotty Strutley</v>
      </c>
      <c r="B2618" s="5" t="str">
        <f>'Sales Data'!B2618</f>
        <v>Australia</v>
      </c>
      <c r="C2618" s="5" t="str">
        <f>'Sales Data'!C2618</f>
        <v>Eclairs</v>
      </c>
      <c r="D2618" s="6">
        <f>'Sales Data'!D2618</f>
        <v>45218</v>
      </c>
      <c r="E2618" s="10">
        <f>'Sales Data'!E2618</f>
        <v>19824</v>
      </c>
      <c r="F2618" s="5">
        <f>'Sales Data'!F2618</f>
        <v>45</v>
      </c>
      <c r="G2618" s="5">
        <f>'Sales Data'!G2618</f>
        <v>1167</v>
      </c>
      <c r="H2618" s="5" t="str">
        <f>VLOOKUP($C2618,'Product Data'!$A$2:$E$23,COLUMNS('Product Data'!$B$2:C2618),0)</f>
        <v>Cadbury</v>
      </c>
      <c r="I2618" s="5" t="str">
        <f>VLOOKUP($C2618,'Product Data'!$A$2:$E$23,COLUMNS('Product Data'!$B$2:D2618),0)</f>
        <v>Bites</v>
      </c>
      <c r="J2618" s="5" t="str">
        <f>VLOOKUP($C2618,'Product Data'!$A$2:$E$23,COLUMNS('Product Data'!$B$2:E2618),0)</f>
        <v>Large</v>
      </c>
      <c r="K2618" s="9">
        <f>VLOOKUP($C2618,'Product Data'!$A$2:$E$23,COLUMNS('Product Data'!$B$2:F2618),0)</f>
        <v>2.8195000000000001</v>
      </c>
      <c r="L2618" s="10">
        <f>Table1[[#This Row],[Cost per Box]]*Table1[[#This Row],[Boxes]]</f>
        <v>3290.3565000000003</v>
      </c>
    </row>
    <row r="2619" spans="1:12" x14ac:dyDescent="0.25">
      <c r="A2619" s="5" t="str">
        <f>'Sales Data'!A2619</f>
        <v>Camilla Castle</v>
      </c>
      <c r="B2619" s="5" t="str">
        <f>'Sales Data'!B2619</f>
        <v>Canada</v>
      </c>
      <c r="C2619" s="5" t="str">
        <f>'Sales Data'!C2619</f>
        <v>Almond Choco</v>
      </c>
      <c r="D2619" s="6">
        <f>'Sales Data'!D2619</f>
        <v>45218</v>
      </c>
      <c r="E2619" s="10">
        <f>'Sales Data'!E2619</f>
        <v>343</v>
      </c>
      <c r="F2619" s="5">
        <f>'Sales Data'!F2619</f>
        <v>27</v>
      </c>
      <c r="G2619" s="5">
        <f>'Sales Data'!G2619</f>
        <v>17</v>
      </c>
      <c r="H2619" s="5" t="str">
        <f>VLOOKUP($C2619,'Product Data'!$A$2:$E$23,COLUMNS('Product Data'!$B$2:C2619),0)</f>
        <v>Amul</v>
      </c>
      <c r="I2619" s="5" t="str">
        <f>VLOOKUP($C2619,'Product Data'!$A$2:$E$23,COLUMNS('Product Data'!$B$2:D2619),0)</f>
        <v>Bars</v>
      </c>
      <c r="J2619" s="5" t="str">
        <f>VLOOKUP($C2619,'Product Data'!$A$2:$E$23,COLUMNS('Product Data'!$B$2:E2619),0)</f>
        <v>Large</v>
      </c>
      <c r="K2619" s="9">
        <f>VLOOKUP($C2619,'Product Data'!$A$2:$E$23,COLUMNS('Product Data'!$B$2:F2619),0)</f>
        <v>13.3485</v>
      </c>
      <c r="L2619" s="10">
        <f>Table1[[#This Row],[Cost per Box]]*Table1[[#This Row],[Boxes]]</f>
        <v>226.92449999999999</v>
      </c>
    </row>
    <row r="2620" spans="1:12" x14ac:dyDescent="0.25">
      <c r="A2620" s="5" t="str">
        <f>'Sales Data'!A2620</f>
        <v>Dennison Crosswaite</v>
      </c>
      <c r="B2620" s="5" t="str">
        <f>'Sales Data'!B2620</f>
        <v>USA</v>
      </c>
      <c r="C2620" s="5" t="str">
        <f>'Sales Data'!C2620</f>
        <v>70% Dark Bites</v>
      </c>
      <c r="D2620" s="6">
        <f>'Sales Data'!D2620</f>
        <v>45219</v>
      </c>
      <c r="E2620" s="10">
        <f>'Sales Data'!E2620</f>
        <v>7637</v>
      </c>
      <c r="F2620" s="5">
        <f>'Sales Data'!F2620</f>
        <v>231</v>
      </c>
      <c r="G2620" s="5">
        <f>'Sales Data'!G2620</f>
        <v>1091</v>
      </c>
      <c r="H2620" s="5" t="str">
        <f>VLOOKUP($C2620,'Product Data'!$A$2:$E$23,COLUMNS('Product Data'!$B$2:C2620),0)</f>
        <v>Binge Bites</v>
      </c>
      <c r="I2620" s="5" t="str">
        <f>VLOOKUP($C2620,'Product Data'!$A$2:$E$23,COLUMNS('Product Data'!$B$2:D2620),0)</f>
        <v>Bites</v>
      </c>
      <c r="J2620" s="5" t="str">
        <f>VLOOKUP($C2620,'Product Data'!$A$2:$E$23,COLUMNS('Product Data'!$B$2:E2620),0)</f>
        <v>Small</v>
      </c>
      <c r="K2620" s="9">
        <f>VLOOKUP($C2620,'Product Data'!$A$2:$E$23,COLUMNS('Product Data'!$B$2:F2620),0)</f>
        <v>8.2429000000000006</v>
      </c>
      <c r="L2620" s="10">
        <f>Table1[[#This Row],[Cost per Box]]*Table1[[#This Row],[Boxes]]</f>
        <v>8993.0038999999997</v>
      </c>
    </row>
    <row r="2621" spans="1:12" x14ac:dyDescent="0.25">
      <c r="A2621" s="5" t="str">
        <f>'Sales Data'!A2621</f>
        <v>Gunar Cockshoot</v>
      </c>
      <c r="B2621" s="5" t="str">
        <f>'Sales Data'!B2621</f>
        <v>UK</v>
      </c>
      <c r="C2621" s="5" t="str">
        <f>'Sales Data'!C2621</f>
        <v>Drinking Coco</v>
      </c>
      <c r="D2621" s="6">
        <f>'Sales Data'!D2621</f>
        <v>45219</v>
      </c>
      <c r="E2621" s="10">
        <f>'Sales Data'!E2621</f>
        <v>3745</v>
      </c>
      <c r="F2621" s="5">
        <f>'Sales Data'!F2621</f>
        <v>84</v>
      </c>
      <c r="G2621" s="5">
        <f>'Sales Data'!G2621</f>
        <v>130</v>
      </c>
      <c r="H2621" s="5" t="str">
        <f>VLOOKUP($C2621,'Product Data'!$A$2:$E$23,COLUMNS('Product Data'!$B$2:C2621),0)</f>
        <v>Weikfield</v>
      </c>
      <c r="I2621" s="5" t="str">
        <f>VLOOKUP($C2621,'Product Data'!$A$2:$E$23,COLUMNS('Product Data'!$B$2:D2621),0)</f>
        <v>Other</v>
      </c>
      <c r="J2621" s="5" t="str">
        <f>VLOOKUP($C2621,'Product Data'!$A$2:$E$23,COLUMNS('Product Data'!$B$2:E2621),0)</f>
        <v>Large</v>
      </c>
      <c r="K2621" s="9">
        <f>VLOOKUP($C2621,'Product Data'!$A$2:$E$23,COLUMNS('Product Data'!$B$2:F2621),0)</f>
        <v>2.4773999999999998</v>
      </c>
      <c r="L2621" s="10">
        <f>Table1[[#This Row],[Cost per Box]]*Table1[[#This Row],[Boxes]]</f>
        <v>322.06199999999995</v>
      </c>
    </row>
    <row r="2622" spans="1:12" x14ac:dyDescent="0.25">
      <c r="A2622" s="5" t="str">
        <f>'Sales Data'!A2622</f>
        <v>Andria Kimpton</v>
      </c>
      <c r="B2622" s="5" t="str">
        <f>'Sales Data'!B2622</f>
        <v>Australia</v>
      </c>
      <c r="C2622" s="5" t="str">
        <f>'Sales Data'!C2622</f>
        <v>Drinking Coco</v>
      </c>
      <c r="D2622" s="6">
        <f>'Sales Data'!D2622</f>
        <v>45219</v>
      </c>
      <c r="E2622" s="10">
        <f>'Sales Data'!E2622</f>
        <v>8253</v>
      </c>
      <c r="F2622" s="5">
        <f>'Sales Data'!F2622</f>
        <v>74</v>
      </c>
      <c r="G2622" s="5">
        <f>'Sales Data'!G2622</f>
        <v>331</v>
      </c>
      <c r="H2622" s="5" t="str">
        <f>VLOOKUP($C2622,'Product Data'!$A$2:$E$23,COLUMNS('Product Data'!$B$2:C2622),0)</f>
        <v>Weikfield</v>
      </c>
      <c r="I2622" s="5" t="str">
        <f>VLOOKUP($C2622,'Product Data'!$A$2:$E$23,COLUMNS('Product Data'!$B$2:D2622),0)</f>
        <v>Other</v>
      </c>
      <c r="J2622" s="5" t="str">
        <f>VLOOKUP($C2622,'Product Data'!$A$2:$E$23,COLUMNS('Product Data'!$B$2:E2622),0)</f>
        <v>Large</v>
      </c>
      <c r="K2622" s="9">
        <f>VLOOKUP($C2622,'Product Data'!$A$2:$E$23,COLUMNS('Product Data'!$B$2:F2622),0)</f>
        <v>2.4773999999999998</v>
      </c>
      <c r="L2622" s="10">
        <f>Table1[[#This Row],[Cost per Box]]*Table1[[#This Row],[Boxes]]</f>
        <v>820.01939999999991</v>
      </c>
    </row>
    <row r="2623" spans="1:12" x14ac:dyDescent="0.25">
      <c r="A2623" s="5" t="str">
        <f>'Sales Data'!A2623</f>
        <v>Curtice Advani</v>
      </c>
      <c r="B2623" s="5" t="str">
        <f>'Sales Data'!B2623</f>
        <v>Canada</v>
      </c>
      <c r="C2623" s="5" t="str">
        <f>'Sales Data'!C2623</f>
        <v>White Choc</v>
      </c>
      <c r="D2623" s="6">
        <f>'Sales Data'!D2623</f>
        <v>45219</v>
      </c>
      <c r="E2623" s="10">
        <f>'Sales Data'!E2623</f>
        <v>266</v>
      </c>
      <c r="F2623" s="5">
        <f>'Sales Data'!F2623</f>
        <v>303</v>
      </c>
      <c r="G2623" s="5">
        <f>'Sales Data'!G2623</f>
        <v>19</v>
      </c>
      <c r="H2623" s="5" t="str">
        <f>VLOOKUP($C2623,'Product Data'!$A$2:$E$23,COLUMNS('Product Data'!$B$2:C2623),0)</f>
        <v>Belgian</v>
      </c>
      <c r="I2623" s="5" t="str">
        <f>VLOOKUP($C2623,'Product Data'!$A$2:$E$23,COLUMNS('Product Data'!$B$2:D2623),0)</f>
        <v>Other</v>
      </c>
      <c r="J2623" s="5" t="str">
        <f>VLOOKUP($C2623,'Product Data'!$A$2:$E$23,COLUMNS('Product Data'!$B$2:E2623),0)</f>
        <v>Small</v>
      </c>
      <c r="K2623" s="9">
        <f>VLOOKUP($C2623,'Product Data'!$A$2:$E$23,COLUMNS('Product Data'!$B$2:F2623),0)</f>
        <v>0.24049999999999999</v>
      </c>
      <c r="L2623" s="10">
        <f>Table1[[#This Row],[Cost per Box]]*Table1[[#This Row],[Boxes]]</f>
        <v>4.5694999999999997</v>
      </c>
    </row>
    <row r="2624" spans="1:12" x14ac:dyDescent="0.25">
      <c r="A2624" s="5" t="str">
        <f>'Sales Data'!A2624</f>
        <v>Kelci Walkden</v>
      </c>
      <c r="B2624" s="5" t="str">
        <f>'Sales Data'!B2624</f>
        <v>Canada</v>
      </c>
      <c r="C2624" s="5" t="str">
        <f>'Sales Data'!C2624</f>
        <v>White Choc</v>
      </c>
      <c r="D2624" s="6">
        <f>'Sales Data'!D2624</f>
        <v>45219</v>
      </c>
      <c r="E2624" s="10">
        <f>'Sales Data'!E2624</f>
        <v>6153</v>
      </c>
      <c r="F2624" s="5">
        <f>'Sales Data'!F2624</f>
        <v>214</v>
      </c>
      <c r="G2624" s="5">
        <f>'Sales Data'!G2624</f>
        <v>684</v>
      </c>
      <c r="H2624" s="5" t="str">
        <f>VLOOKUP($C2624,'Product Data'!$A$2:$E$23,COLUMNS('Product Data'!$B$2:C2624),0)</f>
        <v>Belgian</v>
      </c>
      <c r="I2624" s="5" t="str">
        <f>VLOOKUP($C2624,'Product Data'!$A$2:$E$23,COLUMNS('Product Data'!$B$2:D2624),0)</f>
        <v>Other</v>
      </c>
      <c r="J2624" s="5" t="str">
        <f>VLOOKUP($C2624,'Product Data'!$A$2:$E$23,COLUMNS('Product Data'!$B$2:E2624),0)</f>
        <v>Small</v>
      </c>
      <c r="K2624" s="9">
        <f>VLOOKUP($C2624,'Product Data'!$A$2:$E$23,COLUMNS('Product Data'!$B$2:F2624),0)</f>
        <v>0.24049999999999999</v>
      </c>
      <c r="L2624" s="10">
        <f>Table1[[#This Row],[Cost per Box]]*Table1[[#This Row],[Boxes]]</f>
        <v>164.50199999999998</v>
      </c>
    </row>
    <row r="2625" spans="1:12" x14ac:dyDescent="0.25">
      <c r="A2625" s="5" t="str">
        <f>'Sales Data'!A2625</f>
        <v>Husein Augar</v>
      </c>
      <c r="B2625" s="5" t="str">
        <f>'Sales Data'!B2625</f>
        <v>Australia</v>
      </c>
      <c r="C2625" s="5" t="str">
        <f>'Sales Data'!C2625</f>
        <v>50% Dark Bites</v>
      </c>
      <c r="D2625" s="6">
        <f>'Sales Data'!D2625</f>
        <v>45219</v>
      </c>
      <c r="E2625" s="10">
        <f>'Sales Data'!E2625</f>
        <v>1253</v>
      </c>
      <c r="F2625" s="5">
        <f>'Sales Data'!F2625</f>
        <v>24</v>
      </c>
      <c r="G2625" s="5">
        <f>'Sales Data'!G2625</f>
        <v>90</v>
      </c>
      <c r="H2625" s="5" t="str">
        <f>VLOOKUP($C2625,'Product Data'!$A$2:$E$23,COLUMNS('Product Data'!$B$2:C2625),0)</f>
        <v>Cadbury</v>
      </c>
      <c r="I2625" s="5" t="str">
        <f>VLOOKUP($C2625,'Product Data'!$A$2:$E$23,COLUMNS('Product Data'!$B$2:D2625),0)</f>
        <v>Bites</v>
      </c>
      <c r="J2625" s="5" t="str">
        <f>VLOOKUP($C2625,'Product Data'!$A$2:$E$23,COLUMNS('Product Data'!$B$2:E2625),0)</f>
        <v>Large</v>
      </c>
      <c r="K2625" s="9">
        <f>VLOOKUP($C2625,'Product Data'!$A$2:$E$23,COLUMNS('Product Data'!$B$2:F2625),0)</f>
        <v>2.8</v>
      </c>
      <c r="L2625" s="10">
        <f>Table1[[#This Row],[Cost per Box]]*Table1[[#This Row],[Boxes]]</f>
        <v>251.99999999999997</v>
      </c>
    </row>
    <row r="2626" spans="1:12" x14ac:dyDescent="0.25">
      <c r="A2626" s="5" t="str">
        <f>'Sales Data'!A2626</f>
        <v>Kelci Walkden</v>
      </c>
      <c r="B2626" s="5" t="str">
        <f>'Sales Data'!B2626</f>
        <v>UK</v>
      </c>
      <c r="C2626" s="5" t="str">
        <f>'Sales Data'!C2626</f>
        <v>After Eight</v>
      </c>
      <c r="D2626" s="6">
        <f>'Sales Data'!D2626</f>
        <v>45219</v>
      </c>
      <c r="E2626" s="10">
        <f>'Sales Data'!E2626</f>
        <v>3752</v>
      </c>
      <c r="F2626" s="5">
        <f>'Sales Data'!F2626</f>
        <v>284</v>
      </c>
      <c r="G2626" s="5">
        <f>'Sales Data'!G2626</f>
        <v>122</v>
      </c>
      <c r="H2626" s="5" t="str">
        <f>VLOOKUP($C2626,'Product Data'!$A$2:$E$23,COLUMNS('Product Data'!$B$2:C2626),0)</f>
        <v>Nestle</v>
      </c>
      <c r="I2626" s="5" t="str">
        <f>VLOOKUP($C2626,'Product Data'!$A$2:$E$23,COLUMNS('Product Data'!$B$2:D2626),0)</f>
        <v>Bites</v>
      </c>
      <c r="J2626" s="5" t="str">
        <f>VLOOKUP($C2626,'Product Data'!$A$2:$E$23,COLUMNS('Product Data'!$B$2:E2626),0)</f>
        <v>Large</v>
      </c>
      <c r="K2626" s="9">
        <f>VLOOKUP($C2626,'Product Data'!$A$2:$E$23,COLUMNS('Product Data'!$B$2:F2626),0)</f>
        <v>6.3415999999999997</v>
      </c>
      <c r="L2626" s="10">
        <f>Table1[[#This Row],[Cost per Box]]*Table1[[#This Row],[Boxes]]</f>
        <v>773.6751999999999</v>
      </c>
    </row>
    <row r="2627" spans="1:12" x14ac:dyDescent="0.25">
      <c r="A2627" s="5" t="str">
        <f>'Sales Data'!A2627</f>
        <v>Brien Boise</v>
      </c>
      <c r="B2627" s="5" t="str">
        <f>'Sales Data'!B2627</f>
        <v>USA</v>
      </c>
      <c r="C2627" s="5" t="str">
        <f>'Sales Data'!C2627</f>
        <v>99% Dark &amp; Pure</v>
      </c>
      <c r="D2627" s="6">
        <f>'Sales Data'!D2627</f>
        <v>45220</v>
      </c>
      <c r="E2627" s="10">
        <f>'Sales Data'!E2627</f>
        <v>5145</v>
      </c>
      <c r="F2627" s="5">
        <f>'Sales Data'!F2627</f>
        <v>170</v>
      </c>
      <c r="G2627" s="5">
        <f>'Sales Data'!G2627</f>
        <v>286</v>
      </c>
      <c r="H2627" s="5" t="str">
        <f>VLOOKUP($C2627,'Product Data'!$A$2:$E$23,COLUMNS('Product Data'!$B$2:C2627),0)</f>
        <v>Amul</v>
      </c>
      <c r="I2627" s="5" t="str">
        <f>VLOOKUP($C2627,'Product Data'!$A$2:$E$23,COLUMNS('Product Data'!$B$2:D2627),0)</f>
        <v>Bars</v>
      </c>
      <c r="J2627" s="5" t="str">
        <f>VLOOKUP($C2627,'Product Data'!$A$2:$E$23,COLUMNS('Product Data'!$B$2:E2627),0)</f>
        <v>Large</v>
      </c>
      <c r="K2627" s="9">
        <f>VLOOKUP($C2627,'Product Data'!$A$2:$E$23,COLUMNS('Product Data'!$B$2:F2627),0)</f>
        <v>4.6592000000000002</v>
      </c>
      <c r="L2627" s="10">
        <f>Table1[[#This Row],[Cost per Box]]*Table1[[#This Row],[Boxes]]</f>
        <v>1332.5312000000001</v>
      </c>
    </row>
    <row r="2628" spans="1:12" x14ac:dyDescent="0.25">
      <c r="A2628" s="5" t="str">
        <f>'Sales Data'!A2628</f>
        <v>Brien Boise</v>
      </c>
      <c r="B2628" s="5" t="str">
        <f>'Sales Data'!B2628</f>
        <v>Canada</v>
      </c>
      <c r="C2628" s="5" t="str">
        <f>'Sales Data'!C2628</f>
        <v>99% Dark &amp; Pure</v>
      </c>
      <c r="D2628" s="6">
        <f>'Sales Data'!D2628</f>
        <v>45220</v>
      </c>
      <c r="E2628" s="10">
        <f>'Sales Data'!E2628</f>
        <v>2156</v>
      </c>
      <c r="F2628" s="5">
        <f>'Sales Data'!F2628</f>
        <v>72</v>
      </c>
      <c r="G2628" s="5">
        <f>'Sales Data'!G2628</f>
        <v>90</v>
      </c>
      <c r="H2628" s="5" t="str">
        <f>VLOOKUP($C2628,'Product Data'!$A$2:$E$23,COLUMNS('Product Data'!$B$2:C2628),0)</f>
        <v>Amul</v>
      </c>
      <c r="I2628" s="5" t="str">
        <f>VLOOKUP($C2628,'Product Data'!$A$2:$E$23,COLUMNS('Product Data'!$B$2:D2628),0)</f>
        <v>Bars</v>
      </c>
      <c r="J2628" s="5" t="str">
        <f>VLOOKUP($C2628,'Product Data'!$A$2:$E$23,COLUMNS('Product Data'!$B$2:E2628),0)</f>
        <v>Large</v>
      </c>
      <c r="K2628" s="9">
        <f>VLOOKUP($C2628,'Product Data'!$A$2:$E$23,COLUMNS('Product Data'!$B$2:F2628),0)</f>
        <v>4.6592000000000002</v>
      </c>
      <c r="L2628" s="10">
        <f>Table1[[#This Row],[Cost per Box]]*Table1[[#This Row],[Boxes]]</f>
        <v>419.32800000000003</v>
      </c>
    </row>
    <row r="2629" spans="1:12" x14ac:dyDescent="0.25">
      <c r="A2629" s="5" t="str">
        <f>'Sales Data'!A2629</f>
        <v>Beverie Moffet</v>
      </c>
      <c r="B2629" s="5" t="str">
        <f>'Sales Data'!B2629</f>
        <v>Canada</v>
      </c>
      <c r="C2629" s="5" t="str">
        <f>'Sales Data'!C2629</f>
        <v>Orange Choco</v>
      </c>
      <c r="D2629" s="6">
        <f>'Sales Data'!D2629</f>
        <v>45220</v>
      </c>
      <c r="E2629" s="10">
        <f>'Sales Data'!E2629</f>
        <v>1288</v>
      </c>
      <c r="F2629" s="5">
        <f>'Sales Data'!F2629</f>
        <v>348</v>
      </c>
      <c r="G2629" s="5">
        <f>'Sales Data'!G2629</f>
        <v>108</v>
      </c>
      <c r="H2629" s="5" t="str">
        <f>VLOOKUP($C2629,'Product Data'!$A$2:$E$23,COLUMNS('Product Data'!$B$2:C2629),0)</f>
        <v>Amul</v>
      </c>
      <c r="I2629" s="5" t="str">
        <f>VLOOKUP($C2629,'Product Data'!$A$2:$E$23,COLUMNS('Product Data'!$B$2:D2629),0)</f>
        <v>Bars</v>
      </c>
      <c r="J2629" s="5" t="str">
        <f>VLOOKUP($C2629,'Product Data'!$A$2:$E$23,COLUMNS('Product Data'!$B$2:E2629),0)</f>
        <v>Large</v>
      </c>
      <c r="K2629" s="9">
        <f>VLOOKUP($C2629,'Product Data'!$A$2:$E$23,COLUMNS('Product Data'!$B$2:F2629),0)</f>
        <v>8.7870000000000008</v>
      </c>
      <c r="L2629" s="10">
        <f>Table1[[#This Row],[Cost per Box]]*Table1[[#This Row],[Boxes]]</f>
        <v>948.99600000000009</v>
      </c>
    </row>
    <row r="2630" spans="1:12" x14ac:dyDescent="0.25">
      <c r="A2630" s="5" t="str">
        <f>'Sales Data'!A2630</f>
        <v>Marney O'Breen</v>
      </c>
      <c r="B2630" s="5" t="str">
        <f>'Sales Data'!B2630</f>
        <v>New Zealand</v>
      </c>
      <c r="C2630" s="5" t="str">
        <f>'Sales Data'!C2630</f>
        <v>70% Dark Bites</v>
      </c>
      <c r="D2630" s="6">
        <f>'Sales Data'!D2630</f>
        <v>45220</v>
      </c>
      <c r="E2630" s="10">
        <f>'Sales Data'!E2630</f>
        <v>2233</v>
      </c>
      <c r="F2630" s="5">
        <f>'Sales Data'!F2630</f>
        <v>162</v>
      </c>
      <c r="G2630" s="5">
        <f>'Sales Data'!G2630</f>
        <v>224</v>
      </c>
      <c r="H2630" s="5" t="str">
        <f>VLOOKUP($C2630,'Product Data'!$A$2:$E$23,COLUMNS('Product Data'!$B$2:C2630),0)</f>
        <v>Binge Bites</v>
      </c>
      <c r="I2630" s="5" t="str">
        <f>VLOOKUP($C2630,'Product Data'!$A$2:$E$23,COLUMNS('Product Data'!$B$2:D2630),0)</f>
        <v>Bites</v>
      </c>
      <c r="J2630" s="5" t="str">
        <f>VLOOKUP($C2630,'Product Data'!$A$2:$E$23,COLUMNS('Product Data'!$B$2:E2630),0)</f>
        <v>Small</v>
      </c>
      <c r="K2630" s="9">
        <f>VLOOKUP($C2630,'Product Data'!$A$2:$E$23,COLUMNS('Product Data'!$B$2:F2630),0)</f>
        <v>8.2429000000000006</v>
      </c>
      <c r="L2630" s="10">
        <f>Table1[[#This Row],[Cost per Box]]*Table1[[#This Row],[Boxes]]</f>
        <v>1846.4096000000002</v>
      </c>
    </row>
    <row r="2631" spans="1:12" x14ac:dyDescent="0.25">
      <c r="A2631" s="5" t="str">
        <f>'Sales Data'!A2631</f>
        <v>Beverie Moffet</v>
      </c>
      <c r="B2631" s="5" t="str">
        <f>'Sales Data'!B2631</f>
        <v>Australia</v>
      </c>
      <c r="C2631" s="5" t="str">
        <f>'Sales Data'!C2631</f>
        <v>Smooth Sliky Salty</v>
      </c>
      <c r="D2631" s="6">
        <f>'Sales Data'!D2631</f>
        <v>45220</v>
      </c>
      <c r="E2631" s="10">
        <f>'Sales Data'!E2631</f>
        <v>2156</v>
      </c>
      <c r="F2631" s="5">
        <f>'Sales Data'!F2631</f>
        <v>292</v>
      </c>
      <c r="G2631" s="5">
        <f>'Sales Data'!G2631</f>
        <v>154</v>
      </c>
      <c r="H2631" s="5" t="str">
        <f>VLOOKUP($C2631,'Product Data'!$A$2:$E$23,COLUMNS('Product Data'!$B$2:C2631),0)</f>
        <v>Galaxy</v>
      </c>
      <c r="I2631" s="5" t="str">
        <f>VLOOKUP($C2631,'Product Data'!$A$2:$E$23,COLUMNS('Product Data'!$B$2:D2631),0)</f>
        <v>Bars</v>
      </c>
      <c r="J2631" s="5" t="str">
        <f>VLOOKUP($C2631,'Product Data'!$A$2:$E$23,COLUMNS('Product Data'!$B$2:E2631),0)</f>
        <v>Small</v>
      </c>
      <c r="K2631" s="9">
        <f>VLOOKUP($C2631,'Product Data'!$A$2:$E$23,COLUMNS('Product Data'!$B$2:F2631),0)</f>
        <v>5.0198</v>
      </c>
      <c r="L2631" s="10">
        <f>Table1[[#This Row],[Cost per Box]]*Table1[[#This Row],[Boxes]]</f>
        <v>773.04920000000004</v>
      </c>
    </row>
    <row r="2632" spans="1:12" x14ac:dyDescent="0.25">
      <c r="A2632" s="5" t="str">
        <f>'Sales Data'!A2632</f>
        <v>Oby Sorrel</v>
      </c>
      <c r="B2632" s="5" t="str">
        <f>'Sales Data'!B2632</f>
        <v>USA</v>
      </c>
      <c r="C2632" s="5" t="str">
        <f>'Sales Data'!C2632</f>
        <v>Smooth Sliky Salty</v>
      </c>
      <c r="D2632" s="6">
        <f>'Sales Data'!D2632</f>
        <v>45220</v>
      </c>
      <c r="E2632" s="10">
        <f>'Sales Data'!E2632</f>
        <v>9870</v>
      </c>
      <c r="F2632" s="5">
        <f>'Sales Data'!F2632</f>
        <v>241</v>
      </c>
      <c r="G2632" s="5">
        <f>'Sales Data'!G2632</f>
        <v>581</v>
      </c>
      <c r="H2632" s="5" t="str">
        <f>VLOOKUP($C2632,'Product Data'!$A$2:$E$23,COLUMNS('Product Data'!$B$2:C2632),0)</f>
        <v>Galaxy</v>
      </c>
      <c r="I2632" s="5" t="str">
        <f>VLOOKUP($C2632,'Product Data'!$A$2:$E$23,COLUMNS('Product Data'!$B$2:D2632),0)</f>
        <v>Bars</v>
      </c>
      <c r="J2632" s="5" t="str">
        <f>VLOOKUP($C2632,'Product Data'!$A$2:$E$23,COLUMNS('Product Data'!$B$2:E2632),0)</f>
        <v>Small</v>
      </c>
      <c r="K2632" s="9">
        <f>VLOOKUP($C2632,'Product Data'!$A$2:$E$23,COLUMNS('Product Data'!$B$2:F2632),0)</f>
        <v>5.0198</v>
      </c>
      <c r="L2632" s="10">
        <f>Table1[[#This Row],[Cost per Box]]*Table1[[#This Row],[Boxes]]</f>
        <v>2916.5038</v>
      </c>
    </row>
    <row r="2633" spans="1:12" x14ac:dyDescent="0.25">
      <c r="A2633" s="5" t="str">
        <f>'Sales Data'!A2633</f>
        <v>Jan Morforth</v>
      </c>
      <c r="B2633" s="5" t="str">
        <f>'Sales Data'!B2633</f>
        <v>USA</v>
      </c>
      <c r="C2633" s="5" t="str">
        <f>'Sales Data'!C2633</f>
        <v>Fruit &amp; Nut Bars</v>
      </c>
      <c r="D2633" s="6">
        <f>'Sales Data'!D2633</f>
        <v>45220</v>
      </c>
      <c r="E2633" s="10">
        <f>'Sales Data'!E2633</f>
        <v>9016</v>
      </c>
      <c r="F2633" s="5">
        <f>'Sales Data'!F2633</f>
        <v>17</v>
      </c>
      <c r="G2633" s="5">
        <f>'Sales Data'!G2633</f>
        <v>564</v>
      </c>
      <c r="H2633" s="5" t="str">
        <f>VLOOKUP($C2633,'Product Data'!$A$2:$E$23,COLUMNS('Product Data'!$B$2:C2633),0)</f>
        <v>Cadbury</v>
      </c>
      <c r="I2633" s="5" t="str">
        <f>VLOOKUP($C2633,'Product Data'!$A$2:$E$23,COLUMNS('Product Data'!$B$2:D2633),0)</f>
        <v>Bars</v>
      </c>
      <c r="J2633" s="5" t="str">
        <f>VLOOKUP($C2633,'Product Data'!$A$2:$E$23,COLUMNS('Product Data'!$B$2:E2633),0)</f>
        <v>Large</v>
      </c>
      <c r="K2633" s="9">
        <f>VLOOKUP($C2633,'Product Data'!$A$2:$E$23,COLUMNS('Product Data'!$B$2:F2633),0)</f>
        <v>1.5934999999999999</v>
      </c>
      <c r="L2633" s="10">
        <f>Table1[[#This Row],[Cost per Box]]*Table1[[#This Row],[Boxes]]</f>
        <v>898.73399999999992</v>
      </c>
    </row>
    <row r="2634" spans="1:12" x14ac:dyDescent="0.25">
      <c r="A2634" s="5" t="str">
        <f>'Sales Data'!A2634</f>
        <v>Curtice Advani</v>
      </c>
      <c r="B2634" s="5" t="str">
        <f>'Sales Data'!B2634</f>
        <v>Australia</v>
      </c>
      <c r="C2634" s="5" t="str">
        <f>'Sales Data'!C2634</f>
        <v>Choco Coated Almonds</v>
      </c>
      <c r="D2634" s="6">
        <f>'Sales Data'!D2634</f>
        <v>45220</v>
      </c>
      <c r="E2634" s="10">
        <f>'Sales Data'!E2634</f>
        <v>6482</v>
      </c>
      <c r="F2634" s="5">
        <f>'Sales Data'!F2634</f>
        <v>257</v>
      </c>
      <c r="G2634" s="5">
        <f>'Sales Data'!G2634</f>
        <v>342</v>
      </c>
      <c r="H2634" s="5" t="str">
        <f>VLOOKUP($C2634,'Product Data'!$A$2:$E$23,COLUMNS('Product Data'!$B$2:C2634),0)</f>
        <v>Effete</v>
      </c>
      <c r="I2634" s="5" t="str">
        <f>VLOOKUP($C2634,'Product Data'!$A$2:$E$23,COLUMNS('Product Data'!$B$2:D2634),0)</f>
        <v>Bites</v>
      </c>
      <c r="J2634" s="5" t="str">
        <f>VLOOKUP($C2634,'Product Data'!$A$2:$E$23,COLUMNS('Product Data'!$B$2:E2634),0)</f>
        <v>Small</v>
      </c>
      <c r="K2634" s="9">
        <f>VLOOKUP($C2634,'Product Data'!$A$2:$E$23,COLUMNS('Product Data'!$B$2:F2634),0)</f>
        <v>11.4688</v>
      </c>
      <c r="L2634" s="10">
        <f>Table1[[#This Row],[Cost per Box]]*Table1[[#This Row],[Boxes]]</f>
        <v>3922.3296</v>
      </c>
    </row>
    <row r="2635" spans="1:12" x14ac:dyDescent="0.25">
      <c r="A2635" s="5" t="str">
        <f>'Sales Data'!A2635</f>
        <v>Brien Boise</v>
      </c>
      <c r="B2635" s="5" t="str">
        <f>'Sales Data'!B2635</f>
        <v>Australia</v>
      </c>
      <c r="C2635" s="5" t="str">
        <f>'Sales Data'!C2635</f>
        <v>Orange Choco</v>
      </c>
      <c r="D2635" s="6">
        <f>'Sales Data'!D2635</f>
        <v>45220</v>
      </c>
      <c r="E2635" s="10">
        <f>'Sales Data'!E2635</f>
        <v>8295</v>
      </c>
      <c r="F2635" s="5">
        <f>'Sales Data'!F2635</f>
        <v>405</v>
      </c>
      <c r="G2635" s="5">
        <f>'Sales Data'!G2635</f>
        <v>1383</v>
      </c>
      <c r="H2635" s="5" t="str">
        <f>VLOOKUP($C2635,'Product Data'!$A$2:$E$23,COLUMNS('Product Data'!$B$2:C2635),0)</f>
        <v>Amul</v>
      </c>
      <c r="I2635" s="5" t="str">
        <f>VLOOKUP($C2635,'Product Data'!$A$2:$E$23,COLUMNS('Product Data'!$B$2:D2635),0)</f>
        <v>Bars</v>
      </c>
      <c r="J2635" s="5" t="str">
        <f>VLOOKUP($C2635,'Product Data'!$A$2:$E$23,COLUMNS('Product Data'!$B$2:E2635),0)</f>
        <v>Large</v>
      </c>
      <c r="K2635" s="9">
        <f>VLOOKUP($C2635,'Product Data'!$A$2:$E$23,COLUMNS('Product Data'!$B$2:F2635),0)</f>
        <v>8.7870000000000008</v>
      </c>
      <c r="L2635" s="10">
        <f>Table1[[#This Row],[Cost per Box]]*Table1[[#This Row],[Boxes]]</f>
        <v>12152.421</v>
      </c>
    </row>
    <row r="2636" spans="1:12" x14ac:dyDescent="0.25">
      <c r="A2636" s="5" t="str">
        <f>'Sales Data'!A2636</f>
        <v>Camilla Castle</v>
      </c>
      <c r="B2636" s="5" t="str">
        <f>'Sales Data'!B2636</f>
        <v>India</v>
      </c>
      <c r="C2636" s="5" t="str">
        <f>'Sales Data'!C2636</f>
        <v>Spicy Special Slims</v>
      </c>
      <c r="D2636" s="6">
        <f>'Sales Data'!D2636</f>
        <v>45220</v>
      </c>
      <c r="E2636" s="10">
        <f>'Sales Data'!E2636</f>
        <v>4830</v>
      </c>
      <c r="F2636" s="5">
        <f>'Sales Data'!F2636</f>
        <v>154</v>
      </c>
      <c r="G2636" s="5">
        <f>'Sales Data'!G2636</f>
        <v>202</v>
      </c>
      <c r="H2636" s="5" t="str">
        <f>VLOOKUP($C2636,'Product Data'!$A$2:$E$23,COLUMNS('Product Data'!$B$2:C2636),0)</f>
        <v>Alpenliebe</v>
      </c>
      <c r="I2636" s="5" t="str">
        <f>VLOOKUP($C2636,'Product Data'!$A$2:$E$23,COLUMNS('Product Data'!$B$2:D2636),0)</f>
        <v>Bites</v>
      </c>
      <c r="J2636" s="5" t="str">
        <f>VLOOKUP($C2636,'Product Data'!$A$2:$E$23,COLUMNS('Product Data'!$B$2:E2636),0)</f>
        <v>Large</v>
      </c>
      <c r="K2636" s="9">
        <f>VLOOKUP($C2636,'Product Data'!$A$2:$E$23,COLUMNS('Product Data'!$B$2:F2636),0)</f>
        <v>9.2086000000000006</v>
      </c>
      <c r="L2636" s="10">
        <f>Table1[[#This Row],[Cost per Box]]*Table1[[#This Row],[Boxes]]</f>
        <v>1860.1372000000001</v>
      </c>
    </row>
    <row r="2637" spans="1:12" x14ac:dyDescent="0.25">
      <c r="A2637" s="5" t="str">
        <f>'Sales Data'!A2637</f>
        <v>Barr Faughny</v>
      </c>
      <c r="B2637" s="5" t="str">
        <f>'Sales Data'!B2637</f>
        <v>New Zealand</v>
      </c>
      <c r="C2637" s="5" t="str">
        <f>'Sales Data'!C2637</f>
        <v>50% Dark Bites</v>
      </c>
      <c r="D2637" s="6">
        <f>'Sales Data'!D2637</f>
        <v>45220</v>
      </c>
      <c r="E2637" s="10">
        <f>'Sales Data'!E2637</f>
        <v>4025</v>
      </c>
      <c r="F2637" s="5">
        <f>'Sales Data'!F2637</f>
        <v>152</v>
      </c>
      <c r="G2637" s="5">
        <f>'Sales Data'!G2637</f>
        <v>288</v>
      </c>
      <c r="H2637" s="5" t="str">
        <f>VLOOKUP($C2637,'Product Data'!$A$2:$E$23,COLUMNS('Product Data'!$B$2:C2637),0)</f>
        <v>Cadbury</v>
      </c>
      <c r="I2637" s="5" t="str">
        <f>VLOOKUP($C2637,'Product Data'!$A$2:$E$23,COLUMNS('Product Data'!$B$2:D2637),0)</f>
        <v>Bites</v>
      </c>
      <c r="J2637" s="5" t="str">
        <f>VLOOKUP($C2637,'Product Data'!$A$2:$E$23,COLUMNS('Product Data'!$B$2:E2637),0)</f>
        <v>Large</v>
      </c>
      <c r="K2637" s="9">
        <f>VLOOKUP($C2637,'Product Data'!$A$2:$E$23,COLUMNS('Product Data'!$B$2:F2637),0)</f>
        <v>2.8</v>
      </c>
      <c r="L2637" s="10">
        <f>Table1[[#This Row],[Cost per Box]]*Table1[[#This Row],[Boxes]]</f>
        <v>806.4</v>
      </c>
    </row>
    <row r="2638" spans="1:12" x14ac:dyDescent="0.25">
      <c r="A2638" s="5" t="str">
        <f>'Sales Data'!A2638</f>
        <v>Husein Augar</v>
      </c>
      <c r="B2638" s="5" t="str">
        <f>'Sales Data'!B2638</f>
        <v>Canada</v>
      </c>
      <c r="C2638" s="5" t="str">
        <f>'Sales Data'!C2638</f>
        <v>Orange Choco</v>
      </c>
      <c r="D2638" s="6">
        <f>'Sales Data'!D2638</f>
        <v>45220</v>
      </c>
      <c r="E2638" s="10">
        <f>'Sales Data'!E2638</f>
        <v>1309</v>
      </c>
      <c r="F2638" s="5">
        <f>'Sales Data'!F2638</f>
        <v>421</v>
      </c>
      <c r="G2638" s="5">
        <f>'Sales Data'!G2638</f>
        <v>94</v>
      </c>
      <c r="H2638" s="5" t="str">
        <f>VLOOKUP($C2638,'Product Data'!$A$2:$E$23,COLUMNS('Product Data'!$B$2:C2638),0)</f>
        <v>Amul</v>
      </c>
      <c r="I2638" s="5" t="str">
        <f>VLOOKUP($C2638,'Product Data'!$A$2:$E$23,COLUMNS('Product Data'!$B$2:D2638),0)</f>
        <v>Bars</v>
      </c>
      <c r="J2638" s="5" t="str">
        <f>VLOOKUP($C2638,'Product Data'!$A$2:$E$23,COLUMNS('Product Data'!$B$2:E2638),0)</f>
        <v>Large</v>
      </c>
      <c r="K2638" s="9">
        <f>VLOOKUP($C2638,'Product Data'!$A$2:$E$23,COLUMNS('Product Data'!$B$2:F2638),0)</f>
        <v>8.7870000000000008</v>
      </c>
      <c r="L2638" s="10">
        <f>Table1[[#This Row],[Cost per Box]]*Table1[[#This Row],[Boxes]]</f>
        <v>825.97800000000007</v>
      </c>
    </row>
    <row r="2639" spans="1:12" x14ac:dyDescent="0.25">
      <c r="A2639" s="5" t="str">
        <f>'Sales Data'!A2639</f>
        <v>Beverie Moffet</v>
      </c>
      <c r="B2639" s="5" t="str">
        <f>'Sales Data'!B2639</f>
        <v>India</v>
      </c>
      <c r="C2639" s="5" t="str">
        <f>'Sales Data'!C2639</f>
        <v>Eclairs</v>
      </c>
      <c r="D2639" s="6">
        <f>'Sales Data'!D2639</f>
        <v>45220</v>
      </c>
      <c r="E2639" s="10">
        <f>'Sales Data'!E2639</f>
        <v>4970</v>
      </c>
      <c r="F2639" s="5">
        <f>'Sales Data'!F2639</f>
        <v>17</v>
      </c>
      <c r="G2639" s="5">
        <f>'Sales Data'!G2639</f>
        <v>277</v>
      </c>
      <c r="H2639" s="5" t="str">
        <f>VLOOKUP($C2639,'Product Data'!$A$2:$E$23,COLUMNS('Product Data'!$B$2:C2639),0)</f>
        <v>Cadbury</v>
      </c>
      <c r="I2639" s="5" t="str">
        <f>VLOOKUP($C2639,'Product Data'!$A$2:$E$23,COLUMNS('Product Data'!$B$2:D2639),0)</f>
        <v>Bites</v>
      </c>
      <c r="J2639" s="5" t="str">
        <f>VLOOKUP($C2639,'Product Data'!$A$2:$E$23,COLUMNS('Product Data'!$B$2:E2639),0)</f>
        <v>Large</v>
      </c>
      <c r="K2639" s="9">
        <f>VLOOKUP($C2639,'Product Data'!$A$2:$E$23,COLUMNS('Product Data'!$B$2:F2639),0)</f>
        <v>2.8195000000000001</v>
      </c>
      <c r="L2639" s="10">
        <f>Table1[[#This Row],[Cost per Box]]*Table1[[#This Row],[Boxes]]</f>
        <v>781.00150000000008</v>
      </c>
    </row>
    <row r="2640" spans="1:12" x14ac:dyDescent="0.25">
      <c r="A2640" s="5" t="str">
        <f>'Sales Data'!A2640</f>
        <v>Jan Morforth</v>
      </c>
      <c r="B2640" s="5" t="str">
        <f>'Sales Data'!B2640</f>
        <v>New Zealand</v>
      </c>
      <c r="C2640" s="5" t="str">
        <f>'Sales Data'!C2640</f>
        <v>Mint Chip Choco</v>
      </c>
      <c r="D2640" s="6">
        <f>'Sales Data'!D2640</f>
        <v>45220</v>
      </c>
      <c r="E2640" s="10">
        <f>'Sales Data'!E2640</f>
        <v>4130</v>
      </c>
      <c r="F2640" s="5">
        <f>'Sales Data'!F2640</f>
        <v>61</v>
      </c>
      <c r="G2640" s="5">
        <f>'Sales Data'!G2640</f>
        <v>207</v>
      </c>
      <c r="H2640" s="5" t="str">
        <f>VLOOKUP($C2640,'Product Data'!$A$2:$E$23,COLUMNS('Product Data'!$B$2:C2640),0)</f>
        <v>Cadbury</v>
      </c>
      <c r="I2640" s="5" t="str">
        <f>VLOOKUP($C2640,'Product Data'!$A$2:$E$23,COLUMNS('Product Data'!$B$2:D2640),0)</f>
        <v>Bars</v>
      </c>
      <c r="J2640" s="5" t="str">
        <f>VLOOKUP($C2640,'Product Data'!$A$2:$E$23,COLUMNS('Product Data'!$B$2:E2640),0)</f>
        <v>Large</v>
      </c>
      <c r="K2640" s="9">
        <f>VLOOKUP($C2640,'Product Data'!$A$2:$E$23,COLUMNS('Product Data'!$B$2:F2640),0)</f>
        <v>2.2656000000000001</v>
      </c>
      <c r="L2640" s="10">
        <f>Table1[[#This Row],[Cost per Box]]*Table1[[#This Row],[Boxes]]</f>
        <v>468.97919999999999</v>
      </c>
    </row>
    <row r="2641" spans="1:12" x14ac:dyDescent="0.25">
      <c r="A2641" s="5" t="str">
        <f>'Sales Data'!A2641</f>
        <v>Jan Morforth</v>
      </c>
      <c r="B2641" s="5" t="str">
        <f>'Sales Data'!B2641</f>
        <v>India</v>
      </c>
      <c r="C2641" s="5" t="str">
        <f>'Sales Data'!C2641</f>
        <v>99% Dark &amp; Pure</v>
      </c>
      <c r="D2641" s="6">
        <f>'Sales Data'!D2641</f>
        <v>45220</v>
      </c>
      <c r="E2641" s="10">
        <f>'Sales Data'!E2641</f>
        <v>4739</v>
      </c>
      <c r="F2641" s="5">
        <f>'Sales Data'!F2641</f>
        <v>180</v>
      </c>
      <c r="G2641" s="5">
        <f>'Sales Data'!G2641</f>
        <v>226</v>
      </c>
      <c r="H2641" s="5" t="str">
        <f>VLOOKUP($C2641,'Product Data'!$A$2:$E$23,COLUMNS('Product Data'!$B$2:C2641),0)</f>
        <v>Amul</v>
      </c>
      <c r="I2641" s="5" t="str">
        <f>VLOOKUP($C2641,'Product Data'!$A$2:$E$23,COLUMNS('Product Data'!$B$2:D2641),0)</f>
        <v>Bars</v>
      </c>
      <c r="J2641" s="5" t="str">
        <f>VLOOKUP($C2641,'Product Data'!$A$2:$E$23,COLUMNS('Product Data'!$B$2:E2641),0)</f>
        <v>Large</v>
      </c>
      <c r="K2641" s="9">
        <f>VLOOKUP($C2641,'Product Data'!$A$2:$E$23,COLUMNS('Product Data'!$B$2:F2641),0)</f>
        <v>4.6592000000000002</v>
      </c>
      <c r="L2641" s="10">
        <f>Table1[[#This Row],[Cost per Box]]*Table1[[#This Row],[Boxes]]</f>
        <v>1052.9792</v>
      </c>
    </row>
    <row r="2642" spans="1:12" x14ac:dyDescent="0.25">
      <c r="A2642" s="5" t="str">
        <f>'Sales Data'!A2642</f>
        <v>Gunar Cockshoot</v>
      </c>
      <c r="B2642" s="5" t="str">
        <f>'Sales Data'!B2642</f>
        <v>India</v>
      </c>
      <c r="C2642" s="5" t="str">
        <f>'Sales Data'!C2642</f>
        <v>99% Dark &amp; Pure</v>
      </c>
      <c r="D2642" s="6">
        <f>'Sales Data'!D2642</f>
        <v>45221</v>
      </c>
      <c r="E2642" s="10">
        <f>'Sales Data'!E2642</f>
        <v>13545</v>
      </c>
      <c r="F2642" s="5">
        <f>'Sales Data'!F2642</f>
        <v>69</v>
      </c>
      <c r="G2642" s="5">
        <f>'Sales Data'!G2642</f>
        <v>847</v>
      </c>
      <c r="H2642" s="5" t="str">
        <f>VLOOKUP($C2642,'Product Data'!$A$2:$E$23,COLUMNS('Product Data'!$B$2:C2642),0)</f>
        <v>Amul</v>
      </c>
      <c r="I2642" s="5" t="str">
        <f>VLOOKUP($C2642,'Product Data'!$A$2:$E$23,COLUMNS('Product Data'!$B$2:D2642),0)</f>
        <v>Bars</v>
      </c>
      <c r="J2642" s="5" t="str">
        <f>VLOOKUP($C2642,'Product Data'!$A$2:$E$23,COLUMNS('Product Data'!$B$2:E2642),0)</f>
        <v>Large</v>
      </c>
      <c r="K2642" s="9">
        <f>VLOOKUP($C2642,'Product Data'!$A$2:$E$23,COLUMNS('Product Data'!$B$2:F2642),0)</f>
        <v>4.6592000000000002</v>
      </c>
      <c r="L2642" s="10">
        <f>Table1[[#This Row],[Cost per Box]]*Table1[[#This Row],[Boxes]]</f>
        <v>3946.3424</v>
      </c>
    </row>
    <row r="2643" spans="1:12" x14ac:dyDescent="0.25">
      <c r="A2643" s="5" t="str">
        <f>'Sales Data'!A2643</f>
        <v>Brien Boise</v>
      </c>
      <c r="B2643" s="5" t="str">
        <f>'Sales Data'!B2643</f>
        <v>Canada</v>
      </c>
      <c r="C2643" s="5" t="str">
        <f>'Sales Data'!C2643</f>
        <v>Spicy Special Slims</v>
      </c>
      <c r="D2643" s="6">
        <f>'Sales Data'!D2643</f>
        <v>45221</v>
      </c>
      <c r="E2643" s="10">
        <f>'Sales Data'!E2643</f>
        <v>6615</v>
      </c>
      <c r="F2643" s="5">
        <f>'Sales Data'!F2643</f>
        <v>473</v>
      </c>
      <c r="G2643" s="5">
        <f>'Sales Data'!G2643</f>
        <v>331</v>
      </c>
      <c r="H2643" s="5" t="str">
        <f>VLOOKUP($C2643,'Product Data'!$A$2:$E$23,COLUMNS('Product Data'!$B$2:C2643),0)</f>
        <v>Alpenliebe</v>
      </c>
      <c r="I2643" s="5" t="str">
        <f>VLOOKUP($C2643,'Product Data'!$A$2:$E$23,COLUMNS('Product Data'!$B$2:D2643),0)</f>
        <v>Bites</v>
      </c>
      <c r="J2643" s="5" t="str">
        <f>VLOOKUP($C2643,'Product Data'!$A$2:$E$23,COLUMNS('Product Data'!$B$2:E2643),0)</f>
        <v>Large</v>
      </c>
      <c r="K2643" s="9">
        <f>VLOOKUP($C2643,'Product Data'!$A$2:$E$23,COLUMNS('Product Data'!$B$2:F2643),0)</f>
        <v>9.2086000000000006</v>
      </c>
      <c r="L2643" s="10">
        <f>Table1[[#This Row],[Cost per Box]]*Table1[[#This Row],[Boxes]]</f>
        <v>3048.0466000000001</v>
      </c>
    </row>
    <row r="2644" spans="1:12" x14ac:dyDescent="0.25">
      <c r="A2644" s="5" t="str">
        <f>'Sales Data'!A2644</f>
        <v>Brien Boise</v>
      </c>
      <c r="B2644" s="5" t="str">
        <f>'Sales Data'!B2644</f>
        <v>Canada</v>
      </c>
      <c r="C2644" s="5" t="str">
        <f>'Sales Data'!C2644</f>
        <v>Raspberry Choco</v>
      </c>
      <c r="D2644" s="6">
        <f>'Sales Data'!D2644</f>
        <v>45221</v>
      </c>
      <c r="E2644" s="10">
        <f>'Sales Data'!E2644</f>
        <v>10101</v>
      </c>
      <c r="F2644" s="5">
        <f>'Sales Data'!F2644</f>
        <v>287</v>
      </c>
      <c r="G2644" s="5">
        <f>'Sales Data'!G2644</f>
        <v>481</v>
      </c>
      <c r="H2644" s="5" t="str">
        <f>VLOOKUP($C2644,'Product Data'!$A$2:$E$23,COLUMNS('Product Data'!$B$2:C2644),0)</f>
        <v>Hershey</v>
      </c>
      <c r="I2644" s="5" t="str">
        <f>VLOOKUP($C2644,'Product Data'!$A$2:$E$23,COLUMNS('Product Data'!$B$2:D2644),0)</f>
        <v>Bars</v>
      </c>
      <c r="J2644" s="5" t="str">
        <f>VLOOKUP($C2644,'Product Data'!$A$2:$E$23,COLUMNS('Product Data'!$B$2:E2644),0)</f>
        <v>Large</v>
      </c>
      <c r="K2644" s="9">
        <f>VLOOKUP($C2644,'Product Data'!$A$2:$E$23,COLUMNS('Product Data'!$B$2:F2644),0)</f>
        <v>6.0983000000000001</v>
      </c>
      <c r="L2644" s="10">
        <f>Table1[[#This Row],[Cost per Box]]*Table1[[#This Row],[Boxes]]</f>
        <v>2933.2822999999999</v>
      </c>
    </row>
    <row r="2645" spans="1:12" x14ac:dyDescent="0.25">
      <c r="A2645" s="5" t="str">
        <f>'Sales Data'!A2645</f>
        <v>Camilla Castle</v>
      </c>
      <c r="B2645" s="5" t="str">
        <f>'Sales Data'!B2645</f>
        <v>USA</v>
      </c>
      <c r="C2645" s="5" t="str">
        <f>'Sales Data'!C2645</f>
        <v>Eclairs</v>
      </c>
      <c r="D2645" s="6">
        <f>'Sales Data'!D2645</f>
        <v>45221</v>
      </c>
      <c r="E2645" s="10">
        <f>'Sales Data'!E2645</f>
        <v>539</v>
      </c>
      <c r="F2645" s="5">
        <f>'Sales Data'!F2645</f>
        <v>44</v>
      </c>
      <c r="G2645" s="5">
        <f>'Sales Data'!G2645</f>
        <v>34</v>
      </c>
      <c r="H2645" s="5" t="str">
        <f>VLOOKUP($C2645,'Product Data'!$A$2:$E$23,COLUMNS('Product Data'!$B$2:C2645),0)</f>
        <v>Cadbury</v>
      </c>
      <c r="I2645" s="5" t="str">
        <f>VLOOKUP($C2645,'Product Data'!$A$2:$E$23,COLUMNS('Product Data'!$B$2:D2645),0)</f>
        <v>Bites</v>
      </c>
      <c r="J2645" s="5" t="str">
        <f>VLOOKUP($C2645,'Product Data'!$A$2:$E$23,COLUMNS('Product Data'!$B$2:E2645),0)</f>
        <v>Large</v>
      </c>
      <c r="K2645" s="9">
        <f>VLOOKUP($C2645,'Product Data'!$A$2:$E$23,COLUMNS('Product Data'!$B$2:F2645),0)</f>
        <v>2.8195000000000001</v>
      </c>
      <c r="L2645" s="10">
        <f>Table1[[#This Row],[Cost per Box]]*Table1[[#This Row],[Boxes]]</f>
        <v>95.863</v>
      </c>
    </row>
    <row r="2646" spans="1:12" x14ac:dyDescent="0.25">
      <c r="A2646" s="5" t="str">
        <f>'Sales Data'!A2646</f>
        <v>Gunar Cockshoot</v>
      </c>
      <c r="B2646" s="5" t="str">
        <f>'Sales Data'!B2646</f>
        <v>New Zealand</v>
      </c>
      <c r="C2646" s="5" t="str">
        <f>'Sales Data'!C2646</f>
        <v>Eclairs</v>
      </c>
      <c r="D2646" s="6">
        <f>'Sales Data'!D2646</f>
        <v>45221</v>
      </c>
      <c r="E2646" s="10">
        <f>'Sales Data'!E2646</f>
        <v>4795</v>
      </c>
      <c r="F2646" s="5">
        <f>'Sales Data'!F2646</f>
        <v>227</v>
      </c>
      <c r="G2646" s="5">
        <f>'Sales Data'!G2646</f>
        <v>343</v>
      </c>
      <c r="H2646" s="5" t="str">
        <f>VLOOKUP($C2646,'Product Data'!$A$2:$E$23,COLUMNS('Product Data'!$B$2:C2646),0)</f>
        <v>Cadbury</v>
      </c>
      <c r="I2646" s="5" t="str">
        <f>VLOOKUP($C2646,'Product Data'!$A$2:$E$23,COLUMNS('Product Data'!$B$2:D2646),0)</f>
        <v>Bites</v>
      </c>
      <c r="J2646" s="5" t="str">
        <f>VLOOKUP($C2646,'Product Data'!$A$2:$E$23,COLUMNS('Product Data'!$B$2:E2646),0)</f>
        <v>Large</v>
      </c>
      <c r="K2646" s="9">
        <f>VLOOKUP($C2646,'Product Data'!$A$2:$E$23,COLUMNS('Product Data'!$B$2:F2646),0)</f>
        <v>2.8195000000000001</v>
      </c>
      <c r="L2646" s="10">
        <f>Table1[[#This Row],[Cost per Box]]*Table1[[#This Row],[Boxes]]</f>
        <v>967.08850000000007</v>
      </c>
    </row>
    <row r="2647" spans="1:12" x14ac:dyDescent="0.25">
      <c r="A2647" s="5" t="str">
        <f>'Sales Data'!A2647</f>
        <v>Marney O'Breen</v>
      </c>
      <c r="B2647" s="5" t="str">
        <f>'Sales Data'!B2647</f>
        <v>Canada</v>
      </c>
      <c r="C2647" s="5" t="str">
        <f>'Sales Data'!C2647</f>
        <v>Fruit &amp; Nut Bars</v>
      </c>
      <c r="D2647" s="6">
        <f>'Sales Data'!D2647</f>
        <v>45221</v>
      </c>
      <c r="E2647" s="10">
        <f>'Sales Data'!E2647</f>
        <v>833</v>
      </c>
      <c r="F2647" s="5">
        <f>'Sales Data'!F2647</f>
        <v>40</v>
      </c>
      <c r="G2647" s="5">
        <f>'Sales Data'!G2647</f>
        <v>65</v>
      </c>
      <c r="H2647" s="5" t="str">
        <f>VLOOKUP($C2647,'Product Data'!$A$2:$E$23,COLUMNS('Product Data'!$B$2:C2647),0)</f>
        <v>Cadbury</v>
      </c>
      <c r="I2647" s="5" t="str">
        <f>VLOOKUP($C2647,'Product Data'!$A$2:$E$23,COLUMNS('Product Data'!$B$2:D2647),0)</f>
        <v>Bars</v>
      </c>
      <c r="J2647" s="5" t="str">
        <f>VLOOKUP($C2647,'Product Data'!$A$2:$E$23,COLUMNS('Product Data'!$B$2:E2647),0)</f>
        <v>Large</v>
      </c>
      <c r="K2647" s="9">
        <f>VLOOKUP($C2647,'Product Data'!$A$2:$E$23,COLUMNS('Product Data'!$B$2:F2647),0)</f>
        <v>1.5934999999999999</v>
      </c>
      <c r="L2647" s="10">
        <f>Table1[[#This Row],[Cost per Box]]*Table1[[#This Row],[Boxes]]</f>
        <v>103.5775</v>
      </c>
    </row>
    <row r="2648" spans="1:12" x14ac:dyDescent="0.25">
      <c r="A2648" s="5" t="str">
        <f>'Sales Data'!A2648</f>
        <v>Dennison Crosswaite</v>
      </c>
      <c r="B2648" s="5" t="str">
        <f>'Sales Data'!B2648</f>
        <v>USA</v>
      </c>
      <c r="C2648" s="5" t="str">
        <f>'Sales Data'!C2648</f>
        <v>Spicy Special Slims</v>
      </c>
      <c r="D2648" s="6">
        <f>'Sales Data'!D2648</f>
        <v>45221</v>
      </c>
      <c r="E2648" s="10">
        <f>'Sales Data'!E2648</f>
        <v>2359</v>
      </c>
      <c r="F2648" s="5">
        <f>'Sales Data'!F2648</f>
        <v>35</v>
      </c>
      <c r="G2648" s="5">
        <f>'Sales Data'!G2648</f>
        <v>91</v>
      </c>
      <c r="H2648" s="5" t="str">
        <f>VLOOKUP($C2648,'Product Data'!$A$2:$E$23,COLUMNS('Product Data'!$B$2:C2648),0)</f>
        <v>Alpenliebe</v>
      </c>
      <c r="I2648" s="5" t="str">
        <f>VLOOKUP($C2648,'Product Data'!$A$2:$E$23,COLUMNS('Product Data'!$B$2:D2648),0)</f>
        <v>Bites</v>
      </c>
      <c r="J2648" s="5" t="str">
        <f>VLOOKUP($C2648,'Product Data'!$A$2:$E$23,COLUMNS('Product Data'!$B$2:E2648),0)</f>
        <v>Large</v>
      </c>
      <c r="K2648" s="9">
        <f>VLOOKUP($C2648,'Product Data'!$A$2:$E$23,COLUMNS('Product Data'!$B$2:F2648),0)</f>
        <v>9.2086000000000006</v>
      </c>
      <c r="L2648" s="10">
        <f>Table1[[#This Row],[Cost per Box]]*Table1[[#This Row],[Boxes]]</f>
        <v>837.98260000000005</v>
      </c>
    </row>
    <row r="2649" spans="1:12" x14ac:dyDescent="0.25">
      <c r="A2649" s="5" t="str">
        <f>'Sales Data'!A2649</f>
        <v>Husein Augar</v>
      </c>
      <c r="B2649" s="5" t="str">
        <f>'Sales Data'!B2649</f>
        <v>India</v>
      </c>
      <c r="C2649" s="5" t="str">
        <f>'Sales Data'!C2649</f>
        <v>Raspberry Choco</v>
      </c>
      <c r="D2649" s="6">
        <f>'Sales Data'!D2649</f>
        <v>45221</v>
      </c>
      <c r="E2649" s="10">
        <f>'Sales Data'!E2649</f>
        <v>1484</v>
      </c>
      <c r="F2649" s="5">
        <f>'Sales Data'!F2649</f>
        <v>75</v>
      </c>
      <c r="G2649" s="5">
        <f>'Sales Data'!G2649</f>
        <v>93</v>
      </c>
      <c r="H2649" s="5" t="str">
        <f>VLOOKUP($C2649,'Product Data'!$A$2:$E$23,COLUMNS('Product Data'!$B$2:C2649),0)</f>
        <v>Hershey</v>
      </c>
      <c r="I2649" s="5" t="str">
        <f>VLOOKUP($C2649,'Product Data'!$A$2:$E$23,COLUMNS('Product Data'!$B$2:D2649),0)</f>
        <v>Bars</v>
      </c>
      <c r="J2649" s="5" t="str">
        <f>VLOOKUP($C2649,'Product Data'!$A$2:$E$23,COLUMNS('Product Data'!$B$2:E2649),0)</f>
        <v>Large</v>
      </c>
      <c r="K2649" s="9">
        <f>VLOOKUP($C2649,'Product Data'!$A$2:$E$23,COLUMNS('Product Data'!$B$2:F2649),0)</f>
        <v>6.0983000000000001</v>
      </c>
      <c r="L2649" s="10">
        <f>Table1[[#This Row],[Cost per Box]]*Table1[[#This Row],[Boxes]]</f>
        <v>567.14189999999996</v>
      </c>
    </row>
    <row r="2650" spans="1:12" x14ac:dyDescent="0.25">
      <c r="A2650" s="5" t="str">
        <f>'Sales Data'!A2650</f>
        <v>Marney O'Breen</v>
      </c>
      <c r="B2650" s="5" t="str">
        <f>'Sales Data'!B2650</f>
        <v>New Zealand</v>
      </c>
      <c r="C2650" s="5" t="str">
        <f>'Sales Data'!C2650</f>
        <v>After Eight</v>
      </c>
      <c r="D2650" s="6">
        <f>'Sales Data'!D2650</f>
        <v>45221</v>
      </c>
      <c r="E2650" s="10">
        <f>'Sales Data'!E2650</f>
        <v>14378</v>
      </c>
      <c r="F2650" s="5">
        <f>'Sales Data'!F2650</f>
        <v>150</v>
      </c>
      <c r="G2650" s="5">
        <f>'Sales Data'!G2650</f>
        <v>533</v>
      </c>
      <c r="H2650" s="5" t="str">
        <f>VLOOKUP($C2650,'Product Data'!$A$2:$E$23,COLUMNS('Product Data'!$B$2:C2650),0)</f>
        <v>Nestle</v>
      </c>
      <c r="I2650" s="5" t="str">
        <f>VLOOKUP($C2650,'Product Data'!$A$2:$E$23,COLUMNS('Product Data'!$B$2:D2650),0)</f>
        <v>Bites</v>
      </c>
      <c r="J2650" s="5" t="str">
        <f>VLOOKUP($C2650,'Product Data'!$A$2:$E$23,COLUMNS('Product Data'!$B$2:E2650),0)</f>
        <v>Large</v>
      </c>
      <c r="K2650" s="9">
        <f>VLOOKUP($C2650,'Product Data'!$A$2:$E$23,COLUMNS('Product Data'!$B$2:F2650),0)</f>
        <v>6.3415999999999997</v>
      </c>
      <c r="L2650" s="10">
        <f>Table1[[#This Row],[Cost per Box]]*Table1[[#This Row],[Boxes]]</f>
        <v>3380.0727999999999</v>
      </c>
    </row>
    <row r="2651" spans="1:12" x14ac:dyDescent="0.25">
      <c r="A2651" s="5" t="str">
        <f>'Sales Data'!A2651</f>
        <v>Camilla Castle</v>
      </c>
      <c r="B2651" s="5" t="str">
        <f>'Sales Data'!B2651</f>
        <v>USA</v>
      </c>
      <c r="C2651" s="5" t="str">
        <f>'Sales Data'!C2651</f>
        <v>Almond Choco</v>
      </c>
      <c r="D2651" s="6">
        <f>'Sales Data'!D2651</f>
        <v>45221</v>
      </c>
      <c r="E2651" s="10">
        <f>'Sales Data'!E2651</f>
        <v>11039</v>
      </c>
      <c r="F2651" s="5">
        <f>'Sales Data'!F2651</f>
        <v>87</v>
      </c>
      <c r="G2651" s="5">
        <f>'Sales Data'!G2651</f>
        <v>614</v>
      </c>
      <c r="H2651" s="5" t="str">
        <f>VLOOKUP($C2651,'Product Data'!$A$2:$E$23,COLUMNS('Product Data'!$B$2:C2651),0)</f>
        <v>Amul</v>
      </c>
      <c r="I2651" s="5" t="str">
        <f>VLOOKUP($C2651,'Product Data'!$A$2:$E$23,COLUMNS('Product Data'!$B$2:D2651),0)</f>
        <v>Bars</v>
      </c>
      <c r="J2651" s="5" t="str">
        <f>VLOOKUP($C2651,'Product Data'!$A$2:$E$23,COLUMNS('Product Data'!$B$2:E2651),0)</f>
        <v>Large</v>
      </c>
      <c r="K2651" s="9">
        <f>VLOOKUP($C2651,'Product Data'!$A$2:$E$23,COLUMNS('Product Data'!$B$2:F2651),0)</f>
        <v>13.3485</v>
      </c>
      <c r="L2651" s="10">
        <f>Table1[[#This Row],[Cost per Box]]*Table1[[#This Row],[Boxes]]</f>
        <v>8195.9789999999994</v>
      </c>
    </row>
    <row r="2652" spans="1:12" x14ac:dyDescent="0.25">
      <c r="A2652" s="5" t="str">
        <f>'Sales Data'!A2652</f>
        <v>Camilla Castle</v>
      </c>
      <c r="B2652" s="5" t="str">
        <f>'Sales Data'!B2652</f>
        <v>Australia</v>
      </c>
      <c r="C2652" s="5" t="str">
        <f>'Sales Data'!C2652</f>
        <v>Choco Coated Almonds</v>
      </c>
      <c r="D2652" s="6">
        <f>'Sales Data'!D2652</f>
        <v>45221</v>
      </c>
      <c r="E2652" s="10">
        <f>'Sales Data'!E2652</f>
        <v>1218</v>
      </c>
      <c r="F2652" s="5">
        <f>'Sales Data'!F2652</f>
        <v>310</v>
      </c>
      <c r="G2652" s="5">
        <f>'Sales Data'!G2652</f>
        <v>77</v>
      </c>
      <c r="H2652" s="5" t="str">
        <f>VLOOKUP($C2652,'Product Data'!$A$2:$E$23,COLUMNS('Product Data'!$B$2:C2652),0)</f>
        <v>Effete</v>
      </c>
      <c r="I2652" s="5" t="str">
        <f>VLOOKUP($C2652,'Product Data'!$A$2:$E$23,COLUMNS('Product Data'!$B$2:D2652),0)</f>
        <v>Bites</v>
      </c>
      <c r="J2652" s="5" t="str">
        <f>VLOOKUP($C2652,'Product Data'!$A$2:$E$23,COLUMNS('Product Data'!$B$2:E2652),0)</f>
        <v>Small</v>
      </c>
      <c r="K2652" s="9">
        <f>VLOOKUP($C2652,'Product Data'!$A$2:$E$23,COLUMNS('Product Data'!$B$2:F2652),0)</f>
        <v>11.4688</v>
      </c>
      <c r="L2652" s="10">
        <f>Table1[[#This Row],[Cost per Box]]*Table1[[#This Row],[Boxes]]</f>
        <v>883.09759999999994</v>
      </c>
    </row>
    <row r="2653" spans="1:12" x14ac:dyDescent="0.25">
      <c r="A2653" s="5" t="str">
        <f>'Sales Data'!A2653</f>
        <v>Oby Sorrel</v>
      </c>
      <c r="B2653" s="5" t="str">
        <f>'Sales Data'!B2653</f>
        <v>India</v>
      </c>
      <c r="C2653" s="5" t="str">
        <f>'Sales Data'!C2653</f>
        <v>Peanut Butter Cubes</v>
      </c>
      <c r="D2653" s="6">
        <f>'Sales Data'!D2653</f>
        <v>45221</v>
      </c>
      <c r="E2653" s="10">
        <f>'Sales Data'!E2653</f>
        <v>5117</v>
      </c>
      <c r="F2653" s="5">
        <f>'Sales Data'!F2653</f>
        <v>149</v>
      </c>
      <c r="G2653" s="5">
        <f>'Sales Data'!G2653</f>
        <v>214</v>
      </c>
      <c r="H2653" s="5" t="str">
        <f>VLOOKUP($C2653,'Product Data'!$A$2:$E$23,COLUMNS('Product Data'!$B$2:C2653),0)</f>
        <v>Hershey</v>
      </c>
      <c r="I2653" s="5" t="str">
        <f>VLOOKUP($C2653,'Product Data'!$A$2:$E$23,COLUMNS('Product Data'!$B$2:D2653),0)</f>
        <v>Bites</v>
      </c>
      <c r="J2653" s="5" t="str">
        <f>VLOOKUP($C2653,'Product Data'!$A$2:$E$23,COLUMNS('Product Data'!$B$2:E2653),0)</f>
        <v>Small</v>
      </c>
      <c r="K2653" s="9">
        <f>VLOOKUP($C2653,'Product Data'!$A$2:$E$23,COLUMNS('Product Data'!$B$2:F2653),0)</f>
        <v>4.7065000000000001</v>
      </c>
      <c r="L2653" s="10">
        <f>Table1[[#This Row],[Cost per Box]]*Table1[[#This Row],[Boxes]]</f>
        <v>1007.191</v>
      </c>
    </row>
    <row r="2654" spans="1:12" x14ac:dyDescent="0.25">
      <c r="A2654" s="5" t="str">
        <f>'Sales Data'!A2654</f>
        <v>Dotty Strutley</v>
      </c>
      <c r="B2654" s="5" t="str">
        <f>'Sales Data'!B2654</f>
        <v>UK</v>
      </c>
      <c r="C2654" s="5" t="str">
        <f>'Sales Data'!C2654</f>
        <v>Peanut Butter Cubes</v>
      </c>
      <c r="D2654" s="6">
        <f>'Sales Data'!D2654</f>
        <v>45221</v>
      </c>
      <c r="E2654" s="10">
        <f>'Sales Data'!E2654</f>
        <v>469</v>
      </c>
      <c r="F2654" s="5">
        <f>'Sales Data'!F2654</f>
        <v>359</v>
      </c>
      <c r="G2654" s="5">
        <f>'Sales Data'!G2654</f>
        <v>25</v>
      </c>
      <c r="H2654" s="5" t="str">
        <f>VLOOKUP($C2654,'Product Data'!$A$2:$E$23,COLUMNS('Product Data'!$B$2:C2654),0)</f>
        <v>Hershey</v>
      </c>
      <c r="I2654" s="5" t="str">
        <f>VLOOKUP($C2654,'Product Data'!$A$2:$E$23,COLUMNS('Product Data'!$B$2:D2654),0)</f>
        <v>Bites</v>
      </c>
      <c r="J2654" s="5" t="str">
        <f>VLOOKUP($C2654,'Product Data'!$A$2:$E$23,COLUMNS('Product Data'!$B$2:E2654),0)</f>
        <v>Small</v>
      </c>
      <c r="K2654" s="9">
        <f>VLOOKUP($C2654,'Product Data'!$A$2:$E$23,COLUMNS('Product Data'!$B$2:F2654),0)</f>
        <v>4.7065000000000001</v>
      </c>
      <c r="L2654" s="10">
        <f>Table1[[#This Row],[Cost per Box]]*Table1[[#This Row],[Boxes]]</f>
        <v>117.66250000000001</v>
      </c>
    </row>
    <row r="2655" spans="1:12" x14ac:dyDescent="0.25">
      <c r="A2655" s="5" t="str">
        <f>'Sales Data'!A2655</f>
        <v>Gigi Bohling</v>
      </c>
      <c r="B2655" s="5" t="str">
        <f>'Sales Data'!B2655</f>
        <v>New Zealand</v>
      </c>
      <c r="C2655" s="5" t="str">
        <f>'Sales Data'!C2655</f>
        <v>Eclairs</v>
      </c>
      <c r="D2655" s="6">
        <f>'Sales Data'!D2655</f>
        <v>45221</v>
      </c>
      <c r="E2655" s="10">
        <f>'Sales Data'!E2655</f>
        <v>1806</v>
      </c>
      <c r="F2655" s="5">
        <f>'Sales Data'!F2655</f>
        <v>8</v>
      </c>
      <c r="G2655" s="5">
        <f>'Sales Data'!G2655</f>
        <v>113</v>
      </c>
      <c r="H2655" s="5" t="str">
        <f>VLOOKUP($C2655,'Product Data'!$A$2:$E$23,COLUMNS('Product Data'!$B$2:C2655),0)</f>
        <v>Cadbury</v>
      </c>
      <c r="I2655" s="5" t="str">
        <f>VLOOKUP($C2655,'Product Data'!$A$2:$E$23,COLUMNS('Product Data'!$B$2:D2655),0)</f>
        <v>Bites</v>
      </c>
      <c r="J2655" s="5" t="str">
        <f>VLOOKUP($C2655,'Product Data'!$A$2:$E$23,COLUMNS('Product Data'!$B$2:E2655),0)</f>
        <v>Large</v>
      </c>
      <c r="K2655" s="9">
        <f>VLOOKUP($C2655,'Product Data'!$A$2:$E$23,COLUMNS('Product Data'!$B$2:F2655),0)</f>
        <v>2.8195000000000001</v>
      </c>
      <c r="L2655" s="10">
        <f>Table1[[#This Row],[Cost per Box]]*Table1[[#This Row],[Boxes]]</f>
        <v>318.6035</v>
      </c>
    </row>
    <row r="2656" spans="1:12" x14ac:dyDescent="0.25">
      <c r="A2656" s="5" t="str">
        <f>'Sales Data'!A2656</f>
        <v>Rafaelita Blaksland</v>
      </c>
      <c r="B2656" s="5" t="str">
        <f>'Sales Data'!B2656</f>
        <v>UK</v>
      </c>
      <c r="C2656" s="5" t="str">
        <f>'Sales Data'!C2656</f>
        <v>After Eight</v>
      </c>
      <c r="D2656" s="6">
        <f>'Sales Data'!D2656</f>
        <v>45221</v>
      </c>
      <c r="E2656" s="10">
        <f>'Sales Data'!E2656</f>
        <v>4739</v>
      </c>
      <c r="F2656" s="5">
        <f>'Sales Data'!F2656</f>
        <v>90</v>
      </c>
      <c r="G2656" s="5">
        <f>'Sales Data'!G2656</f>
        <v>149</v>
      </c>
      <c r="H2656" s="5" t="str">
        <f>VLOOKUP($C2656,'Product Data'!$A$2:$E$23,COLUMNS('Product Data'!$B$2:C2656),0)</f>
        <v>Nestle</v>
      </c>
      <c r="I2656" s="5" t="str">
        <f>VLOOKUP($C2656,'Product Data'!$A$2:$E$23,COLUMNS('Product Data'!$B$2:D2656),0)</f>
        <v>Bites</v>
      </c>
      <c r="J2656" s="5" t="str">
        <f>VLOOKUP($C2656,'Product Data'!$A$2:$E$23,COLUMNS('Product Data'!$B$2:E2656),0)</f>
        <v>Large</v>
      </c>
      <c r="K2656" s="9">
        <f>VLOOKUP($C2656,'Product Data'!$A$2:$E$23,COLUMNS('Product Data'!$B$2:F2656),0)</f>
        <v>6.3415999999999997</v>
      </c>
      <c r="L2656" s="10">
        <f>Table1[[#This Row],[Cost per Box]]*Table1[[#This Row],[Boxes]]</f>
        <v>944.89839999999992</v>
      </c>
    </row>
    <row r="2657" spans="1:12" x14ac:dyDescent="0.25">
      <c r="A2657" s="5" t="str">
        <f>'Sales Data'!A2657</f>
        <v>Gunar Cockshoot</v>
      </c>
      <c r="B2657" s="5" t="str">
        <f>'Sales Data'!B2657</f>
        <v>UK</v>
      </c>
      <c r="C2657" s="5" t="str">
        <f>'Sales Data'!C2657</f>
        <v>Fruit &amp; Nut Bars</v>
      </c>
      <c r="D2657" s="6">
        <f>'Sales Data'!D2657</f>
        <v>45224</v>
      </c>
      <c r="E2657" s="10">
        <f>'Sales Data'!E2657</f>
        <v>4053</v>
      </c>
      <c r="F2657" s="5">
        <f>'Sales Data'!F2657</f>
        <v>131</v>
      </c>
      <c r="G2657" s="5">
        <f>'Sales Data'!G2657</f>
        <v>271</v>
      </c>
      <c r="H2657" s="5" t="str">
        <f>VLOOKUP($C2657,'Product Data'!$A$2:$E$23,COLUMNS('Product Data'!$B$2:C2657),0)</f>
        <v>Cadbury</v>
      </c>
      <c r="I2657" s="5" t="str">
        <f>VLOOKUP($C2657,'Product Data'!$A$2:$E$23,COLUMNS('Product Data'!$B$2:D2657),0)</f>
        <v>Bars</v>
      </c>
      <c r="J2657" s="5" t="str">
        <f>VLOOKUP($C2657,'Product Data'!$A$2:$E$23,COLUMNS('Product Data'!$B$2:E2657),0)</f>
        <v>Large</v>
      </c>
      <c r="K2657" s="9">
        <f>VLOOKUP($C2657,'Product Data'!$A$2:$E$23,COLUMNS('Product Data'!$B$2:F2657),0)</f>
        <v>1.5934999999999999</v>
      </c>
      <c r="L2657" s="10">
        <f>Table1[[#This Row],[Cost per Box]]*Table1[[#This Row],[Boxes]]</f>
        <v>431.83849999999995</v>
      </c>
    </row>
    <row r="2658" spans="1:12" x14ac:dyDescent="0.25">
      <c r="A2658" s="5" t="str">
        <f>'Sales Data'!A2658</f>
        <v>Beverie Moffet</v>
      </c>
      <c r="B2658" s="5" t="str">
        <f>'Sales Data'!B2658</f>
        <v>Australia</v>
      </c>
      <c r="C2658" s="5" t="str">
        <f>'Sales Data'!C2658</f>
        <v>Organic Choco Syrup</v>
      </c>
      <c r="D2658" s="6">
        <f>'Sales Data'!D2658</f>
        <v>45224</v>
      </c>
      <c r="E2658" s="10">
        <f>'Sales Data'!E2658</f>
        <v>3353</v>
      </c>
      <c r="F2658" s="5">
        <f>'Sales Data'!F2658</f>
        <v>245</v>
      </c>
      <c r="G2658" s="5">
        <f>'Sales Data'!G2658</f>
        <v>112</v>
      </c>
      <c r="H2658" s="5" t="str">
        <f>VLOOKUP($C2658,'Product Data'!$A$2:$E$23,COLUMNS('Product Data'!$B$2:C2658),0)</f>
        <v>Monin</v>
      </c>
      <c r="I2658" s="5" t="str">
        <f>VLOOKUP($C2658,'Product Data'!$A$2:$E$23,COLUMNS('Product Data'!$B$2:D2658),0)</f>
        <v>Other</v>
      </c>
      <c r="J2658" s="5" t="str">
        <f>VLOOKUP($C2658,'Product Data'!$A$2:$E$23,COLUMNS('Product Data'!$B$2:E2658),0)</f>
        <v>Small</v>
      </c>
      <c r="K2658" s="9">
        <f>VLOOKUP($C2658,'Product Data'!$A$2:$E$23,COLUMNS('Product Data'!$B$2:F2658),0)</f>
        <v>1.7625</v>
      </c>
      <c r="L2658" s="10">
        <f>Table1[[#This Row],[Cost per Box]]*Table1[[#This Row],[Boxes]]</f>
        <v>197.4</v>
      </c>
    </row>
    <row r="2659" spans="1:12" x14ac:dyDescent="0.25">
      <c r="A2659" s="5" t="str">
        <f>'Sales Data'!A2659</f>
        <v>Curtice Advani</v>
      </c>
      <c r="B2659" s="5" t="str">
        <f>'Sales Data'!B2659</f>
        <v>New Zealand</v>
      </c>
      <c r="C2659" s="5" t="str">
        <f>'Sales Data'!C2659</f>
        <v>White Choc</v>
      </c>
      <c r="D2659" s="6">
        <f>'Sales Data'!D2659</f>
        <v>45224</v>
      </c>
      <c r="E2659" s="10">
        <f>'Sales Data'!E2659</f>
        <v>10080</v>
      </c>
      <c r="F2659" s="5">
        <f>'Sales Data'!F2659</f>
        <v>179</v>
      </c>
      <c r="G2659" s="5">
        <f>'Sales Data'!G2659</f>
        <v>1008</v>
      </c>
      <c r="H2659" s="5" t="str">
        <f>VLOOKUP($C2659,'Product Data'!$A$2:$E$23,COLUMNS('Product Data'!$B$2:C2659),0)</f>
        <v>Belgian</v>
      </c>
      <c r="I2659" s="5" t="str">
        <f>VLOOKUP($C2659,'Product Data'!$A$2:$E$23,COLUMNS('Product Data'!$B$2:D2659),0)</f>
        <v>Other</v>
      </c>
      <c r="J2659" s="5" t="str">
        <f>VLOOKUP($C2659,'Product Data'!$A$2:$E$23,COLUMNS('Product Data'!$B$2:E2659),0)</f>
        <v>Small</v>
      </c>
      <c r="K2659" s="9">
        <f>VLOOKUP($C2659,'Product Data'!$A$2:$E$23,COLUMNS('Product Data'!$B$2:F2659),0)</f>
        <v>0.24049999999999999</v>
      </c>
      <c r="L2659" s="10">
        <f>Table1[[#This Row],[Cost per Box]]*Table1[[#This Row],[Boxes]]</f>
        <v>242.42399999999998</v>
      </c>
    </row>
    <row r="2660" spans="1:12" x14ac:dyDescent="0.25">
      <c r="A2660" s="5" t="str">
        <f>'Sales Data'!A2660</f>
        <v>Jan Morforth</v>
      </c>
      <c r="B2660" s="5" t="str">
        <f>'Sales Data'!B2660</f>
        <v>Australia</v>
      </c>
      <c r="C2660" s="5" t="str">
        <f>'Sales Data'!C2660</f>
        <v>Milk Bars</v>
      </c>
      <c r="D2660" s="6">
        <f>'Sales Data'!D2660</f>
        <v>45224</v>
      </c>
      <c r="E2660" s="10">
        <f>'Sales Data'!E2660</f>
        <v>3367</v>
      </c>
      <c r="F2660" s="5">
        <f>'Sales Data'!F2660</f>
        <v>6</v>
      </c>
      <c r="G2660" s="5">
        <f>'Sales Data'!G2660</f>
        <v>117</v>
      </c>
      <c r="H2660" s="5" t="str">
        <f>VLOOKUP($C2660,'Product Data'!$A$2:$E$23,COLUMNS('Product Data'!$B$2:C2660),0)</f>
        <v>Nestle</v>
      </c>
      <c r="I2660" s="5" t="str">
        <f>VLOOKUP($C2660,'Product Data'!$A$2:$E$23,COLUMNS('Product Data'!$B$2:D2660),0)</f>
        <v>Bars</v>
      </c>
      <c r="J2660" s="5" t="str">
        <f>VLOOKUP($C2660,'Product Data'!$A$2:$E$23,COLUMNS('Product Data'!$B$2:E2660),0)</f>
        <v>Large</v>
      </c>
      <c r="K2660" s="9">
        <f>VLOOKUP($C2660,'Product Data'!$A$2:$E$23,COLUMNS('Product Data'!$B$2:F2660),0)</f>
        <v>1.8652</v>
      </c>
      <c r="L2660" s="10">
        <f>Table1[[#This Row],[Cost per Box]]*Table1[[#This Row],[Boxes]]</f>
        <v>218.22839999999999</v>
      </c>
    </row>
    <row r="2661" spans="1:12" x14ac:dyDescent="0.25">
      <c r="A2661" s="5" t="str">
        <f>'Sales Data'!A2661</f>
        <v>Barr Faughny</v>
      </c>
      <c r="B2661" s="5" t="str">
        <f>'Sales Data'!B2661</f>
        <v>Australia</v>
      </c>
      <c r="C2661" s="5" t="str">
        <f>'Sales Data'!C2661</f>
        <v>Eclairs</v>
      </c>
      <c r="D2661" s="6">
        <f>'Sales Data'!D2661</f>
        <v>45224</v>
      </c>
      <c r="E2661" s="10">
        <f>'Sales Data'!E2661</f>
        <v>4011</v>
      </c>
      <c r="F2661" s="5">
        <f>'Sales Data'!F2661</f>
        <v>65</v>
      </c>
      <c r="G2661" s="5">
        <f>'Sales Data'!G2661</f>
        <v>236</v>
      </c>
      <c r="H2661" s="5" t="str">
        <f>VLOOKUP($C2661,'Product Data'!$A$2:$E$23,COLUMNS('Product Data'!$B$2:C2661),0)</f>
        <v>Cadbury</v>
      </c>
      <c r="I2661" s="5" t="str">
        <f>VLOOKUP($C2661,'Product Data'!$A$2:$E$23,COLUMNS('Product Data'!$B$2:D2661),0)</f>
        <v>Bites</v>
      </c>
      <c r="J2661" s="5" t="str">
        <f>VLOOKUP($C2661,'Product Data'!$A$2:$E$23,COLUMNS('Product Data'!$B$2:E2661),0)</f>
        <v>Large</v>
      </c>
      <c r="K2661" s="9">
        <f>VLOOKUP($C2661,'Product Data'!$A$2:$E$23,COLUMNS('Product Data'!$B$2:F2661),0)</f>
        <v>2.8195000000000001</v>
      </c>
      <c r="L2661" s="10">
        <f>Table1[[#This Row],[Cost per Box]]*Table1[[#This Row],[Boxes]]</f>
        <v>665.40200000000004</v>
      </c>
    </row>
    <row r="2662" spans="1:12" x14ac:dyDescent="0.25">
      <c r="A2662" s="5" t="str">
        <f>'Sales Data'!A2662</f>
        <v>Gunar Cockshoot</v>
      </c>
      <c r="B2662" s="5" t="str">
        <f>'Sales Data'!B2662</f>
        <v>Canada</v>
      </c>
      <c r="C2662" s="5" t="str">
        <f>'Sales Data'!C2662</f>
        <v>Almond Choco</v>
      </c>
      <c r="D2662" s="6">
        <f>'Sales Data'!D2662</f>
        <v>45224</v>
      </c>
      <c r="E2662" s="10">
        <f>'Sales Data'!E2662</f>
        <v>22715</v>
      </c>
      <c r="F2662" s="5">
        <f>'Sales Data'!F2662</f>
        <v>16</v>
      </c>
      <c r="G2662" s="5">
        <f>'Sales Data'!G2662</f>
        <v>1420</v>
      </c>
      <c r="H2662" s="5" t="str">
        <f>VLOOKUP($C2662,'Product Data'!$A$2:$E$23,COLUMNS('Product Data'!$B$2:C2662),0)</f>
        <v>Amul</v>
      </c>
      <c r="I2662" s="5" t="str">
        <f>VLOOKUP($C2662,'Product Data'!$A$2:$E$23,COLUMNS('Product Data'!$B$2:D2662),0)</f>
        <v>Bars</v>
      </c>
      <c r="J2662" s="5" t="str">
        <f>VLOOKUP($C2662,'Product Data'!$A$2:$E$23,COLUMNS('Product Data'!$B$2:E2662),0)</f>
        <v>Large</v>
      </c>
      <c r="K2662" s="9">
        <f>VLOOKUP($C2662,'Product Data'!$A$2:$E$23,COLUMNS('Product Data'!$B$2:F2662),0)</f>
        <v>13.3485</v>
      </c>
      <c r="L2662" s="10">
        <f>Table1[[#This Row],[Cost per Box]]*Table1[[#This Row],[Boxes]]</f>
        <v>18954.87</v>
      </c>
    </row>
    <row r="2663" spans="1:12" x14ac:dyDescent="0.25">
      <c r="A2663" s="5" t="str">
        <f>'Sales Data'!A2663</f>
        <v>Gunar Cockshoot</v>
      </c>
      <c r="B2663" s="5" t="str">
        <f>'Sales Data'!B2663</f>
        <v>Australia</v>
      </c>
      <c r="C2663" s="5" t="str">
        <f>'Sales Data'!C2663</f>
        <v>Almond Choco</v>
      </c>
      <c r="D2663" s="6">
        <f>'Sales Data'!D2663</f>
        <v>45224</v>
      </c>
      <c r="E2663" s="10">
        <f>'Sales Data'!E2663</f>
        <v>2583</v>
      </c>
      <c r="F2663" s="5">
        <f>'Sales Data'!F2663</f>
        <v>193</v>
      </c>
      <c r="G2663" s="5">
        <f>'Sales Data'!G2663</f>
        <v>152</v>
      </c>
      <c r="H2663" s="5" t="str">
        <f>VLOOKUP($C2663,'Product Data'!$A$2:$E$23,COLUMNS('Product Data'!$B$2:C2663),0)</f>
        <v>Amul</v>
      </c>
      <c r="I2663" s="5" t="str">
        <f>VLOOKUP($C2663,'Product Data'!$A$2:$E$23,COLUMNS('Product Data'!$B$2:D2663),0)</f>
        <v>Bars</v>
      </c>
      <c r="J2663" s="5" t="str">
        <f>VLOOKUP($C2663,'Product Data'!$A$2:$E$23,COLUMNS('Product Data'!$B$2:E2663),0)</f>
        <v>Large</v>
      </c>
      <c r="K2663" s="9">
        <f>VLOOKUP($C2663,'Product Data'!$A$2:$E$23,COLUMNS('Product Data'!$B$2:F2663),0)</f>
        <v>13.3485</v>
      </c>
      <c r="L2663" s="10">
        <f>Table1[[#This Row],[Cost per Box]]*Table1[[#This Row],[Boxes]]</f>
        <v>2028.972</v>
      </c>
    </row>
    <row r="2664" spans="1:12" x14ac:dyDescent="0.25">
      <c r="A2664" s="5" t="str">
        <f>'Sales Data'!A2664</f>
        <v>Marney O'Breen</v>
      </c>
      <c r="B2664" s="5" t="str">
        <f>'Sales Data'!B2664</f>
        <v>UK</v>
      </c>
      <c r="C2664" s="5" t="str">
        <f>'Sales Data'!C2664</f>
        <v>99% Dark &amp; Pure</v>
      </c>
      <c r="D2664" s="6">
        <f>'Sales Data'!D2664</f>
        <v>45224</v>
      </c>
      <c r="E2664" s="10">
        <f>'Sales Data'!E2664</f>
        <v>12537</v>
      </c>
      <c r="F2664" s="5">
        <f>'Sales Data'!F2664</f>
        <v>243</v>
      </c>
      <c r="G2664" s="5">
        <f>'Sales Data'!G2664</f>
        <v>738</v>
      </c>
      <c r="H2664" s="5" t="str">
        <f>VLOOKUP($C2664,'Product Data'!$A$2:$E$23,COLUMNS('Product Data'!$B$2:C2664),0)</f>
        <v>Amul</v>
      </c>
      <c r="I2664" s="5" t="str">
        <f>VLOOKUP($C2664,'Product Data'!$A$2:$E$23,COLUMNS('Product Data'!$B$2:D2664),0)</f>
        <v>Bars</v>
      </c>
      <c r="J2664" s="5" t="str">
        <f>VLOOKUP($C2664,'Product Data'!$A$2:$E$23,COLUMNS('Product Data'!$B$2:E2664),0)</f>
        <v>Large</v>
      </c>
      <c r="K2664" s="9">
        <f>VLOOKUP($C2664,'Product Data'!$A$2:$E$23,COLUMNS('Product Data'!$B$2:F2664),0)</f>
        <v>4.6592000000000002</v>
      </c>
      <c r="L2664" s="10">
        <f>Table1[[#This Row],[Cost per Box]]*Table1[[#This Row],[Boxes]]</f>
        <v>3438.4896000000003</v>
      </c>
    </row>
    <row r="2665" spans="1:12" x14ac:dyDescent="0.25">
      <c r="A2665" s="5" t="str">
        <f>'Sales Data'!A2665</f>
        <v>Wilone O'Kielt</v>
      </c>
      <c r="B2665" s="5" t="str">
        <f>'Sales Data'!B2665</f>
        <v>Australia</v>
      </c>
      <c r="C2665" s="5" t="str">
        <f>'Sales Data'!C2665</f>
        <v>Smooth Sliky Salty</v>
      </c>
      <c r="D2665" s="6">
        <f>'Sales Data'!D2665</f>
        <v>45224</v>
      </c>
      <c r="E2665" s="10">
        <f>'Sales Data'!E2665</f>
        <v>6587</v>
      </c>
      <c r="F2665" s="5">
        <f>'Sales Data'!F2665</f>
        <v>170</v>
      </c>
      <c r="G2665" s="5">
        <f>'Sales Data'!G2665</f>
        <v>330</v>
      </c>
      <c r="H2665" s="5" t="str">
        <f>VLOOKUP($C2665,'Product Data'!$A$2:$E$23,COLUMNS('Product Data'!$B$2:C2665),0)</f>
        <v>Galaxy</v>
      </c>
      <c r="I2665" s="5" t="str">
        <f>VLOOKUP($C2665,'Product Data'!$A$2:$E$23,COLUMNS('Product Data'!$B$2:D2665),0)</f>
        <v>Bars</v>
      </c>
      <c r="J2665" s="5" t="str">
        <f>VLOOKUP($C2665,'Product Data'!$A$2:$E$23,COLUMNS('Product Data'!$B$2:E2665),0)</f>
        <v>Small</v>
      </c>
      <c r="K2665" s="9">
        <f>VLOOKUP($C2665,'Product Data'!$A$2:$E$23,COLUMNS('Product Data'!$B$2:F2665),0)</f>
        <v>5.0198</v>
      </c>
      <c r="L2665" s="10">
        <f>Table1[[#This Row],[Cost per Box]]*Table1[[#This Row],[Boxes]]</f>
        <v>1656.5340000000001</v>
      </c>
    </row>
    <row r="2666" spans="1:12" x14ac:dyDescent="0.25">
      <c r="A2666" s="5" t="str">
        <f>'Sales Data'!A2666</f>
        <v>Beverie Moffet</v>
      </c>
      <c r="B2666" s="5" t="str">
        <f>'Sales Data'!B2666</f>
        <v>USA</v>
      </c>
      <c r="C2666" s="5" t="str">
        <f>'Sales Data'!C2666</f>
        <v>70% Dark Bites</v>
      </c>
      <c r="D2666" s="6">
        <f>'Sales Data'!D2666</f>
        <v>45224</v>
      </c>
      <c r="E2666" s="10">
        <f>'Sales Data'!E2666</f>
        <v>56</v>
      </c>
      <c r="F2666" s="5">
        <f>'Sales Data'!F2666</f>
        <v>123</v>
      </c>
      <c r="G2666" s="5">
        <f>'Sales Data'!G2666</f>
        <v>6</v>
      </c>
      <c r="H2666" s="5" t="str">
        <f>VLOOKUP($C2666,'Product Data'!$A$2:$E$23,COLUMNS('Product Data'!$B$2:C2666),0)</f>
        <v>Binge Bites</v>
      </c>
      <c r="I2666" s="5" t="str">
        <f>VLOOKUP($C2666,'Product Data'!$A$2:$E$23,COLUMNS('Product Data'!$B$2:D2666),0)</f>
        <v>Bites</v>
      </c>
      <c r="J2666" s="5" t="str">
        <f>VLOOKUP($C2666,'Product Data'!$A$2:$E$23,COLUMNS('Product Data'!$B$2:E2666),0)</f>
        <v>Small</v>
      </c>
      <c r="K2666" s="9">
        <f>VLOOKUP($C2666,'Product Data'!$A$2:$E$23,COLUMNS('Product Data'!$B$2:F2666),0)</f>
        <v>8.2429000000000006</v>
      </c>
      <c r="L2666" s="10">
        <f>Table1[[#This Row],[Cost per Box]]*Table1[[#This Row],[Boxes]]</f>
        <v>49.457400000000007</v>
      </c>
    </row>
    <row r="2667" spans="1:12" x14ac:dyDescent="0.25">
      <c r="A2667" s="5" t="str">
        <f>'Sales Data'!A2667</f>
        <v>Karlen McCaffrey</v>
      </c>
      <c r="B2667" s="5" t="str">
        <f>'Sales Data'!B2667</f>
        <v>Australia</v>
      </c>
      <c r="C2667" s="5" t="str">
        <f>'Sales Data'!C2667</f>
        <v>Mint Chip Choco</v>
      </c>
      <c r="D2667" s="6">
        <f>'Sales Data'!D2667</f>
        <v>45224</v>
      </c>
      <c r="E2667" s="10">
        <f>'Sales Data'!E2667</f>
        <v>5124</v>
      </c>
      <c r="F2667" s="5">
        <f>'Sales Data'!F2667</f>
        <v>206</v>
      </c>
      <c r="G2667" s="5">
        <f>'Sales Data'!G2667</f>
        <v>285</v>
      </c>
      <c r="H2667" s="5" t="str">
        <f>VLOOKUP($C2667,'Product Data'!$A$2:$E$23,COLUMNS('Product Data'!$B$2:C2667),0)</f>
        <v>Cadbury</v>
      </c>
      <c r="I2667" s="5" t="str">
        <f>VLOOKUP($C2667,'Product Data'!$A$2:$E$23,COLUMNS('Product Data'!$B$2:D2667),0)</f>
        <v>Bars</v>
      </c>
      <c r="J2667" s="5" t="str">
        <f>VLOOKUP($C2667,'Product Data'!$A$2:$E$23,COLUMNS('Product Data'!$B$2:E2667),0)</f>
        <v>Large</v>
      </c>
      <c r="K2667" s="9">
        <f>VLOOKUP($C2667,'Product Data'!$A$2:$E$23,COLUMNS('Product Data'!$B$2:F2667),0)</f>
        <v>2.2656000000000001</v>
      </c>
      <c r="L2667" s="10">
        <f>Table1[[#This Row],[Cost per Box]]*Table1[[#This Row],[Boxes]]</f>
        <v>645.69600000000003</v>
      </c>
    </row>
    <row r="2668" spans="1:12" x14ac:dyDescent="0.25">
      <c r="A2668" s="5" t="str">
        <f>'Sales Data'!A2668</f>
        <v>Roddy Speechley</v>
      </c>
      <c r="B2668" s="5" t="str">
        <f>'Sales Data'!B2668</f>
        <v>USA</v>
      </c>
      <c r="C2668" s="5" t="str">
        <f>'Sales Data'!C2668</f>
        <v>Raspberry Choco</v>
      </c>
      <c r="D2668" s="6">
        <f>'Sales Data'!D2668</f>
        <v>45224</v>
      </c>
      <c r="E2668" s="10">
        <f>'Sales Data'!E2668</f>
        <v>4970</v>
      </c>
      <c r="F2668" s="5">
        <f>'Sales Data'!F2668</f>
        <v>182</v>
      </c>
      <c r="G2668" s="5">
        <f>'Sales Data'!G2668</f>
        <v>311</v>
      </c>
      <c r="H2668" s="5" t="str">
        <f>VLOOKUP($C2668,'Product Data'!$A$2:$E$23,COLUMNS('Product Data'!$B$2:C2668),0)</f>
        <v>Hershey</v>
      </c>
      <c r="I2668" s="5" t="str">
        <f>VLOOKUP($C2668,'Product Data'!$A$2:$E$23,COLUMNS('Product Data'!$B$2:D2668),0)</f>
        <v>Bars</v>
      </c>
      <c r="J2668" s="5" t="str">
        <f>VLOOKUP($C2668,'Product Data'!$A$2:$E$23,COLUMNS('Product Data'!$B$2:E2668),0)</f>
        <v>Large</v>
      </c>
      <c r="K2668" s="9">
        <f>VLOOKUP($C2668,'Product Data'!$A$2:$E$23,COLUMNS('Product Data'!$B$2:F2668),0)</f>
        <v>6.0983000000000001</v>
      </c>
      <c r="L2668" s="10">
        <f>Table1[[#This Row],[Cost per Box]]*Table1[[#This Row],[Boxes]]</f>
        <v>1896.5713000000001</v>
      </c>
    </row>
    <row r="2669" spans="1:12" x14ac:dyDescent="0.25">
      <c r="A2669" s="5" t="str">
        <f>'Sales Data'!A2669</f>
        <v>Karlen McCaffrey</v>
      </c>
      <c r="B2669" s="5" t="str">
        <f>'Sales Data'!B2669</f>
        <v>New Zealand</v>
      </c>
      <c r="C2669" s="5" t="str">
        <f>'Sales Data'!C2669</f>
        <v>White Choc</v>
      </c>
      <c r="D2669" s="6">
        <f>'Sales Data'!D2669</f>
        <v>45224</v>
      </c>
      <c r="E2669" s="10">
        <f>'Sales Data'!E2669</f>
        <v>952</v>
      </c>
      <c r="F2669" s="5">
        <f>'Sales Data'!F2669</f>
        <v>401</v>
      </c>
      <c r="G2669" s="5">
        <f>'Sales Data'!G2669</f>
        <v>74</v>
      </c>
      <c r="H2669" s="5" t="str">
        <f>VLOOKUP($C2669,'Product Data'!$A$2:$E$23,COLUMNS('Product Data'!$B$2:C2669),0)</f>
        <v>Belgian</v>
      </c>
      <c r="I2669" s="5" t="str">
        <f>VLOOKUP($C2669,'Product Data'!$A$2:$E$23,COLUMNS('Product Data'!$B$2:D2669),0)</f>
        <v>Other</v>
      </c>
      <c r="J2669" s="5" t="str">
        <f>VLOOKUP($C2669,'Product Data'!$A$2:$E$23,COLUMNS('Product Data'!$B$2:E2669),0)</f>
        <v>Small</v>
      </c>
      <c r="K2669" s="9">
        <f>VLOOKUP($C2669,'Product Data'!$A$2:$E$23,COLUMNS('Product Data'!$B$2:F2669),0)</f>
        <v>0.24049999999999999</v>
      </c>
      <c r="L2669" s="10">
        <f>Table1[[#This Row],[Cost per Box]]*Table1[[#This Row],[Boxes]]</f>
        <v>17.797000000000001</v>
      </c>
    </row>
    <row r="2670" spans="1:12" x14ac:dyDescent="0.25">
      <c r="A2670" s="5" t="str">
        <f>'Sales Data'!A2670</f>
        <v>Kaine Padly</v>
      </c>
      <c r="B2670" s="5" t="str">
        <f>'Sales Data'!B2670</f>
        <v>India</v>
      </c>
      <c r="C2670" s="5" t="str">
        <f>'Sales Data'!C2670</f>
        <v>Organic Choco Syrup</v>
      </c>
      <c r="D2670" s="6">
        <f>'Sales Data'!D2670</f>
        <v>45224</v>
      </c>
      <c r="E2670" s="10">
        <f>'Sales Data'!E2670</f>
        <v>8365</v>
      </c>
      <c r="F2670" s="5">
        <f>'Sales Data'!F2670</f>
        <v>60</v>
      </c>
      <c r="G2670" s="5">
        <f>'Sales Data'!G2670</f>
        <v>349</v>
      </c>
      <c r="H2670" s="5" t="str">
        <f>VLOOKUP($C2670,'Product Data'!$A$2:$E$23,COLUMNS('Product Data'!$B$2:C2670),0)</f>
        <v>Monin</v>
      </c>
      <c r="I2670" s="5" t="str">
        <f>VLOOKUP($C2670,'Product Data'!$A$2:$E$23,COLUMNS('Product Data'!$B$2:D2670),0)</f>
        <v>Other</v>
      </c>
      <c r="J2670" s="5" t="str">
        <f>VLOOKUP($C2670,'Product Data'!$A$2:$E$23,COLUMNS('Product Data'!$B$2:E2670),0)</f>
        <v>Small</v>
      </c>
      <c r="K2670" s="9">
        <f>VLOOKUP($C2670,'Product Data'!$A$2:$E$23,COLUMNS('Product Data'!$B$2:F2670),0)</f>
        <v>1.7625</v>
      </c>
      <c r="L2670" s="10">
        <f>Table1[[#This Row],[Cost per Box]]*Table1[[#This Row],[Boxes]]</f>
        <v>615.11249999999995</v>
      </c>
    </row>
    <row r="2671" spans="1:12" x14ac:dyDescent="0.25">
      <c r="A2671" s="5" t="str">
        <f>'Sales Data'!A2671</f>
        <v>Mallorie Waber</v>
      </c>
      <c r="B2671" s="5" t="str">
        <f>'Sales Data'!B2671</f>
        <v>Australia</v>
      </c>
      <c r="C2671" s="5" t="str">
        <f>'Sales Data'!C2671</f>
        <v>Orange Choco</v>
      </c>
      <c r="D2671" s="6">
        <f>'Sales Data'!D2671</f>
        <v>45224</v>
      </c>
      <c r="E2671" s="10">
        <f>'Sales Data'!E2671</f>
        <v>7217</v>
      </c>
      <c r="F2671" s="5">
        <f>'Sales Data'!F2671</f>
        <v>219</v>
      </c>
      <c r="G2671" s="5">
        <f>'Sales Data'!G2671</f>
        <v>722</v>
      </c>
      <c r="H2671" s="5" t="str">
        <f>VLOOKUP($C2671,'Product Data'!$A$2:$E$23,COLUMNS('Product Data'!$B$2:C2671),0)</f>
        <v>Amul</v>
      </c>
      <c r="I2671" s="5" t="str">
        <f>VLOOKUP($C2671,'Product Data'!$A$2:$E$23,COLUMNS('Product Data'!$B$2:D2671),0)</f>
        <v>Bars</v>
      </c>
      <c r="J2671" s="5" t="str">
        <f>VLOOKUP($C2671,'Product Data'!$A$2:$E$23,COLUMNS('Product Data'!$B$2:E2671),0)</f>
        <v>Large</v>
      </c>
      <c r="K2671" s="9">
        <f>VLOOKUP($C2671,'Product Data'!$A$2:$E$23,COLUMNS('Product Data'!$B$2:F2671),0)</f>
        <v>8.7870000000000008</v>
      </c>
      <c r="L2671" s="10">
        <f>Table1[[#This Row],[Cost per Box]]*Table1[[#This Row],[Boxes]]</f>
        <v>6344.2140000000009</v>
      </c>
    </row>
    <row r="2672" spans="1:12" x14ac:dyDescent="0.25">
      <c r="A2672" s="5" t="str">
        <f>'Sales Data'!A2672</f>
        <v>Jan Morforth</v>
      </c>
      <c r="B2672" s="5" t="str">
        <f>'Sales Data'!B2672</f>
        <v>UK</v>
      </c>
      <c r="C2672" s="5" t="str">
        <f>'Sales Data'!C2672</f>
        <v>Baker's Choco Chips</v>
      </c>
      <c r="D2672" s="6">
        <f>'Sales Data'!D2672</f>
        <v>45224</v>
      </c>
      <c r="E2672" s="10">
        <f>'Sales Data'!E2672</f>
        <v>8022</v>
      </c>
      <c r="F2672" s="5">
        <f>'Sales Data'!F2672</f>
        <v>389</v>
      </c>
      <c r="G2672" s="5">
        <f>'Sales Data'!G2672</f>
        <v>502</v>
      </c>
      <c r="H2672" s="5" t="str">
        <f>VLOOKUP($C2672,'Product Data'!$A$2:$E$23,COLUMNS('Product Data'!$B$2:C2672),0)</f>
        <v>Baker's Chocolate</v>
      </c>
      <c r="I2672" s="5" t="str">
        <f>VLOOKUP($C2672,'Product Data'!$A$2:$E$23,COLUMNS('Product Data'!$B$2:D2672),0)</f>
        <v>Bars</v>
      </c>
      <c r="J2672" s="5" t="str">
        <f>VLOOKUP($C2672,'Product Data'!$A$2:$E$23,COLUMNS('Product Data'!$B$2:E2672),0)</f>
        <v>Small</v>
      </c>
      <c r="K2672" s="9">
        <f>VLOOKUP($C2672,'Product Data'!$A$2:$E$23,COLUMNS('Product Data'!$B$2:F2672),0)</f>
        <v>6.0811000000000002</v>
      </c>
      <c r="L2672" s="10">
        <f>Table1[[#This Row],[Cost per Box]]*Table1[[#This Row],[Boxes]]</f>
        <v>3052.7121999999999</v>
      </c>
    </row>
    <row r="2673" spans="1:12" x14ac:dyDescent="0.25">
      <c r="A2673" s="5" t="str">
        <f>'Sales Data'!A2673</f>
        <v>Jehu Rudeforth</v>
      </c>
      <c r="B2673" s="5" t="str">
        <f>'Sales Data'!B2673</f>
        <v>India</v>
      </c>
      <c r="C2673" s="5" t="str">
        <f>'Sales Data'!C2673</f>
        <v>Raspberry Choco</v>
      </c>
      <c r="D2673" s="6">
        <f>'Sales Data'!D2673</f>
        <v>45224</v>
      </c>
      <c r="E2673" s="10">
        <f>'Sales Data'!E2673</f>
        <v>3360</v>
      </c>
      <c r="F2673" s="5">
        <f>'Sales Data'!F2673</f>
        <v>3</v>
      </c>
      <c r="G2673" s="5">
        <f>'Sales Data'!G2673</f>
        <v>198</v>
      </c>
      <c r="H2673" s="5" t="str">
        <f>VLOOKUP($C2673,'Product Data'!$A$2:$E$23,COLUMNS('Product Data'!$B$2:C2673),0)</f>
        <v>Hershey</v>
      </c>
      <c r="I2673" s="5" t="str">
        <f>VLOOKUP($C2673,'Product Data'!$A$2:$E$23,COLUMNS('Product Data'!$B$2:D2673),0)</f>
        <v>Bars</v>
      </c>
      <c r="J2673" s="5" t="str">
        <f>VLOOKUP($C2673,'Product Data'!$A$2:$E$23,COLUMNS('Product Data'!$B$2:E2673),0)</f>
        <v>Large</v>
      </c>
      <c r="K2673" s="9">
        <f>VLOOKUP($C2673,'Product Data'!$A$2:$E$23,COLUMNS('Product Data'!$B$2:F2673),0)</f>
        <v>6.0983000000000001</v>
      </c>
      <c r="L2673" s="10">
        <f>Table1[[#This Row],[Cost per Box]]*Table1[[#This Row],[Boxes]]</f>
        <v>1207.4634000000001</v>
      </c>
    </row>
    <row r="2674" spans="1:12" x14ac:dyDescent="0.25">
      <c r="A2674" s="5" t="str">
        <f>'Sales Data'!A2674</f>
        <v>Kaine Padly</v>
      </c>
      <c r="B2674" s="5" t="str">
        <f>'Sales Data'!B2674</f>
        <v>Canada</v>
      </c>
      <c r="C2674" s="5" t="str">
        <f>'Sales Data'!C2674</f>
        <v>Mint Chip Choco</v>
      </c>
      <c r="D2674" s="6">
        <f>'Sales Data'!D2674</f>
        <v>45225</v>
      </c>
      <c r="E2674" s="10">
        <f>'Sales Data'!E2674</f>
        <v>9975</v>
      </c>
      <c r="F2674" s="5">
        <f>'Sales Data'!F2674</f>
        <v>65</v>
      </c>
      <c r="G2674" s="5">
        <f>'Sales Data'!G2674</f>
        <v>768</v>
      </c>
      <c r="H2674" s="5" t="str">
        <f>VLOOKUP($C2674,'Product Data'!$A$2:$E$23,COLUMNS('Product Data'!$B$2:C2674),0)</f>
        <v>Cadbury</v>
      </c>
      <c r="I2674" s="5" t="str">
        <f>VLOOKUP($C2674,'Product Data'!$A$2:$E$23,COLUMNS('Product Data'!$B$2:D2674),0)</f>
        <v>Bars</v>
      </c>
      <c r="J2674" s="5" t="str">
        <f>VLOOKUP($C2674,'Product Data'!$A$2:$E$23,COLUMNS('Product Data'!$B$2:E2674),0)</f>
        <v>Large</v>
      </c>
      <c r="K2674" s="9">
        <f>VLOOKUP($C2674,'Product Data'!$A$2:$E$23,COLUMNS('Product Data'!$B$2:F2674),0)</f>
        <v>2.2656000000000001</v>
      </c>
      <c r="L2674" s="10">
        <f>Table1[[#This Row],[Cost per Box]]*Table1[[#This Row],[Boxes]]</f>
        <v>1739.9808</v>
      </c>
    </row>
    <row r="2675" spans="1:12" x14ac:dyDescent="0.25">
      <c r="A2675" s="5" t="str">
        <f>'Sales Data'!A2675</f>
        <v>Beverie Moffet</v>
      </c>
      <c r="B2675" s="5" t="str">
        <f>'Sales Data'!B2675</f>
        <v>USA</v>
      </c>
      <c r="C2675" s="5" t="str">
        <f>'Sales Data'!C2675</f>
        <v>Smooth Sliky Salty</v>
      </c>
      <c r="D2675" s="6">
        <f>'Sales Data'!D2675</f>
        <v>45225</v>
      </c>
      <c r="E2675" s="10">
        <f>'Sales Data'!E2675</f>
        <v>6174</v>
      </c>
      <c r="F2675" s="5">
        <f>'Sales Data'!F2675</f>
        <v>184</v>
      </c>
      <c r="G2675" s="5">
        <f>'Sales Data'!G2675</f>
        <v>441</v>
      </c>
      <c r="H2675" s="5" t="str">
        <f>VLOOKUP($C2675,'Product Data'!$A$2:$E$23,COLUMNS('Product Data'!$B$2:C2675),0)</f>
        <v>Galaxy</v>
      </c>
      <c r="I2675" s="5" t="str">
        <f>VLOOKUP($C2675,'Product Data'!$A$2:$E$23,COLUMNS('Product Data'!$B$2:D2675),0)</f>
        <v>Bars</v>
      </c>
      <c r="J2675" s="5" t="str">
        <f>VLOOKUP($C2675,'Product Data'!$A$2:$E$23,COLUMNS('Product Data'!$B$2:E2675),0)</f>
        <v>Small</v>
      </c>
      <c r="K2675" s="9">
        <f>VLOOKUP($C2675,'Product Data'!$A$2:$E$23,COLUMNS('Product Data'!$B$2:F2675),0)</f>
        <v>5.0198</v>
      </c>
      <c r="L2675" s="10">
        <f>Table1[[#This Row],[Cost per Box]]*Table1[[#This Row],[Boxes]]</f>
        <v>2213.7318</v>
      </c>
    </row>
    <row r="2676" spans="1:12" x14ac:dyDescent="0.25">
      <c r="A2676" s="5" t="str">
        <f>'Sales Data'!A2676</f>
        <v>Gigi Bohling</v>
      </c>
      <c r="B2676" s="5" t="str">
        <f>'Sales Data'!B2676</f>
        <v>Canada</v>
      </c>
      <c r="C2676" s="5" t="str">
        <f>'Sales Data'!C2676</f>
        <v>Mint Chip Choco</v>
      </c>
      <c r="D2676" s="6">
        <f>'Sales Data'!D2676</f>
        <v>45225</v>
      </c>
      <c r="E2676" s="10">
        <f>'Sales Data'!E2676</f>
        <v>2485</v>
      </c>
      <c r="F2676" s="5">
        <f>'Sales Data'!F2676</f>
        <v>234</v>
      </c>
      <c r="G2676" s="5">
        <f>'Sales Data'!G2676</f>
        <v>125</v>
      </c>
      <c r="H2676" s="5" t="str">
        <f>VLOOKUP($C2676,'Product Data'!$A$2:$E$23,COLUMNS('Product Data'!$B$2:C2676),0)</f>
        <v>Cadbury</v>
      </c>
      <c r="I2676" s="5" t="str">
        <f>VLOOKUP($C2676,'Product Data'!$A$2:$E$23,COLUMNS('Product Data'!$B$2:D2676),0)</f>
        <v>Bars</v>
      </c>
      <c r="J2676" s="5" t="str">
        <f>VLOOKUP($C2676,'Product Data'!$A$2:$E$23,COLUMNS('Product Data'!$B$2:E2676),0)</f>
        <v>Large</v>
      </c>
      <c r="K2676" s="9">
        <f>VLOOKUP($C2676,'Product Data'!$A$2:$E$23,COLUMNS('Product Data'!$B$2:F2676),0)</f>
        <v>2.2656000000000001</v>
      </c>
      <c r="L2676" s="10">
        <f>Table1[[#This Row],[Cost per Box]]*Table1[[#This Row],[Boxes]]</f>
        <v>283.2</v>
      </c>
    </row>
    <row r="2677" spans="1:12" x14ac:dyDescent="0.25">
      <c r="A2677" s="5" t="str">
        <f>'Sales Data'!A2677</f>
        <v>Curtice Advani</v>
      </c>
      <c r="B2677" s="5" t="str">
        <f>'Sales Data'!B2677</f>
        <v>New Zealand</v>
      </c>
      <c r="C2677" s="5" t="str">
        <f>'Sales Data'!C2677</f>
        <v>Organic Choco Syrup</v>
      </c>
      <c r="D2677" s="6">
        <f>'Sales Data'!D2677</f>
        <v>45225</v>
      </c>
      <c r="E2677" s="10">
        <f>'Sales Data'!E2677</f>
        <v>9604</v>
      </c>
      <c r="F2677" s="5">
        <f>'Sales Data'!F2677</f>
        <v>49</v>
      </c>
      <c r="G2677" s="5">
        <f>'Sales Data'!G2677</f>
        <v>343</v>
      </c>
      <c r="H2677" s="5" t="str">
        <f>VLOOKUP($C2677,'Product Data'!$A$2:$E$23,COLUMNS('Product Data'!$B$2:C2677),0)</f>
        <v>Monin</v>
      </c>
      <c r="I2677" s="5" t="str">
        <f>VLOOKUP($C2677,'Product Data'!$A$2:$E$23,COLUMNS('Product Data'!$B$2:D2677),0)</f>
        <v>Other</v>
      </c>
      <c r="J2677" s="5" t="str">
        <f>VLOOKUP($C2677,'Product Data'!$A$2:$E$23,COLUMNS('Product Data'!$B$2:E2677),0)</f>
        <v>Small</v>
      </c>
      <c r="K2677" s="9">
        <f>VLOOKUP($C2677,'Product Data'!$A$2:$E$23,COLUMNS('Product Data'!$B$2:F2677),0)</f>
        <v>1.7625</v>
      </c>
      <c r="L2677" s="10">
        <f>Table1[[#This Row],[Cost per Box]]*Table1[[#This Row],[Boxes]]</f>
        <v>604.53750000000002</v>
      </c>
    </row>
    <row r="2678" spans="1:12" x14ac:dyDescent="0.25">
      <c r="A2678" s="5" t="str">
        <f>'Sales Data'!A2678</f>
        <v>Camilla Castle</v>
      </c>
      <c r="B2678" s="5" t="str">
        <f>'Sales Data'!B2678</f>
        <v>Australia</v>
      </c>
      <c r="C2678" s="5" t="str">
        <f>'Sales Data'!C2678</f>
        <v>Fruit &amp; Nut Bars</v>
      </c>
      <c r="D2678" s="6">
        <f>'Sales Data'!D2678</f>
        <v>45225</v>
      </c>
      <c r="E2678" s="10">
        <f>'Sales Data'!E2678</f>
        <v>1274</v>
      </c>
      <c r="F2678" s="5">
        <f>'Sales Data'!F2678</f>
        <v>209</v>
      </c>
      <c r="G2678" s="5">
        <f>'Sales Data'!G2678</f>
        <v>116</v>
      </c>
      <c r="H2678" s="5" t="str">
        <f>VLOOKUP($C2678,'Product Data'!$A$2:$E$23,COLUMNS('Product Data'!$B$2:C2678),0)</f>
        <v>Cadbury</v>
      </c>
      <c r="I2678" s="5" t="str">
        <f>VLOOKUP($C2678,'Product Data'!$A$2:$E$23,COLUMNS('Product Data'!$B$2:D2678),0)</f>
        <v>Bars</v>
      </c>
      <c r="J2678" s="5" t="str">
        <f>VLOOKUP($C2678,'Product Data'!$A$2:$E$23,COLUMNS('Product Data'!$B$2:E2678),0)</f>
        <v>Large</v>
      </c>
      <c r="K2678" s="9">
        <f>VLOOKUP($C2678,'Product Data'!$A$2:$E$23,COLUMNS('Product Data'!$B$2:F2678),0)</f>
        <v>1.5934999999999999</v>
      </c>
      <c r="L2678" s="10">
        <f>Table1[[#This Row],[Cost per Box]]*Table1[[#This Row],[Boxes]]</f>
        <v>184.846</v>
      </c>
    </row>
    <row r="2679" spans="1:12" x14ac:dyDescent="0.25">
      <c r="A2679" s="5" t="str">
        <f>'Sales Data'!A2679</f>
        <v>Kaine Padly</v>
      </c>
      <c r="B2679" s="5" t="str">
        <f>'Sales Data'!B2679</f>
        <v>India</v>
      </c>
      <c r="C2679" s="5" t="str">
        <f>'Sales Data'!C2679</f>
        <v>White Choc</v>
      </c>
      <c r="D2679" s="6">
        <f>'Sales Data'!D2679</f>
        <v>45225</v>
      </c>
      <c r="E2679" s="10">
        <f>'Sales Data'!E2679</f>
        <v>6916</v>
      </c>
      <c r="F2679" s="5">
        <f>'Sales Data'!F2679</f>
        <v>350</v>
      </c>
      <c r="G2679" s="5">
        <f>'Sales Data'!G2679</f>
        <v>692</v>
      </c>
      <c r="H2679" s="5" t="str">
        <f>VLOOKUP($C2679,'Product Data'!$A$2:$E$23,COLUMNS('Product Data'!$B$2:C2679),0)</f>
        <v>Belgian</v>
      </c>
      <c r="I2679" s="5" t="str">
        <f>VLOOKUP($C2679,'Product Data'!$A$2:$E$23,COLUMNS('Product Data'!$B$2:D2679),0)</f>
        <v>Other</v>
      </c>
      <c r="J2679" s="5" t="str">
        <f>VLOOKUP($C2679,'Product Data'!$A$2:$E$23,COLUMNS('Product Data'!$B$2:E2679),0)</f>
        <v>Small</v>
      </c>
      <c r="K2679" s="9">
        <f>VLOOKUP($C2679,'Product Data'!$A$2:$E$23,COLUMNS('Product Data'!$B$2:F2679),0)</f>
        <v>0.24049999999999999</v>
      </c>
      <c r="L2679" s="10">
        <f>Table1[[#This Row],[Cost per Box]]*Table1[[#This Row],[Boxes]]</f>
        <v>166.42599999999999</v>
      </c>
    </row>
    <row r="2680" spans="1:12" x14ac:dyDescent="0.25">
      <c r="A2680" s="5" t="str">
        <f>'Sales Data'!A2680</f>
        <v>Madelene Upcott</v>
      </c>
      <c r="B2680" s="5" t="str">
        <f>'Sales Data'!B2680</f>
        <v>India</v>
      </c>
      <c r="C2680" s="5" t="str">
        <f>'Sales Data'!C2680</f>
        <v>Mint Chip Choco</v>
      </c>
      <c r="D2680" s="6">
        <f>'Sales Data'!D2680</f>
        <v>45225</v>
      </c>
      <c r="E2680" s="10">
        <f>'Sales Data'!E2680</f>
        <v>10682</v>
      </c>
      <c r="F2680" s="5">
        <f>'Sales Data'!F2680</f>
        <v>8</v>
      </c>
      <c r="G2680" s="5">
        <f>'Sales Data'!G2680</f>
        <v>629</v>
      </c>
      <c r="H2680" s="5" t="str">
        <f>VLOOKUP($C2680,'Product Data'!$A$2:$E$23,COLUMNS('Product Data'!$B$2:C2680),0)</f>
        <v>Cadbury</v>
      </c>
      <c r="I2680" s="5" t="str">
        <f>VLOOKUP($C2680,'Product Data'!$A$2:$E$23,COLUMNS('Product Data'!$B$2:D2680),0)</f>
        <v>Bars</v>
      </c>
      <c r="J2680" s="5" t="str">
        <f>VLOOKUP($C2680,'Product Data'!$A$2:$E$23,COLUMNS('Product Data'!$B$2:E2680),0)</f>
        <v>Large</v>
      </c>
      <c r="K2680" s="9">
        <f>VLOOKUP($C2680,'Product Data'!$A$2:$E$23,COLUMNS('Product Data'!$B$2:F2680),0)</f>
        <v>2.2656000000000001</v>
      </c>
      <c r="L2680" s="10">
        <f>Table1[[#This Row],[Cost per Box]]*Table1[[#This Row],[Boxes]]</f>
        <v>1425.0624</v>
      </c>
    </row>
    <row r="2681" spans="1:12" x14ac:dyDescent="0.25">
      <c r="A2681" s="5" t="str">
        <f>'Sales Data'!A2681</f>
        <v>Dennison Crosswaite</v>
      </c>
      <c r="B2681" s="5" t="str">
        <f>'Sales Data'!B2681</f>
        <v>UK</v>
      </c>
      <c r="C2681" s="5" t="str">
        <f>'Sales Data'!C2681</f>
        <v>Choco Coated Almonds</v>
      </c>
      <c r="D2681" s="6">
        <f>'Sales Data'!D2681</f>
        <v>45225</v>
      </c>
      <c r="E2681" s="10">
        <f>'Sales Data'!E2681</f>
        <v>2023</v>
      </c>
      <c r="F2681" s="5">
        <f>'Sales Data'!F2681</f>
        <v>240</v>
      </c>
      <c r="G2681" s="5">
        <f>'Sales Data'!G2681</f>
        <v>145</v>
      </c>
      <c r="H2681" s="5" t="str">
        <f>VLOOKUP($C2681,'Product Data'!$A$2:$E$23,COLUMNS('Product Data'!$B$2:C2681),0)</f>
        <v>Effete</v>
      </c>
      <c r="I2681" s="5" t="str">
        <f>VLOOKUP($C2681,'Product Data'!$A$2:$E$23,COLUMNS('Product Data'!$B$2:D2681),0)</f>
        <v>Bites</v>
      </c>
      <c r="J2681" s="5" t="str">
        <f>VLOOKUP($C2681,'Product Data'!$A$2:$E$23,COLUMNS('Product Data'!$B$2:E2681),0)</f>
        <v>Small</v>
      </c>
      <c r="K2681" s="9">
        <f>VLOOKUP($C2681,'Product Data'!$A$2:$E$23,COLUMNS('Product Data'!$B$2:F2681),0)</f>
        <v>11.4688</v>
      </c>
      <c r="L2681" s="10">
        <f>Table1[[#This Row],[Cost per Box]]*Table1[[#This Row],[Boxes]]</f>
        <v>1662.9759999999999</v>
      </c>
    </row>
    <row r="2682" spans="1:12" x14ac:dyDescent="0.25">
      <c r="A2682" s="5" t="str">
        <f>'Sales Data'!A2682</f>
        <v>Oby Sorrel</v>
      </c>
      <c r="B2682" s="5" t="str">
        <f>'Sales Data'!B2682</f>
        <v>UK</v>
      </c>
      <c r="C2682" s="5" t="str">
        <f>'Sales Data'!C2682</f>
        <v>Smooth Sliky Salty</v>
      </c>
      <c r="D2682" s="6">
        <f>'Sales Data'!D2682</f>
        <v>45225</v>
      </c>
      <c r="E2682" s="10">
        <f>'Sales Data'!E2682</f>
        <v>6034</v>
      </c>
      <c r="F2682" s="5">
        <f>'Sales Data'!F2682</f>
        <v>224</v>
      </c>
      <c r="G2682" s="5">
        <f>'Sales Data'!G2682</f>
        <v>355</v>
      </c>
      <c r="H2682" s="5" t="str">
        <f>VLOOKUP($C2682,'Product Data'!$A$2:$E$23,COLUMNS('Product Data'!$B$2:C2682),0)</f>
        <v>Galaxy</v>
      </c>
      <c r="I2682" s="5" t="str">
        <f>VLOOKUP($C2682,'Product Data'!$A$2:$E$23,COLUMNS('Product Data'!$B$2:D2682),0)</f>
        <v>Bars</v>
      </c>
      <c r="J2682" s="5" t="str">
        <f>VLOOKUP($C2682,'Product Data'!$A$2:$E$23,COLUMNS('Product Data'!$B$2:E2682),0)</f>
        <v>Small</v>
      </c>
      <c r="K2682" s="9">
        <f>VLOOKUP($C2682,'Product Data'!$A$2:$E$23,COLUMNS('Product Data'!$B$2:F2682),0)</f>
        <v>5.0198</v>
      </c>
      <c r="L2682" s="10">
        <f>Table1[[#This Row],[Cost per Box]]*Table1[[#This Row],[Boxes]]</f>
        <v>1782.029</v>
      </c>
    </row>
    <row r="2683" spans="1:12" x14ac:dyDescent="0.25">
      <c r="A2683" s="5" t="str">
        <f>'Sales Data'!A2683</f>
        <v>Jan Morforth</v>
      </c>
      <c r="B2683" s="5" t="str">
        <f>'Sales Data'!B2683</f>
        <v>USA</v>
      </c>
      <c r="C2683" s="5" t="str">
        <f>'Sales Data'!C2683</f>
        <v>Baker's Choco Chips</v>
      </c>
      <c r="D2683" s="6">
        <f>'Sales Data'!D2683</f>
        <v>45225</v>
      </c>
      <c r="E2683" s="10">
        <f>'Sales Data'!E2683</f>
        <v>602</v>
      </c>
      <c r="F2683" s="5">
        <f>'Sales Data'!F2683</f>
        <v>107</v>
      </c>
      <c r="G2683" s="5">
        <f>'Sales Data'!G2683</f>
        <v>67</v>
      </c>
      <c r="H2683" s="5" t="str">
        <f>VLOOKUP($C2683,'Product Data'!$A$2:$E$23,COLUMNS('Product Data'!$B$2:C2683),0)</f>
        <v>Baker's Chocolate</v>
      </c>
      <c r="I2683" s="5" t="str">
        <f>VLOOKUP($C2683,'Product Data'!$A$2:$E$23,COLUMNS('Product Data'!$B$2:D2683),0)</f>
        <v>Bars</v>
      </c>
      <c r="J2683" s="5" t="str">
        <f>VLOOKUP($C2683,'Product Data'!$A$2:$E$23,COLUMNS('Product Data'!$B$2:E2683),0)</f>
        <v>Small</v>
      </c>
      <c r="K2683" s="9">
        <f>VLOOKUP($C2683,'Product Data'!$A$2:$E$23,COLUMNS('Product Data'!$B$2:F2683),0)</f>
        <v>6.0811000000000002</v>
      </c>
      <c r="L2683" s="10">
        <f>Table1[[#This Row],[Cost per Box]]*Table1[[#This Row],[Boxes]]</f>
        <v>407.43369999999999</v>
      </c>
    </row>
    <row r="2684" spans="1:12" x14ac:dyDescent="0.25">
      <c r="A2684" s="5" t="str">
        <f>'Sales Data'!A2684</f>
        <v>Barr Faughny</v>
      </c>
      <c r="B2684" s="5" t="str">
        <f>'Sales Data'!B2684</f>
        <v>USA</v>
      </c>
      <c r="C2684" s="5" t="str">
        <f>'Sales Data'!C2684</f>
        <v>Eclairs</v>
      </c>
      <c r="D2684" s="6">
        <f>'Sales Data'!D2684</f>
        <v>45225</v>
      </c>
      <c r="E2684" s="10">
        <f>'Sales Data'!E2684</f>
        <v>3864</v>
      </c>
      <c r="F2684" s="5">
        <f>'Sales Data'!F2684</f>
        <v>80</v>
      </c>
      <c r="G2684" s="5">
        <f>'Sales Data'!G2684</f>
        <v>298</v>
      </c>
      <c r="H2684" s="5" t="str">
        <f>VLOOKUP($C2684,'Product Data'!$A$2:$E$23,COLUMNS('Product Data'!$B$2:C2684),0)</f>
        <v>Cadbury</v>
      </c>
      <c r="I2684" s="5" t="str">
        <f>VLOOKUP($C2684,'Product Data'!$A$2:$E$23,COLUMNS('Product Data'!$B$2:D2684),0)</f>
        <v>Bites</v>
      </c>
      <c r="J2684" s="5" t="str">
        <f>VLOOKUP($C2684,'Product Data'!$A$2:$E$23,COLUMNS('Product Data'!$B$2:E2684),0)</f>
        <v>Large</v>
      </c>
      <c r="K2684" s="9">
        <f>VLOOKUP($C2684,'Product Data'!$A$2:$E$23,COLUMNS('Product Data'!$B$2:F2684),0)</f>
        <v>2.8195000000000001</v>
      </c>
      <c r="L2684" s="10">
        <f>Table1[[#This Row],[Cost per Box]]*Table1[[#This Row],[Boxes]]</f>
        <v>840.21100000000001</v>
      </c>
    </row>
    <row r="2685" spans="1:12" x14ac:dyDescent="0.25">
      <c r="A2685" s="5" t="str">
        <f>'Sales Data'!A2685</f>
        <v>Beverie Moffet</v>
      </c>
      <c r="B2685" s="5" t="str">
        <f>'Sales Data'!B2685</f>
        <v>India</v>
      </c>
      <c r="C2685" s="5" t="str">
        <f>'Sales Data'!C2685</f>
        <v>99% Dark &amp; Pure</v>
      </c>
      <c r="D2685" s="6">
        <f>'Sales Data'!D2685</f>
        <v>45225</v>
      </c>
      <c r="E2685" s="10">
        <f>'Sales Data'!E2685</f>
        <v>8057</v>
      </c>
      <c r="F2685" s="5">
        <f>'Sales Data'!F2685</f>
        <v>2</v>
      </c>
      <c r="G2685" s="5">
        <f>'Sales Data'!G2685</f>
        <v>504</v>
      </c>
      <c r="H2685" s="5" t="str">
        <f>VLOOKUP($C2685,'Product Data'!$A$2:$E$23,COLUMNS('Product Data'!$B$2:C2685),0)</f>
        <v>Amul</v>
      </c>
      <c r="I2685" s="5" t="str">
        <f>VLOOKUP($C2685,'Product Data'!$A$2:$E$23,COLUMNS('Product Data'!$B$2:D2685),0)</f>
        <v>Bars</v>
      </c>
      <c r="J2685" s="5" t="str">
        <f>VLOOKUP($C2685,'Product Data'!$A$2:$E$23,COLUMNS('Product Data'!$B$2:E2685),0)</f>
        <v>Large</v>
      </c>
      <c r="K2685" s="9">
        <f>VLOOKUP($C2685,'Product Data'!$A$2:$E$23,COLUMNS('Product Data'!$B$2:F2685),0)</f>
        <v>4.6592000000000002</v>
      </c>
      <c r="L2685" s="10">
        <f>Table1[[#This Row],[Cost per Box]]*Table1[[#This Row],[Boxes]]</f>
        <v>2348.2368000000001</v>
      </c>
    </row>
    <row r="2686" spans="1:12" x14ac:dyDescent="0.25">
      <c r="A2686" s="5" t="str">
        <f>'Sales Data'!A2686</f>
        <v>Kelci Walkden</v>
      </c>
      <c r="B2686" s="5" t="str">
        <f>'Sales Data'!B2686</f>
        <v>UK</v>
      </c>
      <c r="C2686" s="5" t="str">
        <f>'Sales Data'!C2686</f>
        <v>Manuka Honey Choco</v>
      </c>
      <c r="D2686" s="6">
        <f>'Sales Data'!D2686</f>
        <v>45225</v>
      </c>
      <c r="E2686" s="10">
        <f>'Sales Data'!E2686</f>
        <v>14000</v>
      </c>
      <c r="F2686" s="5">
        <f>'Sales Data'!F2686</f>
        <v>183</v>
      </c>
      <c r="G2686" s="5">
        <f>'Sales Data'!G2686</f>
        <v>438</v>
      </c>
      <c r="H2686" s="5" t="str">
        <f>VLOOKUP($C2686,'Product Data'!$A$2:$E$23,COLUMNS('Product Data'!$B$2:C2686),0)</f>
        <v xml:space="preserve">Whittaker's </v>
      </c>
      <c r="I2686" s="5" t="str">
        <f>VLOOKUP($C2686,'Product Data'!$A$2:$E$23,COLUMNS('Product Data'!$B$2:D2686),0)</f>
        <v>Other</v>
      </c>
      <c r="J2686" s="5" t="str">
        <f>VLOOKUP($C2686,'Product Data'!$A$2:$E$23,COLUMNS('Product Data'!$B$2:E2686),0)</f>
        <v>Small</v>
      </c>
      <c r="K2686" s="9">
        <f>VLOOKUP($C2686,'Product Data'!$A$2:$E$23,COLUMNS('Product Data'!$B$2:F2686),0)</f>
        <v>7.8910999999999998</v>
      </c>
      <c r="L2686" s="10">
        <f>Table1[[#This Row],[Cost per Box]]*Table1[[#This Row],[Boxes]]</f>
        <v>3456.3017999999997</v>
      </c>
    </row>
    <row r="2687" spans="1:12" x14ac:dyDescent="0.25">
      <c r="A2687" s="5" t="str">
        <f>'Sales Data'!A2687</f>
        <v>Roddy Speechley</v>
      </c>
      <c r="B2687" s="5" t="str">
        <f>'Sales Data'!B2687</f>
        <v>New Zealand</v>
      </c>
      <c r="C2687" s="5" t="str">
        <f>'Sales Data'!C2687</f>
        <v>50% Dark Bites</v>
      </c>
      <c r="D2687" s="6">
        <f>'Sales Data'!D2687</f>
        <v>45225</v>
      </c>
      <c r="E2687" s="10">
        <f>'Sales Data'!E2687</f>
        <v>7749</v>
      </c>
      <c r="F2687" s="5">
        <f>'Sales Data'!F2687</f>
        <v>75</v>
      </c>
      <c r="G2687" s="5">
        <f>'Sales Data'!G2687</f>
        <v>775</v>
      </c>
      <c r="H2687" s="5" t="str">
        <f>VLOOKUP($C2687,'Product Data'!$A$2:$E$23,COLUMNS('Product Data'!$B$2:C2687),0)</f>
        <v>Cadbury</v>
      </c>
      <c r="I2687" s="5" t="str">
        <f>VLOOKUP($C2687,'Product Data'!$A$2:$E$23,COLUMNS('Product Data'!$B$2:D2687),0)</f>
        <v>Bites</v>
      </c>
      <c r="J2687" s="5" t="str">
        <f>VLOOKUP($C2687,'Product Data'!$A$2:$E$23,COLUMNS('Product Data'!$B$2:E2687),0)</f>
        <v>Large</v>
      </c>
      <c r="K2687" s="9">
        <f>VLOOKUP($C2687,'Product Data'!$A$2:$E$23,COLUMNS('Product Data'!$B$2:F2687),0)</f>
        <v>2.8</v>
      </c>
      <c r="L2687" s="10">
        <f>Table1[[#This Row],[Cost per Box]]*Table1[[#This Row],[Boxes]]</f>
        <v>2170</v>
      </c>
    </row>
    <row r="2688" spans="1:12" x14ac:dyDescent="0.25">
      <c r="A2688" s="5" t="str">
        <f>'Sales Data'!A2688</f>
        <v>Van Tuxwell</v>
      </c>
      <c r="B2688" s="5" t="str">
        <f>'Sales Data'!B2688</f>
        <v>UK</v>
      </c>
      <c r="C2688" s="5" t="str">
        <f>'Sales Data'!C2688</f>
        <v>Mint Chip Choco</v>
      </c>
      <c r="D2688" s="6">
        <f>'Sales Data'!D2688</f>
        <v>45225</v>
      </c>
      <c r="E2688" s="10">
        <f>'Sales Data'!E2688</f>
        <v>280</v>
      </c>
      <c r="F2688" s="5">
        <f>'Sales Data'!F2688</f>
        <v>378</v>
      </c>
      <c r="G2688" s="5">
        <f>'Sales Data'!G2688</f>
        <v>19</v>
      </c>
      <c r="H2688" s="5" t="str">
        <f>VLOOKUP($C2688,'Product Data'!$A$2:$E$23,COLUMNS('Product Data'!$B$2:C2688),0)</f>
        <v>Cadbury</v>
      </c>
      <c r="I2688" s="5" t="str">
        <f>VLOOKUP($C2688,'Product Data'!$A$2:$E$23,COLUMNS('Product Data'!$B$2:D2688),0)</f>
        <v>Bars</v>
      </c>
      <c r="J2688" s="5" t="str">
        <f>VLOOKUP($C2688,'Product Data'!$A$2:$E$23,COLUMNS('Product Data'!$B$2:E2688),0)</f>
        <v>Large</v>
      </c>
      <c r="K2688" s="9">
        <f>VLOOKUP($C2688,'Product Data'!$A$2:$E$23,COLUMNS('Product Data'!$B$2:F2688),0)</f>
        <v>2.2656000000000001</v>
      </c>
      <c r="L2688" s="10">
        <f>Table1[[#This Row],[Cost per Box]]*Table1[[#This Row],[Boxes]]</f>
        <v>43.046399999999998</v>
      </c>
    </row>
    <row r="2689" spans="1:12" x14ac:dyDescent="0.25">
      <c r="A2689" s="5" t="str">
        <f>'Sales Data'!A2689</f>
        <v>Kaine Padly</v>
      </c>
      <c r="B2689" s="5" t="str">
        <f>'Sales Data'!B2689</f>
        <v>India</v>
      </c>
      <c r="C2689" s="5" t="str">
        <f>'Sales Data'!C2689</f>
        <v>Smooth Sliky Salty</v>
      </c>
      <c r="D2689" s="6">
        <f>'Sales Data'!D2689</f>
        <v>45225</v>
      </c>
      <c r="E2689" s="10">
        <f>'Sales Data'!E2689</f>
        <v>623</v>
      </c>
      <c r="F2689" s="5">
        <f>'Sales Data'!F2689</f>
        <v>102</v>
      </c>
      <c r="G2689" s="5">
        <f>'Sales Data'!G2689</f>
        <v>30</v>
      </c>
      <c r="H2689" s="5" t="str">
        <f>VLOOKUP($C2689,'Product Data'!$A$2:$E$23,COLUMNS('Product Data'!$B$2:C2689),0)</f>
        <v>Galaxy</v>
      </c>
      <c r="I2689" s="5" t="str">
        <f>VLOOKUP($C2689,'Product Data'!$A$2:$E$23,COLUMNS('Product Data'!$B$2:D2689),0)</f>
        <v>Bars</v>
      </c>
      <c r="J2689" s="5" t="str">
        <f>VLOOKUP($C2689,'Product Data'!$A$2:$E$23,COLUMNS('Product Data'!$B$2:E2689),0)</f>
        <v>Small</v>
      </c>
      <c r="K2689" s="9">
        <f>VLOOKUP($C2689,'Product Data'!$A$2:$E$23,COLUMNS('Product Data'!$B$2:F2689),0)</f>
        <v>5.0198</v>
      </c>
      <c r="L2689" s="10">
        <f>Table1[[#This Row],[Cost per Box]]*Table1[[#This Row],[Boxes]]</f>
        <v>150.59399999999999</v>
      </c>
    </row>
    <row r="2690" spans="1:12" x14ac:dyDescent="0.25">
      <c r="A2690" s="5" t="str">
        <f>'Sales Data'!A2690</f>
        <v>Van Tuxwell</v>
      </c>
      <c r="B2690" s="5" t="str">
        <f>'Sales Data'!B2690</f>
        <v>India</v>
      </c>
      <c r="C2690" s="5" t="str">
        <f>'Sales Data'!C2690</f>
        <v>Caramel Stuffed Bars</v>
      </c>
      <c r="D2690" s="6">
        <f>'Sales Data'!D2690</f>
        <v>45226</v>
      </c>
      <c r="E2690" s="10">
        <f>'Sales Data'!E2690</f>
        <v>6629</v>
      </c>
      <c r="F2690" s="5">
        <f>'Sales Data'!F2690</f>
        <v>401</v>
      </c>
      <c r="G2690" s="5">
        <f>'Sales Data'!G2690</f>
        <v>277</v>
      </c>
      <c r="H2690" s="5" t="str">
        <f>VLOOKUP($C2690,'Product Data'!$A$2:$E$23,COLUMNS('Product Data'!$B$2:C2690),0)</f>
        <v>Snicker</v>
      </c>
      <c r="I2690" s="5" t="str">
        <f>VLOOKUP($C2690,'Product Data'!$A$2:$E$23,COLUMNS('Product Data'!$B$2:D2690),0)</f>
        <v>Bars</v>
      </c>
      <c r="J2690" s="5" t="str">
        <f>VLOOKUP($C2690,'Product Data'!$A$2:$E$23,COLUMNS('Product Data'!$B$2:E2690),0)</f>
        <v>Small</v>
      </c>
      <c r="K2690" s="9">
        <f>VLOOKUP($C2690,'Product Data'!$A$2:$E$23,COLUMNS('Product Data'!$B$2:F2690),0)</f>
        <v>0.89900000000000002</v>
      </c>
      <c r="L2690" s="10">
        <f>Table1[[#This Row],[Cost per Box]]*Table1[[#This Row],[Boxes]]</f>
        <v>249.023</v>
      </c>
    </row>
    <row r="2691" spans="1:12" x14ac:dyDescent="0.25">
      <c r="A2691" s="5" t="str">
        <f>'Sales Data'!A2691</f>
        <v>Karlen McCaffrey</v>
      </c>
      <c r="B2691" s="5" t="str">
        <f>'Sales Data'!B2691</f>
        <v>Australia</v>
      </c>
      <c r="C2691" s="5" t="str">
        <f>'Sales Data'!C2691</f>
        <v>85% Dark Bars</v>
      </c>
      <c r="D2691" s="6">
        <f>'Sales Data'!D2691</f>
        <v>45226</v>
      </c>
      <c r="E2691" s="10">
        <f>'Sales Data'!E2691</f>
        <v>8393</v>
      </c>
      <c r="F2691" s="5">
        <f>'Sales Data'!F2691</f>
        <v>100</v>
      </c>
      <c r="G2691" s="5">
        <f>'Sales Data'!G2691</f>
        <v>365</v>
      </c>
      <c r="H2691" s="5" t="str">
        <f>VLOOKUP($C2691,'Product Data'!$A$2:$E$23,COLUMNS('Product Data'!$B$2:C2691),0)</f>
        <v>Lindt Excellence</v>
      </c>
      <c r="I2691" s="5" t="str">
        <f>VLOOKUP($C2691,'Product Data'!$A$2:$E$23,COLUMNS('Product Data'!$B$2:D2691),0)</f>
        <v>Bars</v>
      </c>
      <c r="J2691" s="5" t="str">
        <f>VLOOKUP($C2691,'Product Data'!$A$2:$E$23,COLUMNS('Product Data'!$B$2:E2691),0)</f>
        <v>Small</v>
      </c>
      <c r="K2691" s="9">
        <f>VLOOKUP($C2691,'Product Data'!$A$2:$E$23,COLUMNS('Product Data'!$B$2:F2691),0)</f>
        <v>0.69579999999999997</v>
      </c>
      <c r="L2691" s="10">
        <f>Table1[[#This Row],[Cost per Box]]*Table1[[#This Row],[Boxes]]</f>
        <v>253.96699999999998</v>
      </c>
    </row>
    <row r="2692" spans="1:12" x14ac:dyDescent="0.25">
      <c r="A2692" s="5" t="str">
        <f>'Sales Data'!A2692</f>
        <v>Jehu Rudeforth</v>
      </c>
      <c r="B2692" s="5" t="str">
        <f>'Sales Data'!B2692</f>
        <v>USA</v>
      </c>
      <c r="C2692" s="5" t="str">
        <f>'Sales Data'!C2692</f>
        <v>Spicy Special Slims</v>
      </c>
      <c r="D2692" s="6">
        <f>'Sales Data'!D2692</f>
        <v>45226</v>
      </c>
      <c r="E2692" s="10">
        <f>'Sales Data'!E2692</f>
        <v>9646</v>
      </c>
      <c r="F2692" s="5">
        <f>'Sales Data'!F2692</f>
        <v>528</v>
      </c>
      <c r="G2692" s="5">
        <f>'Sales Data'!G2692</f>
        <v>420</v>
      </c>
      <c r="H2692" s="5" t="str">
        <f>VLOOKUP($C2692,'Product Data'!$A$2:$E$23,COLUMNS('Product Data'!$B$2:C2692),0)</f>
        <v>Alpenliebe</v>
      </c>
      <c r="I2692" s="5" t="str">
        <f>VLOOKUP($C2692,'Product Data'!$A$2:$E$23,COLUMNS('Product Data'!$B$2:D2692),0)</f>
        <v>Bites</v>
      </c>
      <c r="J2692" s="5" t="str">
        <f>VLOOKUP($C2692,'Product Data'!$A$2:$E$23,COLUMNS('Product Data'!$B$2:E2692),0)</f>
        <v>Large</v>
      </c>
      <c r="K2692" s="9">
        <f>VLOOKUP($C2692,'Product Data'!$A$2:$E$23,COLUMNS('Product Data'!$B$2:F2692),0)</f>
        <v>9.2086000000000006</v>
      </c>
      <c r="L2692" s="10">
        <f>Table1[[#This Row],[Cost per Box]]*Table1[[#This Row],[Boxes]]</f>
        <v>3867.6120000000001</v>
      </c>
    </row>
    <row r="2693" spans="1:12" x14ac:dyDescent="0.25">
      <c r="A2693" s="5" t="str">
        <f>'Sales Data'!A2693</f>
        <v>Mallorie Waber</v>
      </c>
      <c r="B2693" s="5" t="str">
        <f>'Sales Data'!B2693</f>
        <v>India</v>
      </c>
      <c r="C2693" s="5" t="str">
        <f>'Sales Data'!C2693</f>
        <v>70% Dark Bites</v>
      </c>
      <c r="D2693" s="6">
        <f>'Sales Data'!D2693</f>
        <v>45226</v>
      </c>
      <c r="E2693" s="10">
        <f>'Sales Data'!E2693</f>
        <v>8792</v>
      </c>
      <c r="F2693" s="5">
        <f>'Sales Data'!F2693</f>
        <v>27</v>
      </c>
      <c r="G2693" s="5">
        <f>'Sales Data'!G2693</f>
        <v>1256</v>
      </c>
      <c r="H2693" s="5" t="str">
        <f>VLOOKUP($C2693,'Product Data'!$A$2:$E$23,COLUMNS('Product Data'!$B$2:C2693),0)</f>
        <v>Binge Bites</v>
      </c>
      <c r="I2693" s="5" t="str">
        <f>VLOOKUP($C2693,'Product Data'!$A$2:$E$23,COLUMNS('Product Data'!$B$2:D2693),0)</f>
        <v>Bites</v>
      </c>
      <c r="J2693" s="5" t="str">
        <f>VLOOKUP($C2693,'Product Data'!$A$2:$E$23,COLUMNS('Product Data'!$B$2:E2693),0)</f>
        <v>Small</v>
      </c>
      <c r="K2693" s="9">
        <f>VLOOKUP($C2693,'Product Data'!$A$2:$E$23,COLUMNS('Product Data'!$B$2:F2693),0)</f>
        <v>8.2429000000000006</v>
      </c>
      <c r="L2693" s="10">
        <f>Table1[[#This Row],[Cost per Box]]*Table1[[#This Row],[Boxes]]</f>
        <v>10353.082400000001</v>
      </c>
    </row>
    <row r="2694" spans="1:12" x14ac:dyDescent="0.25">
      <c r="A2694" s="5" t="str">
        <f>'Sales Data'!A2694</f>
        <v>Gunar Cockshoot</v>
      </c>
      <c r="B2694" s="5" t="str">
        <f>'Sales Data'!B2694</f>
        <v>Canada</v>
      </c>
      <c r="C2694" s="5" t="str">
        <f>'Sales Data'!C2694</f>
        <v>Fruit &amp; Nut Bars</v>
      </c>
      <c r="D2694" s="6">
        <f>'Sales Data'!D2694</f>
        <v>45226</v>
      </c>
      <c r="E2694" s="10">
        <f>'Sales Data'!E2694</f>
        <v>7623</v>
      </c>
      <c r="F2694" s="5">
        <f>'Sales Data'!F2694</f>
        <v>96</v>
      </c>
      <c r="G2694" s="5">
        <f>'Sales Data'!G2694</f>
        <v>693</v>
      </c>
      <c r="H2694" s="5" t="str">
        <f>VLOOKUP($C2694,'Product Data'!$A$2:$E$23,COLUMNS('Product Data'!$B$2:C2694),0)</f>
        <v>Cadbury</v>
      </c>
      <c r="I2694" s="5" t="str">
        <f>VLOOKUP($C2694,'Product Data'!$A$2:$E$23,COLUMNS('Product Data'!$B$2:D2694),0)</f>
        <v>Bars</v>
      </c>
      <c r="J2694" s="5" t="str">
        <f>VLOOKUP($C2694,'Product Data'!$A$2:$E$23,COLUMNS('Product Data'!$B$2:E2694),0)</f>
        <v>Large</v>
      </c>
      <c r="K2694" s="9">
        <f>VLOOKUP($C2694,'Product Data'!$A$2:$E$23,COLUMNS('Product Data'!$B$2:F2694),0)</f>
        <v>1.5934999999999999</v>
      </c>
      <c r="L2694" s="10">
        <f>Table1[[#This Row],[Cost per Box]]*Table1[[#This Row],[Boxes]]</f>
        <v>1104.2954999999999</v>
      </c>
    </row>
    <row r="2695" spans="1:12" x14ac:dyDescent="0.25">
      <c r="A2695" s="5" t="str">
        <f>'Sales Data'!A2695</f>
        <v>Camilla Castle</v>
      </c>
      <c r="B2695" s="5" t="str">
        <f>'Sales Data'!B2695</f>
        <v>UK</v>
      </c>
      <c r="C2695" s="5" t="str">
        <f>'Sales Data'!C2695</f>
        <v>After Eight</v>
      </c>
      <c r="D2695" s="6">
        <f>'Sales Data'!D2695</f>
        <v>45226</v>
      </c>
      <c r="E2695" s="10">
        <f>'Sales Data'!E2695</f>
        <v>5600</v>
      </c>
      <c r="F2695" s="5">
        <f>'Sales Data'!F2695</f>
        <v>176</v>
      </c>
      <c r="G2695" s="5">
        <f>'Sales Data'!G2695</f>
        <v>187</v>
      </c>
      <c r="H2695" s="5" t="str">
        <f>VLOOKUP($C2695,'Product Data'!$A$2:$E$23,COLUMNS('Product Data'!$B$2:C2695),0)</f>
        <v>Nestle</v>
      </c>
      <c r="I2695" s="5" t="str">
        <f>VLOOKUP($C2695,'Product Data'!$A$2:$E$23,COLUMNS('Product Data'!$B$2:D2695),0)</f>
        <v>Bites</v>
      </c>
      <c r="J2695" s="5" t="str">
        <f>VLOOKUP($C2695,'Product Data'!$A$2:$E$23,COLUMNS('Product Data'!$B$2:E2695),0)</f>
        <v>Large</v>
      </c>
      <c r="K2695" s="9">
        <f>VLOOKUP($C2695,'Product Data'!$A$2:$E$23,COLUMNS('Product Data'!$B$2:F2695),0)</f>
        <v>6.3415999999999997</v>
      </c>
      <c r="L2695" s="10">
        <f>Table1[[#This Row],[Cost per Box]]*Table1[[#This Row],[Boxes]]</f>
        <v>1185.8791999999999</v>
      </c>
    </row>
    <row r="2696" spans="1:12" x14ac:dyDescent="0.25">
      <c r="A2696" s="5" t="str">
        <f>'Sales Data'!A2696</f>
        <v>Karlen McCaffrey</v>
      </c>
      <c r="B2696" s="5" t="str">
        <f>'Sales Data'!B2696</f>
        <v>UK</v>
      </c>
      <c r="C2696" s="5" t="str">
        <f>'Sales Data'!C2696</f>
        <v>70% Dark Bites</v>
      </c>
      <c r="D2696" s="6">
        <f>'Sales Data'!D2696</f>
        <v>45226</v>
      </c>
      <c r="E2696" s="10">
        <f>'Sales Data'!E2696</f>
        <v>6076</v>
      </c>
      <c r="F2696" s="5">
        <f>'Sales Data'!F2696</f>
        <v>59</v>
      </c>
      <c r="G2696" s="5">
        <f>'Sales Data'!G2696</f>
        <v>868</v>
      </c>
      <c r="H2696" s="5" t="str">
        <f>VLOOKUP($C2696,'Product Data'!$A$2:$E$23,COLUMNS('Product Data'!$B$2:C2696),0)</f>
        <v>Binge Bites</v>
      </c>
      <c r="I2696" s="5" t="str">
        <f>VLOOKUP($C2696,'Product Data'!$A$2:$E$23,COLUMNS('Product Data'!$B$2:D2696),0)</f>
        <v>Bites</v>
      </c>
      <c r="J2696" s="5" t="str">
        <f>VLOOKUP($C2696,'Product Data'!$A$2:$E$23,COLUMNS('Product Data'!$B$2:E2696),0)</f>
        <v>Small</v>
      </c>
      <c r="K2696" s="9">
        <f>VLOOKUP($C2696,'Product Data'!$A$2:$E$23,COLUMNS('Product Data'!$B$2:F2696),0)</f>
        <v>8.2429000000000006</v>
      </c>
      <c r="L2696" s="10">
        <f>Table1[[#This Row],[Cost per Box]]*Table1[[#This Row],[Boxes]]</f>
        <v>7154.8372000000008</v>
      </c>
    </row>
    <row r="2697" spans="1:12" x14ac:dyDescent="0.25">
      <c r="A2697" s="5" t="str">
        <f>'Sales Data'!A2697</f>
        <v>Madelene Upcott</v>
      </c>
      <c r="B2697" s="5" t="str">
        <f>'Sales Data'!B2697</f>
        <v>USA</v>
      </c>
      <c r="C2697" s="5" t="str">
        <f>'Sales Data'!C2697</f>
        <v>Raspberry Choco</v>
      </c>
      <c r="D2697" s="6">
        <f>'Sales Data'!D2697</f>
        <v>45226</v>
      </c>
      <c r="E2697" s="10">
        <f>'Sales Data'!E2697</f>
        <v>10269</v>
      </c>
      <c r="F2697" s="5">
        <f>'Sales Data'!F2697</f>
        <v>32</v>
      </c>
      <c r="G2697" s="5">
        <f>'Sales Data'!G2697</f>
        <v>514</v>
      </c>
      <c r="H2697" s="5" t="str">
        <f>VLOOKUP($C2697,'Product Data'!$A$2:$E$23,COLUMNS('Product Data'!$B$2:C2697),0)</f>
        <v>Hershey</v>
      </c>
      <c r="I2697" s="5" t="str">
        <f>VLOOKUP($C2697,'Product Data'!$A$2:$E$23,COLUMNS('Product Data'!$B$2:D2697),0)</f>
        <v>Bars</v>
      </c>
      <c r="J2697" s="5" t="str">
        <f>VLOOKUP($C2697,'Product Data'!$A$2:$E$23,COLUMNS('Product Data'!$B$2:E2697),0)</f>
        <v>Large</v>
      </c>
      <c r="K2697" s="9">
        <f>VLOOKUP($C2697,'Product Data'!$A$2:$E$23,COLUMNS('Product Data'!$B$2:F2697),0)</f>
        <v>6.0983000000000001</v>
      </c>
      <c r="L2697" s="10">
        <f>Table1[[#This Row],[Cost per Box]]*Table1[[#This Row],[Boxes]]</f>
        <v>3134.5262000000002</v>
      </c>
    </row>
    <row r="2698" spans="1:12" x14ac:dyDescent="0.25">
      <c r="A2698" s="5" t="str">
        <f>'Sales Data'!A2698</f>
        <v>Dotty Strutley</v>
      </c>
      <c r="B2698" s="5" t="str">
        <f>'Sales Data'!B2698</f>
        <v>Canada</v>
      </c>
      <c r="C2698" s="5" t="str">
        <f>'Sales Data'!C2698</f>
        <v>Raspberry Choco</v>
      </c>
      <c r="D2698" s="6">
        <f>'Sales Data'!D2698</f>
        <v>45226</v>
      </c>
      <c r="E2698" s="10">
        <f>'Sales Data'!E2698</f>
        <v>4144</v>
      </c>
      <c r="F2698" s="5">
        <f>'Sales Data'!F2698</f>
        <v>177</v>
      </c>
      <c r="G2698" s="5">
        <f>'Sales Data'!G2698</f>
        <v>189</v>
      </c>
      <c r="H2698" s="5" t="str">
        <f>VLOOKUP($C2698,'Product Data'!$A$2:$E$23,COLUMNS('Product Data'!$B$2:C2698),0)</f>
        <v>Hershey</v>
      </c>
      <c r="I2698" s="5" t="str">
        <f>VLOOKUP($C2698,'Product Data'!$A$2:$E$23,COLUMNS('Product Data'!$B$2:D2698),0)</f>
        <v>Bars</v>
      </c>
      <c r="J2698" s="5" t="str">
        <f>VLOOKUP($C2698,'Product Data'!$A$2:$E$23,COLUMNS('Product Data'!$B$2:E2698),0)</f>
        <v>Large</v>
      </c>
      <c r="K2698" s="9">
        <f>VLOOKUP($C2698,'Product Data'!$A$2:$E$23,COLUMNS('Product Data'!$B$2:F2698),0)</f>
        <v>6.0983000000000001</v>
      </c>
      <c r="L2698" s="10">
        <f>Table1[[#This Row],[Cost per Box]]*Table1[[#This Row],[Boxes]]</f>
        <v>1152.5787</v>
      </c>
    </row>
    <row r="2699" spans="1:12" x14ac:dyDescent="0.25">
      <c r="A2699" s="5" t="str">
        <f>'Sales Data'!A2699</f>
        <v>Mallorie Waber</v>
      </c>
      <c r="B2699" s="5" t="str">
        <f>'Sales Data'!B2699</f>
        <v>Canada</v>
      </c>
      <c r="C2699" s="5" t="str">
        <f>'Sales Data'!C2699</f>
        <v>Eclairs</v>
      </c>
      <c r="D2699" s="6">
        <f>'Sales Data'!D2699</f>
        <v>45226</v>
      </c>
      <c r="E2699" s="10">
        <f>'Sales Data'!E2699</f>
        <v>11795</v>
      </c>
      <c r="F2699" s="5">
        <f>'Sales Data'!F2699</f>
        <v>86</v>
      </c>
      <c r="G2699" s="5">
        <f>'Sales Data'!G2699</f>
        <v>562</v>
      </c>
      <c r="H2699" s="5" t="str">
        <f>VLOOKUP($C2699,'Product Data'!$A$2:$E$23,COLUMNS('Product Data'!$B$2:C2699),0)</f>
        <v>Cadbury</v>
      </c>
      <c r="I2699" s="5" t="str">
        <f>VLOOKUP($C2699,'Product Data'!$A$2:$E$23,COLUMNS('Product Data'!$B$2:D2699),0)</f>
        <v>Bites</v>
      </c>
      <c r="J2699" s="5" t="str">
        <f>VLOOKUP($C2699,'Product Data'!$A$2:$E$23,COLUMNS('Product Data'!$B$2:E2699),0)</f>
        <v>Large</v>
      </c>
      <c r="K2699" s="9">
        <f>VLOOKUP($C2699,'Product Data'!$A$2:$E$23,COLUMNS('Product Data'!$B$2:F2699),0)</f>
        <v>2.8195000000000001</v>
      </c>
      <c r="L2699" s="10">
        <f>Table1[[#This Row],[Cost per Box]]*Table1[[#This Row],[Boxes]]</f>
        <v>1584.559</v>
      </c>
    </row>
    <row r="2700" spans="1:12" x14ac:dyDescent="0.25">
      <c r="A2700" s="5" t="str">
        <f>'Sales Data'!A2700</f>
        <v>Jehu Rudeforth</v>
      </c>
      <c r="B2700" s="5" t="str">
        <f>'Sales Data'!B2700</f>
        <v>Australia</v>
      </c>
      <c r="C2700" s="5" t="str">
        <f>'Sales Data'!C2700</f>
        <v>After Eight</v>
      </c>
      <c r="D2700" s="6">
        <f>'Sales Data'!D2700</f>
        <v>45226</v>
      </c>
      <c r="E2700" s="10">
        <f>'Sales Data'!E2700</f>
        <v>1519</v>
      </c>
      <c r="F2700" s="5">
        <f>'Sales Data'!F2700</f>
        <v>76</v>
      </c>
      <c r="G2700" s="5">
        <f>'Sales Data'!G2700</f>
        <v>57</v>
      </c>
      <c r="H2700" s="5" t="str">
        <f>VLOOKUP($C2700,'Product Data'!$A$2:$E$23,COLUMNS('Product Data'!$B$2:C2700),0)</f>
        <v>Nestle</v>
      </c>
      <c r="I2700" s="5" t="str">
        <f>VLOOKUP($C2700,'Product Data'!$A$2:$E$23,COLUMNS('Product Data'!$B$2:D2700),0)</f>
        <v>Bites</v>
      </c>
      <c r="J2700" s="5" t="str">
        <f>VLOOKUP($C2700,'Product Data'!$A$2:$E$23,COLUMNS('Product Data'!$B$2:E2700),0)</f>
        <v>Large</v>
      </c>
      <c r="K2700" s="9">
        <f>VLOOKUP($C2700,'Product Data'!$A$2:$E$23,COLUMNS('Product Data'!$B$2:F2700),0)</f>
        <v>6.3415999999999997</v>
      </c>
      <c r="L2700" s="10">
        <f>Table1[[#This Row],[Cost per Box]]*Table1[[#This Row],[Boxes]]</f>
        <v>361.47119999999995</v>
      </c>
    </row>
    <row r="2701" spans="1:12" x14ac:dyDescent="0.25">
      <c r="A2701" s="5" t="str">
        <f>'Sales Data'!A2701</f>
        <v>Mallorie Waber</v>
      </c>
      <c r="B2701" s="5" t="str">
        <f>'Sales Data'!B2701</f>
        <v>New Zealand</v>
      </c>
      <c r="C2701" s="5" t="str">
        <f>'Sales Data'!C2701</f>
        <v>Eclairs</v>
      </c>
      <c r="D2701" s="6">
        <f>'Sales Data'!D2701</f>
        <v>45226</v>
      </c>
      <c r="E2701" s="10">
        <f>'Sales Data'!E2701</f>
        <v>2121</v>
      </c>
      <c r="F2701" s="5">
        <f>'Sales Data'!F2701</f>
        <v>388</v>
      </c>
      <c r="G2701" s="5">
        <f>'Sales Data'!G2701</f>
        <v>152</v>
      </c>
      <c r="H2701" s="5" t="str">
        <f>VLOOKUP($C2701,'Product Data'!$A$2:$E$23,COLUMNS('Product Data'!$B$2:C2701),0)</f>
        <v>Cadbury</v>
      </c>
      <c r="I2701" s="5" t="str">
        <f>VLOOKUP($C2701,'Product Data'!$A$2:$E$23,COLUMNS('Product Data'!$B$2:D2701),0)</f>
        <v>Bites</v>
      </c>
      <c r="J2701" s="5" t="str">
        <f>VLOOKUP($C2701,'Product Data'!$A$2:$E$23,COLUMNS('Product Data'!$B$2:E2701),0)</f>
        <v>Large</v>
      </c>
      <c r="K2701" s="9">
        <f>VLOOKUP($C2701,'Product Data'!$A$2:$E$23,COLUMNS('Product Data'!$B$2:F2701),0)</f>
        <v>2.8195000000000001</v>
      </c>
      <c r="L2701" s="10">
        <f>Table1[[#This Row],[Cost per Box]]*Table1[[#This Row],[Boxes]]</f>
        <v>428.56400000000002</v>
      </c>
    </row>
    <row r="2702" spans="1:12" x14ac:dyDescent="0.25">
      <c r="A2702" s="5" t="str">
        <f>'Sales Data'!A2702</f>
        <v>Oby Sorrel</v>
      </c>
      <c r="B2702" s="5" t="str">
        <f>'Sales Data'!B2702</f>
        <v>USA</v>
      </c>
      <c r="C2702" s="5" t="str">
        <f>'Sales Data'!C2702</f>
        <v>99% Dark &amp; Pure</v>
      </c>
      <c r="D2702" s="6">
        <f>'Sales Data'!D2702</f>
        <v>45226</v>
      </c>
      <c r="E2702" s="10">
        <f>'Sales Data'!E2702</f>
        <v>2758</v>
      </c>
      <c r="F2702" s="5">
        <f>'Sales Data'!F2702</f>
        <v>30</v>
      </c>
      <c r="G2702" s="5">
        <f>'Sales Data'!G2702</f>
        <v>173</v>
      </c>
      <c r="H2702" s="5" t="str">
        <f>VLOOKUP($C2702,'Product Data'!$A$2:$E$23,COLUMNS('Product Data'!$B$2:C2702),0)</f>
        <v>Amul</v>
      </c>
      <c r="I2702" s="5" t="str">
        <f>VLOOKUP($C2702,'Product Data'!$A$2:$E$23,COLUMNS('Product Data'!$B$2:D2702),0)</f>
        <v>Bars</v>
      </c>
      <c r="J2702" s="5" t="str">
        <f>VLOOKUP($C2702,'Product Data'!$A$2:$E$23,COLUMNS('Product Data'!$B$2:E2702),0)</f>
        <v>Large</v>
      </c>
      <c r="K2702" s="9">
        <f>VLOOKUP($C2702,'Product Data'!$A$2:$E$23,COLUMNS('Product Data'!$B$2:F2702),0)</f>
        <v>4.6592000000000002</v>
      </c>
      <c r="L2702" s="10">
        <f>Table1[[#This Row],[Cost per Box]]*Table1[[#This Row],[Boxes]]</f>
        <v>806.04160000000002</v>
      </c>
    </row>
    <row r="2703" spans="1:12" x14ac:dyDescent="0.25">
      <c r="A2703" s="5" t="str">
        <f>'Sales Data'!A2703</f>
        <v>Karlen McCaffrey</v>
      </c>
      <c r="B2703" s="5" t="str">
        <f>'Sales Data'!B2703</f>
        <v>Canada</v>
      </c>
      <c r="C2703" s="5" t="str">
        <f>'Sales Data'!C2703</f>
        <v>99% Dark &amp; Pure</v>
      </c>
      <c r="D2703" s="6">
        <f>'Sales Data'!D2703</f>
        <v>45227</v>
      </c>
      <c r="E2703" s="10">
        <f>'Sales Data'!E2703</f>
        <v>1519</v>
      </c>
      <c r="F2703" s="5">
        <f>'Sales Data'!F2703</f>
        <v>231</v>
      </c>
      <c r="G2703" s="5">
        <f>'Sales Data'!G2703</f>
        <v>90</v>
      </c>
      <c r="H2703" s="5" t="str">
        <f>VLOOKUP($C2703,'Product Data'!$A$2:$E$23,COLUMNS('Product Data'!$B$2:C2703),0)</f>
        <v>Amul</v>
      </c>
      <c r="I2703" s="5" t="str">
        <f>VLOOKUP($C2703,'Product Data'!$A$2:$E$23,COLUMNS('Product Data'!$B$2:D2703),0)</f>
        <v>Bars</v>
      </c>
      <c r="J2703" s="5" t="str">
        <f>VLOOKUP($C2703,'Product Data'!$A$2:$E$23,COLUMNS('Product Data'!$B$2:E2703),0)</f>
        <v>Large</v>
      </c>
      <c r="K2703" s="9">
        <f>VLOOKUP($C2703,'Product Data'!$A$2:$E$23,COLUMNS('Product Data'!$B$2:F2703),0)</f>
        <v>4.6592000000000002</v>
      </c>
      <c r="L2703" s="10">
        <f>Table1[[#This Row],[Cost per Box]]*Table1[[#This Row],[Boxes]]</f>
        <v>419.32800000000003</v>
      </c>
    </row>
    <row r="2704" spans="1:12" x14ac:dyDescent="0.25">
      <c r="A2704" s="5" t="str">
        <f>'Sales Data'!A2704</f>
        <v>Mallorie Waber</v>
      </c>
      <c r="B2704" s="5" t="str">
        <f>'Sales Data'!B2704</f>
        <v>USA</v>
      </c>
      <c r="C2704" s="5" t="str">
        <f>'Sales Data'!C2704</f>
        <v>Baker's Choco Chips</v>
      </c>
      <c r="D2704" s="6">
        <f>'Sales Data'!D2704</f>
        <v>45227</v>
      </c>
      <c r="E2704" s="10">
        <f>'Sales Data'!E2704</f>
        <v>7427</v>
      </c>
      <c r="F2704" s="5">
        <f>'Sales Data'!F2704</f>
        <v>10</v>
      </c>
      <c r="G2704" s="5">
        <f>'Sales Data'!G2704</f>
        <v>676</v>
      </c>
      <c r="H2704" s="5" t="str">
        <f>VLOOKUP($C2704,'Product Data'!$A$2:$E$23,COLUMNS('Product Data'!$B$2:C2704),0)</f>
        <v>Baker's Chocolate</v>
      </c>
      <c r="I2704" s="5" t="str">
        <f>VLOOKUP($C2704,'Product Data'!$A$2:$E$23,COLUMNS('Product Data'!$B$2:D2704),0)</f>
        <v>Bars</v>
      </c>
      <c r="J2704" s="5" t="str">
        <f>VLOOKUP($C2704,'Product Data'!$A$2:$E$23,COLUMNS('Product Data'!$B$2:E2704),0)</f>
        <v>Small</v>
      </c>
      <c r="K2704" s="9">
        <f>VLOOKUP($C2704,'Product Data'!$A$2:$E$23,COLUMNS('Product Data'!$B$2:F2704),0)</f>
        <v>6.0811000000000002</v>
      </c>
      <c r="L2704" s="10">
        <f>Table1[[#This Row],[Cost per Box]]*Table1[[#This Row],[Boxes]]</f>
        <v>4110.8235999999997</v>
      </c>
    </row>
    <row r="2705" spans="1:12" x14ac:dyDescent="0.25">
      <c r="A2705" s="5" t="str">
        <f>'Sales Data'!A2705</f>
        <v>Oby Sorrel</v>
      </c>
      <c r="B2705" s="5" t="str">
        <f>'Sales Data'!B2705</f>
        <v>UK</v>
      </c>
      <c r="C2705" s="5" t="str">
        <f>'Sales Data'!C2705</f>
        <v>Drinking Coco</v>
      </c>
      <c r="D2705" s="6">
        <f>'Sales Data'!D2705</f>
        <v>45227</v>
      </c>
      <c r="E2705" s="10">
        <f>'Sales Data'!E2705</f>
        <v>6650</v>
      </c>
      <c r="F2705" s="5">
        <f>'Sales Data'!F2705</f>
        <v>22</v>
      </c>
      <c r="G2705" s="5">
        <f>'Sales Data'!G2705</f>
        <v>247</v>
      </c>
      <c r="H2705" s="5" t="str">
        <f>VLOOKUP($C2705,'Product Data'!$A$2:$E$23,COLUMNS('Product Data'!$B$2:C2705),0)</f>
        <v>Weikfield</v>
      </c>
      <c r="I2705" s="5" t="str">
        <f>VLOOKUP($C2705,'Product Data'!$A$2:$E$23,COLUMNS('Product Data'!$B$2:D2705),0)</f>
        <v>Other</v>
      </c>
      <c r="J2705" s="5" t="str">
        <f>VLOOKUP($C2705,'Product Data'!$A$2:$E$23,COLUMNS('Product Data'!$B$2:E2705),0)</f>
        <v>Large</v>
      </c>
      <c r="K2705" s="9">
        <f>VLOOKUP($C2705,'Product Data'!$A$2:$E$23,COLUMNS('Product Data'!$B$2:F2705),0)</f>
        <v>2.4773999999999998</v>
      </c>
      <c r="L2705" s="10">
        <f>Table1[[#This Row],[Cost per Box]]*Table1[[#This Row],[Boxes]]</f>
        <v>611.91779999999994</v>
      </c>
    </row>
    <row r="2706" spans="1:12" x14ac:dyDescent="0.25">
      <c r="A2706" s="5" t="str">
        <f>'Sales Data'!A2706</f>
        <v>Brien Boise</v>
      </c>
      <c r="B2706" s="5" t="str">
        <f>'Sales Data'!B2706</f>
        <v>UK</v>
      </c>
      <c r="C2706" s="5" t="str">
        <f>'Sales Data'!C2706</f>
        <v>Orange Choco</v>
      </c>
      <c r="D2706" s="6">
        <f>'Sales Data'!D2706</f>
        <v>45227</v>
      </c>
      <c r="E2706" s="10">
        <f>'Sales Data'!E2706</f>
        <v>2520</v>
      </c>
      <c r="F2706" s="5">
        <f>'Sales Data'!F2706</f>
        <v>351</v>
      </c>
      <c r="G2706" s="5">
        <f>'Sales Data'!G2706</f>
        <v>194</v>
      </c>
      <c r="H2706" s="5" t="str">
        <f>VLOOKUP($C2706,'Product Data'!$A$2:$E$23,COLUMNS('Product Data'!$B$2:C2706),0)</f>
        <v>Amul</v>
      </c>
      <c r="I2706" s="5" t="str">
        <f>VLOOKUP($C2706,'Product Data'!$A$2:$E$23,COLUMNS('Product Data'!$B$2:D2706),0)</f>
        <v>Bars</v>
      </c>
      <c r="J2706" s="5" t="str">
        <f>VLOOKUP($C2706,'Product Data'!$A$2:$E$23,COLUMNS('Product Data'!$B$2:E2706),0)</f>
        <v>Large</v>
      </c>
      <c r="K2706" s="9">
        <f>VLOOKUP($C2706,'Product Data'!$A$2:$E$23,COLUMNS('Product Data'!$B$2:F2706),0)</f>
        <v>8.7870000000000008</v>
      </c>
      <c r="L2706" s="10">
        <f>Table1[[#This Row],[Cost per Box]]*Table1[[#This Row],[Boxes]]</f>
        <v>1704.6780000000001</v>
      </c>
    </row>
    <row r="2707" spans="1:12" x14ac:dyDescent="0.25">
      <c r="A2707" s="5" t="str">
        <f>'Sales Data'!A2707</f>
        <v>Jan Morforth</v>
      </c>
      <c r="B2707" s="5" t="str">
        <f>'Sales Data'!B2707</f>
        <v>Canada</v>
      </c>
      <c r="C2707" s="5" t="str">
        <f>'Sales Data'!C2707</f>
        <v>70% Dark Bites</v>
      </c>
      <c r="D2707" s="6">
        <f>'Sales Data'!D2707</f>
        <v>45227</v>
      </c>
      <c r="E2707" s="10">
        <f>'Sales Data'!E2707</f>
        <v>3010</v>
      </c>
      <c r="F2707" s="5">
        <f>'Sales Data'!F2707</f>
        <v>171</v>
      </c>
      <c r="G2707" s="5">
        <f>'Sales Data'!G2707</f>
        <v>232</v>
      </c>
      <c r="H2707" s="5" t="str">
        <f>VLOOKUP($C2707,'Product Data'!$A$2:$E$23,COLUMNS('Product Data'!$B$2:C2707),0)</f>
        <v>Binge Bites</v>
      </c>
      <c r="I2707" s="5" t="str">
        <f>VLOOKUP($C2707,'Product Data'!$A$2:$E$23,COLUMNS('Product Data'!$B$2:D2707),0)</f>
        <v>Bites</v>
      </c>
      <c r="J2707" s="5" t="str">
        <f>VLOOKUP($C2707,'Product Data'!$A$2:$E$23,COLUMNS('Product Data'!$B$2:E2707),0)</f>
        <v>Small</v>
      </c>
      <c r="K2707" s="9">
        <f>VLOOKUP($C2707,'Product Data'!$A$2:$E$23,COLUMNS('Product Data'!$B$2:F2707),0)</f>
        <v>8.2429000000000006</v>
      </c>
      <c r="L2707" s="10">
        <f>Table1[[#This Row],[Cost per Box]]*Table1[[#This Row],[Boxes]]</f>
        <v>1912.3528000000001</v>
      </c>
    </row>
    <row r="2708" spans="1:12" x14ac:dyDescent="0.25">
      <c r="A2708" s="5" t="str">
        <f>'Sales Data'!A2708</f>
        <v>Rafaelita Blaksland</v>
      </c>
      <c r="B2708" s="5" t="str">
        <f>'Sales Data'!B2708</f>
        <v>UK</v>
      </c>
      <c r="C2708" s="5" t="str">
        <f>'Sales Data'!C2708</f>
        <v>Smooth Sliky Salty</v>
      </c>
      <c r="D2708" s="6">
        <f>'Sales Data'!D2708</f>
        <v>45227</v>
      </c>
      <c r="E2708" s="10">
        <f>'Sales Data'!E2708</f>
        <v>9289</v>
      </c>
      <c r="F2708" s="5">
        <f>'Sales Data'!F2708</f>
        <v>204</v>
      </c>
      <c r="G2708" s="5">
        <f>'Sales Data'!G2708</f>
        <v>517</v>
      </c>
      <c r="H2708" s="5" t="str">
        <f>VLOOKUP($C2708,'Product Data'!$A$2:$E$23,COLUMNS('Product Data'!$B$2:C2708),0)</f>
        <v>Galaxy</v>
      </c>
      <c r="I2708" s="5" t="str">
        <f>VLOOKUP($C2708,'Product Data'!$A$2:$E$23,COLUMNS('Product Data'!$B$2:D2708),0)</f>
        <v>Bars</v>
      </c>
      <c r="J2708" s="5" t="str">
        <f>VLOOKUP($C2708,'Product Data'!$A$2:$E$23,COLUMNS('Product Data'!$B$2:E2708),0)</f>
        <v>Small</v>
      </c>
      <c r="K2708" s="9">
        <f>VLOOKUP($C2708,'Product Data'!$A$2:$E$23,COLUMNS('Product Data'!$B$2:F2708),0)</f>
        <v>5.0198</v>
      </c>
      <c r="L2708" s="10">
        <f>Table1[[#This Row],[Cost per Box]]*Table1[[#This Row],[Boxes]]</f>
        <v>2595.2366000000002</v>
      </c>
    </row>
    <row r="2709" spans="1:12" x14ac:dyDescent="0.25">
      <c r="A2709" s="5" t="str">
        <f>'Sales Data'!A2709</f>
        <v>Kelci Walkden</v>
      </c>
      <c r="B2709" s="5" t="str">
        <f>'Sales Data'!B2709</f>
        <v>UK</v>
      </c>
      <c r="C2709" s="5" t="str">
        <f>'Sales Data'!C2709</f>
        <v>85% Dark Bars</v>
      </c>
      <c r="D2709" s="6">
        <f>'Sales Data'!D2709</f>
        <v>45227</v>
      </c>
      <c r="E2709" s="10">
        <f>'Sales Data'!E2709</f>
        <v>3556</v>
      </c>
      <c r="F2709" s="5">
        <f>'Sales Data'!F2709</f>
        <v>232</v>
      </c>
      <c r="G2709" s="5">
        <f>'Sales Data'!G2709</f>
        <v>149</v>
      </c>
      <c r="H2709" s="5" t="str">
        <f>VLOOKUP($C2709,'Product Data'!$A$2:$E$23,COLUMNS('Product Data'!$B$2:C2709),0)</f>
        <v>Lindt Excellence</v>
      </c>
      <c r="I2709" s="5" t="str">
        <f>VLOOKUP($C2709,'Product Data'!$A$2:$E$23,COLUMNS('Product Data'!$B$2:D2709),0)</f>
        <v>Bars</v>
      </c>
      <c r="J2709" s="5" t="str">
        <f>VLOOKUP($C2709,'Product Data'!$A$2:$E$23,COLUMNS('Product Data'!$B$2:E2709),0)</f>
        <v>Small</v>
      </c>
      <c r="K2709" s="9">
        <f>VLOOKUP($C2709,'Product Data'!$A$2:$E$23,COLUMNS('Product Data'!$B$2:F2709),0)</f>
        <v>0.69579999999999997</v>
      </c>
      <c r="L2709" s="10">
        <f>Table1[[#This Row],[Cost per Box]]*Table1[[#This Row],[Boxes]]</f>
        <v>103.6742</v>
      </c>
    </row>
    <row r="2710" spans="1:12" x14ac:dyDescent="0.25">
      <c r="A2710" s="5" t="str">
        <f>'Sales Data'!A2710</f>
        <v>Husein Augar</v>
      </c>
      <c r="B2710" s="5" t="str">
        <f>'Sales Data'!B2710</f>
        <v>Australia</v>
      </c>
      <c r="C2710" s="5" t="str">
        <f>'Sales Data'!C2710</f>
        <v>Caramel Stuffed Bars</v>
      </c>
      <c r="D2710" s="6">
        <f>'Sales Data'!D2710</f>
        <v>45227</v>
      </c>
      <c r="E2710" s="10">
        <f>'Sales Data'!E2710</f>
        <v>2639</v>
      </c>
      <c r="F2710" s="5">
        <f>'Sales Data'!F2710</f>
        <v>23</v>
      </c>
      <c r="G2710" s="5">
        <f>'Sales Data'!G2710</f>
        <v>91</v>
      </c>
      <c r="H2710" s="5" t="str">
        <f>VLOOKUP($C2710,'Product Data'!$A$2:$E$23,COLUMNS('Product Data'!$B$2:C2710),0)</f>
        <v>Snicker</v>
      </c>
      <c r="I2710" s="5" t="str">
        <f>VLOOKUP($C2710,'Product Data'!$A$2:$E$23,COLUMNS('Product Data'!$B$2:D2710),0)</f>
        <v>Bars</v>
      </c>
      <c r="J2710" s="5" t="str">
        <f>VLOOKUP($C2710,'Product Data'!$A$2:$E$23,COLUMNS('Product Data'!$B$2:E2710),0)</f>
        <v>Small</v>
      </c>
      <c r="K2710" s="9">
        <f>VLOOKUP($C2710,'Product Data'!$A$2:$E$23,COLUMNS('Product Data'!$B$2:F2710),0)</f>
        <v>0.89900000000000002</v>
      </c>
      <c r="L2710" s="10">
        <f>Table1[[#This Row],[Cost per Box]]*Table1[[#This Row],[Boxes]]</f>
        <v>81.808999999999997</v>
      </c>
    </row>
    <row r="2711" spans="1:12" x14ac:dyDescent="0.25">
      <c r="A2711" s="5" t="str">
        <f>'Sales Data'!A2711</f>
        <v>Oby Sorrel</v>
      </c>
      <c r="B2711" s="5" t="str">
        <f>'Sales Data'!B2711</f>
        <v>USA</v>
      </c>
      <c r="C2711" s="5" t="str">
        <f>'Sales Data'!C2711</f>
        <v>Raspberry Choco</v>
      </c>
      <c r="D2711" s="6">
        <f>'Sales Data'!D2711</f>
        <v>45227</v>
      </c>
      <c r="E2711" s="10">
        <f>'Sales Data'!E2711</f>
        <v>1764</v>
      </c>
      <c r="F2711" s="5">
        <f>'Sales Data'!F2711</f>
        <v>204</v>
      </c>
      <c r="G2711" s="5">
        <f>'Sales Data'!G2711</f>
        <v>89</v>
      </c>
      <c r="H2711" s="5" t="str">
        <f>VLOOKUP($C2711,'Product Data'!$A$2:$E$23,COLUMNS('Product Data'!$B$2:C2711),0)</f>
        <v>Hershey</v>
      </c>
      <c r="I2711" s="5" t="str">
        <f>VLOOKUP($C2711,'Product Data'!$A$2:$E$23,COLUMNS('Product Data'!$B$2:D2711),0)</f>
        <v>Bars</v>
      </c>
      <c r="J2711" s="5" t="str">
        <f>VLOOKUP($C2711,'Product Data'!$A$2:$E$23,COLUMNS('Product Data'!$B$2:E2711),0)</f>
        <v>Large</v>
      </c>
      <c r="K2711" s="9">
        <f>VLOOKUP($C2711,'Product Data'!$A$2:$E$23,COLUMNS('Product Data'!$B$2:F2711),0)</f>
        <v>6.0983000000000001</v>
      </c>
      <c r="L2711" s="10">
        <f>Table1[[#This Row],[Cost per Box]]*Table1[[#This Row],[Boxes]]</f>
        <v>542.74869999999999</v>
      </c>
    </row>
    <row r="2712" spans="1:12" x14ac:dyDescent="0.25">
      <c r="A2712" s="5" t="str">
        <f>'Sales Data'!A2712</f>
        <v>Jan Morforth</v>
      </c>
      <c r="B2712" s="5" t="str">
        <f>'Sales Data'!B2712</f>
        <v>Canada</v>
      </c>
      <c r="C2712" s="5" t="str">
        <f>'Sales Data'!C2712</f>
        <v>Peanut Butter Cubes</v>
      </c>
      <c r="D2712" s="6">
        <f>'Sales Data'!D2712</f>
        <v>45227</v>
      </c>
      <c r="E2712" s="10">
        <f>'Sales Data'!E2712</f>
        <v>15190</v>
      </c>
      <c r="F2712" s="5">
        <f>'Sales Data'!F2712</f>
        <v>66</v>
      </c>
      <c r="G2712" s="5">
        <f>'Sales Data'!G2712</f>
        <v>691</v>
      </c>
      <c r="H2712" s="5" t="str">
        <f>VLOOKUP($C2712,'Product Data'!$A$2:$E$23,COLUMNS('Product Data'!$B$2:C2712),0)</f>
        <v>Hershey</v>
      </c>
      <c r="I2712" s="5" t="str">
        <f>VLOOKUP($C2712,'Product Data'!$A$2:$E$23,COLUMNS('Product Data'!$B$2:D2712),0)</f>
        <v>Bites</v>
      </c>
      <c r="J2712" s="5" t="str">
        <f>VLOOKUP($C2712,'Product Data'!$A$2:$E$23,COLUMNS('Product Data'!$B$2:E2712),0)</f>
        <v>Small</v>
      </c>
      <c r="K2712" s="9">
        <f>VLOOKUP($C2712,'Product Data'!$A$2:$E$23,COLUMNS('Product Data'!$B$2:F2712),0)</f>
        <v>4.7065000000000001</v>
      </c>
      <c r="L2712" s="10">
        <f>Table1[[#This Row],[Cost per Box]]*Table1[[#This Row],[Boxes]]</f>
        <v>3252.1914999999999</v>
      </c>
    </row>
    <row r="2713" spans="1:12" x14ac:dyDescent="0.25">
      <c r="A2713" s="5" t="str">
        <f>'Sales Data'!A2713</f>
        <v>Rafaelita Blaksland</v>
      </c>
      <c r="B2713" s="5" t="str">
        <f>'Sales Data'!B2713</f>
        <v>Canada</v>
      </c>
      <c r="C2713" s="5" t="str">
        <f>'Sales Data'!C2713</f>
        <v>99% Dark &amp; Pure</v>
      </c>
      <c r="D2713" s="6">
        <f>'Sales Data'!D2713</f>
        <v>45227</v>
      </c>
      <c r="E2713" s="10">
        <f>'Sales Data'!E2713</f>
        <v>6209</v>
      </c>
      <c r="F2713" s="5">
        <f>'Sales Data'!F2713</f>
        <v>79</v>
      </c>
      <c r="G2713" s="5">
        <f>'Sales Data'!G2713</f>
        <v>389</v>
      </c>
      <c r="H2713" s="5" t="str">
        <f>VLOOKUP($C2713,'Product Data'!$A$2:$E$23,COLUMNS('Product Data'!$B$2:C2713),0)</f>
        <v>Amul</v>
      </c>
      <c r="I2713" s="5" t="str">
        <f>VLOOKUP($C2713,'Product Data'!$A$2:$E$23,COLUMNS('Product Data'!$B$2:D2713),0)</f>
        <v>Bars</v>
      </c>
      <c r="J2713" s="5" t="str">
        <f>VLOOKUP($C2713,'Product Data'!$A$2:$E$23,COLUMNS('Product Data'!$B$2:E2713),0)</f>
        <v>Large</v>
      </c>
      <c r="K2713" s="9">
        <f>VLOOKUP($C2713,'Product Data'!$A$2:$E$23,COLUMNS('Product Data'!$B$2:F2713),0)</f>
        <v>4.6592000000000002</v>
      </c>
      <c r="L2713" s="10">
        <f>Table1[[#This Row],[Cost per Box]]*Table1[[#This Row],[Boxes]]</f>
        <v>1812.4288000000001</v>
      </c>
    </row>
    <row r="2714" spans="1:12" x14ac:dyDescent="0.25">
      <c r="A2714" s="5" t="str">
        <f>'Sales Data'!A2714</f>
        <v>Gunar Cockshoot</v>
      </c>
      <c r="B2714" s="5" t="str">
        <f>'Sales Data'!B2714</f>
        <v>New Zealand</v>
      </c>
      <c r="C2714" s="5" t="str">
        <f>'Sales Data'!C2714</f>
        <v>Drinking Coco</v>
      </c>
      <c r="D2714" s="6">
        <f>'Sales Data'!D2714</f>
        <v>45227</v>
      </c>
      <c r="E2714" s="10">
        <f>'Sales Data'!E2714</f>
        <v>7028</v>
      </c>
      <c r="F2714" s="5">
        <f>'Sales Data'!F2714</f>
        <v>131</v>
      </c>
      <c r="G2714" s="5">
        <f>'Sales Data'!G2714</f>
        <v>282</v>
      </c>
      <c r="H2714" s="5" t="str">
        <f>VLOOKUP($C2714,'Product Data'!$A$2:$E$23,COLUMNS('Product Data'!$B$2:C2714),0)</f>
        <v>Weikfield</v>
      </c>
      <c r="I2714" s="5" t="str">
        <f>VLOOKUP($C2714,'Product Data'!$A$2:$E$23,COLUMNS('Product Data'!$B$2:D2714),0)</f>
        <v>Other</v>
      </c>
      <c r="J2714" s="5" t="str">
        <f>VLOOKUP($C2714,'Product Data'!$A$2:$E$23,COLUMNS('Product Data'!$B$2:E2714),0)</f>
        <v>Large</v>
      </c>
      <c r="K2714" s="9">
        <f>VLOOKUP($C2714,'Product Data'!$A$2:$E$23,COLUMNS('Product Data'!$B$2:F2714),0)</f>
        <v>2.4773999999999998</v>
      </c>
      <c r="L2714" s="10">
        <f>Table1[[#This Row],[Cost per Box]]*Table1[[#This Row],[Boxes]]</f>
        <v>698.6268</v>
      </c>
    </row>
    <row r="2715" spans="1:12" x14ac:dyDescent="0.25">
      <c r="A2715" s="5" t="str">
        <f>'Sales Data'!A2715</f>
        <v>Brien Boise</v>
      </c>
      <c r="B2715" s="5" t="str">
        <f>'Sales Data'!B2715</f>
        <v>Canada</v>
      </c>
      <c r="C2715" s="5" t="str">
        <f>'Sales Data'!C2715</f>
        <v>Smooth Sliky Salty</v>
      </c>
      <c r="D2715" s="6">
        <f>'Sales Data'!D2715</f>
        <v>45228</v>
      </c>
      <c r="E2715" s="10">
        <f>'Sales Data'!E2715</f>
        <v>9268</v>
      </c>
      <c r="F2715" s="5">
        <f>'Sales Data'!F2715</f>
        <v>46</v>
      </c>
      <c r="G2715" s="5">
        <f>'Sales Data'!G2715</f>
        <v>618</v>
      </c>
      <c r="H2715" s="5" t="str">
        <f>VLOOKUP($C2715,'Product Data'!$A$2:$E$23,COLUMNS('Product Data'!$B$2:C2715),0)</f>
        <v>Galaxy</v>
      </c>
      <c r="I2715" s="5" t="str">
        <f>VLOOKUP($C2715,'Product Data'!$A$2:$E$23,COLUMNS('Product Data'!$B$2:D2715),0)</f>
        <v>Bars</v>
      </c>
      <c r="J2715" s="5" t="str">
        <f>VLOOKUP($C2715,'Product Data'!$A$2:$E$23,COLUMNS('Product Data'!$B$2:E2715),0)</f>
        <v>Small</v>
      </c>
      <c r="K2715" s="9">
        <f>VLOOKUP($C2715,'Product Data'!$A$2:$E$23,COLUMNS('Product Data'!$B$2:F2715),0)</f>
        <v>5.0198</v>
      </c>
      <c r="L2715" s="10">
        <f>Table1[[#This Row],[Cost per Box]]*Table1[[#This Row],[Boxes]]</f>
        <v>3102.2364000000002</v>
      </c>
    </row>
    <row r="2716" spans="1:12" x14ac:dyDescent="0.25">
      <c r="A2716" s="5" t="str">
        <f>'Sales Data'!A2716</f>
        <v>Dennison Crosswaite</v>
      </c>
      <c r="B2716" s="5" t="str">
        <f>'Sales Data'!B2716</f>
        <v>New Zealand</v>
      </c>
      <c r="C2716" s="5" t="str">
        <f>'Sales Data'!C2716</f>
        <v>Peanut Butter Cubes</v>
      </c>
      <c r="D2716" s="6">
        <f>'Sales Data'!D2716</f>
        <v>45228</v>
      </c>
      <c r="E2716" s="10">
        <f>'Sales Data'!E2716</f>
        <v>6293</v>
      </c>
      <c r="F2716" s="5">
        <f>'Sales Data'!F2716</f>
        <v>157</v>
      </c>
      <c r="G2716" s="5">
        <f>'Sales Data'!G2716</f>
        <v>243</v>
      </c>
      <c r="H2716" s="5" t="str">
        <f>VLOOKUP($C2716,'Product Data'!$A$2:$E$23,COLUMNS('Product Data'!$B$2:C2716),0)</f>
        <v>Hershey</v>
      </c>
      <c r="I2716" s="5" t="str">
        <f>VLOOKUP($C2716,'Product Data'!$A$2:$E$23,COLUMNS('Product Data'!$B$2:D2716),0)</f>
        <v>Bites</v>
      </c>
      <c r="J2716" s="5" t="str">
        <f>VLOOKUP($C2716,'Product Data'!$A$2:$E$23,COLUMNS('Product Data'!$B$2:E2716),0)</f>
        <v>Small</v>
      </c>
      <c r="K2716" s="9">
        <f>VLOOKUP($C2716,'Product Data'!$A$2:$E$23,COLUMNS('Product Data'!$B$2:F2716),0)</f>
        <v>4.7065000000000001</v>
      </c>
      <c r="L2716" s="10">
        <f>Table1[[#This Row],[Cost per Box]]*Table1[[#This Row],[Boxes]]</f>
        <v>1143.6795</v>
      </c>
    </row>
    <row r="2717" spans="1:12" x14ac:dyDescent="0.25">
      <c r="A2717" s="5" t="str">
        <f>'Sales Data'!A2717</f>
        <v>Kaine Padly</v>
      </c>
      <c r="B2717" s="5" t="str">
        <f>'Sales Data'!B2717</f>
        <v>UK</v>
      </c>
      <c r="C2717" s="5" t="str">
        <f>'Sales Data'!C2717</f>
        <v>Orange Choco</v>
      </c>
      <c r="D2717" s="6">
        <f>'Sales Data'!D2717</f>
        <v>45228</v>
      </c>
      <c r="E2717" s="10">
        <f>'Sales Data'!E2717</f>
        <v>3031</v>
      </c>
      <c r="F2717" s="5">
        <f>'Sales Data'!F2717</f>
        <v>265</v>
      </c>
      <c r="G2717" s="5">
        <f>'Sales Data'!G2717</f>
        <v>337</v>
      </c>
      <c r="H2717" s="5" t="str">
        <f>VLOOKUP($C2717,'Product Data'!$A$2:$E$23,COLUMNS('Product Data'!$B$2:C2717),0)</f>
        <v>Amul</v>
      </c>
      <c r="I2717" s="5" t="str">
        <f>VLOOKUP($C2717,'Product Data'!$A$2:$E$23,COLUMNS('Product Data'!$B$2:D2717),0)</f>
        <v>Bars</v>
      </c>
      <c r="J2717" s="5" t="str">
        <f>VLOOKUP($C2717,'Product Data'!$A$2:$E$23,COLUMNS('Product Data'!$B$2:E2717),0)</f>
        <v>Large</v>
      </c>
      <c r="K2717" s="9">
        <f>VLOOKUP($C2717,'Product Data'!$A$2:$E$23,COLUMNS('Product Data'!$B$2:F2717),0)</f>
        <v>8.7870000000000008</v>
      </c>
      <c r="L2717" s="10">
        <f>Table1[[#This Row],[Cost per Box]]*Table1[[#This Row],[Boxes]]</f>
        <v>2961.2190000000001</v>
      </c>
    </row>
    <row r="2718" spans="1:12" x14ac:dyDescent="0.25">
      <c r="A2718" s="5" t="str">
        <f>'Sales Data'!A2718</f>
        <v>Van Tuxwell</v>
      </c>
      <c r="B2718" s="5" t="str">
        <f>'Sales Data'!B2718</f>
        <v>Australia</v>
      </c>
      <c r="C2718" s="5" t="str">
        <f>'Sales Data'!C2718</f>
        <v>After Eight</v>
      </c>
      <c r="D2718" s="6">
        <f>'Sales Data'!D2718</f>
        <v>45228</v>
      </c>
      <c r="E2718" s="10">
        <f>'Sales Data'!E2718</f>
        <v>2583</v>
      </c>
      <c r="F2718" s="5">
        <f>'Sales Data'!F2718</f>
        <v>127</v>
      </c>
      <c r="G2718" s="5">
        <f>'Sales Data'!G2718</f>
        <v>100</v>
      </c>
      <c r="H2718" s="5" t="str">
        <f>VLOOKUP($C2718,'Product Data'!$A$2:$E$23,COLUMNS('Product Data'!$B$2:C2718),0)</f>
        <v>Nestle</v>
      </c>
      <c r="I2718" s="5" t="str">
        <f>VLOOKUP($C2718,'Product Data'!$A$2:$E$23,COLUMNS('Product Data'!$B$2:D2718),0)</f>
        <v>Bites</v>
      </c>
      <c r="J2718" s="5" t="str">
        <f>VLOOKUP($C2718,'Product Data'!$A$2:$E$23,COLUMNS('Product Data'!$B$2:E2718),0)</f>
        <v>Large</v>
      </c>
      <c r="K2718" s="9">
        <f>VLOOKUP($C2718,'Product Data'!$A$2:$E$23,COLUMNS('Product Data'!$B$2:F2718),0)</f>
        <v>6.3415999999999997</v>
      </c>
      <c r="L2718" s="10">
        <f>Table1[[#This Row],[Cost per Box]]*Table1[[#This Row],[Boxes]]</f>
        <v>634.16</v>
      </c>
    </row>
    <row r="2719" spans="1:12" x14ac:dyDescent="0.25">
      <c r="A2719" s="5" t="str">
        <f>'Sales Data'!A2719</f>
        <v>Dotty Strutley</v>
      </c>
      <c r="B2719" s="5" t="str">
        <f>'Sales Data'!B2719</f>
        <v>UK</v>
      </c>
      <c r="C2719" s="5" t="str">
        <f>'Sales Data'!C2719</f>
        <v>Choco Coated Almonds</v>
      </c>
      <c r="D2719" s="6">
        <f>'Sales Data'!D2719</f>
        <v>45228</v>
      </c>
      <c r="E2719" s="10">
        <f>'Sales Data'!E2719</f>
        <v>3850</v>
      </c>
      <c r="F2719" s="5">
        <f>'Sales Data'!F2719</f>
        <v>8</v>
      </c>
      <c r="G2719" s="5">
        <f>'Sales Data'!G2719</f>
        <v>214</v>
      </c>
      <c r="H2719" s="5" t="str">
        <f>VLOOKUP($C2719,'Product Data'!$A$2:$E$23,COLUMNS('Product Data'!$B$2:C2719),0)</f>
        <v>Effete</v>
      </c>
      <c r="I2719" s="5" t="str">
        <f>VLOOKUP($C2719,'Product Data'!$A$2:$E$23,COLUMNS('Product Data'!$B$2:D2719),0)</f>
        <v>Bites</v>
      </c>
      <c r="J2719" s="5" t="str">
        <f>VLOOKUP($C2719,'Product Data'!$A$2:$E$23,COLUMNS('Product Data'!$B$2:E2719),0)</f>
        <v>Small</v>
      </c>
      <c r="K2719" s="9">
        <f>VLOOKUP($C2719,'Product Data'!$A$2:$E$23,COLUMNS('Product Data'!$B$2:F2719),0)</f>
        <v>11.4688</v>
      </c>
      <c r="L2719" s="10">
        <f>Table1[[#This Row],[Cost per Box]]*Table1[[#This Row],[Boxes]]</f>
        <v>2454.3231999999998</v>
      </c>
    </row>
    <row r="2720" spans="1:12" x14ac:dyDescent="0.25">
      <c r="A2720" s="5" t="str">
        <f>'Sales Data'!A2720</f>
        <v>Roddy Speechley</v>
      </c>
      <c r="B2720" s="5" t="str">
        <f>'Sales Data'!B2720</f>
        <v>New Zealand</v>
      </c>
      <c r="C2720" s="5" t="str">
        <f>'Sales Data'!C2720</f>
        <v>Orange Choco</v>
      </c>
      <c r="D2720" s="6">
        <f>'Sales Data'!D2720</f>
        <v>45228</v>
      </c>
      <c r="E2720" s="10">
        <f>'Sales Data'!E2720</f>
        <v>17780</v>
      </c>
      <c r="F2720" s="5">
        <f>'Sales Data'!F2720</f>
        <v>68</v>
      </c>
      <c r="G2720" s="5">
        <f>'Sales Data'!G2720</f>
        <v>1368</v>
      </c>
      <c r="H2720" s="5" t="str">
        <f>VLOOKUP($C2720,'Product Data'!$A$2:$E$23,COLUMNS('Product Data'!$B$2:C2720),0)</f>
        <v>Amul</v>
      </c>
      <c r="I2720" s="5" t="str">
        <f>VLOOKUP($C2720,'Product Data'!$A$2:$E$23,COLUMNS('Product Data'!$B$2:D2720),0)</f>
        <v>Bars</v>
      </c>
      <c r="J2720" s="5" t="str">
        <f>VLOOKUP($C2720,'Product Data'!$A$2:$E$23,COLUMNS('Product Data'!$B$2:E2720),0)</f>
        <v>Large</v>
      </c>
      <c r="K2720" s="9">
        <f>VLOOKUP($C2720,'Product Data'!$A$2:$E$23,COLUMNS('Product Data'!$B$2:F2720),0)</f>
        <v>8.7870000000000008</v>
      </c>
      <c r="L2720" s="10">
        <f>Table1[[#This Row],[Cost per Box]]*Table1[[#This Row],[Boxes]]</f>
        <v>12020.616000000002</v>
      </c>
    </row>
    <row r="2721" spans="1:12" x14ac:dyDescent="0.25">
      <c r="A2721" s="5" t="str">
        <f>'Sales Data'!A2721</f>
        <v>Camilla Castle</v>
      </c>
      <c r="B2721" s="5" t="str">
        <f>'Sales Data'!B2721</f>
        <v>Canada</v>
      </c>
      <c r="C2721" s="5" t="str">
        <f>'Sales Data'!C2721</f>
        <v>Caramel Stuffed Bars</v>
      </c>
      <c r="D2721" s="6">
        <f>'Sales Data'!D2721</f>
        <v>45228</v>
      </c>
      <c r="E2721" s="10">
        <f>'Sales Data'!E2721</f>
        <v>6153</v>
      </c>
      <c r="F2721" s="5">
        <f>'Sales Data'!F2721</f>
        <v>138</v>
      </c>
      <c r="G2721" s="5">
        <f>'Sales Data'!G2721</f>
        <v>280</v>
      </c>
      <c r="H2721" s="5" t="str">
        <f>VLOOKUP($C2721,'Product Data'!$A$2:$E$23,COLUMNS('Product Data'!$B$2:C2721),0)</f>
        <v>Snicker</v>
      </c>
      <c r="I2721" s="5" t="str">
        <f>VLOOKUP($C2721,'Product Data'!$A$2:$E$23,COLUMNS('Product Data'!$B$2:D2721),0)</f>
        <v>Bars</v>
      </c>
      <c r="J2721" s="5" t="str">
        <f>VLOOKUP($C2721,'Product Data'!$A$2:$E$23,COLUMNS('Product Data'!$B$2:E2721),0)</f>
        <v>Small</v>
      </c>
      <c r="K2721" s="9">
        <f>VLOOKUP($C2721,'Product Data'!$A$2:$E$23,COLUMNS('Product Data'!$B$2:F2721),0)</f>
        <v>0.89900000000000002</v>
      </c>
      <c r="L2721" s="10">
        <f>Table1[[#This Row],[Cost per Box]]*Table1[[#This Row],[Boxes]]</f>
        <v>251.72</v>
      </c>
    </row>
    <row r="2722" spans="1:12" x14ac:dyDescent="0.25">
      <c r="A2722" s="5" t="str">
        <f>'Sales Data'!A2722</f>
        <v>Madelene Upcott</v>
      </c>
      <c r="B2722" s="5" t="str">
        <f>'Sales Data'!B2722</f>
        <v>Canada</v>
      </c>
      <c r="C2722" s="5" t="str">
        <f>'Sales Data'!C2722</f>
        <v>Drinking Coco</v>
      </c>
      <c r="D2722" s="6">
        <f>'Sales Data'!D2722</f>
        <v>45228</v>
      </c>
      <c r="E2722" s="10">
        <f>'Sales Data'!E2722</f>
        <v>3514</v>
      </c>
      <c r="F2722" s="5">
        <f>'Sales Data'!F2722</f>
        <v>221</v>
      </c>
      <c r="G2722" s="5">
        <f>'Sales Data'!G2722</f>
        <v>147</v>
      </c>
      <c r="H2722" s="5" t="str">
        <f>VLOOKUP($C2722,'Product Data'!$A$2:$E$23,COLUMNS('Product Data'!$B$2:C2722),0)</f>
        <v>Weikfield</v>
      </c>
      <c r="I2722" s="5" t="str">
        <f>VLOOKUP($C2722,'Product Data'!$A$2:$E$23,COLUMNS('Product Data'!$B$2:D2722),0)</f>
        <v>Other</v>
      </c>
      <c r="J2722" s="5" t="str">
        <f>VLOOKUP($C2722,'Product Data'!$A$2:$E$23,COLUMNS('Product Data'!$B$2:E2722),0)</f>
        <v>Large</v>
      </c>
      <c r="K2722" s="9">
        <f>VLOOKUP($C2722,'Product Data'!$A$2:$E$23,COLUMNS('Product Data'!$B$2:F2722),0)</f>
        <v>2.4773999999999998</v>
      </c>
      <c r="L2722" s="10">
        <f>Table1[[#This Row],[Cost per Box]]*Table1[[#This Row],[Boxes]]</f>
        <v>364.17779999999999</v>
      </c>
    </row>
    <row r="2723" spans="1:12" x14ac:dyDescent="0.25">
      <c r="A2723" s="5" t="str">
        <f>'Sales Data'!A2723</f>
        <v>Barr Faughny</v>
      </c>
      <c r="B2723" s="5" t="str">
        <f>'Sales Data'!B2723</f>
        <v>USA</v>
      </c>
      <c r="C2723" s="5" t="str">
        <f>'Sales Data'!C2723</f>
        <v>Baker's Choco Chips</v>
      </c>
      <c r="D2723" s="6">
        <f>'Sales Data'!D2723</f>
        <v>45228</v>
      </c>
      <c r="E2723" s="10">
        <f>'Sales Data'!E2723</f>
        <v>1652</v>
      </c>
      <c r="F2723" s="5">
        <f>'Sales Data'!F2723</f>
        <v>205</v>
      </c>
      <c r="G2723" s="5">
        <f>'Sales Data'!G2723</f>
        <v>128</v>
      </c>
      <c r="H2723" s="5" t="str">
        <f>VLOOKUP($C2723,'Product Data'!$A$2:$E$23,COLUMNS('Product Data'!$B$2:C2723),0)</f>
        <v>Baker's Chocolate</v>
      </c>
      <c r="I2723" s="5" t="str">
        <f>VLOOKUP($C2723,'Product Data'!$A$2:$E$23,COLUMNS('Product Data'!$B$2:D2723),0)</f>
        <v>Bars</v>
      </c>
      <c r="J2723" s="5" t="str">
        <f>VLOOKUP($C2723,'Product Data'!$A$2:$E$23,COLUMNS('Product Data'!$B$2:E2723),0)</f>
        <v>Small</v>
      </c>
      <c r="K2723" s="9">
        <f>VLOOKUP($C2723,'Product Data'!$A$2:$E$23,COLUMNS('Product Data'!$B$2:F2723),0)</f>
        <v>6.0811000000000002</v>
      </c>
      <c r="L2723" s="10">
        <f>Table1[[#This Row],[Cost per Box]]*Table1[[#This Row],[Boxes]]</f>
        <v>778.38080000000002</v>
      </c>
    </row>
    <row r="2724" spans="1:12" x14ac:dyDescent="0.25">
      <c r="A2724" s="5" t="str">
        <f>'Sales Data'!A2724</f>
        <v>Brien Boise</v>
      </c>
      <c r="B2724" s="5" t="str">
        <f>'Sales Data'!B2724</f>
        <v>New Zealand</v>
      </c>
      <c r="C2724" s="5" t="str">
        <f>'Sales Data'!C2724</f>
        <v>Fruit &amp; Nut Bars</v>
      </c>
      <c r="D2724" s="6">
        <f>'Sales Data'!D2724</f>
        <v>45228</v>
      </c>
      <c r="E2724" s="10">
        <f>'Sales Data'!E2724</f>
        <v>6769</v>
      </c>
      <c r="F2724" s="5">
        <f>'Sales Data'!F2724</f>
        <v>464</v>
      </c>
      <c r="G2724" s="5">
        <f>'Sales Data'!G2724</f>
        <v>484</v>
      </c>
      <c r="H2724" s="5" t="str">
        <f>VLOOKUP($C2724,'Product Data'!$A$2:$E$23,COLUMNS('Product Data'!$B$2:C2724),0)</f>
        <v>Cadbury</v>
      </c>
      <c r="I2724" s="5" t="str">
        <f>VLOOKUP($C2724,'Product Data'!$A$2:$E$23,COLUMNS('Product Data'!$B$2:D2724),0)</f>
        <v>Bars</v>
      </c>
      <c r="J2724" s="5" t="str">
        <f>VLOOKUP($C2724,'Product Data'!$A$2:$E$23,COLUMNS('Product Data'!$B$2:E2724),0)</f>
        <v>Large</v>
      </c>
      <c r="K2724" s="9">
        <f>VLOOKUP($C2724,'Product Data'!$A$2:$E$23,COLUMNS('Product Data'!$B$2:F2724),0)</f>
        <v>1.5934999999999999</v>
      </c>
      <c r="L2724" s="10">
        <f>Table1[[#This Row],[Cost per Box]]*Table1[[#This Row],[Boxes]]</f>
        <v>771.25399999999991</v>
      </c>
    </row>
    <row r="2725" spans="1:12" x14ac:dyDescent="0.25">
      <c r="A2725" s="5" t="str">
        <f>'Sales Data'!A2725</f>
        <v>Marney O'Breen</v>
      </c>
      <c r="B2725" s="5" t="str">
        <f>'Sales Data'!B2725</f>
        <v>UK</v>
      </c>
      <c r="C2725" s="5" t="str">
        <f>'Sales Data'!C2725</f>
        <v>Milk Bars</v>
      </c>
      <c r="D2725" s="6">
        <f>'Sales Data'!D2725</f>
        <v>45228</v>
      </c>
      <c r="E2725" s="10">
        <f>'Sales Data'!E2725</f>
        <v>4494</v>
      </c>
      <c r="F2725" s="5">
        <f>'Sales Data'!F2725</f>
        <v>356</v>
      </c>
      <c r="G2725" s="5">
        <f>'Sales Data'!G2725</f>
        <v>150</v>
      </c>
      <c r="H2725" s="5" t="str">
        <f>VLOOKUP($C2725,'Product Data'!$A$2:$E$23,COLUMNS('Product Data'!$B$2:C2725),0)</f>
        <v>Nestle</v>
      </c>
      <c r="I2725" s="5" t="str">
        <f>VLOOKUP($C2725,'Product Data'!$A$2:$E$23,COLUMNS('Product Data'!$B$2:D2725),0)</f>
        <v>Bars</v>
      </c>
      <c r="J2725" s="5" t="str">
        <f>VLOOKUP($C2725,'Product Data'!$A$2:$E$23,COLUMNS('Product Data'!$B$2:E2725),0)</f>
        <v>Large</v>
      </c>
      <c r="K2725" s="9">
        <f>VLOOKUP($C2725,'Product Data'!$A$2:$E$23,COLUMNS('Product Data'!$B$2:F2725),0)</f>
        <v>1.8652</v>
      </c>
      <c r="L2725" s="10">
        <f>Table1[[#This Row],[Cost per Box]]*Table1[[#This Row],[Boxes]]</f>
        <v>279.77999999999997</v>
      </c>
    </row>
    <row r="2726" spans="1:12" x14ac:dyDescent="0.25">
      <c r="A2726" s="5" t="str">
        <f>'Sales Data'!A2726</f>
        <v>Roddy Speechley</v>
      </c>
      <c r="B2726" s="5" t="str">
        <f>'Sales Data'!B2726</f>
        <v>Australia</v>
      </c>
      <c r="C2726" s="5" t="str">
        <f>'Sales Data'!C2726</f>
        <v>Baker's Choco Chips</v>
      </c>
      <c r="D2726" s="6">
        <f>'Sales Data'!D2726</f>
        <v>45231</v>
      </c>
      <c r="E2726" s="10">
        <f>'Sales Data'!E2726</f>
        <v>3199</v>
      </c>
      <c r="F2726" s="5">
        <f>'Sales Data'!F2726</f>
        <v>212</v>
      </c>
      <c r="G2726" s="5">
        <f>'Sales Data'!G2726</f>
        <v>267</v>
      </c>
      <c r="H2726" s="5" t="str">
        <f>VLOOKUP($C2726,'Product Data'!$A$2:$E$23,COLUMNS('Product Data'!$B$2:C2726),0)</f>
        <v>Baker's Chocolate</v>
      </c>
      <c r="I2726" s="5" t="str">
        <f>VLOOKUP($C2726,'Product Data'!$A$2:$E$23,COLUMNS('Product Data'!$B$2:D2726),0)</f>
        <v>Bars</v>
      </c>
      <c r="J2726" s="5" t="str">
        <f>VLOOKUP($C2726,'Product Data'!$A$2:$E$23,COLUMNS('Product Data'!$B$2:E2726),0)</f>
        <v>Small</v>
      </c>
      <c r="K2726" s="9">
        <f>VLOOKUP($C2726,'Product Data'!$A$2:$E$23,COLUMNS('Product Data'!$B$2:F2726),0)</f>
        <v>6.0811000000000002</v>
      </c>
      <c r="L2726" s="10">
        <f>Table1[[#This Row],[Cost per Box]]*Table1[[#This Row],[Boxes]]</f>
        <v>1623.6537000000001</v>
      </c>
    </row>
    <row r="2727" spans="1:12" x14ac:dyDescent="0.25">
      <c r="A2727" s="5" t="str">
        <f>'Sales Data'!A2727</f>
        <v>Brien Boise</v>
      </c>
      <c r="B2727" s="5" t="str">
        <f>'Sales Data'!B2727</f>
        <v>Australia</v>
      </c>
      <c r="C2727" s="5" t="str">
        <f>'Sales Data'!C2727</f>
        <v>Choco Coated Almonds</v>
      </c>
      <c r="D2727" s="6">
        <f>'Sales Data'!D2727</f>
        <v>45231</v>
      </c>
      <c r="E2727" s="10">
        <f>'Sales Data'!E2727</f>
        <v>11508</v>
      </c>
      <c r="F2727" s="5">
        <f>'Sales Data'!F2727</f>
        <v>141</v>
      </c>
      <c r="G2727" s="5">
        <f>'Sales Data'!G2727</f>
        <v>822</v>
      </c>
      <c r="H2727" s="5" t="str">
        <f>VLOOKUP($C2727,'Product Data'!$A$2:$E$23,COLUMNS('Product Data'!$B$2:C2727),0)</f>
        <v>Effete</v>
      </c>
      <c r="I2727" s="5" t="str">
        <f>VLOOKUP($C2727,'Product Data'!$A$2:$E$23,COLUMNS('Product Data'!$B$2:D2727),0)</f>
        <v>Bites</v>
      </c>
      <c r="J2727" s="5" t="str">
        <f>VLOOKUP($C2727,'Product Data'!$A$2:$E$23,COLUMNS('Product Data'!$B$2:E2727),0)</f>
        <v>Small</v>
      </c>
      <c r="K2727" s="9">
        <f>VLOOKUP($C2727,'Product Data'!$A$2:$E$23,COLUMNS('Product Data'!$B$2:F2727),0)</f>
        <v>11.4688</v>
      </c>
      <c r="L2727" s="10">
        <f>Table1[[#This Row],[Cost per Box]]*Table1[[#This Row],[Boxes]]</f>
        <v>9427.3536000000004</v>
      </c>
    </row>
    <row r="2728" spans="1:12" x14ac:dyDescent="0.25">
      <c r="A2728" s="5" t="str">
        <f>'Sales Data'!A2728</f>
        <v>Van Tuxwell</v>
      </c>
      <c r="B2728" s="5" t="str">
        <f>'Sales Data'!B2728</f>
        <v>New Zealand</v>
      </c>
      <c r="C2728" s="5" t="str">
        <f>'Sales Data'!C2728</f>
        <v>Orange Choco</v>
      </c>
      <c r="D2728" s="6">
        <f>'Sales Data'!D2728</f>
        <v>45231</v>
      </c>
      <c r="E2728" s="10">
        <f>'Sales Data'!E2728</f>
        <v>5712</v>
      </c>
      <c r="F2728" s="5">
        <f>'Sales Data'!F2728</f>
        <v>332</v>
      </c>
      <c r="G2728" s="5">
        <f>'Sales Data'!G2728</f>
        <v>476</v>
      </c>
      <c r="H2728" s="5" t="str">
        <f>VLOOKUP($C2728,'Product Data'!$A$2:$E$23,COLUMNS('Product Data'!$B$2:C2728),0)</f>
        <v>Amul</v>
      </c>
      <c r="I2728" s="5" t="str">
        <f>VLOOKUP($C2728,'Product Data'!$A$2:$E$23,COLUMNS('Product Data'!$B$2:D2728),0)</f>
        <v>Bars</v>
      </c>
      <c r="J2728" s="5" t="str">
        <f>VLOOKUP($C2728,'Product Data'!$A$2:$E$23,COLUMNS('Product Data'!$B$2:E2728),0)</f>
        <v>Large</v>
      </c>
      <c r="K2728" s="9">
        <f>VLOOKUP($C2728,'Product Data'!$A$2:$E$23,COLUMNS('Product Data'!$B$2:F2728),0)</f>
        <v>8.7870000000000008</v>
      </c>
      <c r="L2728" s="10">
        <f>Table1[[#This Row],[Cost per Box]]*Table1[[#This Row],[Boxes]]</f>
        <v>4182.6120000000001</v>
      </c>
    </row>
    <row r="2729" spans="1:12" x14ac:dyDescent="0.25">
      <c r="A2729" s="5" t="str">
        <f>'Sales Data'!A2729</f>
        <v>Barr Faughny</v>
      </c>
      <c r="B2729" s="5" t="str">
        <f>'Sales Data'!B2729</f>
        <v>India</v>
      </c>
      <c r="C2729" s="5" t="str">
        <f>'Sales Data'!C2729</f>
        <v>Mint Chip Choco</v>
      </c>
      <c r="D2729" s="6">
        <f>'Sales Data'!D2729</f>
        <v>45231</v>
      </c>
      <c r="E2729" s="10">
        <f>'Sales Data'!E2729</f>
        <v>14462</v>
      </c>
      <c r="F2729" s="5">
        <f>'Sales Data'!F2729</f>
        <v>532</v>
      </c>
      <c r="G2729" s="5">
        <f>'Sales Data'!G2729</f>
        <v>804</v>
      </c>
      <c r="H2729" s="5" t="str">
        <f>VLOOKUP($C2729,'Product Data'!$A$2:$E$23,COLUMNS('Product Data'!$B$2:C2729),0)</f>
        <v>Cadbury</v>
      </c>
      <c r="I2729" s="5" t="str">
        <f>VLOOKUP($C2729,'Product Data'!$A$2:$E$23,COLUMNS('Product Data'!$B$2:D2729),0)</f>
        <v>Bars</v>
      </c>
      <c r="J2729" s="5" t="str">
        <f>VLOOKUP($C2729,'Product Data'!$A$2:$E$23,COLUMNS('Product Data'!$B$2:E2729),0)</f>
        <v>Large</v>
      </c>
      <c r="K2729" s="9">
        <f>VLOOKUP($C2729,'Product Data'!$A$2:$E$23,COLUMNS('Product Data'!$B$2:F2729),0)</f>
        <v>2.2656000000000001</v>
      </c>
      <c r="L2729" s="10">
        <f>Table1[[#This Row],[Cost per Box]]*Table1[[#This Row],[Boxes]]</f>
        <v>1821.5424</v>
      </c>
    </row>
    <row r="2730" spans="1:12" x14ac:dyDescent="0.25">
      <c r="A2730" s="5" t="str">
        <f>'Sales Data'!A2730</f>
        <v>Husein Augar</v>
      </c>
      <c r="B2730" s="5" t="str">
        <f>'Sales Data'!B2730</f>
        <v>New Zealand</v>
      </c>
      <c r="C2730" s="5" t="str">
        <f>'Sales Data'!C2730</f>
        <v>Milk Bars</v>
      </c>
      <c r="D2730" s="6">
        <f>'Sales Data'!D2730</f>
        <v>45231</v>
      </c>
      <c r="E2730" s="10">
        <f>'Sales Data'!E2730</f>
        <v>8099</v>
      </c>
      <c r="F2730" s="5">
        <f>'Sales Data'!F2730</f>
        <v>11</v>
      </c>
      <c r="G2730" s="5">
        <f>'Sales Data'!G2730</f>
        <v>312</v>
      </c>
      <c r="H2730" s="5" t="str">
        <f>VLOOKUP($C2730,'Product Data'!$A$2:$E$23,COLUMNS('Product Data'!$B$2:C2730),0)</f>
        <v>Nestle</v>
      </c>
      <c r="I2730" s="5" t="str">
        <f>VLOOKUP($C2730,'Product Data'!$A$2:$E$23,COLUMNS('Product Data'!$B$2:D2730),0)</f>
        <v>Bars</v>
      </c>
      <c r="J2730" s="5" t="str">
        <f>VLOOKUP($C2730,'Product Data'!$A$2:$E$23,COLUMNS('Product Data'!$B$2:E2730),0)</f>
        <v>Large</v>
      </c>
      <c r="K2730" s="9">
        <f>VLOOKUP($C2730,'Product Data'!$A$2:$E$23,COLUMNS('Product Data'!$B$2:F2730),0)</f>
        <v>1.8652</v>
      </c>
      <c r="L2730" s="10">
        <f>Table1[[#This Row],[Cost per Box]]*Table1[[#This Row],[Boxes]]</f>
        <v>581.94240000000002</v>
      </c>
    </row>
    <row r="2731" spans="1:12" x14ac:dyDescent="0.25">
      <c r="A2731" s="5" t="str">
        <f>'Sales Data'!A2731</f>
        <v>Marney O'Breen</v>
      </c>
      <c r="B2731" s="5" t="str">
        <f>'Sales Data'!B2731</f>
        <v>Canada</v>
      </c>
      <c r="C2731" s="5" t="str">
        <f>'Sales Data'!C2731</f>
        <v>Raspberry Choco</v>
      </c>
      <c r="D2731" s="6">
        <f>'Sales Data'!D2731</f>
        <v>45231</v>
      </c>
      <c r="E2731" s="10">
        <f>'Sales Data'!E2731</f>
        <v>700</v>
      </c>
      <c r="F2731" s="5">
        <f>'Sales Data'!F2731</f>
        <v>76</v>
      </c>
      <c r="G2731" s="5">
        <f>'Sales Data'!G2731</f>
        <v>34</v>
      </c>
      <c r="H2731" s="5" t="str">
        <f>VLOOKUP($C2731,'Product Data'!$A$2:$E$23,COLUMNS('Product Data'!$B$2:C2731),0)</f>
        <v>Hershey</v>
      </c>
      <c r="I2731" s="5" t="str">
        <f>VLOOKUP($C2731,'Product Data'!$A$2:$E$23,COLUMNS('Product Data'!$B$2:D2731),0)</f>
        <v>Bars</v>
      </c>
      <c r="J2731" s="5" t="str">
        <f>VLOOKUP($C2731,'Product Data'!$A$2:$E$23,COLUMNS('Product Data'!$B$2:E2731),0)</f>
        <v>Large</v>
      </c>
      <c r="K2731" s="9">
        <f>VLOOKUP($C2731,'Product Data'!$A$2:$E$23,COLUMNS('Product Data'!$B$2:F2731),0)</f>
        <v>6.0983000000000001</v>
      </c>
      <c r="L2731" s="10">
        <f>Table1[[#This Row],[Cost per Box]]*Table1[[#This Row],[Boxes]]</f>
        <v>207.34219999999999</v>
      </c>
    </row>
    <row r="2732" spans="1:12" x14ac:dyDescent="0.25">
      <c r="A2732" s="5" t="str">
        <f>'Sales Data'!A2732</f>
        <v>Rafaelita Blaksland</v>
      </c>
      <c r="B2732" s="5" t="str">
        <f>'Sales Data'!B2732</f>
        <v>New Zealand</v>
      </c>
      <c r="C2732" s="5" t="str">
        <f>'Sales Data'!C2732</f>
        <v>50% Dark Bites</v>
      </c>
      <c r="D2732" s="6">
        <f>'Sales Data'!D2732</f>
        <v>45231</v>
      </c>
      <c r="E2732" s="10">
        <f>'Sales Data'!E2732</f>
        <v>3066</v>
      </c>
      <c r="F2732" s="5">
        <f>'Sales Data'!F2732</f>
        <v>97</v>
      </c>
      <c r="G2732" s="5">
        <f>'Sales Data'!G2732</f>
        <v>384</v>
      </c>
      <c r="H2732" s="5" t="str">
        <f>VLOOKUP($C2732,'Product Data'!$A$2:$E$23,COLUMNS('Product Data'!$B$2:C2732),0)</f>
        <v>Cadbury</v>
      </c>
      <c r="I2732" s="5" t="str">
        <f>VLOOKUP($C2732,'Product Data'!$A$2:$E$23,COLUMNS('Product Data'!$B$2:D2732),0)</f>
        <v>Bites</v>
      </c>
      <c r="J2732" s="5" t="str">
        <f>VLOOKUP($C2732,'Product Data'!$A$2:$E$23,COLUMNS('Product Data'!$B$2:E2732),0)</f>
        <v>Large</v>
      </c>
      <c r="K2732" s="9">
        <f>VLOOKUP($C2732,'Product Data'!$A$2:$E$23,COLUMNS('Product Data'!$B$2:F2732),0)</f>
        <v>2.8</v>
      </c>
      <c r="L2732" s="10">
        <f>Table1[[#This Row],[Cost per Box]]*Table1[[#This Row],[Boxes]]</f>
        <v>1075.1999999999998</v>
      </c>
    </row>
    <row r="2733" spans="1:12" x14ac:dyDescent="0.25">
      <c r="A2733" s="5" t="str">
        <f>'Sales Data'!A2733</f>
        <v>Gigi Bohling</v>
      </c>
      <c r="B2733" s="5" t="str">
        <f>'Sales Data'!B2733</f>
        <v>USA</v>
      </c>
      <c r="C2733" s="5" t="str">
        <f>'Sales Data'!C2733</f>
        <v>Eclairs</v>
      </c>
      <c r="D2733" s="6">
        <f>'Sales Data'!D2733</f>
        <v>45231</v>
      </c>
      <c r="E2733" s="10">
        <f>'Sales Data'!E2733</f>
        <v>14406</v>
      </c>
      <c r="F2733" s="5">
        <f>'Sales Data'!F2733</f>
        <v>267</v>
      </c>
      <c r="G2733" s="5">
        <f>'Sales Data'!G2733</f>
        <v>901</v>
      </c>
      <c r="H2733" s="5" t="str">
        <f>VLOOKUP($C2733,'Product Data'!$A$2:$E$23,COLUMNS('Product Data'!$B$2:C2733),0)</f>
        <v>Cadbury</v>
      </c>
      <c r="I2733" s="5" t="str">
        <f>VLOOKUP($C2733,'Product Data'!$A$2:$E$23,COLUMNS('Product Data'!$B$2:D2733),0)</f>
        <v>Bites</v>
      </c>
      <c r="J2733" s="5" t="str">
        <f>VLOOKUP($C2733,'Product Data'!$A$2:$E$23,COLUMNS('Product Data'!$B$2:E2733),0)</f>
        <v>Large</v>
      </c>
      <c r="K2733" s="9">
        <f>VLOOKUP($C2733,'Product Data'!$A$2:$E$23,COLUMNS('Product Data'!$B$2:F2733),0)</f>
        <v>2.8195000000000001</v>
      </c>
      <c r="L2733" s="10">
        <f>Table1[[#This Row],[Cost per Box]]*Table1[[#This Row],[Boxes]]</f>
        <v>2540.3695000000002</v>
      </c>
    </row>
    <row r="2734" spans="1:12" x14ac:dyDescent="0.25">
      <c r="A2734" s="5" t="str">
        <f>'Sales Data'!A2734</f>
        <v>Andria Kimpton</v>
      </c>
      <c r="B2734" s="5" t="str">
        <f>'Sales Data'!B2734</f>
        <v>USA</v>
      </c>
      <c r="C2734" s="5" t="str">
        <f>'Sales Data'!C2734</f>
        <v>85% Dark Bars</v>
      </c>
      <c r="D2734" s="6">
        <f>'Sales Data'!D2734</f>
        <v>45231</v>
      </c>
      <c r="E2734" s="10">
        <f>'Sales Data'!E2734</f>
        <v>7224</v>
      </c>
      <c r="F2734" s="5">
        <f>'Sales Data'!F2734</f>
        <v>265</v>
      </c>
      <c r="G2734" s="5">
        <f>'Sales Data'!G2734</f>
        <v>425</v>
      </c>
      <c r="H2734" s="5" t="str">
        <f>VLOOKUP($C2734,'Product Data'!$A$2:$E$23,COLUMNS('Product Data'!$B$2:C2734),0)</f>
        <v>Lindt Excellence</v>
      </c>
      <c r="I2734" s="5" t="str">
        <f>VLOOKUP($C2734,'Product Data'!$A$2:$E$23,COLUMNS('Product Data'!$B$2:D2734),0)</f>
        <v>Bars</v>
      </c>
      <c r="J2734" s="5" t="str">
        <f>VLOOKUP($C2734,'Product Data'!$A$2:$E$23,COLUMNS('Product Data'!$B$2:E2734),0)</f>
        <v>Small</v>
      </c>
      <c r="K2734" s="9">
        <f>VLOOKUP($C2734,'Product Data'!$A$2:$E$23,COLUMNS('Product Data'!$B$2:F2734),0)</f>
        <v>0.69579999999999997</v>
      </c>
      <c r="L2734" s="10">
        <f>Table1[[#This Row],[Cost per Box]]*Table1[[#This Row],[Boxes]]</f>
        <v>295.71499999999997</v>
      </c>
    </row>
    <row r="2735" spans="1:12" x14ac:dyDescent="0.25">
      <c r="A2735" s="5" t="str">
        <f>'Sales Data'!A2735</f>
        <v>Camilla Castle</v>
      </c>
      <c r="B2735" s="5" t="str">
        <f>'Sales Data'!B2735</f>
        <v>India</v>
      </c>
      <c r="C2735" s="5" t="str">
        <f>'Sales Data'!C2735</f>
        <v>Manuka Honey Choco</v>
      </c>
      <c r="D2735" s="6">
        <f>'Sales Data'!D2735</f>
        <v>45231</v>
      </c>
      <c r="E2735" s="10">
        <f>'Sales Data'!E2735</f>
        <v>6762</v>
      </c>
      <c r="F2735" s="5">
        <f>'Sales Data'!F2735</f>
        <v>102</v>
      </c>
      <c r="G2735" s="5">
        <f>'Sales Data'!G2735</f>
        <v>212</v>
      </c>
      <c r="H2735" s="5" t="str">
        <f>VLOOKUP($C2735,'Product Data'!$A$2:$E$23,COLUMNS('Product Data'!$B$2:C2735),0)</f>
        <v xml:space="preserve">Whittaker's </v>
      </c>
      <c r="I2735" s="5" t="str">
        <f>VLOOKUP($C2735,'Product Data'!$A$2:$E$23,COLUMNS('Product Data'!$B$2:D2735),0)</f>
        <v>Other</v>
      </c>
      <c r="J2735" s="5" t="str">
        <f>VLOOKUP($C2735,'Product Data'!$A$2:$E$23,COLUMNS('Product Data'!$B$2:E2735),0)</f>
        <v>Small</v>
      </c>
      <c r="K2735" s="9">
        <f>VLOOKUP($C2735,'Product Data'!$A$2:$E$23,COLUMNS('Product Data'!$B$2:F2735),0)</f>
        <v>7.8910999999999998</v>
      </c>
      <c r="L2735" s="10">
        <f>Table1[[#This Row],[Cost per Box]]*Table1[[#This Row],[Boxes]]</f>
        <v>1672.9132</v>
      </c>
    </row>
    <row r="2736" spans="1:12" x14ac:dyDescent="0.25">
      <c r="A2736" s="5" t="str">
        <f>'Sales Data'!A2736</f>
        <v>Van Tuxwell</v>
      </c>
      <c r="B2736" s="5" t="str">
        <f>'Sales Data'!B2736</f>
        <v>Australia</v>
      </c>
      <c r="C2736" s="5" t="str">
        <f>'Sales Data'!C2736</f>
        <v>70% Dark Bites</v>
      </c>
      <c r="D2736" s="6">
        <f>'Sales Data'!D2736</f>
        <v>45231</v>
      </c>
      <c r="E2736" s="10">
        <f>'Sales Data'!E2736</f>
        <v>483</v>
      </c>
      <c r="F2736" s="5">
        <f>'Sales Data'!F2736</f>
        <v>213</v>
      </c>
      <c r="G2736" s="5">
        <f>'Sales Data'!G2736</f>
        <v>38</v>
      </c>
      <c r="H2736" s="5" t="str">
        <f>VLOOKUP($C2736,'Product Data'!$A$2:$E$23,COLUMNS('Product Data'!$B$2:C2736),0)</f>
        <v>Binge Bites</v>
      </c>
      <c r="I2736" s="5" t="str">
        <f>VLOOKUP($C2736,'Product Data'!$A$2:$E$23,COLUMNS('Product Data'!$B$2:D2736),0)</f>
        <v>Bites</v>
      </c>
      <c r="J2736" s="5" t="str">
        <f>VLOOKUP($C2736,'Product Data'!$A$2:$E$23,COLUMNS('Product Data'!$B$2:E2736),0)</f>
        <v>Small</v>
      </c>
      <c r="K2736" s="9">
        <f>VLOOKUP($C2736,'Product Data'!$A$2:$E$23,COLUMNS('Product Data'!$B$2:F2736),0)</f>
        <v>8.2429000000000006</v>
      </c>
      <c r="L2736" s="10">
        <f>Table1[[#This Row],[Cost per Box]]*Table1[[#This Row],[Boxes]]</f>
        <v>313.23020000000002</v>
      </c>
    </row>
    <row r="2737" spans="1:12" x14ac:dyDescent="0.25">
      <c r="A2737" s="5" t="str">
        <f>'Sales Data'!A2737</f>
        <v>Dotty Strutley</v>
      </c>
      <c r="B2737" s="5" t="str">
        <f>'Sales Data'!B2737</f>
        <v>Canada</v>
      </c>
      <c r="C2737" s="5" t="str">
        <f>'Sales Data'!C2737</f>
        <v>Caramel Stuffed Bars</v>
      </c>
      <c r="D2737" s="6">
        <f>'Sales Data'!D2737</f>
        <v>45231</v>
      </c>
      <c r="E2737" s="10">
        <f>'Sales Data'!E2737</f>
        <v>10990</v>
      </c>
      <c r="F2737" s="5">
        <f>'Sales Data'!F2737</f>
        <v>15</v>
      </c>
      <c r="G2737" s="5">
        <f>'Sales Data'!G2737</f>
        <v>478</v>
      </c>
      <c r="H2737" s="5" t="str">
        <f>VLOOKUP($C2737,'Product Data'!$A$2:$E$23,COLUMNS('Product Data'!$B$2:C2737),0)</f>
        <v>Snicker</v>
      </c>
      <c r="I2737" s="5" t="str">
        <f>VLOOKUP($C2737,'Product Data'!$A$2:$E$23,COLUMNS('Product Data'!$B$2:D2737),0)</f>
        <v>Bars</v>
      </c>
      <c r="J2737" s="5" t="str">
        <f>VLOOKUP($C2737,'Product Data'!$A$2:$E$23,COLUMNS('Product Data'!$B$2:E2737),0)</f>
        <v>Small</v>
      </c>
      <c r="K2737" s="9">
        <f>VLOOKUP($C2737,'Product Data'!$A$2:$E$23,COLUMNS('Product Data'!$B$2:F2737),0)</f>
        <v>0.89900000000000002</v>
      </c>
      <c r="L2737" s="10">
        <f>Table1[[#This Row],[Cost per Box]]*Table1[[#This Row],[Boxes]]</f>
        <v>429.72200000000004</v>
      </c>
    </row>
    <row r="2738" spans="1:12" x14ac:dyDescent="0.25">
      <c r="A2738" s="5" t="str">
        <f>'Sales Data'!A2738</f>
        <v>Beverie Moffet</v>
      </c>
      <c r="B2738" s="5" t="str">
        <f>'Sales Data'!B2738</f>
        <v>UK</v>
      </c>
      <c r="C2738" s="5" t="str">
        <f>'Sales Data'!C2738</f>
        <v>Eclairs</v>
      </c>
      <c r="D2738" s="6">
        <f>'Sales Data'!D2738</f>
        <v>45231</v>
      </c>
      <c r="E2738" s="10">
        <f>'Sales Data'!E2738</f>
        <v>3864</v>
      </c>
      <c r="F2738" s="5">
        <f>'Sales Data'!F2738</f>
        <v>241</v>
      </c>
      <c r="G2738" s="5">
        <f>'Sales Data'!G2738</f>
        <v>184</v>
      </c>
      <c r="H2738" s="5" t="str">
        <f>VLOOKUP($C2738,'Product Data'!$A$2:$E$23,COLUMNS('Product Data'!$B$2:C2738),0)</f>
        <v>Cadbury</v>
      </c>
      <c r="I2738" s="5" t="str">
        <f>VLOOKUP($C2738,'Product Data'!$A$2:$E$23,COLUMNS('Product Data'!$B$2:D2738),0)</f>
        <v>Bites</v>
      </c>
      <c r="J2738" s="5" t="str">
        <f>VLOOKUP($C2738,'Product Data'!$A$2:$E$23,COLUMNS('Product Data'!$B$2:E2738),0)</f>
        <v>Large</v>
      </c>
      <c r="K2738" s="9">
        <f>VLOOKUP($C2738,'Product Data'!$A$2:$E$23,COLUMNS('Product Data'!$B$2:F2738),0)</f>
        <v>2.8195000000000001</v>
      </c>
      <c r="L2738" s="10">
        <f>Table1[[#This Row],[Cost per Box]]*Table1[[#This Row],[Boxes]]</f>
        <v>518.78800000000001</v>
      </c>
    </row>
    <row r="2739" spans="1:12" x14ac:dyDescent="0.25">
      <c r="A2739" s="5" t="str">
        <f>'Sales Data'!A2739</f>
        <v>Dennison Crosswaite</v>
      </c>
      <c r="B2739" s="5" t="str">
        <f>'Sales Data'!B2739</f>
        <v>Canada</v>
      </c>
      <c r="C2739" s="5" t="str">
        <f>'Sales Data'!C2739</f>
        <v>Raspberry Choco</v>
      </c>
      <c r="D2739" s="6">
        <f>'Sales Data'!D2739</f>
        <v>45231</v>
      </c>
      <c r="E2739" s="10">
        <f>'Sales Data'!E2739</f>
        <v>4942</v>
      </c>
      <c r="F2739" s="5">
        <f>'Sales Data'!F2739</f>
        <v>232</v>
      </c>
      <c r="G2739" s="5">
        <f>'Sales Data'!G2739</f>
        <v>248</v>
      </c>
      <c r="H2739" s="5" t="str">
        <f>VLOOKUP($C2739,'Product Data'!$A$2:$E$23,COLUMNS('Product Data'!$B$2:C2739),0)</f>
        <v>Hershey</v>
      </c>
      <c r="I2739" s="5" t="str">
        <f>VLOOKUP($C2739,'Product Data'!$A$2:$E$23,COLUMNS('Product Data'!$B$2:D2739),0)</f>
        <v>Bars</v>
      </c>
      <c r="J2739" s="5" t="str">
        <f>VLOOKUP($C2739,'Product Data'!$A$2:$E$23,COLUMNS('Product Data'!$B$2:E2739),0)</f>
        <v>Large</v>
      </c>
      <c r="K2739" s="9">
        <f>VLOOKUP($C2739,'Product Data'!$A$2:$E$23,COLUMNS('Product Data'!$B$2:F2739),0)</f>
        <v>6.0983000000000001</v>
      </c>
      <c r="L2739" s="10">
        <f>Table1[[#This Row],[Cost per Box]]*Table1[[#This Row],[Boxes]]</f>
        <v>1512.3784000000001</v>
      </c>
    </row>
    <row r="2740" spans="1:12" x14ac:dyDescent="0.25">
      <c r="A2740" s="5" t="str">
        <f>'Sales Data'!A2740</f>
        <v>Dennison Crosswaite</v>
      </c>
      <c r="B2740" s="5" t="str">
        <f>'Sales Data'!B2740</f>
        <v>India</v>
      </c>
      <c r="C2740" s="5" t="str">
        <f>'Sales Data'!C2740</f>
        <v>Spicy Special Slims</v>
      </c>
      <c r="D2740" s="6">
        <f>'Sales Data'!D2740</f>
        <v>45231</v>
      </c>
      <c r="E2740" s="10">
        <f>'Sales Data'!E2740</f>
        <v>9828</v>
      </c>
      <c r="F2740" s="5">
        <f>'Sales Data'!F2740</f>
        <v>195</v>
      </c>
      <c r="G2740" s="5">
        <f>'Sales Data'!G2740</f>
        <v>351</v>
      </c>
      <c r="H2740" s="5" t="str">
        <f>VLOOKUP($C2740,'Product Data'!$A$2:$E$23,COLUMNS('Product Data'!$B$2:C2740),0)</f>
        <v>Alpenliebe</v>
      </c>
      <c r="I2740" s="5" t="str">
        <f>VLOOKUP($C2740,'Product Data'!$A$2:$E$23,COLUMNS('Product Data'!$B$2:D2740),0)</f>
        <v>Bites</v>
      </c>
      <c r="J2740" s="5" t="str">
        <f>VLOOKUP($C2740,'Product Data'!$A$2:$E$23,COLUMNS('Product Data'!$B$2:E2740),0)</f>
        <v>Large</v>
      </c>
      <c r="K2740" s="9">
        <f>VLOOKUP($C2740,'Product Data'!$A$2:$E$23,COLUMNS('Product Data'!$B$2:F2740),0)</f>
        <v>9.2086000000000006</v>
      </c>
      <c r="L2740" s="10">
        <f>Table1[[#This Row],[Cost per Box]]*Table1[[#This Row],[Boxes]]</f>
        <v>3232.2186000000002</v>
      </c>
    </row>
    <row r="2741" spans="1:12" x14ac:dyDescent="0.25">
      <c r="A2741" s="5" t="str">
        <f>'Sales Data'!A2741</f>
        <v>Camilla Castle</v>
      </c>
      <c r="B2741" s="5" t="str">
        <f>'Sales Data'!B2741</f>
        <v>India</v>
      </c>
      <c r="C2741" s="5" t="str">
        <f>'Sales Data'!C2741</f>
        <v>Mint Chip Choco</v>
      </c>
      <c r="D2741" s="6">
        <f>'Sales Data'!D2741</f>
        <v>45232</v>
      </c>
      <c r="E2741" s="10">
        <f>'Sales Data'!E2741</f>
        <v>3528</v>
      </c>
      <c r="F2741" s="5">
        <f>'Sales Data'!F2741</f>
        <v>148</v>
      </c>
      <c r="G2741" s="5">
        <f>'Sales Data'!G2741</f>
        <v>236</v>
      </c>
      <c r="H2741" s="5" t="str">
        <f>VLOOKUP($C2741,'Product Data'!$A$2:$E$23,COLUMNS('Product Data'!$B$2:C2741),0)</f>
        <v>Cadbury</v>
      </c>
      <c r="I2741" s="5" t="str">
        <f>VLOOKUP($C2741,'Product Data'!$A$2:$E$23,COLUMNS('Product Data'!$B$2:D2741),0)</f>
        <v>Bars</v>
      </c>
      <c r="J2741" s="5" t="str">
        <f>VLOOKUP($C2741,'Product Data'!$A$2:$E$23,COLUMNS('Product Data'!$B$2:E2741),0)</f>
        <v>Large</v>
      </c>
      <c r="K2741" s="9">
        <f>VLOOKUP($C2741,'Product Data'!$A$2:$E$23,COLUMNS('Product Data'!$B$2:F2741),0)</f>
        <v>2.2656000000000001</v>
      </c>
      <c r="L2741" s="10">
        <f>Table1[[#This Row],[Cost per Box]]*Table1[[#This Row],[Boxes]]</f>
        <v>534.6816</v>
      </c>
    </row>
    <row r="2742" spans="1:12" x14ac:dyDescent="0.25">
      <c r="A2742" s="5" t="str">
        <f>'Sales Data'!A2742</f>
        <v>Beverie Moffet</v>
      </c>
      <c r="B2742" s="5" t="str">
        <f>'Sales Data'!B2742</f>
        <v>USA</v>
      </c>
      <c r="C2742" s="5" t="str">
        <f>'Sales Data'!C2742</f>
        <v>Peanut Butter Cubes</v>
      </c>
      <c r="D2742" s="6">
        <f>'Sales Data'!D2742</f>
        <v>45232</v>
      </c>
      <c r="E2742" s="10">
        <f>'Sales Data'!E2742</f>
        <v>7511</v>
      </c>
      <c r="F2742" s="5">
        <f>'Sales Data'!F2742</f>
        <v>172</v>
      </c>
      <c r="G2742" s="5">
        <f>'Sales Data'!G2742</f>
        <v>418</v>
      </c>
      <c r="H2742" s="5" t="str">
        <f>VLOOKUP($C2742,'Product Data'!$A$2:$E$23,COLUMNS('Product Data'!$B$2:C2742),0)</f>
        <v>Hershey</v>
      </c>
      <c r="I2742" s="5" t="str">
        <f>VLOOKUP($C2742,'Product Data'!$A$2:$E$23,COLUMNS('Product Data'!$B$2:D2742),0)</f>
        <v>Bites</v>
      </c>
      <c r="J2742" s="5" t="str">
        <f>VLOOKUP($C2742,'Product Data'!$A$2:$E$23,COLUMNS('Product Data'!$B$2:E2742),0)</f>
        <v>Small</v>
      </c>
      <c r="K2742" s="9">
        <f>VLOOKUP($C2742,'Product Data'!$A$2:$E$23,COLUMNS('Product Data'!$B$2:F2742),0)</f>
        <v>4.7065000000000001</v>
      </c>
      <c r="L2742" s="10">
        <f>Table1[[#This Row],[Cost per Box]]*Table1[[#This Row],[Boxes]]</f>
        <v>1967.317</v>
      </c>
    </row>
    <row r="2743" spans="1:12" x14ac:dyDescent="0.25">
      <c r="A2743" s="5" t="str">
        <f>'Sales Data'!A2743</f>
        <v>Jan Morforth</v>
      </c>
      <c r="B2743" s="5" t="str">
        <f>'Sales Data'!B2743</f>
        <v>New Zealand</v>
      </c>
      <c r="C2743" s="5" t="str">
        <f>'Sales Data'!C2743</f>
        <v>Organic Choco Syrup</v>
      </c>
      <c r="D2743" s="6">
        <f>'Sales Data'!D2743</f>
        <v>45232</v>
      </c>
      <c r="E2743" s="10">
        <f>'Sales Data'!E2743</f>
        <v>10269</v>
      </c>
      <c r="F2743" s="5">
        <f>'Sales Data'!F2743</f>
        <v>234</v>
      </c>
      <c r="G2743" s="5">
        <f>'Sales Data'!G2743</f>
        <v>447</v>
      </c>
      <c r="H2743" s="5" t="str">
        <f>VLOOKUP($C2743,'Product Data'!$A$2:$E$23,COLUMNS('Product Data'!$B$2:C2743),0)</f>
        <v>Monin</v>
      </c>
      <c r="I2743" s="5" t="str">
        <f>VLOOKUP($C2743,'Product Data'!$A$2:$E$23,COLUMNS('Product Data'!$B$2:D2743),0)</f>
        <v>Other</v>
      </c>
      <c r="J2743" s="5" t="str">
        <f>VLOOKUP($C2743,'Product Data'!$A$2:$E$23,COLUMNS('Product Data'!$B$2:E2743),0)</f>
        <v>Small</v>
      </c>
      <c r="K2743" s="9">
        <f>VLOOKUP($C2743,'Product Data'!$A$2:$E$23,COLUMNS('Product Data'!$B$2:F2743),0)</f>
        <v>1.7625</v>
      </c>
      <c r="L2743" s="10">
        <f>Table1[[#This Row],[Cost per Box]]*Table1[[#This Row],[Boxes]]</f>
        <v>787.83749999999998</v>
      </c>
    </row>
    <row r="2744" spans="1:12" x14ac:dyDescent="0.25">
      <c r="A2744" s="5" t="str">
        <f>'Sales Data'!A2744</f>
        <v>Roddy Speechley</v>
      </c>
      <c r="B2744" s="5" t="str">
        <f>'Sales Data'!B2744</f>
        <v>USA</v>
      </c>
      <c r="C2744" s="5" t="str">
        <f>'Sales Data'!C2744</f>
        <v>Organic Choco Syrup</v>
      </c>
      <c r="D2744" s="6">
        <f>'Sales Data'!D2744</f>
        <v>45232</v>
      </c>
      <c r="E2744" s="10">
        <f>'Sales Data'!E2744</f>
        <v>10024</v>
      </c>
      <c r="F2744" s="5">
        <f>'Sales Data'!F2744</f>
        <v>10</v>
      </c>
      <c r="G2744" s="5">
        <f>'Sales Data'!G2744</f>
        <v>358</v>
      </c>
      <c r="H2744" s="5" t="str">
        <f>VLOOKUP($C2744,'Product Data'!$A$2:$E$23,COLUMNS('Product Data'!$B$2:C2744),0)</f>
        <v>Monin</v>
      </c>
      <c r="I2744" s="5" t="str">
        <f>VLOOKUP($C2744,'Product Data'!$A$2:$E$23,COLUMNS('Product Data'!$B$2:D2744),0)</f>
        <v>Other</v>
      </c>
      <c r="J2744" s="5" t="str">
        <f>VLOOKUP($C2744,'Product Data'!$A$2:$E$23,COLUMNS('Product Data'!$B$2:E2744),0)</f>
        <v>Small</v>
      </c>
      <c r="K2744" s="9">
        <f>VLOOKUP($C2744,'Product Data'!$A$2:$E$23,COLUMNS('Product Data'!$B$2:F2744),0)</f>
        <v>1.7625</v>
      </c>
      <c r="L2744" s="10">
        <f>Table1[[#This Row],[Cost per Box]]*Table1[[#This Row],[Boxes]]</f>
        <v>630.97500000000002</v>
      </c>
    </row>
    <row r="2745" spans="1:12" x14ac:dyDescent="0.25">
      <c r="A2745" s="5" t="str">
        <f>'Sales Data'!A2745</f>
        <v>Karlen McCaffrey</v>
      </c>
      <c r="B2745" s="5" t="str">
        <f>'Sales Data'!B2745</f>
        <v>USA</v>
      </c>
      <c r="C2745" s="5" t="str">
        <f>'Sales Data'!C2745</f>
        <v>Choco Coated Almonds</v>
      </c>
      <c r="D2745" s="6">
        <f>'Sales Data'!D2745</f>
        <v>45232</v>
      </c>
      <c r="E2745" s="10">
        <f>'Sales Data'!E2745</f>
        <v>4648</v>
      </c>
      <c r="F2745" s="5">
        <f>'Sales Data'!F2745</f>
        <v>232</v>
      </c>
      <c r="G2745" s="5">
        <f>'Sales Data'!G2745</f>
        <v>291</v>
      </c>
      <c r="H2745" s="5" t="str">
        <f>VLOOKUP($C2745,'Product Data'!$A$2:$E$23,COLUMNS('Product Data'!$B$2:C2745),0)</f>
        <v>Effete</v>
      </c>
      <c r="I2745" s="5" t="str">
        <f>VLOOKUP($C2745,'Product Data'!$A$2:$E$23,COLUMNS('Product Data'!$B$2:D2745),0)</f>
        <v>Bites</v>
      </c>
      <c r="J2745" s="5" t="str">
        <f>VLOOKUP($C2745,'Product Data'!$A$2:$E$23,COLUMNS('Product Data'!$B$2:E2745),0)</f>
        <v>Small</v>
      </c>
      <c r="K2745" s="9">
        <f>VLOOKUP($C2745,'Product Data'!$A$2:$E$23,COLUMNS('Product Data'!$B$2:F2745),0)</f>
        <v>11.4688</v>
      </c>
      <c r="L2745" s="10">
        <f>Table1[[#This Row],[Cost per Box]]*Table1[[#This Row],[Boxes]]</f>
        <v>3337.4207999999999</v>
      </c>
    </row>
    <row r="2746" spans="1:12" x14ac:dyDescent="0.25">
      <c r="A2746" s="5" t="str">
        <f>'Sales Data'!A2746</f>
        <v>Mallorie Waber</v>
      </c>
      <c r="B2746" s="5" t="str">
        <f>'Sales Data'!B2746</f>
        <v>USA</v>
      </c>
      <c r="C2746" s="5" t="str">
        <f>'Sales Data'!C2746</f>
        <v>Choco Coated Almonds</v>
      </c>
      <c r="D2746" s="6">
        <f>'Sales Data'!D2746</f>
        <v>45232</v>
      </c>
      <c r="E2746" s="10">
        <f>'Sales Data'!E2746</f>
        <v>1771</v>
      </c>
      <c r="F2746" s="5">
        <f>'Sales Data'!F2746</f>
        <v>34</v>
      </c>
      <c r="G2746" s="5">
        <f>'Sales Data'!G2746</f>
        <v>85</v>
      </c>
      <c r="H2746" s="5" t="str">
        <f>VLOOKUP($C2746,'Product Data'!$A$2:$E$23,COLUMNS('Product Data'!$B$2:C2746),0)</f>
        <v>Effete</v>
      </c>
      <c r="I2746" s="5" t="str">
        <f>VLOOKUP($C2746,'Product Data'!$A$2:$E$23,COLUMNS('Product Data'!$B$2:D2746),0)</f>
        <v>Bites</v>
      </c>
      <c r="J2746" s="5" t="str">
        <f>VLOOKUP($C2746,'Product Data'!$A$2:$E$23,COLUMNS('Product Data'!$B$2:E2746),0)</f>
        <v>Small</v>
      </c>
      <c r="K2746" s="9">
        <f>VLOOKUP($C2746,'Product Data'!$A$2:$E$23,COLUMNS('Product Data'!$B$2:F2746),0)</f>
        <v>11.4688</v>
      </c>
      <c r="L2746" s="10">
        <f>Table1[[#This Row],[Cost per Box]]*Table1[[#This Row],[Boxes]]</f>
        <v>974.84799999999996</v>
      </c>
    </row>
    <row r="2747" spans="1:12" x14ac:dyDescent="0.25">
      <c r="A2747" s="5" t="str">
        <f>'Sales Data'!A2747</f>
        <v>Kaine Padly</v>
      </c>
      <c r="B2747" s="5" t="str">
        <f>'Sales Data'!B2747</f>
        <v>USA</v>
      </c>
      <c r="C2747" s="5" t="str">
        <f>'Sales Data'!C2747</f>
        <v>Peanut Butter Cubes</v>
      </c>
      <c r="D2747" s="6">
        <f>'Sales Data'!D2747</f>
        <v>45232</v>
      </c>
      <c r="E2747" s="10">
        <f>'Sales Data'!E2747</f>
        <v>8869</v>
      </c>
      <c r="F2747" s="5">
        <f>'Sales Data'!F2747</f>
        <v>188</v>
      </c>
      <c r="G2747" s="5">
        <f>'Sales Data'!G2747</f>
        <v>370</v>
      </c>
      <c r="H2747" s="5" t="str">
        <f>VLOOKUP($C2747,'Product Data'!$A$2:$E$23,COLUMNS('Product Data'!$B$2:C2747),0)</f>
        <v>Hershey</v>
      </c>
      <c r="I2747" s="5" t="str">
        <f>VLOOKUP($C2747,'Product Data'!$A$2:$E$23,COLUMNS('Product Data'!$B$2:D2747),0)</f>
        <v>Bites</v>
      </c>
      <c r="J2747" s="5" t="str">
        <f>VLOOKUP($C2747,'Product Data'!$A$2:$E$23,COLUMNS('Product Data'!$B$2:E2747),0)</f>
        <v>Small</v>
      </c>
      <c r="K2747" s="9">
        <f>VLOOKUP($C2747,'Product Data'!$A$2:$E$23,COLUMNS('Product Data'!$B$2:F2747),0)</f>
        <v>4.7065000000000001</v>
      </c>
      <c r="L2747" s="10">
        <f>Table1[[#This Row],[Cost per Box]]*Table1[[#This Row],[Boxes]]</f>
        <v>1741.405</v>
      </c>
    </row>
    <row r="2748" spans="1:12" x14ac:dyDescent="0.25">
      <c r="A2748" s="5" t="str">
        <f>'Sales Data'!A2748</f>
        <v>Curtice Advani</v>
      </c>
      <c r="B2748" s="5" t="str">
        <f>'Sales Data'!B2748</f>
        <v>USA</v>
      </c>
      <c r="C2748" s="5" t="str">
        <f>'Sales Data'!C2748</f>
        <v>50% Dark Bites</v>
      </c>
      <c r="D2748" s="6">
        <f>'Sales Data'!D2748</f>
        <v>45232</v>
      </c>
      <c r="E2748" s="10">
        <f>'Sales Data'!E2748</f>
        <v>8463</v>
      </c>
      <c r="F2748" s="5">
        <f>'Sales Data'!F2748</f>
        <v>509</v>
      </c>
      <c r="G2748" s="5">
        <f>'Sales Data'!G2748</f>
        <v>529</v>
      </c>
      <c r="H2748" s="5" t="str">
        <f>VLOOKUP($C2748,'Product Data'!$A$2:$E$23,COLUMNS('Product Data'!$B$2:C2748),0)</f>
        <v>Cadbury</v>
      </c>
      <c r="I2748" s="5" t="str">
        <f>VLOOKUP($C2748,'Product Data'!$A$2:$E$23,COLUMNS('Product Data'!$B$2:D2748),0)</f>
        <v>Bites</v>
      </c>
      <c r="J2748" s="5" t="str">
        <f>VLOOKUP($C2748,'Product Data'!$A$2:$E$23,COLUMNS('Product Data'!$B$2:E2748),0)</f>
        <v>Large</v>
      </c>
      <c r="K2748" s="9">
        <f>VLOOKUP($C2748,'Product Data'!$A$2:$E$23,COLUMNS('Product Data'!$B$2:F2748),0)</f>
        <v>2.8</v>
      </c>
      <c r="L2748" s="10">
        <f>Table1[[#This Row],[Cost per Box]]*Table1[[#This Row],[Boxes]]</f>
        <v>1481.1999999999998</v>
      </c>
    </row>
    <row r="2749" spans="1:12" x14ac:dyDescent="0.25">
      <c r="A2749" s="5" t="str">
        <f>'Sales Data'!A2749</f>
        <v>Jehu Rudeforth</v>
      </c>
      <c r="B2749" s="5" t="str">
        <f>'Sales Data'!B2749</f>
        <v>USA</v>
      </c>
      <c r="C2749" s="5" t="str">
        <f>'Sales Data'!C2749</f>
        <v>Eclairs</v>
      </c>
      <c r="D2749" s="6">
        <f>'Sales Data'!D2749</f>
        <v>45232</v>
      </c>
      <c r="E2749" s="10">
        <f>'Sales Data'!E2749</f>
        <v>8729</v>
      </c>
      <c r="F2749" s="5">
        <f>'Sales Data'!F2749</f>
        <v>388</v>
      </c>
      <c r="G2749" s="5">
        <f>'Sales Data'!G2749</f>
        <v>546</v>
      </c>
      <c r="H2749" s="5" t="str">
        <f>VLOOKUP($C2749,'Product Data'!$A$2:$E$23,COLUMNS('Product Data'!$B$2:C2749),0)</f>
        <v>Cadbury</v>
      </c>
      <c r="I2749" s="5" t="str">
        <f>VLOOKUP($C2749,'Product Data'!$A$2:$E$23,COLUMNS('Product Data'!$B$2:D2749),0)</f>
        <v>Bites</v>
      </c>
      <c r="J2749" s="5" t="str">
        <f>VLOOKUP($C2749,'Product Data'!$A$2:$E$23,COLUMNS('Product Data'!$B$2:E2749),0)</f>
        <v>Large</v>
      </c>
      <c r="K2749" s="9">
        <f>VLOOKUP($C2749,'Product Data'!$A$2:$E$23,COLUMNS('Product Data'!$B$2:F2749),0)</f>
        <v>2.8195000000000001</v>
      </c>
      <c r="L2749" s="10">
        <f>Table1[[#This Row],[Cost per Box]]*Table1[[#This Row],[Boxes]]</f>
        <v>1539.4470000000001</v>
      </c>
    </row>
    <row r="2750" spans="1:12" x14ac:dyDescent="0.25">
      <c r="A2750" s="5" t="str">
        <f>'Sales Data'!A2750</f>
        <v>Dennison Crosswaite</v>
      </c>
      <c r="B2750" s="5" t="str">
        <f>'Sales Data'!B2750</f>
        <v>Australia</v>
      </c>
      <c r="C2750" s="5" t="str">
        <f>'Sales Data'!C2750</f>
        <v>Peanut Butter Cubes</v>
      </c>
      <c r="D2750" s="6">
        <f>'Sales Data'!D2750</f>
        <v>45232</v>
      </c>
      <c r="E2750" s="10">
        <f>'Sales Data'!E2750</f>
        <v>1708</v>
      </c>
      <c r="F2750" s="5">
        <f>'Sales Data'!F2750</f>
        <v>455</v>
      </c>
      <c r="G2750" s="5">
        <f>'Sales Data'!G2750</f>
        <v>78</v>
      </c>
      <c r="H2750" s="5" t="str">
        <f>VLOOKUP($C2750,'Product Data'!$A$2:$E$23,COLUMNS('Product Data'!$B$2:C2750),0)</f>
        <v>Hershey</v>
      </c>
      <c r="I2750" s="5" t="str">
        <f>VLOOKUP($C2750,'Product Data'!$A$2:$E$23,COLUMNS('Product Data'!$B$2:D2750),0)</f>
        <v>Bites</v>
      </c>
      <c r="J2750" s="5" t="str">
        <f>VLOOKUP($C2750,'Product Data'!$A$2:$E$23,COLUMNS('Product Data'!$B$2:E2750),0)</f>
        <v>Small</v>
      </c>
      <c r="K2750" s="9">
        <f>VLOOKUP($C2750,'Product Data'!$A$2:$E$23,COLUMNS('Product Data'!$B$2:F2750),0)</f>
        <v>4.7065000000000001</v>
      </c>
      <c r="L2750" s="10">
        <f>Table1[[#This Row],[Cost per Box]]*Table1[[#This Row],[Boxes]]</f>
        <v>367.10700000000003</v>
      </c>
    </row>
    <row r="2751" spans="1:12" x14ac:dyDescent="0.25">
      <c r="A2751" s="5" t="str">
        <f>'Sales Data'!A2751</f>
        <v>Gunar Cockshoot</v>
      </c>
      <c r="B2751" s="5" t="str">
        <f>'Sales Data'!B2751</f>
        <v>USA</v>
      </c>
      <c r="C2751" s="5" t="str">
        <f>'Sales Data'!C2751</f>
        <v>Caramel Stuffed Bars</v>
      </c>
      <c r="D2751" s="6">
        <f>'Sales Data'!D2751</f>
        <v>45232</v>
      </c>
      <c r="E2751" s="10">
        <f>'Sales Data'!E2751</f>
        <v>196</v>
      </c>
      <c r="F2751" s="5">
        <f>'Sales Data'!F2751</f>
        <v>183</v>
      </c>
      <c r="G2751" s="5">
        <f>'Sales Data'!G2751</f>
        <v>9</v>
      </c>
      <c r="H2751" s="5" t="str">
        <f>VLOOKUP($C2751,'Product Data'!$A$2:$E$23,COLUMNS('Product Data'!$B$2:C2751),0)</f>
        <v>Snicker</v>
      </c>
      <c r="I2751" s="5" t="str">
        <f>VLOOKUP($C2751,'Product Data'!$A$2:$E$23,COLUMNS('Product Data'!$B$2:D2751),0)</f>
        <v>Bars</v>
      </c>
      <c r="J2751" s="5" t="str">
        <f>VLOOKUP($C2751,'Product Data'!$A$2:$E$23,COLUMNS('Product Data'!$B$2:E2751),0)</f>
        <v>Small</v>
      </c>
      <c r="K2751" s="9">
        <f>VLOOKUP($C2751,'Product Data'!$A$2:$E$23,COLUMNS('Product Data'!$B$2:F2751),0)</f>
        <v>0.89900000000000002</v>
      </c>
      <c r="L2751" s="10">
        <f>Table1[[#This Row],[Cost per Box]]*Table1[[#This Row],[Boxes]]</f>
        <v>8.0910000000000011</v>
      </c>
    </row>
    <row r="2752" spans="1:12" x14ac:dyDescent="0.25">
      <c r="A2752" s="5" t="str">
        <f>'Sales Data'!A2752</f>
        <v>Brien Boise</v>
      </c>
      <c r="B2752" s="5" t="str">
        <f>'Sales Data'!B2752</f>
        <v>Australia</v>
      </c>
      <c r="C2752" s="5" t="str">
        <f>'Sales Data'!C2752</f>
        <v>Raspberry Choco</v>
      </c>
      <c r="D2752" s="6">
        <f>'Sales Data'!D2752</f>
        <v>45232</v>
      </c>
      <c r="E2752" s="10">
        <f>'Sales Data'!E2752</f>
        <v>2646</v>
      </c>
      <c r="F2752" s="5">
        <f>'Sales Data'!F2752</f>
        <v>298</v>
      </c>
      <c r="G2752" s="5">
        <f>'Sales Data'!G2752</f>
        <v>133</v>
      </c>
      <c r="H2752" s="5" t="str">
        <f>VLOOKUP($C2752,'Product Data'!$A$2:$E$23,COLUMNS('Product Data'!$B$2:C2752),0)</f>
        <v>Hershey</v>
      </c>
      <c r="I2752" s="5" t="str">
        <f>VLOOKUP($C2752,'Product Data'!$A$2:$E$23,COLUMNS('Product Data'!$B$2:D2752),0)</f>
        <v>Bars</v>
      </c>
      <c r="J2752" s="5" t="str">
        <f>VLOOKUP($C2752,'Product Data'!$A$2:$E$23,COLUMNS('Product Data'!$B$2:E2752),0)</f>
        <v>Large</v>
      </c>
      <c r="K2752" s="9">
        <f>VLOOKUP($C2752,'Product Data'!$A$2:$E$23,COLUMNS('Product Data'!$B$2:F2752),0)</f>
        <v>6.0983000000000001</v>
      </c>
      <c r="L2752" s="10">
        <f>Table1[[#This Row],[Cost per Box]]*Table1[[#This Row],[Boxes]]</f>
        <v>811.07389999999998</v>
      </c>
    </row>
    <row r="2753" spans="1:12" x14ac:dyDescent="0.25">
      <c r="A2753" s="5" t="str">
        <f>'Sales Data'!A2753</f>
        <v>Gigi Bohling</v>
      </c>
      <c r="B2753" s="5" t="str">
        <f>'Sales Data'!B2753</f>
        <v>Australia</v>
      </c>
      <c r="C2753" s="5" t="str">
        <f>'Sales Data'!C2753</f>
        <v>Baker's Choco Chips</v>
      </c>
      <c r="D2753" s="6">
        <f>'Sales Data'!D2753</f>
        <v>45232</v>
      </c>
      <c r="E2753" s="10">
        <f>'Sales Data'!E2753</f>
        <v>665</v>
      </c>
      <c r="F2753" s="5">
        <f>'Sales Data'!F2753</f>
        <v>8</v>
      </c>
      <c r="G2753" s="5">
        <f>'Sales Data'!G2753</f>
        <v>48</v>
      </c>
      <c r="H2753" s="5" t="str">
        <f>VLOOKUP($C2753,'Product Data'!$A$2:$E$23,COLUMNS('Product Data'!$B$2:C2753),0)</f>
        <v>Baker's Chocolate</v>
      </c>
      <c r="I2753" s="5" t="str">
        <f>VLOOKUP($C2753,'Product Data'!$A$2:$E$23,COLUMNS('Product Data'!$B$2:D2753),0)</f>
        <v>Bars</v>
      </c>
      <c r="J2753" s="5" t="str">
        <f>VLOOKUP($C2753,'Product Data'!$A$2:$E$23,COLUMNS('Product Data'!$B$2:E2753),0)</f>
        <v>Small</v>
      </c>
      <c r="K2753" s="9">
        <f>VLOOKUP($C2753,'Product Data'!$A$2:$E$23,COLUMNS('Product Data'!$B$2:F2753),0)</f>
        <v>6.0811000000000002</v>
      </c>
      <c r="L2753" s="10">
        <f>Table1[[#This Row],[Cost per Box]]*Table1[[#This Row],[Boxes]]</f>
        <v>291.89280000000002</v>
      </c>
    </row>
    <row r="2754" spans="1:12" x14ac:dyDescent="0.25">
      <c r="A2754" s="5" t="str">
        <f>'Sales Data'!A2754</f>
        <v>Roddy Speechley</v>
      </c>
      <c r="B2754" s="5" t="str">
        <f>'Sales Data'!B2754</f>
        <v>UK</v>
      </c>
      <c r="C2754" s="5" t="str">
        <f>'Sales Data'!C2754</f>
        <v>99% Dark &amp; Pure</v>
      </c>
      <c r="D2754" s="6">
        <f>'Sales Data'!D2754</f>
        <v>45233</v>
      </c>
      <c r="E2754" s="10">
        <f>'Sales Data'!E2754</f>
        <v>9856</v>
      </c>
      <c r="F2754" s="5">
        <f>'Sales Data'!F2754</f>
        <v>164</v>
      </c>
      <c r="G2754" s="5">
        <f>'Sales Data'!G2754</f>
        <v>493</v>
      </c>
      <c r="H2754" s="5" t="str">
        <f>VLOOKUP($C2754,'Product Data'!$A$2:$E$23,COLUMNS('Product Data'!$B$2:C2754),0)</f>
        <v>Amul</v>
      </c>
      <c r="I2754" s="5" t="str">
        <f>VLOOKUP($C2754,'Product Data'!$A$2:$E$23,COLUMNS('Product Data'!$B$2:D2754),0)</f>
        <v>Bars</v>
      </c>
      <c r="J2754" s="5" t="str">
        <f>VLOOKUP($C2754,'Product Data'!$A$2:$E$23,COLUMNS('Product Data'!$B$2:E2754),0)</f>
        <v>Large</v>
      </c>
      <c r="K2754" s="9">
        <f>VLOOKUP($C2754,'Product Data'!$A$2:$E$23,COLUMNS('Product Data'!$B$2:F2754),0)</f>
        <v>4.6592000000000002</v>
      </c>
      <c r="L2754" s="10">
        <f>Table1[[#This Row],[Cost per Box]]*Table1[[#This Row],[Boxes]]</f>
        <v>2296.9856</v>
      </c>
    </row>
    <row r="2755" spans="1:12" x14ac:dyDescent="0.25">
      <c r="A2755" s="5" t="str">
        <f>'Sales Data'!A2755</f>
        <v>Camilla Castle</v>
      </c>
      <c r="B2755" s="5" t="str">
        <f>'Sales Data'!B2755</f>
        <v>Canada</v>
      </c>
      <c r="C2755" s="5" t="str">
        <f>'Sales Data'!C2755</f>
        <v>Manuka Honey Choco</v>
      </c>
      <c r="D2755" s="6">
        <f>'Sales Data'!D2755</f>
        <v>45233</v>
      </c>
      <c r="E2755" s="10">
        <f>'Sales Data'!E2755</f>
        <v>8435</v>
      </c>
      <c r="F2755" s="5">
        <f>'Sales Data'!F2755</f>
        <v>96</v>
      </c>
      <c r="G2755" s="5">
        <f>'Sales Data'!G2755</f>
        <v>256</v>
      </c>
      <c r="H2755" s="5" t="str">
        <f>VLOOKUP($C2755,'Product Data'!$A$2:$E$23,COLUMNS('Product Data'!$B$2:C2755),0)</f>
        <v xml:space="preserve">Whittaker's </v>
      </c>
      <c r="I2755" s="5" t="str">
        <f>VLOOKUP($C2755,'Product Data'!$A$2:$E$23,COLUMNS('Product Data'!$B$2:D2755),0)</f>
        <v>Other</v>
      </c>
      <c r="J2755" s="5" t="str">
        <f>VLOOKUP($C2755,'Product Data'!$A$2:$E$23,COLUMNS('Product Data'!$B$2:E2755),0)</f>
        <v>Small</v>
      </c>
      <c r="K2755" s="9">
        <f>VLOOKUP($C2755,'Product Data'!$A$2:$E$23,COLUMNS('Product Data'!$B$2:F2755),0)</f>
        <v>7.8910999999999998</v>
      </c>
      <c r="L2755" s="10">
        <f>Table1[[#This Row],[Cost per Box]]*Table1[[#This Row],[Boxes]]</f>
        <v>2020.1215999999999</v>
      </c>
    </row>
    <row r="2756" spans="1:12" x14ac:dyDescent="0.25">
      <c r="A2756" s="5" t="str">
        <f>'Sales Data'!A2756</f>
        <v>Dennison Crosswaite</v>
      </c>
      <c r="B2756" s="5" t="str">
        <f>'Sales Data'!B2756</f>
        <v>Australia</v>
      </c>
      <c r="C2756" s="5" t="str">
        <f>'Sales Data'!C2756</f>
        <v>Fruit &amp; Nut Bars</v>
      </c>
      <c r="D2756" s="6">
        <f>'Sales Data'!D2756</f>
        <v>45233</v>
      </c>
      <c r="E2756" s="10">
        <f>'Sales Data'!E2756</f>
        <v>5586</v>
      </c>
      <c r="F2756" s="5">
        <f>'Sales Data'!F2756</f>
        <v>142</v>
      </c>
      <c r="G2756" s="5">
        <f>'Sales Data'!G2756</f>
        <v>430</v>
      </c>
      <c r="H2756" s="5" t="str">
        <f>VLOOKUP($C2756,'Product Data'!$A$2:$E$23,COLUMNS('Product Data'!$B$2:C2756),0)</f>
        <v>Cadbury</v>
      </c>
      <c r="I2756" s="5" t="str">
        <f>VLOOKUP($C2756,'Product Data'!$A$2:$E$23,COLUMNS('Product Data'!$B$2:D2756),0)</f>
        <v>Bars</v>
      </c>
      <c r="J2756" s="5" t="str">
        <f>VLOOKUP($C2756,'Product Data'!$A$2:$E$23,COLUMNS('Product Data'!$B$2:E2756),0)</f>
        <v>Large</v>
      </c>
      <c r="K2756" s="9">
        <f>VLOOKUP($C2756,'Product Data'!$A$2:$E$23,COLUMNS('Product Data'!$B$2:F2756),0)</f>
        <v>1.5934999999999999</v>
      </c>
      <c r="L2756" s="10">
        <f>Table1[[#This Row],[Cost per Box]]*Table1[[#This Row],[Boxes]]</f>
        <v>685.20499999999993</v>
      </c>
    </row>
    <row r="2757" spans="1:12" x14ac:dyDescent="0.25">
      <c r="A2757" s="5" t="str">
        <f>'Sales Data'!A2757</f>
        <v>Curtice Advani</v>
      </c>
      <c r="B2757" s="5" t="str">
        <f>'Sales Data'!B2757</f>
        <v>USA</v>
      </c>
      <c r="C2757" s="5" t="str">
        <f>'Sales Data'!C2757</f>
        <v>Choco Coated Almonds</v>
      </c>
      <c r="D2757" s="6">
        <f>'Sales Data'!D2757</f>
        <v>45233</v>
      </c>
      <c r="E2757" s="10">
        <f>'Sales Data'!E2757</f>
        <v>2709</v>
      </c>
      <c r="F2757" s="5">
        <f>'Sales Data'!F2757</f>
        <v>230</v>
      </c>
      <c r="G2757" s="5">
        <f>'Sales Data'!G2757</f>
        <v>136</v>
      </c>
      <c r="H2757" s="5" t="str">
        <f>VLOOKUP($C2757,'Product Data'!$A$2:$E$23,COLUMNS('Product Data'!$B$2:C2757),0)</f>
        <v>Effete</v>
      </c>
      <c r="I2757" s="5" t="str">
        <f>VLOOKUP($C2757,'Product Data'!$A$2:$E$23,COLUMNS('Product Data'!$B$2:D2757),0)</f>
        <v>Bites</v>
      </c>
      <c r="J2757" s="5" t="str">
        <f>VLOOKUP($C2757,'Product Data'!$A$2:$E$23,COLUMNS('Product Data'!$B$2:E2757),0)</f>
        <v>Small</v>
      </c>
      <c r="K2757" s="9">
        <f>VLOOKUP($C2757,'Product Data'!$A$2:$E$23,COLUMNS('Product Data'!$B$2:F2757),0)</f>
        <v>11.4688</v>
      </c>
      <c r="L2757" s="10">
        <f>Table1[[#This Row],[Cost per Box]]*Table1[[#This Row],[Boxes]]</f>
        <v>1559.7567999999999</v>
      </c>
    </row>
    <row r="2758" spans="1:12" x14ac:dyDescent="0.25">
      <c r="A2758" s="5" t="str">
        <f>'Sales Data'!A2758</f>
        <v>Marney O'Breen</v>
      </c>
      <c r="B2758" s="5" t="str">
        <f>'Sales Data'!B2758</f>
        <v>USA</v>
      </c>
      <c r="C2758" s="5" t="str">
        <f>'Sales Data'!C2758</f>
        <v>Fruit &amp; Nut Bars</v>
      </c>
      <c r="D2758" s="6">
        <f>'Sales Data'!D2758</f>
        <v>45233</v>
      </c>
      <c r="E2758" s="10">
        <f>'Sales Data'!E2758</f>
        <v>3724</v>
      </c>
      <c r="F2758" s="5">
        <f>'Sales Data'!F2758</f>
        <v>253</v>
      </c>
      <c r="G2758" s="5">
        <f>'Sales Data'!G2758</f>
        <v>249</v>
      </c>
      <c r="H2758" s="5" t="str">
        <f>VLOOKUP($C2758,'Product Data'!$A$2:$E$23,COLUMNS('Product Data'!$B$2:C2758),0)</f>
        <v>Cadbury</v>
      </c>
      <c r="I2758" s="5" t="str">
        <f>VLOOKUP($C2758,'Product Data'!$A$2:$E$23,COLUMNS('Product Data'!$B$2:D2758),0)</f>
        <v>Bars</v>
      </c>
      <c r="J2758" s="5" t="str">
        <f>VLOOKUP($C2758,'Product Data'!$A$2:$E$23,COLUMNS('Product Data'!$B$2:E2758),0)</f>
        <v>Large</v>
      </c>
      <c r="K2758" s="9">
        <f>VLOOKUP($C2758,'Product Data'!$A$2:$E$23,COLUMNS('Product Data'!$B$2:F2758),0)</f>
        <v>1.5934999999999999</v>
      </c>
      <c r="L2758" s="10">
        <f>Table1[[#This Row],[Cost per Box]]*Table1[[#This Row],[Boxes]]</f>
        <v>396.78149999999999</v>
      </c>
    </row>
    <row r="2759" spans="1:12" x14ac:dyDescent="0.25">
      <c r="A2759" s="5" t="str">
        <f>'Sales Data'!A2759</f>
        <v>Gigi Bohling</v>
      </c>
      <c r="B2759" s="5" t="str">
        <f>'Sales Data'!B2759</f>
        <v>Canada</v>
      </c>
      <c r="C2759" s="5" t="str">
        <f>'Sales Data'!C2759</f>
        <v>99% Dark &amp; Pure</v>
      </c>
      <c r="D2759" s="6">
        <f>'Sales Data'!D2759</f>
        <v>45233</v>
      </c>
      <c r="E2759" s="10">
        <f>'Sales Data'!E2759</f>
        <v>4046</v>
      </c>
      <c r="F2759" s="5">
        <f>'Sales Data'!F2759</f>
        <v>56</v>
      </c>
      <c r="G2759" s="5">
        <f>'Sales Data'!G2759</f>
        <v>184</v>
      </c>
      <c r="H2759" s="5" t="str">
        <f>VLOOKUP($C2759,'Product Data'!$A$2:$E$23,COLUMNS('Product Data'!$B$2:C2759),0)</f>
        <v>Amul</v>
      </c>
      <c r="I2759" s="5" t="str">
        <f>VLOOKUP($C2759,'Product Data'!$A$2:$E$23,COLUMNS('Product Data'!$B$2:D2759),0)</f>
        <v>Bars</v>
      </c>
      <c r="J2759" s="5" t="str">
        <f>VLOOKUP($C2759,'Product Data'!$A$2:$E$23,COLUMNS('Product Data'!$B$2:E2759),0)</f>
        <v>Large</v>
      </c>
      <c r="K2759" s="9">
        <f>VLOOKUP($C2759,'Product Data'!$A$2:$E$23,COLUMNS('Product Data'!$B$2:F2759),0)</f>
        <v>4.6592000000000002</v>
      </c>
      <c r="L2759" s="10">
        <f>Table1[[#This Row],[Cost per Box]]*Table1[[#This Row],[Boxes]]</f>
        <v>857.29280000000006</v>
      </c>
    </row>
    <row r="2760" spans="1:12" x14ac:dyDescent="0.25">
      <c r="A2760" s="5" t="str">
        <f>'Sales Data'!A2760</f>
        <v>Wilone O'Kielt</v>
      </c>
      <c r="B2760" s="5" t="str">
        <f>'Sales Data'!B2760</f>
        <v>India</v>
      </c>
      <c r="C2760" s="5" t="str">
        <f>'Sales Data'!C2760</f>
        <v>Fruit &amp; Nut Bars</v>
      </c>
      <c r="D2760" s="6">
        <f>'Sales Data'!D2760</f>
        <v>45233</v>
      </c>
      <c r="E2760" s="10">
        <f>'Sales Data'!E2760</f>
        <v>1169</v>
      </c>
      <c r="F2760" s="5">
        <f>'Sales Data'!F2760</f>
        <v>279</v>
      </c>
      <c r="G2760" s="5">
        <f>'Sales Data'!G2760</f>
        <v>117</v>
      </c>
      <c r="H2760" s="5" t="str">
        <f>VLOOKUP($C2760,'Product Data'!$A$2:$E$23,COLUMNS('Product Data'!$B$2:C2760),0)</f>
        <v>Cadbury</v>
      </c>
      <c r="I2760" s="5" t="str">
        <f>VLOOKUP($C2760,'Product Data'!$A$2:$E$23,COLUMNS('Product Data'!$B$2:D2760),0)</f>
        <v>Bars</v>
      </c>
      <c r="J2760" s="5" t="str">
        <f>VLOOKUP($C2760,'Product Data'!$A$2:$E$23,COLUMNS('Product Data'!$B$2:E2760),0)</f>
        <v>Large</v>
      </c>
      <c r="K2760" s="9">
        <f>VLOOKUP($C2760,'Product Data'!$A$2:$E$23,COLUMNS('Product Data'!$B$2:F2760),0)</f>
        <v>1.5934999999999999</v>
      </c>
      <c r="L2760" s="10">
        <f>Table1[[#This Row],[Cost per Box]]*Table1[[#This Row],[Boxes]]</f>
        <v>186.43949999999998</v>
      </c>
    </row>
    <row r="2761" spans="1:12" x14ac:dyDescent="0.25">
      <c r="A2761" s="5" t="str">
        <f>'Sales Data'!A2761</f>
        <v>Dennison Crosswaite</v>
      </c>
      <c r="B2761" s="5" t="str">
        <f>'Sales Data'!B2761</f>
        <v>Australia</v>
      </c>
      <c r="C2761" s="5" t="str">
        <f>'Sales Data'!C2761</f>
        <v>Orange Choco</v>
      </c>
      <c r="D2761" s="6">
        <f>'Sales Data'!D2761</f>
        <v>45234</v>
      </c>
      <c r="E2761" s="10">
        <f>'Sales Data'!E2761</f>
        <v>12474</v>
      </c>
      <c r="F2761" s="5">
        <f>'Sales Data'!F2761</f>
        <v>298</v>
      </c>
      <c r="G2761" s="5">
        <f>'Sales Data'!G2761</f>
        <v>1560</v>
      </c>
      <c r="H2761" s="5" t="str">
        <f>VLOOKUP($C2761,'Product Data'!$A$2:$E$23,COLUMNS('Product Data'!$B$2:C2761),0)</f>
        <v>Amul</v>
      </c>
      <c r="I2761" s="5" t="str">
        <f>VLOOKUP($C2761,'Product Data'!$A$2:$E$23,COLUMNS('Product Data'!$B$2:D2761),0)</f>
        <v>Bars</v>
      </c>
      <c r="J2761" s="5" t="str">
        <f>VLOOKUP($C2761,'Product Data'!$A$2:$E$23,COLUMNS('Product Data'!$B$2:E2761),0)</f>
        <v>Large</v>
      </c>
      <c r="K2761" s="9">
        <f>VLOOKUP($C2761,'Product Data'!$A$2:$E$23,COLUMNS('Product Data'!$B$2:F2761),0)</f>
        <v>8.7870000000000008</v>
      </c>
      <c r="L2761" s="10">
        <f>Table1[[#This Row],[Cost per Box]]*Table1[[#This Row],[Boxes]]</f>
        <v>13707.720000000001</v>
      </c>
    </row>
    <row r="2762" spans="1:12" x14ac:dyDescent="0.25">
      <c r="A2762" s="5" t="str">
        <f>'Sales Data'!A2762</f>
        <v>Roddy Speechley</v>
      </c>
      <c r="B2762" s="5" t="str">
        <f>'Sales Data'!B2762</f>
        <v>Canada</v>
      </c>
      <c r="C2762" s="5" t="str">
        <f>'Sales Data'!C2762</f>
        <v>Smooth Sliky Salty</v>
      </c>
      <c r="D2762" s="6">
        <f>'Sales Data'!D2762</f>
        <v>45234</v>
      </c>
      <c r="E2762" s="10">
        <f>'Sales Data'!E2762</f>
        <v>5838</v>
      </c>
      <c r="F2762" s="5">
        <f>'Sales Data'!F2762</f>
        <v>79</v>
      </c>
      <c r="G2762" s="5">
        <f>'Sales Data'!G2762</f>
        <v>278</v>
      </c>
      <c r="H2762" s="5" t="str">
        <f>VLOOKUP($C2762,'Product Data'!$A$2:$E$23,COLUMNS('Product Data'!$B$2:C2762),0)</f>
        <v>Galaxy</v>
      </c>
      <c r="I2762" s="5" t="str">
        <f>VLOOKUP($C2762,'Product Data'!$A$2:$E$23,COLUMNS('Product Data'!$B$2:D2762),0)</f>
        <v>Bars</v>
      </c>
      <c r="J2762" s="5" t="str">
        <f>VLOOKUP($C2762,'Product Data'!$A$2:$E$23,COLUMNS('Product Data'!$B$2:E2762),0)</f>
        <v>Small</v>
      </c>
      <c r="K2762" s="9">
        <f>VLOOKUP($C2762,'Product Data'!$A$2:$E$23,COLUMNS('Product Data'!$B$2:F2762),0)</f>
        <v>5.0198</v>
      </c>
      <c r="L2762" s="10">
        <f>Table1[[#This Row],[Cost per Box]]*Table1[[#This Row],[Boxes]]</f>
        <v>1395.5044</v>
      </c>
    </row>
    <row r="2763" spans="1:12" x14ac:dyDescent="0.25">
      <c r="A2763" s="5" t="str">
        <f>'Sales Data'!A2763</f>
        <v>Mallorie Waber</v>
      </c>
      <c r="B2763" s="5" t="str">
        <f>'Sales Data'!B2763</f>
        <v>UK</v>
      </c>
      <c r="C2763" s="5" t="str">
        <f>'Sales Data'!C2763</f>
        <v>Smooth Sliky Salty</v>
      </c>
      <c r="D2763" s="6">
        <f>'Sales Data'!D2763</f>
        <v>45234</v>
      </c>
      <c r="E2763" s="10">
        <f>'Sales Data'!E2763</f>
        <v>5488</v>
      </c>
      <c r="F2763" s="5">
        <f>'Sales Data'!F2763</f>
        <v>119</v>
      </c>
      <c r="G2763" s="5">
        <f>'Sales Data'!G2763</f>
        <v>392</v>
      </c>
      <c r="H2763" s="5" t="str">
        <f>VLOOKUP($C2763,'Product Data'!$A$2:$E$23,COLUMNS('Product Data'!$B$2:C2763),0)</f>
        <v>Galaxy</v>
      </c>
      <c r="I2763" s="5" t="str">
        <f>VLOOKUP($C2763,'Product Data'!$A$2:$E$23,COLUMNS('Product Data'!$B$2:D2763),0)</f>
        <v>Bars</v>
      </c>
      <c r="J2763" s="5" t="str">
        <f>VLOOKUP($C2763,'Product Data'!$A$2:$E$23,COLUMNS('Product Data'!$B$2:E2763),0)</f>
        <v>Small</v>
      </c>
      <c r="K2763" s="9">
        <f>VLOOKUP($C2763,'Product Data'!$A$2:$E$23,COLUMNS('Product Data'!$B$2:F2763),0)</f>
        <v>5.0198</v>
      </c>
      <c r="L2763" s="10">
        <f>Table1[[#This Row],[Cost per Box]]*Table1[[#This Row],[Boxes]]</f>
        <v>1967.7616</v>
      </c>
    </row>
    <row r="2764" spans="1:12" x14ac:dyDescent="0.25">
      <c r="A2764" s="5" t="str">
        <f>'Sales Data'!A2764</f>
        <v>Brien Boise</v>
      </c>
      <c r="B2764" s="5" t="str">
        <f>'Sales Data'!B2764</f>
        <v>New Zealand</v>
      </c>
      <c r="C2764" s="5" t="str">
        <f>'Sales Data'!C2764</f>
        <v>Almond Choco</v>
      </c>
      <c r="D2764" s="6">
        <f>'Sales Data'!D2764</f>
        <v>45234</v>
      </c>
      <c r="E2764" s="10">
        <f>'Sales Data'!E2764</f>
        <v>539</v>
      </c>
      <c r="F2764" s="5">
        <f>'Sales Data'!F2764</f>
        <v>23</v>
      </c>
      <c r="G2764" s="5">
        <f>'Sales Data'!G2764</f>
        <v>29</v>
      </c>
      <c r="H2764" s="5" t="str">
        <f>VLOOKUP($C2764,'Product Data'!$A$2:$E$23,COLUMNS('Product Data'!$B$2:C2764),0)</f>
        <v>Amul</v>
      </c>
      <c r="I2764" s="5" t="str">
        <f>VLOOKUP($C2764,'Product Data'!$A$2:$E$23,COLUMNS('Product Data'!$B$2:D2764),0)</f>
        <v>Bars</v>
      </c>
      <c r="J2764" s="5" t="str">
        <f>VLOOKUP($C2764,'Product Data'!$A$2:$E$23,COLUMNS('Product Data'!$B$2:E2764),0)</f>
        <v>Large</v>
      </c>
      <c r="K2764" s="9">
        <f>VLOOKUP($C2764,'Product Data'!$A$2:$E$23,COLUMNS('Product Data'!$B$2:F2764),0)</f>
        <v>13.3485</v>
      </c>
      <c r="L2764" s="10">
        <f>Table1[[#This Row],[Cost per Box]]*Table1[[#This Row],[Boxes]]</f>
        <v>387.10649999999998</v>
      </c>
    </row>
    <row r="2765" spans="1:12" x14ac:dyDescent="0.25">
      <c r="A2765" s="5" t="str">
        <f>'Sales Data'!A2765</f>
        <v>Gigi Bohling</v>
      </c>
      <c r="B2765" s="5" t="str">
        <f>'Sales Data'!B2765</f>
        <v>New Zealand</v>
      </c>
      <c r="C2765" s="5" t="str">
        <f>'Sales Data'!C2765</f>
        <v>Almond Choco</v>
      </c>
      <c r="D2765" s="6">
        <f>'Sales Data'!D2765</f>
        <v>45234</v>
      </c>
      <c r="E2765" s="10">
        <f>'Sales Data'!E2765</f>
        <v>1211</v>
      </c>
      <c r="F2765" s="5">
        <f>'Sales Data'!F2765</f>
        <v>11</v>
      </c>
      <c r="G2765" s="5">
        <f>'Sales Data'!G2765</f>
        <v>56</v>
      </c>
      <c r="H2765" s="5" t="str">
        <f>VLOOKUP($C2765,'Product Data'!$A$2:$E$23,COLUMNS('Product Data'!$B$2:C2765),0)</f>
        <v>Amul</v>
      </c>
      <c r="I2765" s="5" t="str">
        <f>VLOOKUP($C2765,'Product Data'!$A$2:$E$23,COLUMNS('Product Data'!$B$2:D2765),0)</f>
        <v>Bars</v>
      </c>
      <c r="J2765" s="5" t="str">
        <f>VLOOKUP($C2765,'Product Data'!$A$2:$E$23,COLUMNS('Product Data'!$B$2:E2765),0)</f>
        <v>Large</v>
      </c>
      <c r="K2765" s="9">
        <f>VLOOKUP($C2765,'Product Data'!$A$2:$E$23,COLUMNS('Product Data'!$B$2:F2765),0)</f>
        <v>13.3485</v>
      </c>
      <c r="L2765" s="10">
        <f>Table1[[#This Row],[Cost per Box]]*Table1[[#This Row],[Boxes]]</f>
        <v>747.51599999999996</v>
      </c>
    </row>
    <row r="2766" spans="1:12" x14ac:dyDescent="0.25">
      <c r="A2766" s="5" t="str">
        <f>'Sales Data'!A2766</f>
        <v>Beverie Moffet</v>
      </c>
      <c r="B2766" s="5" t="str">
        <f>'Sales Data'!B2766</f>
        <v>Canada</v>
      </c>
      <c r="C2766" s="5" t="str">
        <f>'Sales Data'!C2766</f>
        <v>Fruit &amp; Nut Bars</v>
      </c>
      <c r="D2766" s="6">
        <f>'Sales Data'!D2766</f>
        <v>45234</v>
      </c>
      <c r="E2766" s="10">
        <f>'Sales Data'!E2766</f>
        <v>1841</v>
      </c>
      <c r="F2766" s="5">
        <f>'Sales Data'!F2766</f>
        <v>217</v>
      </c>
      <c r="G2766" s="5">
        <f>'Sales Data'!G2766</f>
        <v>132</v>
      </c>
      <c r="H2766" s="5" t="str">
        <f>VLOOKUP($C2766,'Product Data'!$A$2:$E$23,COLUMNS('Product Data'!$B$2:C2766),0)</f>
        <v>Cadbury</v>
      </c>
      <c r="I2766" s="5" t="str">
        <f>VLOOKUP($C2766,'Product Data'!$A$2:$E$23,COLUMNS('Product Data'!$B$2:D2766),0)</f>
        <v>Bars</v>
      </c>
      <c r="J2766" s="5" t="str">
        <f>VLOOKUP($C2766,'Product Data'!$A$2:$E$23,COLUMNS('Product Data'!$B$2:E2766),0)</f>
        <v>Large</v>
      </c>
      <c r="K2766" s="9">
        <f>VLOOKUP($C2766,'Product Data'!$A$2:$E$23,COLUMNS('Product Data'!$B$2:F2766),0)</f>
        <v>1.5934999999999999</v>
      </c>
      <c r="L2766" s="10">
        <f>Table1[[#This Row],[Cost per Box]]*Table1[[#This Row],[Boxes]]</f>
        <v>210.34199999999998</v>
      </c>
    </row>
    <row r="2767" spans="1:12" x14ac:dyDescent="0.25">
      <c r="A2767" s="5" t="str">
        <f>'Sales Data'!A2767</f>
        <v>Roddy Speechley</v>
      </c>
      <c r="B2767" s="5" t="str">
        <f>'Sales Data'!B2767</f>
        <v>Canada</v>
      </c>
      <c r="C2767" s="5" t="str">
        <f>'Sales Data'!C2767</f>
        <v>Milk Bars</v>
      </c>
      <c r="D2767" s="6">
        <f>'Sales Data'!D2767</f>
        <v>45234</v>
      </c>
      <c r="E2767" s="10">
        <f>'Sales Data'!E2767</f>
        <v>14882</v>
      </c>
      <c r="F2767" s="5">
        <f>'Sales Data'!F2767</f>
        <v>183</v>
      </c>
      <c r="G2767" s="5">
        <f>'Sales Data'!G2767</f>
        <v>532</v>
      </c>
      <c r="H2767" s="5" t="str">
        <f>VLOOKUP($C2767,'Product Data'!$A$2:$E$23,COLUMNS('Product Data'!$B$2:C2767),0)</f>
        <v>Nestle</v>
      </c>
      <c r="I2767" s="5" t="str">
        <f>VLOOKUP($C2767,'Product Data'!$A$2:$E$23,COLUMNS('Product Data'!$B$2:D2767),0)</f>
        <v>Bars</v>
      </c>
      <c r="J2767" s="5" t="str">
        <f>VLOOKUP($C2767,'Product Data'!$A$2:$E$23,COLUMNS('Product Data'!$B$2:E2767),0)</f>
        <v>Large</v>
      </c>
      <c r="K2767" s="9">
        <f>VLOOKUP($C2767,'Product Data'!$A$2:$E$23,COLUMNS('Product Data'!$B$2:F2767),0)</f>
        <v>1.8652</v>
      </c>
      <c r="L2767" s="10">
        <f>Table1[[#This Row],[Cost per Box]]*Table1[[#This Row],[Boxes]]</f>
        <v>992.28639999999996</v>
      </c>
    </row>
    <row r="2768" spans="1:12" x14ac:dyDescent="0.25">
      <c r="A2768" s="5" t="str">
        <f>'Sales Data'!A2768</f>
        <v>Husein Augar</v>
      </c>
      <c r="B2768" s="5" t="str">
        <f>'Sales Data'!B2768</f>
        <v>USA</v>
      </c>
      <c r="C2768" s="5" t="str">
        <f>'Sales Data'!C2768</f>
        <v>Organic Choco Syrup</v>
      </c>
      <c r="D2768" s="6">
        <f>'Sales Data'!D2768</f>
        <v>45234</v>
      </c>
      <c r="E2768" s="10">
        <f>'Sales Data'!E2768</f>
        <v>2590</v>
      </c>
      <c r="F2768" s="5">
        <f>'Sales Data'!F2768</f>
        <v>115</v>
      </c>
      <c r="G2768" s="5">
        <f>'Sales Data'!G2768</f>
        <v>90</v>
      </c>
      <c r="H2768" s="5" t="str">
        <f>VLOOKUP($C2768,'Product Data'!$A$2:$E$23,COLUMNS('Product Data'!$B$2:C2768),0)</f>
        <v>Monin</v>
      </c>
      <c r="I2768" s="5" t="str">
        <f>VLOOKUP($C2768,'Product Data'!$A$2:$E$23,COLUMNS('Product Data'!$B$2:D2768),0)</f>
        <v>Other</v>
      </c>
      <c r="J2768" s="5" t="str">
        <f>VLOOKUP($C2768,'Product Data'!$A$2:$E$23,COLUMNS('Product Data'!$B$2:E2768),0)</f>
        <v>Small</v>
      </c>
      <c r="K2768" s="9">
        <f>VLOOKUP($C2768,'Product Data'!$A$2:$E$23,COLUMNS('Product Data'!$B$2:F2768),0)</f>
        <v>1.7625</v>
      </c>
      <c r="L2768" s="10">
        <f>Table1[[#This Row],[Cost per Box]]*Table1[[#This Row],[Boxes]]</f>
        <v>158.625</v>
      </c>
    </row>
    <row r="2769" spans="1:12" x14ac:dyDescent="0.25">
      <c r="A2769" s="5" t="str">
        <f>'Sales Data'!A2769</f>
        <v>Kaine Padly</v>
      </c>
      <c r="B2769" s="5" t="str">
        <f>'Sales Data'!B2769</f>
        <v>India</v>
      </c>
      <c r="C2769" s="5" t="str">
        <f>'Sales Data'!C2769</f>
        <v>Drinking Coco</v>
      </c>
      <c r="D2769" s="6">
        <f>'Sales Data'!D2769</f>
        <v>45234</v>
      </c>
      <c r="E2769" s="10">
        <f>'Sales Data'!E2769</f>
        <v>3829</v>
      </c>
      <c r="F2769" s="5">
        <f>'Sales Data'!F2769</f>
        <v>87</v>
      </c>
      <c r="G2769" s="5">
        <f>'Sales Data'!G2769</f>
        <v>142</v>
      </c>
      <c r="H2769" s="5" t="str">
        <f>VLOOKUP($C2769,'Product Data'!$A$2:$E$23,COLUMNS('Product Data'!$B$2:C2769),0)</f>
        <v>Weikfield</v>
      </c>
      <c r="I2769" s="5" t="str">
        <f>VLOOKUP($C2769,'Product Data'!$A$2:$E$23,COLUMNS('Product Data'!$B$2:D2769),0)</f>
        <v>Other</v>
      </c>
      <c r="J2769" s="5" t="str">
        <f>VLOOKUP($C2769,'Product Data'!$A$2:$E$23,COLUMNS('Product Data'!$B$2:E2769),0)</f>
        <v>Large</v>
      </c>
      <c r="K2769" s="9">
        <f>VLOOKUP($C2769,'Product Data'!$A$2:$E$23,COLUMNS('Product Data'!$B$2:F2769),0)</f>
        <v>2.4773999999999998</v>
      </c>
      <c r="L2769" s="10">
        <f>Table1[[#This Row],[Cost per Box]]*Table1[[#This Row],[Boxes]]</f>
        <v>351.79079999999999</v>
      </c>
    </row>
    <row r="2770" spans="1:12" x14ac:dyDescent="0.25">
      <c r="A2770" s="5" t="str">
        <f>'Sales Data'!A2770</f>
        <v>Ches Bonnell</v>
      </c>
      <c r="B2770" s="5" t="str">
        <f>'Sales Data'!B2770</f>
        <v>USA</v>
      </c>
      <c r="C2770" s="5" t="str">
        <f>'Sales Data'!C2770</f>
        <v>Drinking Coco</v>
      </c>
      <c r="D2770" s="6">
        <f>'Sales Data'!D2770</f>
        <v>45234</v>
      </c>
      <c r="E2770" s="10">
        <f>'Sales Data'!E2770</f>
        <v>4207</v>
      </c>
      <c r="F2770" s="5">
        <f>'Sales Data'!F2770</f>
        <v>203</v>
      </c>
      <c r="G2770" s="5">
        <f>'Sales Data'!G2770</f>
        <v>169</v>
      </c>
      <c r="H2770" s="5" t="str">
        <f>VLOOKUP($C2770,'Product Data'!$A$2:$E$23,COLUMNS('Product Data'!$B$2:C2770),0)</f>
        <v>Weikfield</v>
      </c>
      <c r="I2770" s="5" t="str">
        <f>VLOOKUP($C2770,'Product Data'!$A$2:$E$23,COLUMNS('Product Data'!$B$2:D2770),0)</f>
        <v>Other</v>
      </c>
      <c r="J2770" s="5" t="str">
        <f>VLOOKUP($C2770,'Product Data'!$A$2:$E$23,COLUMNS('Product Data'!$B$2:E2770),0)</f>
        <v>Large</v>
      </c>
      <c r="K2770" s="9">
        <f>VLOOKUP($C2770,'Product Data'!$A$2:$E$23,COLUMNS('Product Data'!$B$2:F2770),0)</f>
        <v>2.4773999999999998</v>
      </c>
      <c r="L2770" s="10">
        <f>Table1[[#This Row],[Cost per Box]]*Table1[[#This Row],[Boxes]]</f>
        <v>418.68059999999997</v>
      </c>
    </row>
    <row r="2771" spans="1:12" x14ac:dyDescent="0.25">
      <c r="A2771" s="5" t="str">
        <f>'Sales Data'!A2771</f>
        <v>Roddy Speechley</v>
      </c>
      <c r="B2771" s="5" t="str">
        <f>'Sales Data'!B2771</f>
        <v>Australia</v>
      </c>
      <c r="C2771" s="5" t="str">
        <f>'Sales Data'!C2771</f>
        <v>99% Dark &amp; Pure</v>
      </c>
      <c r="D2771" s="6">
        <f>'Sales Data'!D2771</f>
        <v>45234</v>
      </c>
      <c r="E2771" s="10">
        <f>'Sales Data'!E2771</f>
        <v>20608</v>
      </c>
      <c r="F2771" s="5">
        <f>'Sales Data'!F2771</f>
        <v>10</v>
      </c>
      <c r="G2771" s="5">
        <f>'Sales Data'!G2771</f>
        <v>1145</v>
      </c>
      <c r="H2771" s="5" t="str">
        <f>VLOOKUP($C2771,'Product Data'!$A$2:$E$23,COLUMNS('Product Data'!$B$2:C2771),0)</f>
        <v>Amul</v>
      </c>
      <c r="I2771" s="5" t="str">
        <f>VLOOKUP($C2771,'Product Data'!$A$2:$E$23,COLUMNS('Product Data'!$B$2:D2771),0)</f>
        <v>Bars</v>
      </c>
      <c r="J2771" s="5" t="str">
        <f>VLOOKUP($C2771,'Product Data'!$A$2:$E$23,COLUMNS('Product Data'!$B$2:E2771),0)</f>
        <v>Large</v>
      </c>
      <c r="K2771" s="9">
        <f>VLOOKUP($C2771,'Product Data'!$A$2:$E$23,COLUMNS('Product Data'!$B$2:F2771),0)</f>
        <v>4.6592000000000002</v>
      </c>
      <c r="L2771" s="10">
        <f>Table1[[#This Row],[Cost per Box]]*Table1[[#This Row],[Boxes]]</f>
        <v>5334.7840000000006</v>
      </c>
    </row>
    <row r="2772" spans="1:12" x14ac:dyDescent="0.25">
      <c r="A2772" s="5" t="str">
        <f>'Sales Data'!A2772</f>
        <v>Jehu Rudeforth</v>
      </c>
      <c r="B2772" s="5" t="str">
        <f>'Sales Data'!B2772</f>
        <v>India</v>
      </c>
      <c r="C2772" s="5" t="str">
        <f>'Sales Data'!C2772</f>
        <v>Manuka Honey Choco</v>
      </c>
      <c r="D2772" s="6">
        <f>'Sales Data'!D2772</f>
        <v>45234</v>
      </c>
      <c r="E2772" s="10">
        <f>'Sales Data'!E2772</f>
        <v>2737</v>
      </c>
      <c r="F2772" s="5">
        <f>'Sales Data'!F2772</f>
        <v>96</v>
      </c>
      <c r="G2772" s="5">
        <f>'Sales Data'!G2772</f>
        <v>98</v>
      </c>
      <c r="H2772" s="5" t="str">
        <f>VLOOKUP($C2772,'Product Data'!$A$2:$E$23,COLUMNS('Product Data'!$B$2:C2772),0)</f>
        <v xml:space="preserve">Whittaker's </v>
      </c>
      <c r="I2772" s="5" t="str">
        <f>VLOOKUP($C2772,'Product Data'!$A$2:$E$23,COLUMNS('Product Data'!$B$2:D2772),0)</f>
        <v>Other</v>
      </c>
      <c r="J2772" s="5" t="str">
        <f>VLOOKUP($C2772,'Product Data'!$A$2:$E$23,COLUMNS('Product Data'!$B$2:E2772),0)</f>
        <v>Small</v>
      </c>
      <c r="K2772" s="9">
        <f>VLOOKUP($C2772,'Product Data'!$A$2:$E$23,COLUMNS('Product Data'!$B$2:F2772),0)</f>
        <v>7.8910999999999998</v>
      </c>
      <c r="L2772" s="10">
        <f>Table1[[#This Row],[Cost per Box]]*Table1[[#This Row],[Boxes]]</f>
        <v>773.32780000000002</v>
      </c>
    </row>
    <row r="2773" spans="1:12" x14ac:dyDescent="0.25">
      <c r="A2773" s="5" t="str">
        <f>'Sales Data'!A2773</f>
        <v>Gunar Cockshoot</v>
      </c>
      <c r="B2773" s="5" t="str">
        <f>'Sales Data'!B2773</f>
        <v>Australia</v>
      </c>
      <c r="C2773" s="5" t="str">
        <f>'Sales Data'!C2773</f>
        <v>Raspberry Choco</v>
      </c>
      <c r="D2773" s="6">
        <f>'Sales Data'!D2773</f>
        <v>45234</v>
      </c>
      <c r="E2773" s="10">
        <f>'Sales Data'!E2773</f>
        <v>5873</v>
      </c>
      <c r="F2773" s="5">
        <f>'Sales Data'!F2773</f>
        <v>28</v>
      </c>
      <c r="G2773" s="5">
        <f>'Sales Data'!G2773</f>
        <v>392</v>
      </c>
      <c r="H2773" s="5" t="str">
        <f>VLOOKUP($C2773,'Product Data'!$A$2:$E$23,COLUMNS('Product Data'!$B$2:C2773),0)</f>
        <v>Hershey</v>
      </c>
      <c r="I2773" s="5" t="str">
        <f>VLOOKUP($C2773,'Product Data'!$A$2:$E$23,COLUMNS('Product Data'!$B$2:D2773),0)</f>
        <v>Bars</v>
      </c>
      <c r="J2773" s="5" t="str">
        <f>VLOOKUP($C2773,'Product Data'!$A$2:$E$23,COLUMNS('Product Data'!$B$2:E2773),0)</f>
        <v>Large</v>
      </c>
      <c r="K2773" s="9">
        <f>VLOOKUP($C2773,'Product Data'!$A$2:$E$23,COLUMNS('Product Data'!$B$2:F2773),0)</f>
        <v>6.0983000000000001</v>
      </c>
      <c r="L2773" s="10">
        <f>Table1[[#This Row],[Cost per Box]]*Table1[[#This Row],[Boxes]]</f>
        <v>2390.5336000000002</v>
      </c>
    </row>
    <row r="2774" spans="1:12" x14ac:dyDescent="0.25">
      <c r="A2774" s="5" t="str">
        <f>'Sales Data'!A2774</f>
        <v>Rafaelita Blaksland</v>
      </c>
      <c r="B2774" s="5" t="str">
        <f>'Sales Data'!B2774</f>
        <v>Canada</v>
      </c>
      <c r="C2774" s="5" t="str">
        <f>'Sales Data'!C2774</f>
        <v>After Eight</v>
      </c>
      <c r="D2774" s="6">
        <f>'Sales Data'!D2774</f>
        <v>45234</v>
      </c>
      <c r="E2774" s="10">
        <f>'Sales Data'!E2774</f>
        <v>2674</v>
      </c>
      <c r="F2774" s="5">
        <f>'Sales Data'!F2774</f>
        <v>44</v>
      </c>
      <c r="G2774" s="5">
        <f>'Sales Data'!G2774</f>
        <v>90</v>
      </c>
      <c r="H2774" s="5" t="str">
        <f>VLOOKUP($C2774,'Product Data'!$A$2:$E$23,COLUMNS('Product Data'!$B$2:C2774),0)</f>
        <v>Nestle</v>
      </c>
      <c r="I2774" s="5" t="str">
        <f>VLOOKUP($C2774,'Product Data'!$A$2:$E$23,COLUMNS('Product Data'!$B$2:D2774),0)</f>
        <v>Bites</v>
      </c>
      <c r="J2774" s="5" t="str">
        <f>VLOOKUP($C2774,'Product Data'!$A$2:$E$23,COLUMNS('Product Data'!$B$2:E2774),0)</f>
        <v>Large</v>
      </c>
      <c r="K2774" s="9">
        <f>VLOOKUP($C2774,'Product Data'!$A$2:$E$23,COLUMNS('Product Data'!$B$2:F2774),0)</f>
        <v>6.3415999999999997</v>
      </c>
      <c r="L2774" s="10">
        <f>Table1[[#This Row],[Cost per Box]]*Table1[[#This Row],[Boxes]]</f>
        <v>570.74399999999991</v>
      </c>
    </row>
    <row r="2775" spans="1:12" x14ac:dyDescent="0.25">
      <c r="A2775" s="5" t="str">
        <f>'Sales Data'!A2775</f>
        <v>Jan Morforth</v>
      </c>
      <c r="B2775" s="5" t="str">
        <f>'Sales Data'!B2775</f>
        <v>UK</v>
      </c>
      <c r="C2775" s="5" t="str">
        <f>'Sales Data'!C2775</f>
        <v>Caramel Stuffed Bars</v>
      </c>
      <c r="D2775" s="6">
        <f>'Sales Data'!D2775</f>
        <v>45235</v>
      </c>
      <c r="E2775" s="10">
        <f>'Sales Data'!E2775</f>
        <v>9982</v>
      </c>
      <c r="F2775" s="5">
        <f>'Sales Data'!F2775</f>
        <v>372</v>
      </c>
      <c r="G2775" s="5">
        <f>'Sales Data'!G2775</f>
        <v>400</v>
      </c>
      <c r="H2775" s="5" t="str">
        <f>VLOOKUP($C2775,'Product Data'!$A$2:$E$23,COLUMNS('Product Data'!$B$2:C2775),0)</f>
        <v>Snicker</v>
      </c>
      <c r="I2775" s="5" t="str">
        <f>VLOOKUP($C2775,'Product Data'!$A$2:$E$23,COLUMNS('Product Data'!$B$2:D2775),0)</f>
        <v>Bars</v>
      </c>
      <c r="J2775" s="5" t="str">
        <f>VLOOKUP($C2775,'Product Data'!$A$2:$E$23,COLUMNS('Product Data'!$B$2:E2775),0)</f>
        <v>Small</v>
      </c>
      <c r="K2775" s="9">
        <f>VLOOKUP($C2775,'Product Data'!$A$2:$E$23,COLUMNS('Product Data'!$B$2:F2775),0)</f>
        <v>0.89900000000000002</v>
      </c>
      <c r="L2775" s="10">
        <f>Table1[[#This Row],[Cost per Box]]*Table1[[#This Row],[Boxes]]</f>
        <v>359.6</v>
      </c>
    </row>
    <row r="2776" spans="1:12" x14ac:dyDescent="0.25">
      <c r="A2776" s="5" t="str">
        <f>'Sales Data'!A2776</f>
        <v>Husein Augar</v>
      </c>
      <c r="B2776" s="5" t="str">
        <f>'Sales Data'!B2776</f>
        <v>Australia</v>
      </c>
      <c r="C2776" s="5" t="str">
        <f>'Sales Data'!C2776</f>
        <v>Milk Bars</v>
      </c>
      <c r="D2776" s="6">
        <f>'Sales Data'!D2776</f>
        <v>45235</v>
      </c>
      <c r="E2776" s="10">
        <f>'Sales Data'!E2776</f>
        <v>952</v>
      </c>
      <c r="F2776" s="5">
        <f>'Sales Data'!F2776</f>
        <v>500</v>
      </c>
      <c r="G2776" s="5">
        <f>'Sales Data'!G2776</f>
        <v>42</v>
      </c>
      <c r="H2776" s="5" t="str">
        <f>VLOOKUP($C2776,'Product Data'!$A$2:$E$23,COLUMNS('Product Data'!$B$2:C2776),0)</f>
        <v>Nestle</v>
      </c>
      <c r="I2776" s="5" t="str">
        <f>VLOOKUP($C2776,'Product Data'!$A$2:$E$23,COLUMNS('Product Data'!$B$2:D2776),0)</f>
        <v>Bars</v>
      </c>
      <c r="J2776" s="5" t="str">
        <f>VLOOKUP($C2776,'Product Data'!$A$2:$E$23,COLUMNS('Product Data'!$B$2:E2776),0)</f>
        <v>Large</v>
      </c>
      <c r="K2776" s="9">
        <f>VLOOKUP($C2776,'Product Data'!$A$2:$E$23,COLUMNS('Product Data'!$B$2:F2776),0)</f>
        <v>1.8652</v>
      </c>
      <c r="L2776" s="10">
        <f>Table1[[#This Row],[Cost per Box]]*Table1[[#This Row],[Boxes]]</f>
        <v>78.338399999999993</v>
      </c>
    </row>
    <row r="2777" spans="1:12" x14ac:dyDescent="0.25">
      <c r="A2777" s="5" t="str">
        <f>'Sales Data'!A2777</f>
        <v>Barr Faughny</v>
      </c>
      <c r="B2777" s="5" t="str">
        <f>'Sales Data'!B2777</f>
        <v>New Zealand</v>
      </c>
      <c r="C2777" s="5" t="str">
        <f>'Sales Data'!C2777</f>
        <v>After Eight</v>
      </c>
      <c r="D2777" s="6">
        <f>'Sales Data'!D2777</f>
        <v>45235</v>
      </c>
      <c r="E2777" s="10">
        <f>'Sales Data'!E2777</f>
        <v>3353</v>
      </c>
      <c r="F2777" s="5">
        <f>'Sales Data'!F2777</f>
        <v>235</v>
      </c>
      <c r="G2777" s="5">
        <f>'Sales Data'!G2777</f>
        <v>112</v>
      </c>
      <c r="H2777" s="5" t="str">
        <f>VLOOKUP($C2777,'Product Data'!$A$2:$E$23,COLUMNS('Product Data'!$B$2:C2777),0)</f>
        <v>Nestle</v>
      </c>
      <c r="I2777" s="5" t="str">
        <f>VLOOKUP($C2777,'Product Data'!$A$2:$E$23,COLUMNS('Product Data'!$B$2:D2777),0)</f>
        <v>Bites</v>
      </c>
      <c r="J2777" s="5" t="str">
        <f>VLOOKUP($C2777,'Product Data'!$A$2:$E$23,COLUMNS('Product Data'!$B$2:E2777),0)</f>
        <v>Large</v>
      </c>
      <c r="K2777" s="9">
        <f>VLOOKUP($C2777,'Product Data'!$A$2:$E$23,COLUMNS('Product Data'!$B$2:F2777),0)</f>
        <v>6.3415999999999997</v>
      </c>
      <c r="L2777" s="10">
        <f>Table1[[#This Row],[Cost per Box]]*Table1[[#This Row],[Boxes]]</f>
        <v>710.25919999999996</v>
      </c>
    </row>
    <row r="2778" spans="1:12" x14ac:dyDescent="0.25">
      <c r="A2778" s="5" t="str">
        <f>'Sales Data'!A2778</f>
        <v>Oby Sorrel</v>
      </c>
      <c r="B2778" s="5" t="str">
        <f>'Sales Data'!B2778</f>
        <v>New Zealand</v>
      </c>
      <c r="C2778" s="5" t="str">
        <f>'Sales Data'!C2778</f>
        <v>Organic Choco Syrup</v>
      </c>
      <c r="D2778" s="6">
        <f>'Sales Data'!D2778</f>
        <v>45235</v>
      </c>
      <c r="E2778" s="10">
        <f>'Sales Data'!E2778</f>
        <v>1960</v>
      </c>
      <c r="F2778" s="5">
        <f>'Sales Data'!F2778</f>
        <v>51</v>
      </c>
      <c r="G2778" s="5">
        <f>'Sales Data'!G2778</f>
        <v>68</v>
      </c>
      <c r="H2778" s="5" t="str">
        <f>VLOOKUP($C2778,'Product Data'!$A$2:$E$23,COLUMNS('Product Data'!$B$2:C2778),0)</f>
        <v>Monin</v>
      </c>
      <c r="I2778" s="5" t="str">
        <f>VLOOKUP($C2778,'Product Data'!$A$2:$E$23,COLUMNS('Product Data'!$B$2:D2778),0)</f>
        <v>Other</v>
      </c>
      <c r="J2778" s="5" t="str">
        <f>VLOOKUP($C2778,'Product Data'!$A$2:$E$23,COLUMNS('Product Data'!$B$2:E2778),0)</f>
        <v>Small</v>
      </c>
      <c r="K2778" s="9">
        <f>VLOOKUP($C2778,'Product Data'!$A$2:$E$23,COLUMNS('Product Data'!$B$2:F2778),0)</f>
        <v>1.7625</v>
      </c>
      <c r="L2778" s="10">
        <f>Table1[[#This Row],[Cost per Box]]*Table1[[#This Row],[Boxes]]</f>
        <v>119.85</v>
      </c>
    </row>
    <row r="2779" spans="1:12" x14ac:dyDescent="0.25">
      <c r="A2779" s="5" t="str">
        <f>'Sales Data'!A2779</f>
        <v>Dotty Strutley</v>
      </c>
      <c r="B2779" s="5" t="str">
        <f>'Sales Data'!B2779</f>
        <v>India</v>
      </c>
      <c r="C2779" s="5" t="str">
        <f>'Sales Data'!C2779</f>
        <v>Organic Choco Syrup</v>
      </c>
      <c r="D2779" s="6">
        <f>'Sales Data'!D2779</f>
        <v>45235</v>
      </c>
      <c r="E2779" s="10">
        <f>'Sales Data'!E2779</f>
        <v>224</v>
      </c>
      <c r="F2779" s="5">
        <f>'Sales Data'!F2779</f>
        <v>35</v>
      </c>
      <c r="G2779" s="5">
        <f>'Sales Data'!G2779</f>
        <v>8</v>
      </c>
      <c r="H2779" s="5" t="str">
        <f>VLOOKUP($C2779,'Product Data'!$A$2:$E$23,COLUMNS('Product Data'!$B$2:C2779),0)</f>
        <v>Monin</v>
      </c>
      <c r="I2779" s="5" t="str">
        <f>VLOOKUP($C2779,'Product Data'!$A$2:$E$23,COLUMNS('Product Data'!$B$2:D2779),0)</f>
        <v>Other</v>
      </c>
      <c r="J2779" s="5" t="str">
        <f>VLOOKUP($C2779,'Product Data'!$A$2:$E$23,COLUMNS('Product Data'!$B$2:E2779),0)</f>
        <v>Small</v>
      </c>
      <c r="K2779" s="9">
        <f>VLOOKUP($C2779,'Product Data'!$A$2:$E$23,COLUMNS('Product Data'!$B$2:F2779),0)</f>
        <v>1.7625</v>
      </c>
      <c r="L2779" s="10">
        <f>Table1[[#This Row],[Cost per Box]]*Table1[[#This Row],[Boxes]]</f>
        <v>14.1</v>
      </c>
    </row>
    <row r="2780" spans="1:12" x14ac:dyDescent="0.25">
      <c r="A2780" s="5" t="str">
        <f>'Sales Data'!A2780</f>
        <v>Husein Augar</v>
      </c>
      <c r="B2780" s="5" t="str">
        <f>'Sales Data'!B2780</f>
        <v>New Zealand</v>
      </c>
      <c r="C2780" s="5" t="str">
        <f>'Sales Data'!C2780</f>
        <v>After Eight</v>
      </c>
      <c r="D2780" s="6">
        <f>'Sales Data'!D2780</f>
        <v>45235</v>
      </c>
      <c r="E2780" s="10">
        <f>'Sales Data'!E2780</f>
        <v>3178</v>
      </c>
      <c r="F2780" s="5">
        <f>'Sales Data'!F2780</f>
        <v>176</v>
      </c>
      <c r="G2780" s="5">
        <f>'Sales Data'!G2780</f>
        <v>133</v>
      </c>
      <c r="H2780" s="5" t="str">
        <f>VLOOKUP($C2780,'Product Data'!$A$2:$E$23,COLUMNS('Product Data'!$B$2:C2780),0)</f>
        <v>Nestle</v>
      </c>
      <c r="I2780" s="5" t="str">
        <f>VLOOKUP($C2780,'Product Data'!$A$2:$E$23,COLUMNS('Product Data'!$B$2:D2780),0)</f>
        <v>Bites</v>
      </c>
      <c r="J2780" s="5" t="str">
        <f>VLOOKUP($C2780,'Product Data'!$A$2:$E$23,COLUMNS('Product Data'!$B$2:E2780),0)</f>
        <v>Large</v>
      </c>
      <c r="K2780" s="9">
        <f>VLOOKUP($C2780,'Product Data'!$A$2:$E$23,COLUMNS('Product Data'!$B$2:F2780),0)</f>
        <v>6.3415999999999997</v>
      </c>
      <c r="L2780" s="10">
        <f>Table1[[#This Row],[Cost per Box]]*Table1[[#This Row],[Boxes]]</f>
        <v>843.43279999999993</v>
      </c>
    </row>
    <row r="2781" spans="1:12" x14ac:dyDescent="0.25">
      <c r="A2781" s="5" t="str">
        <f>'Sales Data'!A2781</f>
        <v>Jehu Rudeforth</v>
      </c>
      <c r="B2781" s="5" t="str">
        <f>'Sales Data'!B2781</f>
        <v>New Zealand</v>
      </c>
      <c r="C2781" s="5" t="str">
        <f>'Sales Data'!C2781</f>
        <v>Orange Choco</v>
      </c>
      <c r="D2781" s="6">
        <f>'Sales Data'!D2781</f>
        <v>45235</v>
      </c>
      <c r="E2781" s="10">
        <f>'Sales Data'!E2781</f>
        <v>12103</v>
      </c>
      <c r="F2781" s="5">
        <f>'Sales Data'!F2781</f>
        <v>376</v>
      </c>
      <c r="G2781" s="5">
        <f>'Sales Data'!G2781</f>
        <v>1211</v>
      </c>
      <c r="H2781" s="5" t="str">
        <f>VLOOKUP($C2781,'Product Data'!$A$2:$E$23,COLUMNS('Product Data'!$B$2:C2781),0)</f>
        <v>Amul</v>
      </c>
      <c r="I2781" s="5" t="str">
        <f>VLOOKUP($C2781,'Product Data'!$A$2:$E$23,COLUMNS('Product Data'!$B$2:D2781),0)</f>
        <v>Bars</v>
      </c>
      <c r="J2781" s="5" t="str">
        <f>VLOOKUP($C2781,'Product Data'!$A$2:$E$23,COLUMNS('Product Data'!$B$2:E2781),0)</f>
        <v>Large</v>
      </c>
      <c r="K2781" s="9">
        <f>VLOOKUP($C2781,'Product Data'!$A$2:$E$23,COLUMNS('Product Data'!$B$2:F2781),0)</f>
        <v>8.7870000000000008</v>
      </c>
      <c r="L2781" s="10">
        <f>Table1[[#This Row],[Cost per Box]]*Table1[[#This Row],[Boxes]]</f>
        <v>10641.057000000001</v>
      </c>
    </row>
    <row r="2782" spans="1:12" x14ac:dyDescent="0.25">
      <c r="A2782" s="5" t="str">
        <f>'Sales Data'!A2782</f>
        <v>Karlen McCaffrey</v>
      </c>
      <c r="B2782" s="5" t="str">
        <f>'Sales Data'!B2782</f>
        <v>India</v>
      </c>
      <c r="C2782" s="5" t="str">
        <f>'Sales Data'!C2782</f>
        <v>Eclairs</v>
      </c>
      <c r="D2782" s="6">
        <f>'Sales Data'!D2782</f>
        <v>45235</v>
      </c>
      <c r="E2782" s="10">
        <f>'Sales Data'!E2782</f>
        <v>12642</v>
      </c>
      <c r="F2782" s="5">
        <f>'Sales Data'!F2782</f>
        <v>197</v>
      </c>
      <c r="G2782" s="5">
        <f>'Sales Data'!G2782</f>
        <v>973</v>
      </c>
      <c r="H2782" s="5" t="str">
        <f>VLOOKUP($C2782,'Product Data'!$A$2:$E$23,COLUMNS('Product Data'!$B$2:C2782),0)</f>
        <v>Cadbury</v>
      </c>
      <c r="I2782" s="5" t="str">
        <f>VLOOKUP($C2782,'Product Data'!$A$2:$E$23,COLUMNS('Product Data'!$B$2:D2782),0)</f>
        <v>Bites</v>
      </c>
      <c r="J2782" s="5" t="str">
        <f>VLOOKUP($C2782,'Product Data'!$A$2:$E$23,COLUMNS('Product Data'!$B$2:E2782),0)</f>
        <v>Large</v>
      </c>
      <c r="K2782" s="9">
        <f>VLOOKUP($C2782,'Product Data'!$A$2:$E$23,COLUMNS('Product Data'!$B$2:F2782),0)</f>
        <v>2.8195000000000001</v>
      </c>
      <c r="L2782" s="10">
        <f>Table1[[#This Row],[Cost per Box]]*Table1[[#This Row],[Boxes]]</f>
        <v>2743.3735000000001</v>
      </c>
    </row>
    <row r="2783" spans="1:12" x14ac:dyDescent="0.25">
      <c r="A2783" s="5" t="str">
        <f>'Sales Data'!A2783</f>
        <v>Curtice Advani</v>
      </c>
      <c r="B2783" s="5" t="str">
        <f>'Sales Data'!B2783</f>
        <v>Canada</v>
      </c>
      <c r="C2783" s="5" t="str">
        <f>'Sales Data'!C2783</f>
        <v>Spicy Special Slims</v>
      </c>
      <c r="D2783" s="6">
        <f>'Sales Data'!D2783</f>
        <v>45235</v>
      </c>
      <c r="E2783" s="10">
        <f>'Sales Data'!E2783</f>
        <v>3542</v>
      </c>
      <c r="F2783" s="5">
        <f>'Sales Data'!F2783</f>
        <v>283</v>
      </c>
      <c r="G2783" s="5">
        <f>'Sales Data'!G2783</f>
        <v>154</v>
      </c>
      <c r="H2783" s="5" t="str">
        <f>VLOOKUP($C2783,'Product Data'!$A$2:$E$23,COLUMNS('Product Data'!$B$2:C2783),0)</f>
        <v>Alpenliebe</v>
      </c>
      <c r="I2783" s="5" t="str">
        <f>VLOOKUP($C2783,'Product Data'!$A$2:$E$23,COLUMNS('Product Data'!$B$2:D2783),0)</f>
        <v>Bites</v>
      </c>
      <c r="J2783" s="5" t="str">
        <f>VLOOKUP($C2783,'Product Data'!$A$2:$E$23,COLUMNS('Product Data'!$B$2:E2783),0)</f>
        <v>Large</v>
      </c>
      <c r="K2783" s="9">
        <f>VLOOKUP($C2783,'Product Data'!$A$2:$E$23,COLUMNS('Product Data'!$B$2:F2783),0)</f>
        <v>9.2086000000000006</v>
      </c>
      <c r="L2783" s="10">
        <f>Table1[[#This Row],[Cost per Box]]*Table1[[#This Row],[Boxes]]</f>
        <v>1418.1244000000002</v>
      </c>
    </row>
    <row r="2784" spans="1:12" x14ac:dyDescent="0.25">
      <c r="A2784" s="5" t="str">
        <f>'Sales Data'!A2784</f>
        <v>Dennison Crosswaite</v>
      </c>
      <c r="B2784" s="5" t="str">
        <f>'Sales Data'!B2784</f>
        <v>India</v>
      </c>
      <c r="C2784" s="5" t="str">
        <f>'Sales Data'!C2784</f>
        <v>Organic Choco Syrup</v>
      </c>
      <c r="D2784" s="6">
        <f>'Sales Data'!D2784</f>
        <v>45235</v>
      </c>
      <c r="E2784" s="10">
        <f>'Sales Data'!E2784</f>
        <v>8505</v>
      </c>
      <c r="F2784" s="5">
        <f>'Sales Data'!F2784</f>
        <v>429</v>
      </c>
      <c r="G2784" s="5">
        <f>'Sales Data'!G2784</f>
        <v>294</v>
      </c>
      <c r="H2784" s="5" t="str">
        <f>VLOOKUP($C2784,'Product Data'!$A$2:$E$23,COLUMNS('Product Data'!$B$2:C2784),0)</f>
        <v>Monin</v>
      </c>
      <c r="I2784" s="5" t="str">
        <f>VLOOKUP($C2784,'Product Data'!$A$2:$E$23,COLUMNS('Product Data'!$B$2:D2784),0)</f>
        <v>Other</v>
      </c>
      <c r="J2784" s="5" t="str">
        <f>VLOOKUP($C2784,'Product Data'!$A$2:$E$23,COLUMNS('Product Data'!$B$2:E2784),0)</f>
        <v>Small</v>
      </c>
      <c r="K2784" s="9">
        <f>VLOOKUP($C2784,'Product Data'!$A$2:$E$23,COLUMNS('Product Data'!$B$2:F2784),0)</f>
        <v>1.7625</v>
      </c>
      <c r="L2784" s="10">
        <f>Table1[[#This Row],[Cost per Box]]*Table1[[#This Row],[Boxes]]</f>
        <v>518.17499999999995</v>
      </c>
    </row>
    <row r="2785" spans="1:12" x14ac:dyDescent="0.25">
      <c r="A2785" s="5" t="str">
        <f>'Sales Data'!A2785</f>
        <v>Wilone O'Kielt</v>
      </c>
      <c r="B2785" s="5" t="str">
        <f>'Sales Data'!B2785</f>
        <v>USA</v>
      </c>
      <c r="C2785" s="5" t="str">
        <f>'Sales Data'!C2785</f>
        <v>Eclairs</v>
      </c>
      <c r="D2785" s="6">
        <f>'Sales Data'!D2785</f>
        <v>45235</v>
      </c>
      <c r="E2785" s="10">
        <f>'Sales Data'!E2785</f>
        <v>16856</v>
      </c>
      <c r="F2785" s="5">
        <f>'Sales Data'!F2785</f>
        <v>194</v>
      </c>
      <c r="G2785" s="5">
        <f>'Sales Data'!G2785</f>
        <v>937</v>
      </c>
      <c r="H2785" s="5" t="str">
        <f>VLOOKUP($C2785,'Product Data'!$A$2:$E$23,COLUMNS('Product Data'!$B$2:C2785),0)</f>
        <v>Cadbury</v>
      </c>
      <c r="I2785" s="5" t="str">
        <f>VLOOKUP($C2785,'Product Data'!$A$2:$E$23,COLUMNS('Product Data'!$B$2:D2785),0)</f>
        <v>Bites</v>
      </c>
      <c r="J2785" s="5" t="str">
        <f>VLOOKUP($C2785,'Product Data'!$A$2:$E$23,COLUMNS('Product Data'!$B$2:E2785),0)</f>
        <v>Large</v>
      </c>
      <c r="K2785" s="9">
        <f>VLOOKUP($C2785,'Product Data'!$A$2:$E$23,COLUMNS('Product Data'!$B$2:F2785),0)</f>
        <v>2.8195000000000001</v>
      </c>
      <c r="L2785" s="10">
        <f>Table1[[#This Row],[Cost per Box]]*Table1[[#This Row],[Boxes]]</f>
        <v>2641.8715000000002</v>
      </c>
    </row>
    <row r="2786" spans="1:12" x14ac:dyDescent="0.25">
      <c r="A2786" s="5" t="str">
        <f>'Sales Data'!A2786</f>
        <v>Gunar Cockshoot</v>
      </c>
      <c r="B2786" s="5" t="str">
        <f>'Sales Data'!B2786</f>
        <v>New Zealand</v>
      </c>
      <c r="C2786" s="5" t="str">
        <f>'Sales Data'!C2786</f>
        <v>Organic Choco Syrup</v>
      </c>
      <c r="D2786" s="6">
        <f>'Sales Data'!D2786</f>
        <v>45235</v>
      </c>
      <c r="E2786" s="10">
        <f>'Sales Data'!E2786</f>
        <v>5306</v>
      </c>
      <c r="F2786" s="5">
        <f>'Sales Data'!F2786</f>
        <v>38</v>
      </c>
      <c r="G2786" s="5">
        <f>'Sales Data'!G2786</f>
        <v>222</v>
      </c>
      <c r="H2786" s="5" t="str">
        <f>VLOOKUP($C2786,'Product Data'!$A$2:$E$23,COLUMNS('Product Data'!$B$2:C2786),0)</f>
        <v>Monin</v>
      </c>
      <c r="I2786" s="5" t="str">
        <f>VLOOKUP($C2786,'Product Data'!$A$2:$E$23,COLUMNS('Product Data'!$B$2:D2786),0)</f>
        <v>Other</v>
      </c>
      <c r="J2786" s="5" t="str">
        <f>VLOOKUP($C2786,'Product Data'!$A$2:$E$23,COLUMNS('Product Data'!$B$2:E2786),0)</f>
        <v>Small</v>
      </c>
      <c r="K2786" s="9">
        <f>VLOOKUP($C2786,'Product Data'!$A$2:$E$23,COLUMNS('Product Data'!$B$2:F2786),0)</f>
        <v>1.7625</v>
      </c>
      <c r="L2786" s="10">
        <f>Table1[[#This Row],[Cost per Box]]*Table1[[#This Row],[Boxes]]</f>
        <v>391.27499999999998</v>
      </c>
    </row>
    <row r="2787" spans="1:12" x14ac:dyDescent="0.25">
      <c r="A2787" s="5" t="str">
        <f>'Sales Data'!A2787</f>
        <v>Curtice Advani</v>
      </c>
      <c r="B2787" s="5" t="str">
        <f>'Sales Data'!B2787</f>
        <v>Australia</v>
      </c>
      <c r="C2787" s="5" t="str">
        <f>'Sales Data'!C2787</f>
        <v>Smooth Sliky Salty</v>
      </c>
      <c r="D2787" s="6">
        <f>'Sales Data'!D2787</f>
        <v>45235</v>
      </c>
      <c r="E2787" s="10">
        <f>'Sales Data'!E2787</f>
        <v>2198</v>
      </c>
      <c r="F2787" s="5">
        <f>'Sales Data'!F2787</f>
        <v>292</v>
      </c>
      <c r="G2787" s="5">
        <f>'Sales Data'!G2787</f>
        <v>170</v>
      </c>
      <c r="H2787" s="5" t="str">
        <f>VLOOKUP($C2787,'Product Data'!$A$2:$E$23,COLUMNS('Product Data'!$B$2:C2787),0)</f>
        <v>Galaxy</v>
      </c>
      <c r="I2787" s="5" t="str">
        <f>VLOOKUP($C2787,'Product Data'!$A$2:$E$23,COLUMNS('Product Data'!$B$2:D2787),0)</f>
        <v>Bars</v>
      </c>
      <c r="J2787" s="5" t="str">
        <f>VLOOKUP($C2787,'Product Data'!$A$2:$E$23,COLUMNS('Product Data'!$B$2:E2787),0)</f>
        <v>Small</v>
      </c>
      <c r="K2787" s="9">
        <f>VLOOKUP($C2787,'Product Data'!$A$2:$E$23,COLUMNS('Product Data'!$B$2:F2787),0)</f>
        <v>5.0198</v>
      </c>
      <c r="L2787" s="10">
        <f>Table1[[#This Row],[Cost per Box]]*Table1[[#This Row],[Boxes]]</f>
        <v>853.36599999999999</v>
      </c>
    </row>
    <row r="2788" spans="1:12" x14ac:dyDescent="0.25">
      <c r="A2788" s="5" t="str">
        <f>'Sales Data'!A2788</f>
        <v>Marney O'Breen</v>
      </c>
      <c r="B2788" s="5" t="str">
        <f>'Sales Data'!B2788</f>
        <v>Australia</v>
      </c>
      <c r="C2788" s="5" t="str">
        <f>'Sales Data'!C2788</f>
        <v>Organic Choco Syrup</v>
      </c>
      <c r="D2788" s="6">
        <f>'Sales Data'!D2788</f>
        <v>45235</v>
      </c>
      <c r="E2788" s="10">
        <f>'Sales Data'!E2788</f>
        <v>10304</v>
      </c>
      <c r="F2788" s="5">
        <f>'Sales Data'!F2788</f>
        <v>124</v>
      </c>
      <c r="G2788" s="5">
        <f>'Sales Data'!G2788</f>
        <v>356</v>
      </c>
      <c r="H2788" s="5" t="str">
        <f>VLOOKUP($C2788,'Product Data'!$A$2:$E$23,COLUMNS('Product Data'!$B$2:C2788),0)</f>
        <v>Monin</v>
      </c>
      <c r="I2788" s="5" t="str">
        <f>VLOOKUP($C2788,'Product Data'!$A$2:$E$23,COLUMNS('Product Data'!$B$2:D2788),0)</f>
        <v>Other</v>
      </c>
      <c r="J2788" s="5" t="str">
        <f>VLOOKUP($C2788,'Product Data'!$A$2:$E$23,COLUMNS('Product Data'!$B$2:E2788),0)</f>
        <v>Small</v>
      </c>
      <c r="K2788" s="9">
        <f>VLOOKUP($C2788,'Product Data'!$A$2:$E$23,COLUMNS('Product Data'!$B$2:F2788),0)</f>
        <v>1.7625</v>
      </c>
      <c r="L2788" s="10">
        <f>Table1[[#This Row],[Cost per Box]]*Table1[[#This Row],[Boxes]]</f>
        <v>627.44999999999993</v>
      </c>
    </row>
    <row r="2789" spans="1:12" x14ac:dyDescent="0.25">
      <c r="A2789" s="5" t="str">
        <f>'Sales Data'!A2789</f>
        <v>Ches Bonnell</v>
      </c>
      <c r="B2789" s="5" t="str">
        <f>'Sales Data'!B2789</f>
        <v>India</v>
      </c>
      <c r="C2789" s="5" t="str">
        <f>'Sales Data'!C2789</f>
        <v>Choco Coated Almonds</v>
      </c>
      <c r="D2789" s="6">
        <f>'Sales Data'!D2789</f>
        <v>45235</v>
      </c>
      <c r="E2789" s="10">
        <f>'Sales Data'!E2789</f>
        <v>2765</v>
      </c>
      <c r="F2789" s="5">
        <f>'Sales Data'!F2789</f>
        <v>75</v>
      </c>
      <c r="G2789" s="5">
        <f>'Sales Data'!G2789</f>
        <v>146</v>
      </c>
      <c r="H2789" s="5" t="str">
        <f>VLOOKUP($C2789,'Product Data'!$A$2:$E$23,COLUMNS('Product Data'!$B$2:C2789),0)</f>
        <v>Effete</v>
      </c>
      <c r="I2789" s="5" t="str">
        <f>VLOOKUP($C2789,'Product Data'!$A$2:$E$23,COLUMNS('Product Data'!$B$2:D2789),0)</f>
        <v>Bites</v>
      </c>
      <c r="J2789" s="5" t="str">
        <f>VLOOKUP($C2789,'Product Data'!$A$2:$E$23,COLUMNS('Product Data'!$B$2:E2789),0)</f>
        <v>Small</v>
      </c>
      <c r="K2789" s="9">
        <f>VLOOKUP($C2789,'Product Data'!$A$2:$E$23,COLUMNS('Product Data'!$B$2:F2789),0)</f>
        <v>11.4688</v>
      </c>
      <c r="L2789" s="10">
        <f>Table1[[#This Row],[Cost per Box]]*Table1[[#This Row],[Boxes]]</f>
        <v>1674.4448</v>
      </c>
    </row>
    <row r="2790" spans="1:12" x14ac:dyDescent="0.25">
      <c r="A2790" s="5" t="str">
        <f>'Sales Data'!A2790</f>
        <v>Jan Morforth</v>
      </c>
      <c r="B2790" s="5" t="str">
        <f>'Sales Data'!B2790</f>
        <v>India</v>
      </c>
      <c r="C2790" s="5" t="str">
        <f>'Sales Data'!C2790</f>
        <v>85% Dark Bars</v>
      </c>
      <c r="D2790" s="6">
        <f>'Sales Data'!D2790</f>
        <v>45235</v>
      </c>
      <c r="E2790" s="10">
        <f>'Sales Data'!E2790</f>
        <v>5362</v>
      </c>
      <c r="F2790" s="5">
        <f>'Sales Data'!F2790</f>
        <v>6</v>
      </c>
      <c r="G2790" s="5">
        <f>'Sales Data'!G2790</f>
        <v>269</v>
      </c>
      <c r="H2790" s="5" t="str">
        <f>VLOOKUP($C2790,'Product Data'!$A$2:$E$23,COLUMNS('Product Data'!$B$2:C2790),0)</f>
        <v>Lindt Excellence</v>
      </c>
      <c r="I2790" s="5" t="str">
        <f>VLOOKUP($C2790,'Product Data'!$A$2:$E$23,COLUMNS('Product Data'!$B$2:D2790),0)</f>
        <v>Bars</v>
      </c>
      <c r="J2790" s="5" t="str">
        <f>VLOOKUP($C2790,'Product Data'!$A$2:$E$23,COLUMNS('Product Data'!$B$2:E2790),0)</f>
        <v>Small</v>
      </c>
      <c r="K2790" s="9">
        <f>VLOOKUP($C2790,'Product Data'!$A$2:$E$23,COLUMNS('Product Data'!$B$2:F2790),0)</f>
        <v>0.69579999999999997</v>
      </c>
      <c r="L2790" s="10">
        <f>Table1[[#This Row],[Cost per Box]]*Table1[[#This Row],[Boxes]]</f>
        <v>187.17019999999999</v>
      </c>
    </row>
    <row r="2791" spans="1:12" x14ac:dyDescent="0.25">
      <c r="A2791" s="5" t="str">
        <f>'Sales Data'!A2791</f>
        <v>Karlen McCaffrey</v>
      </c>
      <c r="B2791" s="5" t="str">
        <f>'Sales Data'!B2791</f>
        <v>Australia</v>
      </c>
      <c r="C2791" s="5" t="str">
        <f>'Sales Data'!C2791</f>
        <v>Drinking Coco</v>
      </c>
      <c r="D2791" s="6">
        <f>'Sales Data'!D2791</f>
        <v>45235</v>
      </c>
      <c r="E2791" s="10">
        <f>'Sales Data'!E2791</f>
        <v>6489</v>
      </c>
      <c r="F2791" s="5">
        <f>'Sales Data'!F2791</f>
        <v>117</v>
      </c>
      <c r="G2791" s="5">
        <f>'Sales Data'!G2791</f>
        <v>260</v>
      </c>
      <c r="H2791" s="5" t="str">
        <f>VLOOKUP($C2791,'Product Data'!$A$2:$E$23,COLUMNS('Product Data'!$B$2:C2791),0)</f>
        <v>Weikfield</v>
      </c>
      <c r="I2791" s="5" t="str">
        <f>VLOOKUP($C2791,'Product Data'!$A$2:$E$23,COLUMNS('Product Data'!$B$2:D2791),0)</f>
        <v>Other</v>
      </c>
      <c r="J2791" s="5" t="str">
        <f>VLOOKUP($C2791,'Product Data'!$A$2:$E$23,COLUMNS('Product Data'!$B$2:E2791),0)</f>
        <v>Large</v>
      </c>
      <c r="K2791" s="9">
        <f>VLOOKUP($C2791,'Product Data'!$A$2:$E$23,COLUMNS('Product Data'!$B$2:F2791),0)</f>
        <v>2.4773999999999998</v>
      </c>
      <c r="L2791" s="10">
        <f>Table1[[#This Row],[Cost per Box]]*Table1[[#This Row],[Boxes]]</f>
        <v>644.12399999999991</v>
      </c>
    </row>
    <row r="2792" spans="1:12" x14ac:dyDescent="0.25">
      <c r="A2792" s="5" t="str">
        <f>'Sales Data'!A2792</f>
        <v>Kaine Padly</v>
      </c>
      <c r="B2792" s="5" t="str">
        <f>'Sales Data'!B2792</f>
        <v>Canada</v>
      </c>
      <c r="C2792" s="5" t="str">
        <f>'Sales Data'!C2792</f>
        <v>Drinking Coco</v>
      </c>
      <c r="D2792" s="6">
        <f>'Sales Data'!D2792</f>
        <v>45235</v>
      </c>
      <c r="E2792" s="10">
        <f>'Sales Data'!E2792</f>
        <v>1239</v>
      </c>
      <c r="F2792" s="5">
        <f>'Sales Data'!F2792</f>
        <v>371</v>
      </c>
      <c r="G2792" s="5">
        <f>'Sales Data'!G2792</f>
        <v>43</v>
      </c>
      <c r="H2792" s="5" t="str">
        <f>VLOOKUP($C2792,'Product Data'!$A$2:$E$23,COLUMNS('Product Data'!$B$2:C2792),0)</f>
        <v>Weikfield</v>
      </c>
      <c r="I2792" s="5" t="str">
        <f>VLOOKUP($C2792,'Product Data'!$A$2:$E$23,COLUMNS('Product Data'!$B$2:D2792),0)</f>
        <v>Other</v>
      </c>
      <c r="J2792" s="5" t="str">
        <f>VLOOKUP($C2792,'Product Data'!$A$2:$E$23,COLUMNS('Product Data'!$B$2:E2792),0)</f>
        <v>Large</v>
      </c>
      <c r="K2792" s="9">
        <f>VLOOKUP($C2792,'Product Data'!$A$2:$E$23,COLUMNS('Product Data'!$B$2:F2792),0)</f>
        <v>2.4773999999999998</v>
      </c>
      <c r="L2792" s="10">
        <f>Table1[[#This Row],[Cost per Box]]*Table1[[#This Row],[Boxes]]</f>
        <v>106.5282</v>
      </c>
    </row>
    <row r="2793" spans="1:12" x14ac:dyDescent="0.25">
      <c r="A2793" s="5" t="str">
        <f>'Sales Data'!A2793</f>
        <v>Oby Sorrel</v>
      </c>
      <c r="B2793" s="5" t="str">
        <f>'Sales Data'!B2793</f>
        <v>UK</v>
      </c>
      <c r="C2793" s="5" t="str">
        <f>'Sales Data'!C2793</f>
        <v>After Eight</v>
      </c>
      <c r="D2793" s="6">
        <f>'Sales Data'!D2793</f>
        <v>45235</v>
      </c>
      <c r="E2793" s="10">
        <f>'Sales Data'!E2793</f>
        <v>2968</v>
      </c>
      <c r="F2793" s="5">
        <f>'Sales Data'!F2793</f>
        <v>61</v>
      </c>
      <c r="G2793" s="5">
        <f>'Sales Data'!G2793</f>
        <v>110</v>
      </c>
      <c r="H2793" s="5" t="str">
        <f>VLOOKUP($C2793,'Product Data'!$A$2:$E$23,COLUMNS('Product Data'!$B$2:C2793),0)</f>
        <v>Nestle</v>
      </c>
      <c r="I2793" s="5" t="str">
        <f>VLOOKUP($C2793,'Product Data'!$A$2:$E$23,COLUMNS('Product Data'!$B$2:D2793),0)</f>
        <v>Bites</v>
      </c>
      <c r="J2793" s="5" t="str">
        <f>VLOOKUP($C2793,'Product Data'!$A$2:$E$23,COLUMNS('Product Data'!$B$2:E2793),0)</f>
        <v>Large</v>
      </c>
      <c r="K2793" s="9">
        <f>VLOOKUP($C2793,'Product Data'!$A$2:$E$23,COLUMNS('Product Data'!$B$2:F2793),0)</f>
        <v>6.3415999999999997</v>
      </c>
      <c r="L2793" s="10">
        <f>Table1[[#This Row],[Cost per Box]]*Table1[[#This Row],[Boxes]]</f>
        <v>697.57600000000002</v>
      </c>
    </row>
    <row r="2794" spans="1:12" x14ac:dyDescent="0.25">
      <c r="A2794" s="5" t="str">
        <f>'Sales Data'!A2794</f>
        <v>Kelci Walkden</v>
      </c>
      <c r="B2794" s="5" t="str">
        <f>'Sales Data'!B2794</f>
        <v>India</v>
      </c>
      <c r="C2794" s="5" t="str">
        <f>'Sales Data'!C2794</f>
        <v>99% Dark &amp; Pure</v>
      </c>
      <c r="D2794" s="6">
        <f>'Sales Data'!D2794</f>
        <v>45235</v>
      </c>
      <c r="E2794" s="10">
        <f>'Sales Data'!E2794</f>
        <v>1589</v>
      </c>
      <c r="F2794" s="5">
        <f>'Sales Data'!F2794</f>
        <v>54</v>
      </c>
      <c r="G2794" s="5">
        <f>'Sales Data'!G2794</f>
        <v>73</v>
      </c>
      <c r="H2794" s="5" t="str">
        <f>VLOOKUP($C2794,'Product Data'!$A$2:$E$23,COLUMNS('Product Data'!$B$2:C2794),0)</f>
        <v>Amul</v>
      </c>
      <c r="I2794" s="5" t="str">
        <f>VLOOKUP($C2794,'Product Data'!$A$2:$E$23,COLUMNS('Product Data'!$B$2:D2794),0)</f>
        <v>Bars</v>
      </c>
      <c r="J2794" s="5" t="str">
        <f>VLOOKUP($C2794,'Product Data'!$A$2:$E$23,COLUMNS('Product Data'!$B$2:E2794),0)</f>
        <v>Large</v>
      </c>
      <c r="K2794" s="9">
        <f>VLOOKUP($C2794,'Product Data'!$A$2:$E$23,COLUMNS('Product Data'!$B$2:F2794),0)</f>
        <v>4.6592000000000002</v>
      </c>
      <c r="L2794" s="10">
        <f>Table1[[#This Row],[Cost per Box]]*Table1[[#This Row],[Boxes]]</f>
        <v>340.1216</v>
      </c>
    </row>
    <row r="2795" spans="1:12" x14ac:dyDescent="0.25">
      <c r="A2795" s="5" t="str">
        <f>'Sales Data'!A2795</f>
        <v>Andria Kimpton</v>
      </c>
      <c r="B2795" s="5" t="str">
        <f>'Sales Data'!B2795</f>
        <v>New Zealand</v>
      </c>
      <c r="C2795" s="5" t="str">
        <f>'Sales Data'!C2795</f>
        <v>Spicy Special Slims</v>
      </c>
      <c r="D2795" s="6">
        <f>'Sales Data'!D2795</f>
        <v>45235</v>
      </c>
      <c r="E2795" s="10">
        <f>'Sales Data'!E2795</f>
        <v>10353</v>
      </c>
      <c r="F2795" s="5">
        <f>'Sales Data'!F2795</f>
        <v>203</v>
      </c>
      <c r="G2795" s="5">
        <f>'Sales Data'!G2795</f>
        <v>370</v>
      </c>
      <c r="H2795" s="5" t="str">
        <f>VLOOKUP($C2795,'Product Data'!$A$2:$E$23,COLUMNS('Product Data'!$B$2:C2795),0)</f>
        <v>Alpenliebe</v>
      </c>
      <c r="I2795" s="5" t="str">
        <f>VLOOKUP($C2795,'Product Data'!$A$2:$E$23,COLUMNS('Product Data'!$B$2:D2795),0)</f>
        <v>Bites</v>
      </c>
      <c r="J2795" s="5" t="str">
        <f>VLOOKUP($C2795,'Product Data'!$A$2:$E$23,COLUMNS('Product Data'!$B$2:E2795),0)</f>
        <v>Large</v>
      </c>
      <c r="K2795" s="9">
        <f>VLOOKUP($C2795,'Product Data'!$A$2:$E$23,COLUMNS('Product Data'!$B$2:F2795),0)</f>
        <v>9.2086000000000006</v>
      </c>
      <c r="L2795" s="10">
        <f>Table1[[#This Row],[Cost per Box]]*Table1[[#This Row],[Boxes]]</f>
        <v>3407.1820000000002</v>
      </c>
    </row>
    <row r="2796" spans="1:12" x14ac:dyDescent="0.25">
      <c r="A2796" s="5" t="str">
        <f>'Sales Data'!A2796</f>
        <v>Madelene Upcott</v>
      </c>
      <c r="B2796" s="5" t="str">
        <f>'Sales Data'!B2796</f>
        <v>UK</v>
      </c>
      <c r="C2796" s="5" t="str">
        <f>'Sales Data'!C2796</f>
        <v>50% Dark Bites</v>
      </c>
      <c r="D2796" s="6">
        <f>'Sales Data'!D2796</f>
        <v>45235</v>
      </c>
      <c r="E2796" s="10">
        <f>'Sales Data'!E2796</f>
        <v>10864</v>
      </c>
      <c r="F2796" s="5">
        <f>'Sales Data'!F2796</f>
        <v>498</v>
      </c>
      <c r="G2796" s="5">
        <f>'Sales Data'!G2796</f>
        <v>836</v>
      </c>
      <c r="H2796" s="5" t="str">
        <f>VLOOKUP($C2796,'Product Data'!$A$2:$E$23,COLUMNS('Product Data'!$B$2:C2796),0)</f>
        <v>Cadbury</v>
      </c>
      <c r="I2796" s="5" t="str">
        <f>VLOOKUP($C2796,'Product Data'!$A$2:$E$23,COLUMNS('Product Data'!$B$2:D2796),0)</f>
        <v>Bites</v>
      </c>
      <c r="J2796" s="5" t="str">
        <f>VLOOKUP($C2796,'Product Data'!$A$2:$E$23,COLUMNS('Product Data'!$B$2:E2796),0)</f>
        <v>Large</v>
      </c>
      <c r="K2796" s="9">
        <f>VLOOKUP($C2796,'Product Data'!$A$2:$E$23,COLUMNS('Product Data'!$B$2:F2796),0)</f>
        <v>2.8</v>
      </c>
      <c r="L2796" s="10">
        <f>Table1[[#This Row],[Cost per Box]]*Table1[[#This Row],[Boxes]]</f>
        <v>2340.7999999999997</v>
      </c>
    </row>
    <row r="2797" spans="1:12" x14ac:dyDescent="0.25">
      <c r="A2797" s="5" t="str">
        <f>'Sales Data'!A2797</f>
        <v>Husein Augar</v>
      </c>
      <c r="B2797" s="5" t="str">
        <f>'Sales Data'!B2797</f>
        <v>USA</v>
      </c>
      <c r="C2797" s="5" t="str">
        <f>'Sales Data'!C2797</f>
        <v>Baker's Choco Chips</v>
      </c>
      <c r="D2797" s="6">
        <f>'Sales Data'!D2797</f>
        <v>45235</v>
      </c>
      <c r="E2797" s="10">
        <f>'Sales Data'!E2797</f>
        <v>2037</v>
      </c>
      <c r="F2797" s="5">
        <f>'Sales Data'!F2797</f>
        <v>124</v>
      </c>
      <c r="G2797" s="5">
        <f>'Sales Data'!G2797</f>
        <v>157</v>
      </c>
      <c r="H2797" s="5" t="str">
        <f>VLOOKUP($C2797,'Product Data'!$A$2:$E$23,COLUMNS('Product Data'!$B$2:C2797),0)</f>
        <v>Baker's Chocolate</v>
      </c>
      <c r="I2797" s="5" t="str">
        <f>VLOOKUP($C2797,'Product Data'!$A$2:$E$23,COLUMNS('Product Data'!$B$2:D2797),0)</f>
        <v>Bars</v>
      </c>
      <c r="J2797" s="5" t="str">
        <f>VLOOKUP($C2797,'Product Data'!$A$2:$E$23,COLUMNS('Product Data'!$B$2:E2797),0)</f>
        <v>Small</v>
      </c>
      <c r="K2797" s="9">
        <f>VLOOKUP($C2797,'Product Data'!$A$2:$E$23,COLUMNS('Product Data'!$B$2:F2797),0)</f>
        <v>6.0811000000000002</v>
      </c>
      <c r="L2797" s="10">
        <f>Table1[[#This Row],[Cost per Box]]*Table1[[#This Row],[Boxes]]</f>
        <v>954.73270000000002</v>
      </c>
    </row>
    <row r="2798" spans="1:12" x14ac:dyDescent="0.25">
      <c r="A2798" s="5" t="str">
        <f>'Sales Data'!A2798</f>
        <v>Mallorie Waber</v>
      </c>
      <c r="B2798" s="5" t="str">
        <f>'Sales Data'!B2798</f>
        <v>UK</v>
      </c>
      <c r="C2798" s="5" t="str">
        <f>'Sales Data'!C2798</f>
        <v>After Eight</v>
      </c>
      <c r="D2798" s="6">
        <f>'Sales Data'!D2798</f>
        <v>45235</v>
      </c>
      <c r="E2798" s="10">
        <f>'Sales Data'!E2798</f>
        <v>5306</v>
      </c>
      <c r="F2798" s="5">
        <f>'Sales Data'!F2798</f>
        <v>178</v>
      </c>
      <c r="G2798" s="5">
        <f>'Sales Data'!G2798</f>
        <v>183</v>
      </c>
      <c r="H2798" s="5" t="str">
        <f>VLOOKUP($C2798,'Product Data'!$A$2:$E$23,COLUMNS('Product Data'!$B$2:C2798),0)</f>
        <v>Nestle</v>
      </c>
      <c r="I2798" s="5" t="str">
        <f>VLOOKUP($C2798,'Product Data'!$A$2:$E$23,COLUMNS('Product Data'!$B$2:D2798),0)</f>
        <v>Bites</v>
      </c>
      <c r="J2798" s="5" t="str">
        <f>VLOOKUP($C2798,'Product Data'!$A$2:$E$23,COLUMNS('Product Data'!$B$2:E2798),0)</f>
        <v>Large</v>
      </c>
      <c r="K2798" s="9">
        <f>VLOOKUP($C2798,'Product Data'!$A$2:$E$23,COLUMNS('Product Data'!$B$2:F2798),0)</f>
        <v>6.3415999999999997</v>
      </c>
      <c r="L2798" s="10">
        <f>Table1[[#This Row],[Cost per Box]]*Table1[[#This Row],[Boxes]]</f>
        <v>1160.5128</v>
      </c>
    </row>
    <row r="2799" spans="1:12" x14ac:dyDescent="0.25">
      <c r="A2799" s="5" t="str">
        <f>'Sales Data'!A2799</f>
        <v>Madelene Upcott</v>
      </c>
      <c r="B2799" s="5" t="str">
        <f>'Sales Data'!B2799</f>
        <v>Australia</v>
      </c>
      <c r="C2799" s="5" t="str">
        <f>'Sales Data'!C2799</f>
        <v>Orange Choco</v>
      </c>
      <c r="D2799" s="6">
        <f>'Sales Data'!D2799</f>
        <v>45238</v>
      </c>
      <c r="E2799" s="10">
        <f>'Sales Data'!E2799</f>
        <v>15883</v>
      </c>
      <c r="F2799" s="5">
        <f>'Sales Data'!F2799</f>
        <v>160</v>
      </c>
      <c r="G2799" s="5">
        <f>'Sales Data'!G2799</f>
        <v>1444</v>
      </c>
      <c r="H2799" s="5" t="str">
        <f>VLOOKUP($C2799,'Product Data'!$A$2:$E$23,COLUMNS('Product Data'!$B$2:C2799),0)</f>
        <v>Amul</v>
      </c>
      <c r="I2799" s="5" t="str">
        <f>VLOOKUP($C2799,'Product Data'!$A$2:$E$23,COLUMNS('Product Data'!$B$2:D2799),0)</f>
        <v>Bars</v>
      </c>
      <c r="J2799" s="5" t="str">
        <f>VLOOKUP($C2799,'Product Data'!$A$2:$E$23,COLUMNS('Product Data'!$B$2:E2799),0)</f>
        <v>Large</v>
      </c>
      <c r="K2799" s="9">
        <f>VLOOKUP($C2799,'Product Data'!$A$2:$E$23,COLUMNS('Product Data'!$B$2:F2799),0)</f>
        <v>8.7870000000000008</v>
      </c>
      <c r="L2799" s="10">
        <f>Table1[[#This Row],[Cost per Box]]*Table1[[#This Row],[Boxes]]</f>
        <v>12688.428000000002</v>
      </c>
    </row>
    <row r="2800" spans="1:12" x14ac:dyDescent="0.25">
      <c r="A2800" s="5" t="str">
        <f>'Sales Data'!A2800</f>
        <v>Dennison Crosswaite</v>
      </c>
      <c r="B2800" s="5" t="str">
        <f>'Sales Data'!B2800</f>
        <v>Australia</v>
      </c>
      <c r="C2800" s="5" t="str">
        <f>'Sales Data'!C2800</f>
        <v>70% Dark Bites</v>
      </c>
      <c r="D2800" s="6">
        <f>'Sales Data'!D2800</f>
        <v>45238</v>
      </c>
      <c r="E2800" s="10">
        <f>'Sales Data'!E2800</f>
        <v>4242</v>
      </c>
      <c r="F2800" s="5">
        <f>'Sales Data'!F2800</f>
        <v>10</v>
      </c>
      <c r="G2800" s="5">
        <f>'Sales Data'!G2800</f>
        <v>327</v>
      </c>
      <c r="H2800" s="5" t="str">
        <f>VLOOKUP($C2800,'Product Data'!$A$2:$E$23,COLUMNS('Product Data'!$B$2:C2800),0)</f>
        <v>Binge Bites</v>
      </c>
      <c r="I2800" s="5" t="str">
        <f>VLOOKUP($C2800,'Product Data'!$A$2:$E$23,COLUMNS('Product Data'!$B$2:D2800),0)</f>
        <v>Bites</v>
      </c>
      <c r="J2800" s="5" t="str">
        <f>VLOOKUP($C2800,'Product Data'!$A$2:$E$23,COLUMNS('Product Data'!$B$2:E2800),0)</f>
        <v>Small</v>
      </c>
      <c r="K2800" s="9">
        <f>VLOOKUP($C2800,'Product Data'!$A$2:$E$23,COLUMNS('Product Data'!$B$2:F2800),0)</f>
        <v>8.2429000000000006</v>
      </c>
      <c r="L2800" s="10">
        <f>Table1[[#This Row],[Cost per Box]]*Table1[[#This Row],[Boxes]]</f>
        <v>2695.4283</v>
      </c>
    </row>
    <row r="2801" spans="1:12" x14ac:dyDescent="0.25">
      <c r="A2801" s="5" t="str">
        <f>'Sales Data'!A2801</f>
        <v>Husein Augar</v>
      </c>
      <c r="B2801" s="5" t="str">
        <f>'Sales Data'!B2801</f>
        <v>Canada</v>
      </c>
      <c r="C2801" s="5" t="str">
        <f>'Sales Data'!C2801</f>
        <v>Drinking Coco</v>
      </c>
      <c r="D2801" s="6">
        <f>'Sales Data'!D2801</f>
        <v>45238</v>
      </c>
      <c r="E2801" s="10">
        <f>'Sales Data'!E2801</f>
        <v>833</v>
      </c>
      <c r="F2801" s="5">
        <f>'Sales Data'!F2801</f>
        <v>75</v>
      </c>
      <c r="G2801" s="5">
        <f>'Sales Data'!G2801</f>
        <v>30</v>
      </c>
      <c r="H2801" s="5" t="str">
        <f>VLOOKUP($C2801,'Product Data'!$A$2:$E$23,COLUMNS('Product Data'!$B$2:C2801),0)</f>
        <v>Weikfield</v>
      </c>
      <c r="I2801" s="5" t="str">
        <f>VLOOKUP($C2801,'Product Data'!$A$2:$E$23,COLUMNS('Product Data'!$B$2:D2801),0)</f>
        <v>Other</v>
      </c>
      <c r="J2801" s="5" t="str">
        <f>VLOOKUP($C2801,'Product Data'!$A$2:$E$23,COLUMNS('Product Data'!$B$2:E2801),0)</f>
        <v>Large</v>
      </c>
      <c r="K2801" s="9">
        <f>VLOOKUP($C2801,'Product Data'!$A$2:$E$23,COLUMNS('Product Data'!$B$2:F2801),0)</f>
        <v>2.4773999999999998</v>
      </c>
      <c r="L2801" s="10">
        <f>Table1[[#This Row],[Cost per Box]]*Table1[[#This Row],[Boxes]]</f>
        <v>74.321999999999989</v>
      </c>
    </row>
    <row r="2802" spans="1:12" x14ac:dyDescent="0.25">
      <c r="A2802" s="5" t="str">
        <f>'Sales Data'!A2802</f>
        <v>Wilone O'Kielt</v>
      </c>
      <c r="B2802" s="5" t="str">
        <f>'Sales Data'!B2802</f>
        <v>UK</v>
      </c>
      <c r="C2802" s="5" t="str">
        <f>'Sales Data'!C2802</f>
        <v>70% Dark Bites</v>
      </c>
      <c r="D2802" s="6">
        <f>'Sales Data'!D2802</f>
        <v>45238</v>
      </c>
      <c r="E2802" s="10">
        <f>'Sales Data'!E2802</f>
        <v>2653</v>
      </c>
      <c r="F2802" s="5">
        <f>'Sales Data'!F2802</f>
        <v>193</v>
      </c>
      <c r="G2802" s="5">
        <f>'Sales Data'!G2802</f>
        <v>266</v>
      </c>
      <c r="H2802" s="5" t="str">
        <f>VLOOKUP($C2802,'Product Data'!$A$2:$E$23,COLUMNS('Product Data'!$B$2:C2802),0)</f>
        <v>Binge Bites</v>
      </c>
      <c r="I2802" s="5" t="str">
        <f>VLOOKUP($C2802,'Product Data'!$A$2:$E$23,COLUMNS('Product Data'!$B$2:D2802),0)</f>
        <v>Bites</v>
      </c>
      <c r="J2802" s="5" t="str">
        <f>VLOOKUP($C2802,'Product Data'!$A$2:$E$23,COLUMNS('Product Data'!$B$2:E2802),0)</f>
        <v>Small</v>
      </c>
      <c r="K2802" s="9">
        <f>VLOOKUP($C2802,'Product Data'!$A$2:$E$23,COLUMNS('Product Data'!$B$2:F2802),0)</f>
        <v>8.2429000000000006</v>
      </c>
      <c r="L2802" s="10">
        <f>Table1[[#This Row],[Cost per Box]]*Table1[[#This Row],[Boxes]]</f>
        <v>2192.6114000000002</v>
      </c>
    </row>
    <row r="2803" spans="1:12" x14ac:dyDescent="0.25">
      <c r="A2803" s="5" t="str">
        <f>'Sales Data'!A2803</f>
        <v>Karlen McCaffrey</v>
      </c>
      <c r="B2803" s="5" t="str">
        <f>'Sales Data'!B2803</f>
        <v>USA</v>
      </c>
      <c r="C2803" s="5" t="str">
        <f>'Sales Data'!C2803</f>
        <v>Caramel Stuffed Bars</v>
      </c>
      <c r="D2803" s="6">
        <f>'Sales Data'!D2803</f>
        <v>45238</v>
      </c>
      <c r="E2803" s="10">
        <f>'Sales Data'!E2803</f>
        <v>2730</v>
      </c>
      <c r="F2803" s="5">
        <f>'Sales Data'!F2803</f>
        <v>96</v>
      </c>
      <c r="G2803" s="5">
        <f>'Sales Data'!G2803</f>
        <v>98</v>
      </c>
      <c r="H2803" s="5" t="str">
        <f>VLOOKUP($C2803,'Product Data'!$A$2:$E$23,COLUMNS('Product Data'!$B$2:C2803),0)</f>
        <v>Snicker</v>
      </c>
      <c r="I2803" s="5" t="str">
        <f>VLOOKUP($C2803,'Product Data'!$A$2:$E$23,COLUMNS('Product Data'!$B$2:D2803),0)</f>
        <v>Bars</v>
      </c>
      <c r="J2803" s="5" t="str">
        <f>VLOOKUP($C2803,'Product Data'!$A$2:$E$23,COLUMNS('Product Data'!$B$2:E2803),0)</f>
        <v>Small</v>
      </c>
      <c r="K2803" s="9">
        <f>VLOOKUP($C2803,'Product Data'!$A$2:$E$23,COLUMNS('Product Data'!$B$2:F2803),0)</f>
        <v>0.89900000000000002</v>
      </c>
      <c r="L2803" s="10">
        <f>Table1[[#This Row],[Cost per Box]]*Table1[[#This Row],[Boxes]]</f>
        <v>88.102000000000004</v>
      </c>
    </row>
    <row r="2804" spans="1:12" x14ac:dyDescent="0.25">
      <c r="A2804" s="5" t="str">
        <f>'Sales Data'!A2804</f>
        <v>Karlen McCaffrey</v>
      </c>
      <c r="B2804" s="5" t="str">
        <f>'Sales Data'!B2804</f>
        <v>UK</v>
      </c>
      <c r="C2804" s="5" t="str">
        <f>'Sales Data'!C2804</f>
        <v>Mint Chip Choco</v>
      </c>
      <c r="D2804" s="6">
        <f>'Sales Data'!D2804</f>
        <v>45238</v>
      </c>
      <c r="E2804" s="10">
        <f>'Sales Data'!E2804</f>
        <v>140</v>
      </c>
      <c r="F2804" s="5">
        <f>'Sales Data'!F2804</f>
        <v>61</v>
      </c>
      <c r="G2804" s="5">
        <f>'Sales Data'!G2804</f>
        <v>8</v>
      </c>
      <c r="H2804" s="5" t="str">
        <f>VLOOKUP($C2804,'Product Data'!$A$2:$E$23,COLUMNS('Product Data'!$B$2:C2804),0)</f>
        <v>Cadbury</v>
      </c>
      <c r="I2804" s="5" t="str">
        <f>VLOOKUP($C2804,'Product Data'!$A$2:$E$23,COLUMNS('Product Data'!$B$2:D2804),0)</f>
        <v>Bars</v>
      </c>
      <c r="J2804" s="5" t="str">
        <f>VLOOKUP($C2804,'Product Data'!$A$2:$E$23,COLUMNS('Product Data'!$B$2:E2804),0)</f>
        <v>Large</v>
      </c>
      <c r="K2804" s="9">
        <f>VLOOKUP($C2804,'Product Data'!$A$2:$E$23,COLUMNS('Product Data'!$B$2:F2804),0)</f>
        <v>2.2656000000000001</v>
      </c>
      <c r="L2804" s="10">
        <f>Table1[[#This Row],[Cost per Box]]*Table1[[#This Row],[Boxes]]</f>
        <v>18.1248</v>
      </c>
    </row>
    <row r="2805" spans="1:12" x14ac:dyDescent="0.25">
      <c r="A2805" s="5" t="str">
        <f>'Sales Data'!A2805</f>
        <v>Kelci Walkden</v>
      </c>
      <c r="B2805" s="5" t="str">
        <f>'Sales Data'!B2805</f>
        <v>India</v>
      </c>
      <c r="C2805" s="5" t="str">
        <f>'Sales Data'!C2805</f>
        <v>Eclairs</v>
      </c>
      <c r="D2805" s="6">
        <f>'Sales Data'!D2805</f>
        <v>45238</v>
      </c>
      <c r="E2805" s="10">
        <f>'Sales Data'!E2805</f>
        <v>4102</v>
      </c>
      <c r="F2805" s="5">
        <f>'Sales Data'!F2805</f>
        <v>237</v>
      </c>
      <c r="G2805" s="5">
        <f>'Sales Data'!G2805</f>
        <v>293</v>
      </c>
      <c r="H2805" s="5" t="str">
        <f>VLOOKUP($C2805,'Product Data'!$A$2:$E$23,COLUMNS('Product Data'!$B$2:C2805),0)</f>
        <v>Cadbury</v>
      </c>
      <c r="I2805" s="5" t="str">
        <f>VLOOKUP($C2805,'Product Data'!$A$2:$E$23,COLUMNS('Product Data'!$B$2:D2805),0)</f>
        <v>Bites</v>
      </c>
      <c r="J2805" s="5" t="str">
        <f>VLOOKUP($C2805,'Product Data'!$A$2:$E$23,COLUMNS('Product Data'!$B$2:E2805),0)</f>
        <v>Large</v>
      </c>
      <c r="K2805" s="9">
        <f>VLOOKUP($C2805,'Product Data'!$A$2:$E$23,COLUMNS('Product Data'!$B$2:F2805),0)</f>
        <v>2.8195000000000001</v>
      </c>
      <c r="L2805" s="10">
        <f>Table1[[#This Row],[Cost per Box]]*Table1[[#This Row],[Boxes]]</f>
        <v>826.11350000000004</v>
      </c>
    </row>
    <row r="2806" spans="1:12" x14ac:dyDescent="0.25">
      <c r="A2806" s="5" t="str">
        <f>'Sales Data'!A2806</f>
        <v>Dennison Crosswaite</v>
      </c>
      <c r="B2806" s="5" t="str">
        <f>'Sales Data'!B2806</f>
        <v>India</v>
      </c>
      <c r="C2806" s="5" t="str">
        <f>'Sales Data'!C2806</f>
        <v>85% Dark Bars</v>
      </c>
      <c r="D2806" s="6">
        <f>'Sales Data'!D2806</f>
        <v>45238</v>
      </c>
      <c r="E2806" s="10">
        <f>'Sales Data'!E2806</f>
        <v>8547</v>
      </c>
      <c r="F2806" s="5">
        <f>'Sales Data'!F2806</f>
        <v>88</v>
      </c>
      <c r="G2806" s="5">
        <f>'Sales Data'!G2806</f>
        <v>503</v>
      </c>
      <c r="H2806" s="5" t="str">
        <f>VLOOKUP($C2806,'Product Data'!$A$2:$E$23,COLUMNS('Product Data'!$B$2:C2806),0)</f>
        <v>Lindt Excellence</v>
      </c>
      <c r="I2806" s="5" t="str">
        <f>VLOOKUP($C2806,'Product Data'!$A$2:$E$23,COLUMNS('Product Data'!$B$2:D2806),0)</f>
        <v>Bars</v>
      </c>
      <c r="J2806" s="5" t="str">
        <f>VLOOKUP($C2806,'Product Data'!$A$2:$E$23,COLUMNS('Product Data'!$B$2:E2806),0)</f>
        <v>Small</v>
      </c>
      <c r="K2806" s="9">
        <f>VLOOKUP($C2806,'Product Data'!$A$2:$E$23,COLUMNS('Product Data'!$B$2:F2806),0)</f>
        <v>0.69579999999999997</v>
      </c>
      <c r="L2806" s="10">
        <f>Table1[[#This Row],[Cost per Box]]*Table1[[#This Row],[Boxes]]</f>
        <v>349.98739999999998</v>
      </c>
    </row>
    <row r="2807" spans="1:12" x14ac:dyDescent="0.25">
      <c r="A2807" s="5" t="str">
        <f>'Sales Data'!A2807</f>
        <v>Wilone O'Kielt</v>
      </c>
      <c r="B2807" s="5" t="str">
        <f>'Sales Data'!B2807</f>
        <v>UK</v>
      </c>
      <c r="C2807" s="5" t="str">
        <f>'Sales Data'!C2807</f>
        <v>Raspberry Choco</v>
      </c>
      <c r="D2807" s="6">
        <f>'Sales Data'!D2807</f>
        <v>45239</v>
      </c>
      <c r="E2807" s="10">
        <f>'Sales Data'!E2807</f>
        <v>8519</v>
      </c>
      <c r="F2807" s="5">
        <f>'Sales Data'!F2807</f>
        <v>375</v>
      </c>
      <c r="G2807" s="5">
        <f>'Sales Data'!G2807</f>
        <v>568</v>
      </c>
      <c r="H2807" s="5" t="str">
        <f>VLOOKUP($C2807,'Product Data'!$A$2:$E$23,COLUMNS('Product Data'!$B$2:C2807),0)</f>
        <v>Hershey</v>
      </c>
      <c r="I2807" s="5" t="str">
        <f>VLOOKUP($C2807,'Product Data'!$A$2:$E$23,COLUMNS('Product Data'!$B$2:D2807),0)</f>
        <v>Bars</v>
      </c>
      <c r="J2807" s="5" t="str">
        <f>VLOOKUP($C2807,'Product Data'!$A$2:$E$23,COLUMNS('Product Data'!$B$2:E2807),0)</f>
        <v>Large</v>
      </c>
      <c r="K2807" s="9">
        <f>VLOOKUP($C2807,'Product Data'!$A$2:$E$23,COLUMNS('Product Data'!$B$2:F2807),0)</f>
        <v>6.0983000000000001</v>
      </c>
      <c r="L2807" s="10">
        <f>Table1[[#This Row],[Cost per Box]]*Table1[[#This Row],[Boxes]]</f>
        <v>3463.8344000000002</v>
      </c>
    </row>
    <row r="2808" spans="1:12" x14ac:dyDescent="0.25">
      <c r="A2808" s="5" t="str">
        <f>'Sales Data'!A2808</f>
        <v>Kaine Padly</v>
      </c>
      <c r="B2808" s="5" t="str">
        <f>'Sales Data'!B2808</f>
        <v>Australia</v>
      </c>
      <c r="C2808" s="5" t="str">
        <f>'Sales Data'!C2808</f>
        <v>99% Dark &amp; Pure</v>
      </c>
      <c r="D2808" s="6">
        <f>'Sales Data'!D2808</f>
        <v>45239</v>
      </c>
      <c r="E2808" s="10">
        <f>'Sales Data'!E2808</f>
        <v>413</v>
      </c>
      <c r="F2808" s="5">
        <f>'Sales Data'!F2808</f>
        <v>145</v>
      </c>
      <c r="G2808" s="5">
        <f>'Sales Data'!G2808</f>
        <v>19</v>
      </c>
      <c r="H2808" s="5" t="str">
        <f>VLOOKUP($C2808,'Product Data'!$A$2:$E$23,COLUMNS('Product Data'!$B$2:C2808),0)</f>
        <v>Amul</v>
      </c>
      <c r="I2808" s="5" t="str">
        <f>VLOOKUP($C2808,'Product Data'!$A$2:$E$23,COLUMNS('Product Data'!$B$2:D2808),0)</f>
        <v>Bars</v>
      </c>
      <c r="J2808" s="5" t="str">
        <f>VLOOKUP($C2808,'Product Data'!$A$2:$E$23,COLUMNS('Product Data'!$B$2:E2808),0)</f>
        <v>Large</v>
      </c>
      <c r="K2808" s="9">
        <f>VLOOKUP($C2808,'Product Data'!$A$2:$E$23,COLUMNS('Product Data'!$B$2:F2808),0)</f>
        <v>4.6592000000000002</v>
      </c>
      <c r="L2808" s="10">
        <f>Table1[[#This Row],[Cost per Box]]*Table1[[#This Row],[Boxes]]</f>
        <v>88.524799999999999</v>
      </c>
    </row>
    <row r="2809" spans="1:12" x14ac:dyDescent="0.25">
      <c r="A2809" s="5" t="str">
        <f>'Sales Data'!A2809</f>
        <v>Jehu Rudeforth</v>
      </c>
      <c r="B2809" s="5" t="str">
        <f>'Sales Data'!B2809</f>
        <v>New Zealand</v>
      </c>
      <c r="C2809" s="5" t="str">
        <f>'Sales Data'!C2809</f>
        <v>Almond Choco</v>
      </c>
      <c r="D2809" s="6">
        <f>'Sales Data'!D2809</f>
        <v>45239</v>
      </c>
      <c r="E2809" s="10">
        <f>'Sales Data'!E2809</f>
        <v>8190</v>
      </c>
      <c r="F2809" s="5">
        <f>'Sales Data'!F2809</f>
        <v>67</v>
      </c>
      <c r="G2809" s="5">
        <f>'Sales Data'!G2809</f>
        <v>390</v>
      </c>
      <c r="H2809" s="5" t="str">
        <f>VLOOKUP($C2809,'Product Data'!$A$2:$E$23,COLUMNS('Product Data'!$B$2:C2809),0)</f>
        <v>Amul</v>
      </c>
      <c r="I2809" s="5" t="str">
        <f>VLOOKUP($C2809,'Product Data'!$A$2:$E$23,COLUMNS('Product Data'!$B$2:D2809),0)</f>
        <v>Bars</v>
      </c>
      <c r="J2809" s="5" t="str">
        <f>VLOOKUP($C2809,'Product Data'!$A$2:$E$23,COLUMNS('Product Data'!$B$2:E2809),0)</f>
        <v>Large</v>
      </c>
      <c r="K2809" s="9">
        <f>VLOOKUP($C2809,'Product Data'!$A$2:$E$23,COLUMNS('Product Data'!$B$2:F2809),0)</f>
        <v>13.3485</v>
      </c>
      <c r="L2809" s="10">
        <f>Table1[[#This Row],[Cost per Box]]*Table1[[#This Row],[Boxes]]</f>
        <v>5205.915</v>
      </c>
    </row>
    <row r="2810" spans="1:12" x14ac:dyDescent="0.25">
      <c r="A2810" s="5" t="str">
        <f>'Sales Data'!A2810</f>
        <v>Roddy Speechley</v>
      </c>
      <c r="B2810" s="5" t="str">
        <f>'Sales Data'!B2810</f>
        <v>New Zealand</v>
      </c>
      <c r="C2810" s="5" t="str">
        <f>'Sales Data'!C2810</f>
        <v>Spicy Special Slims</v>
      </c>
      <c r="D2810" s="6">
        <f>'Sales Data'!D2810</f>
        <v>45239</v>
      </c>
      <c r="E2810" s="10">
        <f>'Sales Data'!E2810</f>
        <v>1393</v>
      </c>
      <c r="F2810" s="5">
        <f>'Sales Data'!F2810</f>
        <v>113</v>
      </c>
      <c r="G2810" s="5">
        <f>'Sales Data'!G2810</f>
        <v>50</v>
      </c>
      <c r="H2810" s="5" t="str">
        <f>VLOOKUP($C2810,'Product Data'!$A$2:$E$23,COLUMNS('Product Data'!$B$2:C2810),0)</f>
        <v>Alpenliebe</v>
      </c>
      <c r="I2810" s="5" t="str">
        <f>VLOOKUP($C2810,'Product Data'!$A$2:$E$23,COLUMNS('Product Data'!$B$2:D2810),0)</f>
        <v>Bites</v>
      </c>
      <c r="J2810" s="5" t="str">
        <f>VLOOKUP($C2810,'Product Data'!$A$2:$E$23,COLUMNS('Product Data'!$B$2:E2810),0)</f>
        <v>Large</v>
      </c>
      <c r="K2810" s="9">
        <f>VLOOKUP($C2810,'Product Data'!$A$2:$E$23,COLUMNS('Product Data'!$B$2:F2810),0)</f>
        <v>9.2086000000000006</v>
      </c>
      <c r="L2810" s="10">
        <f>Table1[[#This Row],[Cost per Box]]*Table1[[#This Row],[Boxes]]</f>
        <v>460.43</v>
      </c>
    </row>
    <row r="2811" spans="1:12" x14ac:dyDescent="0.25">
      <c r="A2811" s="5" t="str">
        <f>'Sales Data'!A2811</f>
        <v>Gunar Cockshoot</v>
      </c>
      <c r="B2811" s="5" t="str">
        <f>'Sales Data'!B2811</f>
        <v>India</v>
      </c>
      <c r="C2811" s="5" t="str">
        <f>'Sales Data'!C2811</f>
        <v>Choco Coated Almonds</v>
      </c>
      <c r="D2811" s="6">
        <f>'Sales Data'!D2811</f>
        <v>45239</v>
      </c>
      <c r="E2811" s="10">
        <f>'Sales Data'!E2811</f>
        <v>3367</v>
      </c>
      <c r="F2811" s="5">
        <f>'Sales Data'!F2811</f>
        <v>369</v>
      </c>
      <c r="G2811" s="5">
        <f>'Sales Data'!G2811</f>
        <v>154</v>
      </c>
      <c r="H2811" s="5" t="str">
        <f>VLOOKUP($C2811,'Product Data'!$A$2:$E$23,COLUMNS('Product Data'!$B$2:C2811),0)</f>
        <v>Effete</v>
      </c>
      <c r="I2811" s="5" t="str">
        <f>VLOOKUP($C2811,'Product Data'!$A$2:$E$23,COLUMNS('Product Data'!$B$2:D2811),0)</f>
        <v>Bites</v>
      </c>
      <c r="J2811" s="5" t="str">
        <f>VLOOKUP($C2811,'Product Data'!$A$2:$E$23,COLUMNS('Product Data'!$B$2:E2811),0)</f>
        <v>Small</v>
      </c>
      <c r="K2811" s="9">
        <f>VLOOKUP($C2811,'Product Data'!$A$2:$E$23,COLUMNS('Product Data'!$B$2:F2811),0)</f>
        <v>11.4688</v>
      </c>
      <c r="L2811" s="10">
        <f>Table1[[#This Row],[Cost per Box]]*Table1[[#This Row],[Boxes]]</f>
        <v>1766.1951999999999</v>
      </c>
    </row>
    <row r="2812" spans="1:12" x14ac:dyDescent="0.25">
      <c r="A2812" s="5" t="str">
        <f>'Sales Data'!A2812</f>
        <v>Camilla Castle</v>
      </c>
      <c r="B2812" s="5" t="str">
        <f>'Sales Data'!B2812</f>
        <v>UK</v>
      </c>
      <c r="C2812" s="5" t="str">
        <f>'Sales Data'!C2812</f>
        <v>Choco Coated Almonds</v>
      </c>
      <c r="D2812" s="6">
        <f>'Sales Data'!D2812</f>
        <v>45239</v>
      </c>
      <c r="E2812" s="10">
        <f>'Sales Data'!E2812</f>
        <v>3969</v>
      </c>
      <c r="F2812" s="5">
        <f>'Sales Data'!F2812</f>
        <v>293</v>
      </c>
      <c r="G2812" s="5">
        <f>'Sales Data'!G2812</f>
        <v>181</v>
      </c>
      <c r="H2812" s="5" t="str">
        <f>VLOOKUP($C2812,'Product Data'!$A$2:$E$23,COLUMNS('Product Data'!$B$2:C2812),0)</f>
        <v>Effete</v>
      </c>
      <c r="I2812" s="5" t="str">
        <f>VLOOKUP($C2812,'Product Data'!$A$2:$E$23,COLUMNS('Product Data'!$B$2:D2812),0)</f>
        <v>Bites</v>
      </c>
      <c r="J2812" s="5" t="str">
        <f>VLOOKUP($C2812,'Product Data'!$A$2:$E$23,COLUMNS('Product Data'!$B$2:E2812),0)</f>
        <v>Small</v>
      </c>
      <c r="K2812" s="9">
        <f>VLOOKUP($C2812,'Product Data'!$A$2:$E$23,COLUMNS('Product Data'!$B$2:F2812),0)</f>
        <v>11.4688</v>
      </c>
      <c r="L2812" s="10">
        <f>Table1[[#This Row],[Cost per Box]]*Table1[[#This Row],[Boxes]]</f>
        <v>2075.8528000000001</v>
      </c>
    </row>
    <row r="2813" spans="1:12" x14ac:dyDescent="0.25">
      <c r="A2813" s="5" t="str">
        <f>'Sales Data'!A2813</f>
        <v>Karlen McCaffrey</v>
      </c>
      <c r="B2813" s="5" t="str">
        <f>'Sales Data'!B2813</f>
        <v>Australia</v>
      </c>
      <c r="C2813" s="5" t="str">
        <f>'Sales Data'!C2813</f>
        <v>White Choc</v>
      </c>
      <c r="D2813" s="6">
        <f>'Sales Data'!D2813</f>
        <v>45239</v>
      </c>
      <c r="E2813" s="10">
        <f>'Sales Data'!E2813</f>
        <v>4550</v>
      </c>
      <c r="F2813" s="5">
        <f>'Sales Data'!F2813</f>
        <v>57</v>
      </c>
      <c r="G2813" s="5">
        <f>'Sales Data'!G2813</f>
        <v>380</v>
      </c>
      <c r="H2813" s="5" t="str">
        <f>VLOOKUP($C2813,'Product Data'!$A$2:$E$23,COLUMNS('Product Data'!$B$2:C2813),0)</f>
        <v>Belgian</v>
      </c>
      <c r="I2813" s="5" t="str">
        <f>VLOOKUP($C2813,'Product Data'!$A$2:$E$23,COLUMNS('Product Data'!$B$2:D2813),0)</f>
        <v>Other</v>
      </c>
      <c r="J2813" s="5" t="str">
        <f>VLOOKUP($C2813,'Product Data'!$A$2:$E$23,COLUMNS('Product Data'!$B$2:E2813),0)</f>
        <v>Small</v>
      </c>
      <c r="K2813" s="9">
        <f>VLOOKUP($C2813,'Product Data'!$A$2:$E$23,COLUMNS('Product Data'!$B$2:F2813),0)</f>
        <v>0.24049999999999999</v>
      </c>
      <c r="L2813" s="10">
        <f>Table1[[#This Row],[Cost per Box]]*Table1[[#This Row],[Boxes]]</f>
        <v>91.39</v>
      </c>
    </row>
    <row r="2814" spans="1:12" x14ac:dyDescent="0.25">
      <c r="A2814" s="5" t="str">
        <f>'Sales Data'!A2814</f>
        <v>Kelci Walkden</v>
      </c>
      <c r="B2814" s="5" t="str">
        <f>'Sales Data'!B2814</f>
        <v>India</v>
      </c>
      <c r="C2814" s="5" t="str">
        <f>'Sales Data'!C2814</f>
        <v>Raspberry Choco</v>
      </c>
      <c r="D2814" s="6">
        <f>'Sales Data'!D2814</f>
        <v>45239</v>
      </c>
      <c r="E2814" s="10">
        <f>'Sales Data'!E2814</f>
        <v>5796</v>
      </c>
      <c r="F2814" s="5">
        <f>'Sales Data'!F2814</f>
        <v>138</v>
      </c>
      <c r="G2814" s="5">
        <f>'Sales Data'!G2814</f>
        <v>306</v>
      </c>
      <c r="H2814" s="5" t="str">
        <f>VLOOKUP($C2814,'Product Data'!$A$2:$E$23,COLUMNS('Product Data'!$B$2:C2814),0)</f>
        <v>Hershey</v>
      </c>
      <c r="I2814" s="5" t="str">
        <f>VLOOKUP($C2814,'Product Data'!$A$2:$E$23,COLUMNS('Product Data'!$B$2:D2814),0)</f>
        <v>Bars</v>
      </c>
      <c r="J2814" s="5" t="str">
        <f>VLOOKUP($C2814,'Product Data'!$A$2:$E$23,COLUMNS('Product Data'!$B$2:E2814),0)</f>
        <v>Large</v>
      </c>
      <c r="K2814" s="9">
        <f>VLOOKUP($C2814,'Product Data'!$A$2:$E$23,COLUMNS('Product Data'!$B$2:F2814),0)</f>
        <v>6.0983000000000001</v>
      </c>
      <c r="L2814" s="10">
        <f>Table1[[#This Row],[Cost per Box]]*Table1[[#This Row],[Boxes]]</f>
        <v>1866.0798</v>
      </c>
    </row>
    <row r="2815" spans="1:12" x14ac:dyDescent="0.25">
      <c r="A2815" s="5" t="str">
        <f>'Sales Data'!A2815</f>
        <v>Gunar Cockshoot</v>
      </c>
      <c r="B2815" s="5" t="str">
        <f>'Sales Data'!B2815</f>
        <v>Australia</v>
      </c>
      <c r="C2815" s="5" t="str">
        <f>'Sales Data'!C2815</f>
        <v>Fruit &amp; Nut Bars</v>
      </c>
      <c r="D2815" s="6">
        <f>'Sales Data'!D2815</f>
        <v>45239</v>
      </c>
      <c r="E2815" s="10">
        <f>'Sales Data'!E2815</f>
        <v>1218</v>
      </c>
      <c r="F2815" s="5">
        <f>'Sales Data'!F2815</f>
        <v>167</v>
      </c>
      <c r="G2815" s="5">
        <f>'Sales Data'!G2815</f>
        <v>102</v>
      </c>
      <c r="H2815" s="5" t="str">
        <f>VLOOKUP($C2815,'Product Data'!$A$2:$E$23,COLUMNS('Product Data'!$B$2:C2815),0)</f>
        <v>Cadbury</v>
      </c>
      <c r="I2815" s="5" t="str">
        <f>VLOOKUP($C2815,'Product Data'!$A$2:$E$23,COLUMNS('Product Data'!$B$2:D2815),0)</f>
        <v>Bars</v>
      </c>
      <c r="J2815" s="5" t="str">
        <f>VLOOKUP($C2815,'Product Data'!$A$2:$E$23,COLUMNS('Product Data'!$B$2:E2815),0)</f>
        <v>Large</v>
      </c>
      <c r="K2815" s="9">
        <f>VLOOKUP($C2815,'Product Data'!$A$2:$E$23,COLUMNS('Product Data'!$B$2:F2815),0)</f>
        <v>1.5934999999999999</v>
      </c>
      <c r="L2815" s="10">
        <f>Table1[[#This Row],[Cost per Box]]*Table1[[#This Row],[Boxes]]</f>
        <v>162.53699999999998</v>
      </c>
    </row>
    <row r="2816" spans="1:12" x14ac:dyDescent="0.25">
      <c r="A2816" s="5" t="str">
        <f>'Sales Data'!A2816</f>
        <v>Marney O'Breen</v>
      </c>
      <c r="B2816" s="5" t="str">
        <f>'Sales Data'!B2816</f>
        <v>Australia</v>
      </c>
      <c r="C2816" s="5" t="str">
        <f>'Sales Data'!C2816</f>
        <v>Peanut Butter Cubes</v>
      </c>
      <c r="D2816" s="6">
        <f>'Sales Data'!D2816</f>
        <v>45239</v>
      </c>
      <c r="E2816" s="10">
        <f>'Sales Data'!E2816</f>
        <v>5488</v>
      </c>
      <c r="F2816" s="5">
        <f>'Sales Data'!F2816</f>
        <v>39</v>
      </c>
      <c r="G2816" s="5">
        <f>'Sales Data'!G2816</f>
        <v>262</v>
      </c>
      <c r="H2816" s="5" t="str">
        <f>VLOOKUP($C2816,'Product Data'!$A$2:$E$23,COLUMNS('Product Data'!$B$2:C2816),0)</f>
        <v>Hershey</v>
      </c>
      <c r="I2816" s="5" t="str">
        <f>VLOOKUP($C2816,'Product Data'!$A$2:$E$23,COLUMNS('Product Data'!$B$2:D2816),0)</f>
        <v>Bites</v>
      </c>
      <c r="J2816" s="5" t="str">
        <f>VLOOKUP($C2816,'Product Data'!$A$2:$E$23,COLUMNS('Product Data'!$B$2:E2816),0)</f>
        <v>Small</v>
      </c>
      <c r="K2816" s="9">
        <f>VLOOKUP($C2816,'Product Data'!$A$2:$E$23,COLUMNS('Product Data'!$B$2:F2816),0)</f>
        <v>4.7065000000000001</v>
      </c>
      <c r="L2816" s="10">
        <f>Table1[[#This Row],[Cost per Box]]*Table1[[#This Row],[Boxes]]</f>
        <v>1233.1030000000001</v>
      </c>
    </row>
    <row r="2817" spans="1:12" x14ac:dyDescent="0.25">
      <c r="A2817" s="5" t="str">
        <f>'Sales Data'!A2817</f>
        <v>Marney O'Breen</v>
      </c>
      <c r="B2817" s="5" t="str">
        <f>'Sales Data'!B2817</f>
        <v>New Zealand</v>
      </c>
      <c r="C2817" s="5" t="str">
        <f>'Sales Data'!C2817</f>
        <v>Orange Choco</v>
      </c>
      <c r="D2817" s="6">
        <f>'Sales Data'!D2817</f>
        <v>45239</v>
      </c>
      <c r="E2817" s="10">
        <f>'Sales Data'!E2817</f>
        <v>259</v>
      </c>
      <c r="F2817" s="5">
        <f>'Sales Data'!F2817</f>
        <v>579</v>
      </c>
      <c r="G2817" s="5">
        <f>'Sales Data'!G2817</f>
        <v>26</v>
      </c>
      <c r="H2817" s="5" t="str">
        <f>VLOOKUP($C2817,'Product Data'!$A$2:$E$23,COLUMNS('Product Data'!$B$2:C2817),0)</f>
        <v>Amul</v>
      </c>
      <c r="I2817" s="5" t="str">
        <f>VLOOKUP($C2817,'Product Data'!$A$2:$E$23,COLUMNS('Product Data'!$B$2:D2817),0)</f>
        <v>Bars</v>
      </c>
      <c r="J2817" s="5" t="str">
        <f>VLOOKUP($C2817,'Product Data'!$A$2:$E$23,COLUMNS('Product Data'!$B$2:E2817),0)</f>
        <v>Large</v>
      </c>
      <c r="K2817" s="9">
        <f>VLOOKUP($C2817,'Product Data'!$A$2:$E$23,COLUMNS('Product Data'!$B$2:F2817),0)</f>
        <v>8.7870000000000008</v>
      </c>
      <c r="L2817" s="10">
        <f>Table1[[#This Row],[Cost per Box]]*Table1[[#This Row],[Boxes]]</f>
        <v>228.46200000000002</v>
      </c>
    </row>
    <row r="2818" spans="1:12" x14ac:dyDescent="0.25">
      <c r="A2818" s="5" t="str">
        <f>'Sales Data'!A2818</f>
        <v>Curtice Advani</v>
      </c>
      <c r="B2818" s="5" t="str">
        <f>'Sales Data'!B2818</f>
        <v>India</v>
      </c>
      <c r="C2818" s="5" t="str">
        <f>'Sales Data'!C2818</f>
        <v>Milk Bars</v>
      </c>
      <c r="D2818" s="6">
        <f>'Sales Data'!D2818</f>
        <v>45239</v>
      </c>
      <c r="E2818" s="10">
        <f>'Sales Data'!E2818</f>
        <v>6545</v>
      </c>
      <c r="F2818" s="5">
        <f>'Sales Data'!F2818</f>
        <v>311</v>
      </c>
      <c r="G2818" s="5">
        <f>'Sales Data'!G2818</f>
        <v>219</v>
      </c>
      <c r="H2818" s="5" t="str">
        <f>VLOOKUP($C2818,'Product Data'!$A$2:$E$23,COLUMNS('Product Data'!$B$2:C2818),0)</f>
        <v>Nestle</v>
      </c>
      <c r="I2818" s="5" t="str">
        <f>VLOOKUP($C2818,'Product Data'!$A$2:$E$23,COLUMNS('Product Data'!$B$2:D2818),0)</f>
        <v>Bars</v>
      </c>
      <c r="J2818" s="5" t="str">
        <f>VLOOKUP($C2818,'Product Data'!$A$2:$E$23,COLUMNS('Product Data'!$B$2:E2818),0)</f>
        <v>Large</v>
      </c>
      <c r="K2818" s="9">
        <f>VLOOKUP($C2818,'Product Data'!$A$2:$E$23,COLUMNS('Product Data'!$B$2:F2818),0)</f>
        <v>1.8652</v>
      </c>
      <c r="L2818" s="10">
        <f>Table1[[#This Row],[Cost per Box]]*Table1[[#This Row],[Boxes]]</f>
        <v>408.47879999999998</v>
      </c>
    </row>
    <row r="2819" spans="1:12" x14ac:dyDescent="0.25">
      <c r="A2819" s="5" t="str">
        <f>'Sales Data'!A2819</f>
        <v>Mallorie Waber</v>
      </c>
      <c r="B2819" s="5" t="str">
        <f>'Sales Data'!B2819</f>
        <v>India</v>
      </c>
      <c r="C2819" s="5" t="str">
        <f>'Sales Data'!C2819</f>
        <v>Eclairs</v>
      </c>
      <c r="D2819" s="6">
        <f>'Sales Data'!D2819</f>
        <v>45240</v>
      </c>
      <c r="E2819" s="10">
        <f>'Sales Data'!E2819</f>
        <v>5257</v>
      </c>
      <c r="F2819" s="5">
        <f>'Sales Data'!F2819</f>
        <v>212</v>
      </c>
      <c r="G2819" s="5">
        <f>'Sales Data'!G2819</f>
        <v>263</v>
      </c>
      <c r="H2819" s="5" t="str">
        <f>VLOOKUP($C2819,'Product Data'!$A$2:$E$23,COLUMNS('Product Data'!$B$2:C2819),0)</f>
        <v>Cadbury</v>
      </c>
      <c r="I2819" s="5" t="str">
        <f>VLOOKUP($C2819,'Product Data'!$A$2:$E$23,COLUMNS('Product Data'!$B$2:D2819),0)</f>
        <v>Bites</v>
      </c>
      <c r="J2819" s="5" t="str">
        <f>VLOOKUP($C2819,'Product Data'!$A$2:$E$23,COLUMNS('Product Data'!$B$2:E2819),0)</f>
        <v>Large</v>
      </c>
      <c r="K2819" s="9">
        <f>VLOOKUP($C2819,'Product Data'!$A$2:$E$23,COLUMNS('Product Data'!$B$2:F2819),0)</f>
        <v>2.8195000000000001</v>
      </c>
      <c r="L2819" s="10">
        <f>Table1[[#This Row],[Cost per Box]]*Table1[[#This Row],[Boxes]]</f>
        <v>741.52850000000001</v>
      </c>
    </row>
    <row r="2820" spans="1:12" x14ac:dyDescent="0.25">
      <c r="A2820" s="5" t="str">
        <f>'Sales Data'!A2820</f>
        <v>Camilla Castle</v>
      </c>
      <c r="B2820" s="5" t="str">
        <f>'Sales Data'!B2820</f>
        <v>Canada</v>
      </c>
      <c r="C2820" s="5" t="str">
        <f>'Sales Data'!C2820</f>
        <v>85% Dark Bars</v>
      </c>
      <c r="D2820" s="6">
        <f>'Sales Data'!D2820</f>
        <v>45240</v>
      </c>
      <c r="E2820" s="10">
        <f>'Sales Data'!E2820</f>
        <v>7875</v>
      </c>
      <c r="F2820" s="5">
        <f>'Sales Data'!F2820</f>
        <v>74</v>
      </c>
      <c r="G2820" s="5">
        <f>'Sales Data'!G2820</f>
        <v>493</v>
      </c>
      <c r="H2820" s="5" t="str">
        <f>VLOOKUP($C2820,'Product Data'!$A$2:$E$23,COLUMNS('Product Data'!$B$2:C2820),0)</f>
        <v>Lindt Excellence</v>
      </c>
      <c r="I2820" s="5" t="str">
        <f>VLOOKUP($C2820,'Product Data'!$A$2:$E$23,COLUMNS('Product Data'!$B$2:D2820),0)</f>
        <v>Bars</v>
      </c>
      <c r="J2820" s="5" t="str">
        <f>VLOOKUP($C2820,'Product Data'!$A$2:$E$23,COLUMNS('Product Data'!$B$2:E2820),0)</f>
        <v>Small</v>
      </c>
      <c r="K2820" s="9">
        <f>VLOOKUP($C2820,'Product Data'!$A$2:$E$23,COLUMNS('Product Data'!$B$2:F2820),0)</f>
        <v>0.69579999999999997</v>
      </c>
      <c r="L2820" s="10">
        <f>Table1[[#This Row],[Cost per Box]]*Table1[[#This Row],[Boxes]]</f>
        <v>343.02940000000001</v>
      </c>
    </row>
    <row r="2821" spans="1:12" x14ac:dyDescent="0.25">
      <c r="A2821" s="5" t="str">
        <f>'Sales Data'!A2821</f>
        <v>Barr Faughny</v>
      </c>
      <c r="B2821" s="5" t="str">
        <f>'Sales Data'!B2821</f>
        <v>Australia</v>
      </c>
      <c r="C2821" s="5" t="str">
        <f>'Sales Data'!C2821</f>
        <v>White Choc</v>
      </c>
      <c r="D2821" s="6">
        <f>'Sales Data'!D2821</f>
        <v>45240</v>
      </c>
      <c r="E2821" s="10">
        <f>'Sales Data'!E2821</f>
        <v>1820</v>
      </c>
      <c r="F2821" s="5">
        <f>'Sales Data'!F2821</f>
        <v>297</v>
      </c>
      <c r="G2821" s="5">
        <f>'Sales Data'!G2821</f>
        <v>203</v>
      </c>
      <c r="H2821" s="5" t="str">
        <f>VLOOKUP($C2821,'Product Data'!$A$2:$E$23,COLUMNS('Product Data'!$B$2:C2821),0)</f>
        <v>Belgian</v>
      </c>
      <c r="I2821" s="5" t="str">
        <f>VLOOKUP($C2821,'Product Data'!$A$2:$E$23,COLUMNS('Product Data'!$B$2:D2821),0)</f>
        <v>Other</v>
      </c>
      <c r="J2821" s="5" t="str">
        <f>VLOOKUP($C2821,'Product Data'!$A$2:$E$23,COLUMNS('Product Data'!$B$2:E2821),0)</f>
        <v>Small</v>
      </c>
      <c r="K2821" s="9">
        <f>VLOOKUP($C2821,'Product Data'!$A$2:$E$23,COLUMNS('Product Data'!$B$2:F2821),0)</f>
        <v>0.24049999999999999</v>
      </c>
      <c r="L2821" s="10">
        <f>Table1[[#This Row],[Cost per Box]]*Table1[[#This Row],[Boxes]]</f>
        <v>48.8215</v>
      </c>
    </row>
    <row r="2822" spans="1:12" x14ac:dyDescent="0.25">
      <c r="A2822" s="5" t="str">
        <f>'Sales Data'!A2822</f>
        <v>Barr Faughny</v>
      </c>
      <c r="B2822" s="5" t="str">
        <f>'Sales Data'!B2822</f>
        <v>USA</v>
      </c>
      <c r="C2822" s="5" t="str">
        <f>'Sales Data'!C2822</f>
        <v>Mint Chip Choco</v>
      </c>
      <c r="D2822" s="6">
        <f>'Sales Data'!D2822</f>
        <v>45240</v>
      </c>
      <c r="E2822" s="10">
        <f>'Sales Data'!E2822</f>
        <v>2205</v>
      </c>
      <c r="F2822" s="5">
        <f>'Sales Data'!F2822</f>
        <v>6</v>
      </c>
      <c r="G2822" s="5">
        <f>'Sales Data'!G2822</f>
        <v>117</v>
      </c>
      <c r="H2822" s="5" t="str">
        <f>VLOOKUP($C2822,'Product Data'!$A$2:$E$23,COLUMNS('Product Data'!$B$2:C2822),0)</f>
        <v>Cadbury</v>
      </c>
      <c r="I2822" s="5" t="str">
        <f>VLOOKUP($C2822,'Product Data'!$A$2:$E$23,COLUMNS('Product Data'!$B$2:D2822),0)</f>
        <v>Bars</v>
      </c>
      <c r="J2822" s="5" t="str">
        <f>VLOOKUP($C2822,'Product Data'!$A$2:$E$23,COLUMNS('Product Data'!$B$2:E2822),0)</f>
        <v>Large</v>
      </c>
      <c r="K2822" s="9">
        <f>VLOOKUP($C2822,'Product Data'!$A$2:$E$23,COLUMNS('Product Data'!$B$2:F2822),0)</f>
        <v>2.2656000000000001</v>
      </c>
      <c r="L2822" s="10">
        <f>Table1[[#This Row],[Cost per Box]]*Table1[[#This Row],[Boxes]]</f>
        <v>265.0752</v>
      </c>
    </row>
    <row r="2823" spans="1:12" x14ac:dyDescent="0.25">
      <c r="A2823" s="5" t="str">
        <f>'Sales Data'!A2823</f>
        <v>Kaine Padly</v>
      </c>
      <c r="B2823" s="5" t="str">
        <f>'Sales Data'!B2823</f>
        <v>Australia</v>
      </c>
      <c r="C2823" s="5" t="str">
        <f>'Sales Data'!C2823</f>
        <v>Milk Bars</v>
      </c>
      <c r="D2823" s="6">
        <f>'Sales Data'!D2823</f>
        <v>45241</v>
      </c>
      <c r="E2823" s="10">
        <f>'Sales Data'!E2823</f>
        <v>9044</v>
      </c>
      <c r="F2823" s="5">
        <f>'Sales Data'!F2823</f>
        <v>180</v>
      </c>
      <c r="G2823" s="5">
        <f>'Sales Data'!G2823</f>
        <v>312</v>
      </c>
      <c r="H2823" s="5" t="str">
        <f>VLOOKUP($C2823,'Product Data'!$A$2:$E$23,COLUMNS('Product Data'!$B$2:C2823),0)</f>
        <v>Nestle</v>
      </c>
      <c r="I2823" s="5" t="str">
        <f>VLOOKUP($C2823,'Product Data'!$A$2:$E$23,COLUMNS('Product Data'!$B$2:D2823),0)</f>
        <v>Bars</v>
      </c>
      <c r="J2823" s="5" t="str">
        <f>VLOOKUP($C2823,'Product Data'!$A$2:$E$23,COLUMNS('Product Data'!$B$2:E2823),0)</f>
        <v>Large</v>
      </c>
      <c r="K2823" s="9">
        <f>VLOOKUP($C2823,'Product Data'!$A$2:$E$23,COLUMNS('Product Data'!$B$2:F2823),0)</f>
        <v>1.8652</v>
      </c>
      <c r="L2823" s="10">
        <f>Table1[[#This Row],[Cost per Box]]*Table1[[#This Row],[Boxes]]</f>
        <v>581.94240000000002</v>
      </c>
    </row>
    <row r="2824" spans="1:12" x14ac:dyDescent="0.25">
      <c r="A2824" s="5" t="str">
        <f>'Sales Data'!A2824</f>
        <v>Jan Morforth</v>
      </c>
      <c r="B2824" s="5" t="str">
        <f>'Sales Data'!B2824</f>
        <v>Canada</v>
      </c>
      <c r="C2824" s="5" t="str">
        <f>'Sales Data'!C2824</f>
        <v>Mint Chip Choco</v>
      </c>
      <c r="D2824" s="6">
        <f>'Sales Data'!D2824</f>
        <v>45241</v>
      </c>
      <c r="E2824" s="10">
        <f>'Sales Data'!E2824</f>
        <v>8799</v>
      </c>
      <c r="F2824" s="5">
        <f>'Sales Data'!F2824</f>
        <v>91</v>
      </c>
      <c r="G2824" s="5">
        <f>'Sales Data'!G2824</f>
        <v>489</v>
      </c>
      <c r="H2824" s="5" t="str">
        <f>VLOOKUP($C2824,'Product Data'!$A$2:$E$23,COLUMNS('Product Data'!$B$2:C2824),0)</f>
        <v>Cadbury</v>
      </c>
      <c r="I2824" s="5" t="str">
        <f>VLOOKUP($C2824,'Product Data'!$A$2:$E$23,COLUMNS('Product Data'!$B$2:D2824),0)</f>
        <v>Bars</v>
      </c>
      <c r="J2824" s="5" t="str">
        <f>VLOOKUP($C2824,'Product Data'!$A$2:$E$23,COLUMNS('Product Data'!$B$2:E2824),0)</f>
        <v>Large</v>
      </c>
      <c r="K2824" s="9">
        <f>VLOOKUP($C2824,'Product Data'!$A$2:$E$23,COLUMNS('Product Data'!$B$2:F2824),0)</f>
        <v>2.2656000000000001</v>
      </c>
      <c r="L2824" s="10">
        <f>Table1[[#This Row],[Cost per Box]]*Table1[[#This Row],[Boxes]]</f>
        <v>1107.8784000000001</v>
      </c>
    </row>
    <row r="2825" spans="1:12" x14ac:dyDescent="0.25">
      <c r="A2825" s="5" t="str">
        <f>'Sales Data'!A2825</f>
        <v>Dennison Crosswaite</v>
      </c>
      <c r="B2825" s="5" t="str">
        <f>'Sales Data'!B2825</f>
        <v>Canada</v>
      </c>
      <c r="C2825" s="5" t="str">
        <f>'Sales Data'!C2825</f>
        <v>Caramel Stuffed Bars</v>
      </c>
      <c r="D2825" s="6">
        <f>'Sales Data'!D2825</f>
        <v>45241</v>
      </c>
      <c r="E2825" s="10">
        <f>'Sales Data'!E2825</f>
        <v>4627</v>
      </c>
      <c r="F2825" s="5">
        <f>'Sales Data'!F2825</f>
        <v>42</v>
      </c>
      <c r="G2825" s="5">
        <f>'Sales Data'!G2825</f>
        <v>178</v>
      </c>
      <c r="H2825" s="5" t="str">
        <f>VLOOKUP($C2825,'Product Data'!$A$2:$E$23,COLUMNS('Product Data'!$B$2:C2825),0)</f>
        <v>Snicker</v>
      </c>
      <c r="I2825" s="5" t="str">
        <f>VLOOKUP($C2825,'Product Data'!$A$2:$E$23,COLUMNS('Product Data'!$B$2:D2825),0)</f>
        <v>Bars</v>
      </c>
      <c r="J2825" s="5" t="str">
        <f>VLOOKUP($C2825,'Product Data'!$A$2:$E$23,COLUMNS('Product Data'!$B$2:E2825),0)</f>
        <v>Small</v>
      </c>
      <c r="K2825" s="9">
        <f>VLOOKUP($C2825,'Product Data'!$A$2:$E$23,COLUMNS('Product Data'!$B$2:F2825),0)</f>
        <v>0.89900000000000002</v>
      </c>
      <c r="L2825" s="10">
        <f>Table1[[#This Row],[Cost per Box]]*Table1[[#This Row],[Boxes]]</f>
        <v>160.02199999999999</v>
      </c>
    </row>
    <row r="2826" spans="1:12" x14ac:dyDescent="0.25">
      <c r="A2826" s="5" t="str">
        <f>'Sales Data'!A2826</f>
        <v>Karlen McCaffrey</v>
      </c>
      <c r="B2826" s="5" t="str">
        <f>'Sales Data'!B2826</f>
        <v>Australia</v>
      </c>
      <c r="C2826" s="5" t="str">
        <f>'Sales Data'!C2826</f>
        <v>Choco Coated Almonds</v>
      </c>
      <c r="D2826" s="6">
        <f>'Sales Data'!D2826</f>
        <v>45241</v>
      </c>
      <c r="E2826" s="10">
        <f>'Sales Data'!E2826</f>
        <v>8015</v>
      </c>
      <c r="F2826" s="5">
        <f>'Sales Data'!F2826</f>
        <v>136</v>
      </c>
      <c r="G2826" s="5">
        <f>'Sales Data'!G2826</f>
        <v>422</v>
      </c>
      <c r="H2826" s="5" t="str">
        <f>VLOOKUP($C2826,'Product Data'!$A$2:$E$23,COLUMNS('Product Data'!$B$2:C2826),0)</f>
        <v>Effete</v>
      </c>
      <c r="I2826" s="5" t="str">
        <f>VLOOKUP($C2826,'Product Data'!$A$2:$E$23,COLUMNS('Product Data'!$B$2:D2826),0)</f>
        <v>Bites</v>
      </c>
      <c r="J2826" s="5" t="str">
        <f>VLOOKUP($C2826,'Product Data'!$A$2:$E$23,COLUMNS('Product Data'!$B$2:E2826),0)</f>
        <v>Small</v>
      </c>
      <c r="K2826" s="9">
        <f>VLOOKUP($C2826,'Product Data'!$A$2:$E$23,COLUMNS('Product Data'!$B$2:F2826),0)</f>
        <v>11.4688</v>
      </c>
      <c r="L2826" s="10">
        <f>Table1[[#This Row],[Cost per Box]]*Table1[[#This Row],[Boxes]]</f>
        <v>4839.8335999999999</v>
      </c>
    </row>
    <row r="2827" spans="1:12" x14ac:dyDescent="0.25">
      <c r="A2827" s="5" t="str">
        <f>'Sales Data'!A2827</f>
        <v>Husein Augar</v>
      </c>
      <c r="B2827" s="5" t="str">
        <f>'Sales Data'!B2827</f>
        <v>UK</v>
      </c>
      <c r="C2827" s="5" t="str">
        <f>'Sales Data'!C2827</f>
        <v>Caramel Stuffed Bars</v>
      </c>
      <c r="D2827" s="6">
        <f>'Sales Data'!D2827</f>
        <v>45241</v>
      </c>
      <c r="E2827" s="10">
        <f>'Sales Data'!E2827</f>
        <v>840</v>
      </c>
      <c r="F2827" s="5">
        <f>'Sales Data'!F2827</f>
        <v>5</v>
      </c>
      <c r="G2827" s="5">
        <f>'Sales Data'!G2827</f>
        <v>29</v>
      </c>
      <c r="H2827" s="5" t="str">
        <f>VLOOKUP($C2827,'Product Data'!$A$2:$E$23,COLUMNS('Product Data'!$B$2:C2827),0)</f>
        <v>Snicker</v>
      </c>
      <c r="I2827" s="5" t="str">
        <f>VLOOKUP($C2827,'Product Data'!$A$2:$E$23,COLUMNS('Product Data'!$B$2:D2827),0)</f>
        <v>Bars</v>
      </c>
      <c r="J2827" s="5" t="str">
        <f>VLOOKUP($C2827,'Product Data'!$A$2:$E$23,COLUMNS('Product Data'!$B$2:E2827),0)</f>
        <v>Small</v>
      </c>
      <c r="K2827" s="9">
        <f>VLOOKUP($C2827,'Product Data'!$A$2:$E$23,COLUMNS('Product Data'!$B$2:F2827),0)</f>
        <v>0.89900000000000002</v>
      </c>
      <c r="L2827" s="10">
        <f>Table1[[#This Row],[Cost per Box]]*Table1[[#This Row],[Boxes]]</f>
        <v>26.071000000000002</v>
      </c>
    </row>
    <row r="2828" spans="1:12" x14ac:dyDescent="0.25">
      <c r="A2828" s="5" t="str">
        <f>'Sales Data'!A2828</f>
        <v>Husein Augar</v>
      </c>
      <c r="B2828" s="5" t="str">
        <f>'Sales Data'!B2828</f>
        <v>USA</v>
      </c>
      <c r="C2828" s="5" t="str">
        <f>'Sales Data'!C2828</f>
        <v>50% Dark Bites</v>
      </c>
      <c r="D2828" s="6">
        <f>'Sales Data'!D2828</f>
        <v>45241</v>
      </c>
      <c r="E2828" s="10">
        <f>'Sales Data'!E2828</f>
        <v>12173</v>
      </c>
      <c r="F2828" s="5">
        <f>'Sales Data'!F2828</f>
        <v>276</v>
      </c>
      <c r="G2828" s="5">
        <f>'Sales Data'!G2828</f>
        <v>1107</v>
      </c>
      <c r="H2828" s="5" t="str">
        <f>VLOOKUP($C2828,'Product Data'!$A$2:$E$23,COLUMNS('Product Data'!$B$2:C2828),0)</f>
        <v>Cadbury</v>
      </c>
      <c r="I2828" s="5" t="str">
        <f>VLOOKUP($C2828,'Product Data'!$A$2:$E$23,COLUMNS('Product Data'!$B$2:D2828),0)</f>
        <v>Bites</v>
      </c>
      <c r="J2828" s="5" t="str">
        <f>VLOOKUP($C2828,'Product Data'!$A$2:$E$23,COLUMNS('Product Data'!$B$2:E2828),0)</f>
        <v>Large</v>
      </c>
      <c r="K2828" s="9">
        <f>VLOOKUP($C2828,'Product Data'!$A$2:$E$23,COLUMNS('Product Data'!$B$2:F2828),0)</f>
        <v>2.8</v>
      </c>
      <c r="L2828" s="10">
        <f>Table1[[#This Row],[Cost per Box]]*Table1[[#This Row],[Boxes]]</f>
        <v>3099.6</v>
      </c>
    </row>
    <row r="2829" spans="1:12" x14ac:dyDescent="0.25">
      <c r="A2829" s="5" t="str">
        <f>'Sales Data'!A2829</f>
        <v>Jan Morforth</v>
      </c>
      <c r="B2829" s="5" t="str">
        <f>'Sales Data'!B2829</f>
        <v>India</v>
      </c>
      <c r="C2829" s="5" t="str">
        <f>'Sales Data'!C2829</f>
        <v>Almond Choco</v>
      </c>
      <c r="D2829" s="6">
        <f>'Sales Data'!D2829</f>
        <v>45241</v>
      </c>
      <c r="E2829" s="10">
        <f>'Sales Data'!E2829</f>
        <v>8743</v>
      </c>
      <c r="F2829" s="5">
        <f>'Sales Data'!F2829</f>
        <v>18</v>
      </c>
      <c r="G2829" s="5">
        <f>'Sales Data'!G2829</f>
        <v>398</v>
      </c>
      <c r="H2829" s="5" t="str">
        <f>VLOOKUP($C2829,'Product Data'!$A$2:$E$23,COLUMNS('Product Data'!$B$2:C2829),0)</f>
        <v>Amul</v>
      </c>
      <c r="I2829" s="5" t="str">
        <f>VLOOKUP($C2829,'Product Data'!$A$2:$E$23,COLUMNS('Product Data'!$B$2:D2829),0)</f>
        <v>Bars</v>
      </c>
      <c r="J2829" s="5" t="str">
        <f>VLOOKUP($C2829,'Product Data'!$A$2:$E$23,COLUMNS('Product Data'!$B$2:E2829),0)</f>
        <v>Large</v>
      </c>
      <c r="K2829" s="9">
        <f>VLOOKUP($C2829,'Product Data'!$A$2:$E$23,COLUMNS('Product Data'!$B$2:F2829),0)</f>
        <v>13.3485</v>
      </c>
      <c r="L2829" s="10">
        <f>Table1[[#This Row],[Cost per Box]]*Table1[[#This Row],[Boxes]]</f>
        <v>5312.7029999999995</v>
      </c>
    </row>
    <row r="2830" spans="1:12" x14ac:dyDescent="0.25">
      <c r="A2830" s="5" t="str">
        <f>'Sales Data'!A2830</f>
        <v>Beverie Moffet</v>
      </c>
      <c r="B2830" s="5" t="str">
        <f>'Sales Data'!B2830</f>
        <v>New Zealand</v>
      </c>
      <c r="C2830" s="5" t="str">
        <f>'Sales Data'!C2830</f>
        <v>Eclairs</v>
      </c>
      <c r="D2830" s="6">
        <f>'Sales Data'!D2830</f>
        <v>45241</v>
      </c>
      <c r="E2830" s="10">
        <f>'Sales Data'!E2830</f>
        <v>8561</v>
      </c>
      <c r="F2830" s="5">
        <f>'Sales Data'!F2830</f>
        <v>3</v>
      </c>
      <c r="G2830" s="5">
        <f>'Sales Data'!G2830</f>
        <v>408</v>
      </c>
      <c r="H2830" s="5" t="str">
        <f>VLOOKUP($C2830,'Product Data'!$A$2:$E$23,COLUMNS('Product Data'!$B$2:C2830),0)</f>
        <v>Cadbury</v>
      </c>
      <c r="I2830" s="5" t="str">
        <f>VLOOKUP($C2830,'Product Data'!$A$2:$E$23,COLUMNS('Product Data'!$B$2:D2830),0)</f>
        <v>Bites</v>
      </c>
      <c r="J2830" s="5" t="str">
        <f>VLOOKUP($C2830,'Product Data'!$A$2:$E$23,COLUMNS('Product Data'!$B$2:E2830),0)</f>
        <v>Large</v>
      </c>
      <c r="K2830" s="9">
        <f>VLOOKUP($C2830,'Product Data'!$A$2:$E$23,COLUMNS('Product Data'!$B$2:F2830),0)</f>
        <v>2.8195000000000001</v>
      </c>
      <c r="L2830" s="10">
        <f>Table1[[#This Row],[Cost per Box]]*Table1[[#This Row],[Boxes]]</f>
        <v>1150.356</v>
      </c>
    </row>
    <row r="2831" spans="1:12" x14ac:dyDescent="0.25">
      <c r="A2831" s="5" t="str">
        <f>'Sales Data'!A2831</f>
        <v>Wilone O'Kielt</v>
      </c>
      <c r="B2831" s="5" t="str">
        <f>'Sales Data'!B2831</f>
        <v>Canada</v>
      </c>
      <c r="C2831" s="5" t="str">
        <f>'Sales Data'!C2831</f>
        <v>99% Dark &amp; Pure</v>
      </c>
      <c r="D2831" s="6">
        <f>'Sales Data'!D2831</f>
        <v>45241</v>
      </c>
      <c r="E2831" s="10">
        <f>'Sales Data'!E2831</f>
        <v>7357</v>
      </c>
      <c r="F2831" s="5">
        <f>'Sales Data'!F2831</f>
        <v>37</v>
      </c>
      <c r="G2831" s="5">
        <f>'Sales Data'!G2831</f>
        <v>307</v>
      </c>
      <c r="H2831" s="5" t="str">
        <f>VLOOKUP($C2831,'Product Data'!$A$2:$E$23,COLUMNS('Product Data'!$B$2:C2831),0)</f>
        <v>Amul</v>
      </c>
      <c r="I2831" s="5" t="str">
        <f>VLOOKUP($C2831,'Product Data'!$A$2:$E$23,COLUMNS('Product Data'!$B$2:D2831),0)</f>
        <v>Bars</v>
      </c>
      <c r="J2831" s="5" t="str">
        <f>VLOOKUP($C2831,'Product Data'!$A$2:$E$23,COLUMNS('Product Data'!$B$2:E2831),0)</f>
        <v>Large</v>
      </c>
      <c r="K2831" s="9">
        <f>VLOOKUP($C2831,'Product Data'!$A$2:$E$23,COLUMNS('Product Data'!$B$2:F2831),0)</f>
        <v>4.6592000000000002</v>
      </c>
      <c r="L2831" s="10">
        <f>Table1[[#This Row],[Cost per Box]]*Table1[[#This Row],[Boxes]]</f>
        <v>1430.3744000000002</v>
      </c>
    </row>
    <row r="2832" spans="1:12" x14ac:dyDescent="0.25">
      <c r="A2832" s="5" t="str">
        <f>'Sales Data'!A2832</f>
        <v>Brien Boise</v>
      </c>
      <c r="B2832" s="5" t="str">
        <f>'Sales Data'!B2832</f>
        <v>Australia</v>
      </c>
      <c r="C2832" s="5" t="str">
        <f>'Sales Data'!C2832</f>
        <v>99% Dark &amp; Pure</v>
      </c>
      <c r="D2832" s="6">
        <f>'Sales Data'!D2832</f>
        <v>45241</v>
      </c>
      <c r="E2832" s="10">
        <f>'Sales Data'!E2832</f>
        <v>2037</v>
      </c>
      <c r="F2832" s="5">
        <f>'Sales Data'!F2832</f>
        <v>9</v>
      </c>
      <c r="G2832" s="5">
        <f>'Sales Data'!G2832</f>
        <v>108</v>
      </c>
      <c r="H2832" s="5" t="str">
        <f>VLOOKUP($C2832,'Product Data'!$A$2:$E$23,COLUMNS('Product Data'!$B$2:C2832),0)</f>
        <v>Amul</v>
      </c>
      <c r="I2832" s="5" t="str">
        <f>VLOOKUP($C2832,'Product Data'!$A$2:$E$23,COLUMNS('Product Data'!$B$2:D2832),0)</f>
        <v>Bars</v>
      </c>
      <c r="J2832" s="5" t="str">
        <f>VLOOKUP($C2832,'Product Data'!$A$2:$E$23,COLUMNS('Product Data'!$B$2:E2832),0)</f>
        <v>Large</v>
      </c>
      <c r="K2832" s="9">
        <f>VLOOKUP($C2832,'Product Data'!$A$2:$E$23,COLUMNS('Product Data'!$B$2:F2832),0)</f>
        <v>4.6592000000000002</v>
      </c>
      <c r="L2832" s="10">
        <f>Table1[[#This Row],[Cost per Box]]*Table1[[#This Row],[Boxes]]</f>
        <v>503.1936</v>
      </c>
    </row>
    <row r="2833" spans="1:12" x14ac:dyDescent="0.25">
      <c r="A2833" s="5" t="str">
        <f>'Sales Data'!A2833</f>
        <v>Wilone O'Kielt</v>
      </c>
      <c r="B2833" s="5" t="str">
        <f>'Sales Data'!B2833</f>
        <v>Australia</v>
      </c>
      <c r="C2833" s="5" t="str">
        <f>'Sales Data'!C2833</f>
        <v>85% Dark Bars</v>
      </c>
      <c r="D2833" s="6">
        <f>'Sales Data'!D2833</f>
        <v>45241</v>
      </c>
      <c r="E2833" s="10">
        <f>'Sales Data'!E2833</f>
        <v>12012</v>
      </c>
      <c r="F2833" s="5">
        <f>'Sales Data'!F2833</f>
        <v>124</v>
      </c>
      <c r="G2833" s="5">
        <f>'Sales Data'!G2833</f>
        <v>546</v>
      </c>
      <c r="H2833" s="5" t="str">
        <f>VLOOKUP($C2833,'Product Data'!$A$2:$E$23,COLUMNS('Product Data'!$B$2:C2833),0)</f>
        <v>Lindt Excellence</v>
      </c>
      <c r="I2833" s="5" t="str">
        <f>VLOOKUP($C2833,'Product Data'!$A$2:$E$23,COLUMNS('Product Data'!$B$2:D2833),0)</f>
        <v>Bars</v>
      </c>
      <c r="J2833" s="5" t="str">
        <f>VLOOKUP($C2833,'Product Data'!$A$2:$E$23,COLUMNS('Product Data'!$B$2:E2833),0)</f>
        <v>Small</v>
      </c>
      <c r="K2833" s="9">
        <f>VLOOKUP($C2833,'Product Data'!$A$2:$E$23,COLUMNS('Product Data'!$B$2:F2833),0)</f>
        <v>0.69579999999999997</v>
      </c>
      <c r="L2833" s="10">
        <f>Table1[[#This Row],[Cost per Box]]*Table1[[#This Row],[Boxes]]</f>
        <v>379.90679999999998</v>
      </c>
    </row>
    <row r="2834" spans="1:12" x14ac:dyDescent="0.25">
      <c r="A2834" s="5" t="str">
        <f>'Sales Data'!A2834</f>
        <v>Dotty Strutley</v>
      </c>
      <c r="B2834" s="5" t="str">
        <f>'Sales Data'!B2834</f>
        <v>Australia</v>
      </c>
      <c r="C2834" s="5" t="str">
        <f>'Sales Data'!C2834</f>
        <v>Smooth Sliky Salty</v>
      </c>
      <c r="D2834" s="6">
        <f>'Sales Data'!D2834</f>
        <v>45241</v>
      </c>
      <c r="E2834" s="10">
        <f>'Sales Data'!E2834</f>
        <v>6979</v>
      </c>
      <c r="F2834" s="5">
        <f>'Sales Data'!F2834</f>
        <v>59</v>
      </c>
      <c r="G2834" s="5">
        <f>'Sales Data'!G2834</f>
        <v>499</v>
      </c>
      <c r="H2834" s="5" t="str">
        <f>VLOOKUP($C2834,'Product Data'!$A$2:$E$23,COLUMNS('Product Data'!$B$2:C2834),0)</f>
        <v>Galaxy</v>
      </c>
      <c r="I2834" s="5" t="str">
        <f>VLOOKUP($C2834,'Product Data'!$A$2:$E$23,COLUMNS('Product Data'!$B$2:D2834),0)</f>
        <v>Bars</v>
      </c>
      <c r="J2834" s="5" t="str">
        <f>VLOOKUP($C2834,'Product Data'!$A$2:$E$23,COLUMNS('Product Data'!$B$2:E2834),0)</f>
        <v>Small</v>
      </c>
      <c r="K2834" s="9">
        <f>VLOOKUP($C2834,'Product Data'!$A$2:$E$23,COLUMNS('Product Data'!$B$2:F2834),0)</f>
        <v>5.0198</v>
      </c>
      <c r="L2834" s="10">
        <f>Table1[[#This Row],[Cost per Box]]*Table1[[#This Row],[Boxes]]</f>
        <v>2504.8802000000001</v>
      </c>
    </row>
    <row r="2835" spans="1:12" x14ac:dyDescent="0.25">
      <c r="A2835" s="5" t="str">
        <f>'Sales Data'!A2835</f>
        <v>Camilla Castle</v>
      </c>
      <c r="B2835" s="5" t="str">
        <f>'Sales Data'!B2835</f>
        <v>Canada</v>
      </c>
      <c r="C2835" s="5" t="str">
        <f>'Sales Data'!C2835</f>
        <v>Spicy Special Slims</v>
      </c>
      <c r="D2835" s="6">
        <f>'Sales Data'!D2835</f>
        <v>45241</v>
      </c>
      <c r="E2835" s="10">
        <f>'Sales Data'!E2835</f>
        <v>4529</v>
      </c>
      <c r="F2835" s="5">
        <f>'Sales Data'!F2835</f>
        <v>394</v>
      </c>
      <c r="G2835" s="5">
        <f>'Sales Data'!G2835</f>
        <v>175</v>
      </c>
      <c r="H2835" s="5" t="str">
        <f>VLOOKUP($C2835,'Product Data'!$A$2:$E$23,COLUMNS('Product Data'!$B$2:C2835),0)</f>
        <v>Alpenliebe</v>
      </c>
      <c r="I2835" s="5" t="str">
        <f>VLOOKUP($C2835,'Product Data'!$A$2:$E$23,COLUMNS('Product Data'!$B$2:D2835),0)</f>
        <v>Bites</v>
      </c>
      <c r="J2835" s="5" t="str">
        <f>VLOOKUP($C2835,'Product Data'!$A$2:$E$23,COLUMNS('Product Data'!$B$2:E2835),0)</f>
        <v>Large</v>
      </c>
      <c r="K2835" s="9">
        <f>VLOOKUP($C2835,'Product Data'!$A$2:$E$23,COLUMNS('Product Data'!$B$2:F2835),0)</f>
        <v>9.2086000000000006</v>
      </c>
      <c r="L2835" s="10">
        <f>Table1[[#This Row],[Cost per Box]]*Table1[[#This Row],[Boxes]]</f>
        <v>1611.5050000000001</v>
      </c>
    </row>
    <row r="2836" spans="1:12" x14ac:dyDescent="0.25">
      <c r="A2836" s="5" t="str">
        <f>'Sales Data'!A2836</f>
        <v>Curtice Advani</v>
      </c>
      <c r="B2836" s="5" t="str">
        <f>'Sales Data'!B2836</f>
        <v>Australia</v>
      </c>
      <c r="C2836" s="5" t="str">
        <f>'Sales Data'!C2836</f>
        <v>Peanut Butter Cubes</v>
      </c>
      <c r="D2836" s="6">
        <f>'Sales Data'!D2836</f>
        <v>45241</v>
      </c>
      <c r="E2836" s="10">
        <f>'Sales Data'!E2836</f>
        <v>14406</v>
      </c>
      <c r="F2836" s="5">
        <f>'Sales Data'!F2836</f>
        <v>48</v>
      </c>
      <c r="G2836" s="5">
        <f>'Sales Data'!G2836</f>
        <v>759</v>
      </c>
      <c r="H2836" s="5" t="str">
        <f>VLOOKUP($C2836,'Product Data'!$A$2:$E$23,COLUMNS('Product Data'!$B$2:C2836),0)</f>
        <v>Hershey</v>
      </c>
      <c r="I2836" s="5" t="str">
        <f>VLOOKUP($C2836,'Product Data'!$A$2:$E$23,COLUMNS('Product Data'!$B$2:D2836),0)</f>
        <v>Bites</v>
      </c>
      <c r="J2836" s="5" t="str">
        <f>VLOOKUP($C2836,'Product Data'!$A$2:$E$23,COLUMNS('Product Data'!$B$2:E2836),0)</f>
        <v>Small</v>
      </c>
      <c r="K2836" s="9">
        <f>VLOOKUP($C2836,'Product Data'!$A$2:$E$23,COLUMNS('Product Data'!$B$2:F2836),0)</f>
        <v>4.7065000000000001</v>
      </c>
      <c r="L2836" s="10">
        <f>Table1[[#This Row],[Cost per Box]]*Table1[[#This Row],[Boxes]]</f>
        <v>3572.2335000000003</v>
      </c>
    </row>
    <row r="2837" spans="1:12" x14ac:dyDescent="0.25">
      <c r="A2837" s="5" t="str">
        <f>'Sales Data'!A2837</f>
        <v>Oby Sorrel</v>
      </c>
      <c r="B2837" s="5" t="str">
        <f>'Sales Data'!B2837</f>
        <v>India</v>
      </c>
      <c r="C2837" s="5" t="str">
        <f>'Sales Data'!C2837</f>
        <v>Raspberry Choco</v>
      </c>
      <c r="D2837" s="6">
        <f>'Sales Data'!D2837</f>
        <v>45241</v>
      </c>
      <c r="E2837" s="10">
        <f>'Sales Data'!E2837</f>
        <v>14511</v>
      </c>
      <c r="F2837" s="5">
        <f>'Sales Data'!F2837</f>
        <v>155</v>
      </c>
      <c r="G2837" s="5">
        <f>'Sales Data'!G2837</f>
        <v>807</v>
      </c>
      <c r="H2837" s="5" t="str">
        <f>VLOOKUP($C2837,'Product Data'!$A$2:$E$23,COLUMNS('Product Data'!$B$2:C2837),0)</f>
        <v>Hershey</v>
      </c>
      <c r="I2837" s="5" t="str">
        <f>VLOOKUP($C2837,'Product Data'!$A$2:$E$23,COLUMNS('Product Data'!$B$2:D2837),0)</f>
        <v>Bars</v>
      </c>
      <c r="J2837" s="5" t="str">
        <f>VLOOKUP($C2837,'Product Data'!$A$2:$E$23,COLUMNS('Product Data'!$B$2:E2837),0)</f>
        <v>Large</v>
      </c>
      <c r="K2837" s="9">
        <f>VLOOKUP($C2837,'Product Data'!$A$2:$E$23,COLUMNS('Product Data'!$B$2:F2837),0)</f>
        <v>6.0983000000000001</v>
      </c>
      <c r="L2837" s="10">
        <f>Table1[[#This Row],[Cost per Box]]*Table1[[#This Row],[Boxes]]</f>
        <v>4921.3280999999997</v>
      </c>
    </row>
    <row r="2838" spans="1:12" x14ac:dyDescent="0.25">
      <c r="A2838" s="5" t="str">
        <f>'Sales Data'!A2838</f>
        <v>Karlen McCaffrey</v>
      </c>
      <c r="B2838" s="5" t="str">
        <f>'Sales Data'!B2838</f>
        <v>India</v>
      </c>
      <c r="C2838" s="5" t="str">
        <f>'Sales Data'!C2838</f>
        <v>Mint Chip Choco</v>
      </c>
      <c r="D2838" s="6">
        <f>'Sales Data'!D2838</f>
        <v>45241</v>
      </c>
      <c r="E2838" s="10">
        <f>'Sales Data'!E2838</f>
        <v>3290</v>
      </c>
      <c r="F2838" s="5">
        <f>'Sales Data'!F2838</f>
        <v>16</v>
      </c>
      <c r="G2838" s="5">
        <f>'Sales Data'!G2838</f>
        <v>174</v>
      </c>
      <c r="H2838" s="5" t="str">
        <f>VLOOKUP($C2838,'Product Data'!$A$2:$E$23,COLUMNS('Product Data'!$B$2:C2838),0)</f>
        <v>Cadbury</v>
      </c>
      <c r="I2838" s="5" t="str">
        <f>VLOOKUP($C2838,'Product Data'!$A$2:$E$23,COLUMNS('Product Data'!$B$2:D2838),0)</f>
        <v>Bars</v>
      </c>
      <c r="J2838" s="5" t="str">
        <f>VLOOKUP($C2838,'Product Data'!$A$2:$E$23,COLUMNS('Product Data'!$B$2:E2838),0)</f>
        <v>Large</v>
      </c>
      <c r="K2838" s="9">
        <f>VLOOKUP($C2838,'Product Data'!$A$2:$E$23,COLUMNS('Product Data'!$B$2:F2838),0)</f>
        <v>2.2656000000000001</v>
      </c>
      <c r="L2838" s="10">
        <f>Table1[[#This Row],[Cost per Box]]*Table1[[#This Row],[Boxes]]</f>
        <v>394.21440000000001</v>
      </c>
    </row>
    <row r="2839" spans="1:12" x14ac:dyDescent="0.25">
      <c r="A2839" s="5" t="str">
        <f>'Sales Data'!A2839</f>
        <v>Karlen McCaffrey</v>
      </c>
      <c r="B2839" s="5" t="str">
        <f>'Sales Data'!B2839</f>
        <v>USA</v>
      </c>
      <c r="C2839" s="5" t="str">
        <f>'Sales Data'!C2839</f>
        <v>White Choc</v>
      </c>
      <c r="D2839" s="6">
        <f>'Sales Data'!D2839</f>
        <v>45242</v>
      </c>
      <c r="E2839" s="10">
        <f>'Sales Data'!E2839</f>
        <v>11557</v>
      </c>
      <c r="F2839" s="5">
        <f>'Sales Data'!F2839</f>
        <v>19</v>
      </c>
      <c r="G2839" s="5">
        <f>'Sales Data'!G2839</f>
        <v>964</v>
      </c>
      <c r="H2839" s="5" t="str">
        <f>VLOOKUP($C2839,'Product Data'!$A$2:$E$23,COLUMNS('Product Data'!$B$2:C2839),0)</f>
        <v>Belgian</v>
      </c>
      <c r="I2839" s="5" t="str">
        <f>VLOOKUP($C2839,'Product Data'!$A$2:$E$23,COLUMNS('Product Data'!$B$2:D2839),0)</f>
        <v>Other</v>
      </c>
      <c r="J2839" s="5" t="str">
        <f>VLOOKUP($C2839,'Product Data'!$A$2:$E$23,COLUMNS('Product Data'!$B$2:E2839),0)</f>
        <v>Small</v>
      </c>
      <c r="K2839" s="9">
        <f>VLOOKUP($C2839,'Product Data'!$A$2:$E$23,COLUMNS('Product Data'!$B$2:F2839),0)</f>
        <v>0.24049999999999999</v>
      </c>
      <c r="L2839" s="10">
        <f>Table1[[#This Row],[Cost per Box]]*Table1[[#This Row],[Boxes]]</f>
        <v>231.84199999999998</v>
      </c>
    </row>
    <row r="2840" spans="1:12" x14ac:dyDescent="0.25">
      <c r="A2840" s="5" t="str">
        <f>'Sales Data'!A2840</f>
        <v>Oby Sorrel</v>
      </c>
      <c r="B2840" s="5" t="str">
        <f>'Sales Data'!B2840</f>
        <v>India</v>
      </c>
      <c r="C2840" s="5" t="str">
        <f>'Sales Data'!C2840</f>
        <v>99% Dark &amp; Pure</v>
      </c>
      <c r="D2840" s="6">
        <f>'Sales Data'!D2840</f>
        <v>45242</v>
      </c>
      <c r="E2840" s="10">
        <f>'Sales Data'!E2840</f>
        <v>9758</v>
      </c>
      <c r="F2840" s="5">
        <f>'Sales Data'!F2840</f>
        <v>175</v>
      </c>
      <c r="G2840" s="5">
        <f>'Sales Data'!G2840</f>
        <v>465</v>
      </c>
      <c r="H2840" s="5" t="str">
        <f>VLOOKUP($C2840,'Product Data'!$A$2:$E$23,COLUMNS('Product Data'!$B$2:C2840),0)</f>
        <v>Amul</v>
      </c>
      <c r="I2840" s="5" t="str">
        <f>VLOOKUP($C2840,'Product Data'!$A$2:$E$23,COLUMNS('Product Data'!$B$2:D2840),0)</f>
        <v>Bars</v>
      </c>
      <c r="J2840" s="5" t="str">
        <f>VLOOKUP($C2840,'Product Data'!$A$2:$E$23,COLUMNS('Product Data'!$B$2:E2840),0)</f>
        <v>Large</v>
      </c>
      <c r="K2840" s="9">
        <f>VLOOKUP($C2840,'Product Data'!$A$2:$E$23,COLUMNS('Product Data'!$B$2:F2840),0)</f>
        <v>4.6592000000000002</v>
      </c>
      <c r="L2840" s="10">
        <f>Table1[[#This Row],[Cost per Box]]*Table1[[#This Row],[Boxes]]</f>
        <v>2166.5280000000002</v>
      </c>
    </row>
    <row r="2841" spans="1:12" x14ac:dyDescent="0.25">
      <c r="A2841" s="5" t="str">
        <f>'Sales Data'!A2841</f>
        <v>Gigi Bohling</v>
      </c>
      <c r="B2841" s="5" t="str">
        <f>'Sales Data'!B2841</f>
        <v>Canada</v>
      </c>
      <c r="C2841" s="5" t="str">
        <f>'Sales Data'!C2841</f>
        <v>70% Dark Bites</v>
      </c>
      <c r="D2841" s="6">
        <f>'Sales Data'!D2841</f>
        <v>45242</v>
      </c>
      <c r="E2841" s="10">
        <f>'Sales Data'!E2841</f>
        <v>6195</v>
      </c>
      <c r="F2841" s="5">
        <f>'Sales Data'!F2841</f>
        <v>165</v>
      </c>
      <c r="G2841" s="5">
        <f>'Sales Data'!G2841</f>
        <v>564</v>
      </c>
      <c r="H2841" s="5" t="str">
        <f>VLOOKUP($C2841,'Product Data'!$A$2:$E$23,COLUMNS('Product Data'!$B$2:C2841),0)</f>
        <v>Binge Bites</v>
      </c>
      <c r="I2841" s="5" t="str">
        <f>VLOOKUP($C2841,'Product Data'!$A$2:$E$23,COLUMNS('Product Data'!$B$2:D2841),0)</f>
        <v>Bites</v>
      </c>
      <c r="J2841" s="5" t="str">
        <f>VLOOKUP($C2841,'Product Data'!$A$2:$E$23,COLUMNS('Product Data'!$B$2:E2841),0)</f>
        <v>Small</v>
      </c>
      <c r="K2841" s="9">
        <f>VLOOKUP($C2841,'Product Data'!$A$2:$E$23,COLUMNS('Product Data'!$B$2:F2841),0)</f>
        <v>8.2429000000000006</v>
      </c>
      <c r="L2841" s="10">
        <f>Table1[[#This Row],[Cost per Box]]*Table1[[#This Row],[Boxes]]</f>
        <v>4648.9956000000002</v>
      </c>
    </row>
    <row r="2842" spans="1:12" x14ac:dyDescent="0.25">
      <c r="A2842" s="5" t="str">
        <f>'Sales Data'!A2842</f>
        <v>Roddy Speechley</v>
      </c>
      <c r="B2842" s="5" t="str">
        <f>'Sales Data'!B2842</f>
        <v>New Zealand</v>
      </c>
      <c r="C2842" s="5" t="str">
        <f>'Sales Data'!C2842</f>
        <v>Choco Coated Almonds</v>
      </c>
      <c r="D2842" s="6">
        <f>'Sales Data'!D2842</f>
        <v>45242</v>
      </c>
      <c r="E2842" s="10">
        <f>'Sales Data'!E2842</f>
        <v>19894</v>
      </c>
      <c r="F2842" s="5">
        <f>'Sales Data'!F2842</f>
        <v>320</v>
      </c>
      <c r="G2842" s="5">
        <f>'Sales Data'!G2842</f>
        <v>995</v>
      </c>
      <c r="H2842" s="5" t="str">
        <f>VLOOKUP($C2842,'Product Data'!$A$2:$E$23,COLUMNS('Product Data'!$B$2:C2842),0)</f>
        <v>Effete</v>
      </c>
      <c r="I2842" s="5" t="str">
        <f>VLOOKUP($C2842,'Product Data'!$A$2:$E$23,COLUMNS('Product Data'!$B$2:D2842),0)</f>
        <v>Bites</v>
      </c>
      <c r="J2842" s="5" t="str">
        <f>VLOOKUP($C2842,'Product Data'!$A$2:$E$23,COLUMNS('Product Data'!$B$2:E2842),0)</f>
        <v>Small</v>
      </c>
      <c r="K2842" s="9">
        <f>VLOOKUP($C2842,'Product Data'!$A$2:$E$23,COLUMNS('Product Data'!$B$2:F2842),0)</f>
        <v>11.4688</v>
      </c>
      <c r="L2842" s="10">
        <f>Table1[[#This Row],[Cost per Box]]*Table1[[#This Row],[Boxes]]</f>
        <v>11411.456</v>
      </c>
    </row>
    <row r="2843" spans="1:12" x14ac:dyDescent="0.25">
      <c r="A2843" s="5" t="str">
        <f>'Sales Data'!A2843</f>
        <v>Brien Boise</v>
      </c>
      <c r="B2843" s="5" t="str">
        <f>'Sales Data'!B2843</f>
        <v>India</v>
      </c>
      <c r="C2843" s="5" t="str">
        <f>'Sales Data'!C2843</f>
        <v>Spicy Special Slims</v>
      </c>
      <c r="D2843" s="6">
        <f>'Sales Data'!D2843</f>
        <v>45242</v>
      </c>
      <c r="E2843" s="10">
        <f>'Sales Data'!E2843</f>
        <v>1638</v>
      </c>
      <c r="F2843" s="5">
        <f>'Sales Data'!F2843</f>
        <v>72</v>
      </c>
      <c r="G2843" s="5">
        <f>'Sales Data'!G2843</f>
        <v>75</v>
      </c>
      <c r="H2843" s="5" t="str">
        <f>VLOOKUP($C2843,'Product Data'!$A$2:$E$23,COLUMNS('Product Data'!$B$2:C2843),0)</f>
        <v>Alpenliebe</v>
      </c>
      <c r="I2843" s="5" t="str">
        <f>VLOOKUP($C2843,'Product Data'!$A$2:$E$23,COLUMNS('Product Data'!$B$2:D2843),0)</f>
        <v>Bites</v>
      </c>
      <c r="J2843" s="5" t="str">
        <f>VLOOKUP($C2843,'Product Data'!$A$2:$E$23,COLUMNS('Product Data'!$B$2:E2843),0)</f>
        <v>Large</v>
      </c>
      <c r="K2843" s="9">
        <f>VLOOKUP($C2843,'Product Data'!$A$2:$E$23,COLUMNS('Product Data'!$B$2:F2843),0)</f>
        <v>9.2086000000000006</v>
      </c>
      <c r="L2843" s="10">
        <f>Table1[[#This Row],[Cost per Box]]*Table1[[#This Row],[Boxes]]</f>
        <v>690.6450000000001</v>
      </c>
    </row>
    <row r="2844" spans="1:12" x14ac:dyDescent="0.25">
      <c r="A2844" s="5" t="str">
        <f>'Sales Data'!A2844</f>
        <v>Oby Sorrel</v>
      </c>
      <c r="B2844" s="5" t="str">
        <f>'Sales Data'!B2844</f>
        <v>India</v>
      </c>
      <c r="C2844" s="5" t="str">
        <f>'Sales Data'!C2844</f>
        <v>White Choc</v>
      </c>
      <c r="D2844" s="6">
        <f>'Sales Data'!D2844</f>
        <v>45242</v>
      </c>
      <c r="E2844" s="10">
        <f>'Sales Data'!E2844</f>
        <v>2163</v>
      </c>
      <c r="F2844" s="5">
        <f>'Sales Data'!F2844</f>
        <v>130</v>
      </c>
      <c r="G2844" s="5">
        <f>'Sales Data'!G2844</f>
        <v>181</v>
      </c>
      <c r="H2844" s="5" t="str">
        <f>VLOOKUP($C2844,'Product Data'!$A$2:$E$23,COLUMNS('Product Data'!$B$2:C2844),0)</f>
        <v>Belgian</v>
      </c>
      <c r="I2844" s="5" t="str">
        <f>VLOOKUP($C2844,'Product Data'!$A$2:$E$23,COLUMNS('Product Data'!$B$2:D2844),0)</f>
        <v>Other</v>
      </c>
      <c r="J2844" s="5" t="str">
        <f>VLOOKUP($C2844,'Product Data'!$A$2:$E$23,COLUMNS('Product Data'!$B$2:E2844),0)</f>
        <v>Small</v>
      </c>
      <c r="K2844" s="9">
        <f>VLOOKUP($C2844,'Product Data'!$A$2:$E$23,COLUMNS('Product Data'!$B$2:F2844),0)</f>
        <v>0.24049999999999999</v>
      </c>
      <c r="L2844" s="10">
        <f>Table1[[#This Row],[Cost per Box]]*Table1[[#This Row],[Boxes]]</f>
        <v>43.530499999999996</v>
      </c>
    </row>
    <row r="2845" spans="1:12" x14ac:dyDescent="0.25">
      <c r="A2845" s="5" t="str">
        <f>'Sales Data'!A2845</f>
        <v>Jan Morforth</v>
      </c>
      <c r="B2845" s="5" t="str">
        <f>'Sales Data'!B2845</f>
        <v>UK</v>
      </c>
      <c r="C2845" s="5" t="str">
        <f>'Sales Data'!C2845</f>
        <v>Manuka Honey Choco</v>
      </c>
      <c r="D2845" s="6">
        <f>'Sales Data'!D2845</f>
        <v>45242</v>
      </c>
      <c r="E2845" s="10">
        <f>'Sales Data'!E2845</f>
        <v>4872</v>
      </c>
      <c r="F2845" s="5">
        <f>'Sales Data'!F2845</f>
        <v>116</v>
      </c>
      <c r="G2845" s="5">
        <f>'Sales Data'!G2845</f>
        <v>174</v>
      </c>
      <c r="H2845" s="5" t="str">
        <f>VLOOKUP($C2845,'Product Data'!$A$2:$E$23,COLUMNS('Product Data'!$B$2:C2845),0)</f>
        <v xml:space="preserve">Whittaker's </v>
      </c>
      <c r="I2845" s="5" t="str">
        <f>VLOOKUP($C2845,'Product Data'!$A$2:$E$23,COLUMNS('Product Data'!$B$2:D2845),0)</f>
        <v>Other</v>
      </c>
      <c r="J2845" s="5" t="str">
        <f>VLOOKUP($C2845,'Product Data'!$A$2:$E$23,COLUMNS('Product Data'!$B$2:E2845),0)</f>
        <v>Small</v>
      </c>
      <c r="K2845" s="9">
        <f>VLOOKUP($C2845,'Product Data'!$A$2:$E$23,COLUMNS('Product Data'!$B$2:F2845),0)</f>
        <v>7.8910999999999998</v>
      </c>
      <c r="L2845" s="10">
        <f>Table1[[#This Row],[Cost per Box]]*Table1[[#This Row],[Boxes]]</f>
        <v>1373.0514000000001</v>
      </c>
    </row>
    <row r="2846" spans="1:12" x14ac:dyDescent="0.25">
      <c r="A2846" s="5" t="str">
        <f>'Sales Data'!A2846</f>
        <v>Barr Faughny</v>
      </c>
      <c r="B2846" s="5" t="str">
        <f>'Sales Data'!B2846</f>
        <v>India</v>
      </c>
      <c r="C2846" s="5" t="str">
        <f>'Sales Data'!C2846</f>
        <v>Drinking Coco</v>
      </c>
      <c r="D2846" s="6">
        <f>'Sales Data'!D2846</f>
        <v>45242</v>
      </c>
      <c r="E2846" s="10">
        <f>'Sales Data'!E2846</f>
        <v>16240</v>
      </c>
      <c r="F2846" s="5">
        <f>'Sales Data'!F2846</f>
        <v>170</v>
      </c>
      <c r="G2846" s="5">
        <f>'Sales Data'!G2846</f>
        <v>739</v>
      </c>
      <c r="H2846" s="5" t="str">
        <f>VLOOKUP($C2846,'Product Data'!$A$2:$E$23,COLUMNS('Product Data'!$B$2:C2846),0)</f>
        <v>Weikfield</v>
      </c>
      <c r="I2846" s="5" t="str">
        <f>VLOOKUP($C2846,'Product Data'!$A$2:$E$23,COLUMNS('Product Data'!$B$2:D2846),0)</f>
        <v>Other</v>
      </c>
      <c r="J2846" s="5" t="str">
        <f>VLOOKUP($C2846,'Product Data'!$A$2:$E$23,COLUMNS('Product Data'!$B$2:E2846),0)</f>
        <v>Large</v>
      </c>
      <c r="K2846" s="9">
        <f>VLOOKUP($C2846,'Product Data'!$A$2:$E$23,COLUMNS('Product Data'!$B$2:F2846),0)</f>
        <v>2.4773999999999998</v>
      </c>
      <c r="L2846" s="10">
        <f>Table1[[#This Row],[Cost per Box]]*Table1[[#This Row],[Boxes]]</f>
        <v>1830.7985999999999</v>
      </c>
    </row>
    <row r="2847" spans="1:12" x14ac:dyDescent="0.25">
      <c r="A2847" s="5" t="str">
        <f>'Sales Data'!A2847</f>
        <v>Gunar Cockshoot</v>
      </c>
      <c r="B2847" s="5" t="str">
        <f>'Sales Data'!B2847</f>
        <v>Canada</v>
      </c>
      <c r="C2847" s="5" t="str">
        <f>'Sales Data'!C2847</f>
        <v>50% Dark Bites</v>
      </c>
      <c r="D2847" s="6">
        <f>'Sales Data'!D2847</f>
        <v>45242</v>
      </c>
      <c r="E2847" s="10">
        <f>'Sales Data'!E2847</f>
        <v>14357</v>
      </c>
      <c r="F2847" s="5">
        <f>'Sales Data'!F2847</f>
        <v>153</v>
      </c>
      <c r="G2847" s="5">
        <f>'Sales Data'!G2847</f>
        <v>1306</v>
      </c>
      <c r="H2847" s="5" t="str">
        <f>VLOOKUP($C2847,'Product Data'!$A$2:$E$23,COLUMNS('Product Data'!$B$2:C2847),0)</f>
        <v>Cadbury</v>
      </c>
      <c r="I2847" s="5" t="str">
        <f>VLOOKUP($C2847,'Product Data'!$A$2:$E$23,COLUMNS('Product Data'!$B$2:D2847),0)</f>
        <v>Bites</v>
      </c>
      <c r="J2847" s="5" t="str">
        <f>VLOOKUP($C2847,'Product Data'!$A$2:$E$23,COLUMNS('Product Data'!$B$2:E2847),0)</f>
        <v>Large</v>
      </c>
      <c r="K2847" s="9">
        <f>VLOOKUP($C2847,'Product Data'!$A$2:$E$23,COLUMNS('Product Data'!$B$2:F2847),0)</f>
        <v>2.8</v>
      </c>
      <c r="L2847" s="10">
        <f>Table1[[#This Row],[Cost per Box]]*Table1[[#This Row],[Boxes]]</f>
        <v>3656.7999999999997</v>
      </c>
    </row>
    <row r="2848" spans="1:12" x14ac:dyDescent="0.25">
      <c r="A2848" s="5" t="str">
        <f>'Sales Data'!A2848</f>
        <v>Jan Morforth</v>
      </c>
      <c r="B2848" s="5" t="str">
        <f>'Sales Data'!B2848</f>
        <v>India</v>
      </c>
      <c r="C2848" s="5" t="str">
        <f>'Sales Data'!C2848</f>
        <v>Caramel Stuffed Bars</v>
      </c>
      <c r="D2848" s="6">
        <f>'Sales Data'!D2848</f>
        <v>45242</v>
      </c>
      <c r="E2848" s="10">
        <f>'Sales Data'!E2848</f>
        <v>889</v>
      </c>
      <c r="F2848" s="5">
        <f>'Sales Data'!F2848</f>
        <v>78</v>
      </c>
      <c r="G2848" s="5">
        <f>'Sales Data'!G2848</f>
        <v>36</v>
      </c>
      <c r="H2848" s="5" t="str">
        <f>VLOOKUP($C2848,'Product Data'!$A$2:$E$23,COLUMNS('Product Data'!$B$2:C2848),0)</f>
        <v>Snicker</v>
      </c>
      <c r="I2848" s="5" t="str">
        <f>VLOOKUP($C2848,'Product Data'!$A$2:$E$23,COLUMNS('Product Data'!$B$2:D2848),0)</f>
        <v>Bars</v>
      </c>
      <c r="J2848" s="5" t="str">
        <f>VLOOKUP($C2848,'Product Data'!$A$2:$E$23,COLUMNS('Product Data'!$B$2:E2848),0)</f>
        <v>Small</v>
      </c>
      <c r="K2848" s="9">
        <f>VLOOKUP($C2848,'Product Data'!$A$2:$E$23,COLUMNS('Product Data'!$B$2:F2848),0)</f>
        <v>0.89900000000000002</v>
      </c>
      <c r="L2848" s="10">
        <f>Table1[[#This Row],[Cost per Box]]*Table1[[#This Row],[Boxes]]</f>
        <v>32.364000000000004</v>
      </c>
    </row>
    <row r="2849" spans="1:12" x14ac:dyDescent="0.25">
      <c r="A2849" s="5" t="str">
        <f>'Sales Data'!A2849</f>
        <v>Kaine Padly</v>
      </c>
      <c r="B2849" s="5" t="str">
        <f>'Sales Data'!B2849</f>
        <v>USA</v>
      </c>
      <c r="C2849" s="5" t="str">
        <f>'Sales Data'!C2849</f>
        <v>Mint Chip Choco</v>
      </c>
      <c r="D2849" s="6">
        <f>'Sales Data'!D2849</f>
        <v>45242</v>
      </c>
      <c r="E2849" s="10">
        <f>'Sales Data'!E2849</f>
        <v>406</v>
      </c>
      <c r="F2849" s="5">
        <f>'Sales Data'!F2849</f>
        <v>96</v>
      </c>
      <c r="G2849" s="5">
        <f>'Sales Data'!G2849</f>
        <v>21</v>
      </c>
      <c r="H2849" s="5" t="str">
        <f>VLOOKUP($C2849,'Product Data'!$A$2:$E$23,COLUMNS('Product Data'!$B$2:C2849),0)</f>
        <v>Cadbury</v>
      </c>
      <c r="I2849" s="5" t="str">
        <f>VLOOKUP($C2849,'Product Data'!$A$2:$E$23,COLUMNS('Product Data'!$B$2:D2849),0)</f>
        <v>Bars</v>
      </c>
      <c r="J2849" s="5" t="str">
        <f>VLOOKUP($C2849,'Product Data'!$A$2:$E$23,COLUMNS('Product Data'!$B$2:E2849),0)</f>
        <v>Large</v>
      </c>
      <c r="K2849" s="9">
        <f>VLOOKUP($C2849,'Product Data'!$A$2:$E$23,COLUMNS('Product Data'!$B$2:F2849),0)</f>
        <v>2.2656000000000001</v>
      </c>
      <c r="L2849" s="10">
        <f>Table1[[#This Row],[Cost per Box]]*Table1[[#This Row],[Boxes]]</f>
        <v>47.577600000000004</v>
      </c>
    </row>
    <row r="2850" spans="1:12" x14ac:dyDescent="0.25">
      <c r="A2850" s="5" t="str">
        <f>'Sales Data'!A2850</f>
        <v>Husein Augar</v>
      </c>
      <c r="B2850" s="5" t="str">
        <f>'Sales Data'!B2850</f>
        <v>Canada</v>
      </c>
      <c r="C2850" s="5" t="str">
        <f>'Sales Data'!C2850</f>
        <v>Raspberry Choco</v>
      </c>
      <c r="D2850" s="6">
        <f>'Sales Data'!D2850</f>
        <v>45242</v>
      </c>
      <c r="E2850" s="10">
        <f>'Sales Data'!E2850</f>
        <v>1932</v>
      </c>
      <c r="F2850" s="5">
        <f>'Sales Data'!F2850</f>
        <v>161</v>
      </c>
      <c r="G2850" s="5">
        <f>'Sales Data'!G2850</f>
        <v>121</v>
      </c>
      <c r="H2850" s="5" t="str">
        <f>VLOOKUP($C2850,'Product Data'!$A$2:$E$23,COLUMNS('Product Data'!$B$2:C2850),0)</f>
        <v>Hershey</v>
      </c>
      <c r="I2850" s="5" t="str">
        <f>VLOOKUP($C2850,'Product Data'!$A$2:$E$23,COLUMNS('Product Data'!$B$2:D2850),0)</f>
        <v>Bars</v>
      </c>
      <c r="J2850" s="5" t="str">
        <f>VLOOKUP($C2850,'Product Data'!$A$2:$E$23,COLUMNS('Product Data'!$B$2:E2850),0)</f>
        <v>Large</v>
      </c>
      <c r="K2850" s="9">
        <f>VLOOKUP($C2850,'Product Data'!$A$2:$E$23,COLUMNS('Product Data'!$B$2:F2850),0)</f>
        <v>6.0983000000000001</v>
      </c>
      <c r="L2850" s="10">
        <f>Table1[[#This Row],[Cost per Box]]*Table1[[#This Row],[Boxes]]</f>
        <v>737.89430000000004</v>
      </c>
    </row>
    <row r="2851" spans="1:12" x14ac:dyDescent="0.25">
      <c r="A2851" s="5" t="str">
        <f>'Sales Data'!A2851</f>
        <v>Mallorie Waber</v>
      </c>
      <c r="B2851" s="5" t="str">
        <f>'Sales Data'!B2851</f>
        <v>UK</v>
      </c>
      <c r="C2851" s="5" t="str">
        <f>'Sales Data'!C2851</f>
        <v>Fruit &amp; Nut Bars</v>
      </c>
      <c r="D2851" s="6">
        <f>'Sales Data'!D2851</f>
        <v>45242</v>
      </c>
      <c r="E2851" s="10">
        <f>'Sales Data'!E2851</f>
        <v>9184</v>
      </c>
      <c r="F2851" s="5">
        <f>'Sales Data'!F2851</f>
        <v>402</v>
      </c>
      <c r="G2851" s="5">
        <f>'Sales Data'!G2851</f>
        <v>511</v>
      </c>
      <c r="H2851" s="5" t="str">
        <f>VLOOKUP($C2851,'Product Data'!$A$2:$E$23,COLUMNS('Product Data'!$B$2:C2851),0)</f>
        <v>Cadbury</v>
      </c>
      <c r="I2851" s="5" t="str">
        <f>VLOOKUP($C2851,'Product Data'!$A$2:$E$23,COLUMNS('Product Data'!$B$2:D2851),0)</f>
        <v>Bars</v>
      </c>
      <c r="J2851" s="5" t="str">
        <f>VLOOKUP($C2851,'Product Data'!$A$2:$E$23,COLUMNS('Product Data'!$B$2:E2851),0)</f>
        <v>Large</v>
      </c>
      <c r="K2851" s="9">
        <f>VLOOKUP($C2851,'Product Data'!$A$2:$E$23,COLUMNS('Product Data'!$B$2:F2851),0)</f>
        <v>1.5934999999999999</v>
      </c>
      <c r="L2851" s="10">
        <f>Table1[[#This Row],[Cost per Box]]*Table1[[#This Row],[Boxes]]</f>
        <v>814.27850000000001</v>
      </c>
    </row>
    <row r="2852" spans="1:12" x14ac:dyDescent="0.25">
      <c r="A2852" s="5" t="str">
        <f>'Sales Data'!A2852</f>
        <v>Kaine Padly</v>
      </c>
      <c r="B2852" s="5" t="str">
        <f>'Sales Data'!B2852</f>
        <v>Canada</v>
      </c>
      <c r="C2852" s="5" t="str">
        <f>'Sales Data'!C2852</f>
        <v>Smooth Sliky Salty</v>
      </c>
      <c r="D2852" s="6">
        <f>'Sales Data'!D2852</f>
        <v>45242</v>
      </c>
      <c r="E2852" s="10">
        <f>'Sales Data'!E2852</f>
        <v>7014</v>
      </c>
      <c r="F2852" s="5">
        <f>'Sales Data'!F2852</f>
        <v>280</v>
      </c>
      <c r="G2852" s="5">
        <f>'Sales Data'!G2852</f>
        <v>540</v>
      </c>
      <c r="H2852" s="5" t="str">
        <f>VLOOKUP($C2852,'Product Data'!$A$2:$E$23,COLUMNS('Product Data'!$B$2:C2852),0)</f>
        <v>Galaxy</v>
      </c>
      <c r="I2852" s="5" t="str">
        <f>VLOOKUP($C2852,'Product Data'!$A$2:$E$23,COLUMNS('Product Data'!$B$2:D2852),0)</f>
        <v>Bars</v>
      </c>
      <c r="J2852" s="5" t="str">
        <f>VLOOKUP($C2852,'Product Data'!$A$2:$E$23,COLUMNS('Product Data'!$B$2:E2852),0)</f>
        <v>Small</v>
      </c>
      <c r="K2852" s="9">
        <f>VLOOKUP($C2852,'Product Data'!$A$2:$E$23,COLUMNS('Product Data'!$B$2:F2852),0)</f>
        <v>5.0198</v>
      </c>
      <c r="L2852" s="10">
        <f>Table1[[#This Row],[Cost per Box]]*Table1[[#This Row],[Boxes]]</f>
        <v>2710.692</v>
      </c>
    </row>
    <row r="2853" spans="1:12" x14ac:dyDescent="0.25">
      <c r="A2853" s="5" t="str">
        <f>'Sales Data'!A2853</f>
        <v>Jan Morforth</v>
      </c>
      <c r="B2853" s="5" t="str">
        <f>'Sales Data'!B2853</f>
        <v>Canada</v>
      </c>
      <c r="C2853" s="5" t="str">
        <f>'Sales Data'!C2853</f>
        <v>Baker's Choco Chips</v>
      </c>
      <c r="D2853" s="6">
        <f>'Sales Data'!D2853</f>
        <v>45242</v>
      </c>
      <c r="E2853" s="10">
        <f>'Sales Data'!E2853</f>
        <v>9926</v>
      </c>
      <c r="F2853" s="5">
        <f>'Sales Data'!F2853</f>
        <v>170</v>
      </c>
      <c r="G2853" s="5">
        <f>'Sales Data'!G2853</f>
        <v>1103</v>
      </c>
      <c r="H2853" s="5" t="str">
        <f>VLOOKUP($C2853,'Product Data'!$A$2:$E$23,COLUMNS('Product Data'!$B$2:C2853),0)</f>
        <v>Baker's Chocolate</v>
      </c>
      <c r="I2853" s="5" t="str">
        <f>VLOOKUP($C2853,'Product Data'!$A$2:$E$23,COLUMNS('Product Data'!$B$2:D2853),0)</f>
        <v>Bars</v>
      </c>
      <c r="J2853" s="5" t="str">
        <f>VLOOKUP($C2853,'Product Data'!$A$2:$E$23,COLUMNS('Product Data'!$B$2:E2853),0)</f>
        <v>Small</v>
      </c>
      <c r="K2853" s="9">
        <f>VLOOKUP($C2853,'Product Data'!$A$2:$E$23,COLUMNS('Product Data'!$B$2:F2853),0)</f>
        <v>6.0811000000000002</v>
      </c>
      <c r="L2853" s="10">
        <f>Table1[[#This Row],[Cost per Box]]*Table1[[#This Row],[Boxes]]</f>
        <v>6707.4533000000001</v>
      </c>
    </row>
    <row r="2854" spans="1:12" x14ac:dyDescent="0.25">
      <c r="A2854" s="5" t="str">
        <f>'Sales Data'!A2854</f>
        <v>Van Tuxwell</v>
      </c>
      <c r="B2854" s="5" t="str">
        <f>'Sales Data'!B2854</f>
        <v>UK</v>
      </c>
      <c r="C2854" s="5" t="str">
        <f>'Sales Data'!C2854</f>
        <v>50% Dark Bites</v>
      </c>
      <c r="D2854" s="6">
        <f>'Sales Data'!D2854</f>
        <v>45242</v>
      </c>
      <c r="E2854" s="10">
        <f>'Sales Data'!E2854</f>
        <v>11697</v>
      </c>
      <c r="F2854" s="5">
        <f>'Sales Data'!F2854</f>
        <v>619</v>
      </c>
      <c r="G2854" s="5">
        <f>'Sales Data'!G2854</f>
        <v>1064</v>
      </c>
      <c r="H2854" s="5" t="str">
        <f>VLOOKUP($C2854,'Product Data'!$A$2:$E$23,COLUMNS('Product Data'!$B$2:C2854),0)</f>
        <v>Cadbury</v>
      </c>
      <c r="I2854" s="5" t="str">
        <f>VLOOKUP($C2854,'Product Data'!$A$2:$E$23,COLUMNS('Product Data'!$B$2:D2854),0)</f>
        <v>Bites</v>
      </c>
      <c r="J2854" s="5" t="str">
        <f>VLOOKUP($C2854,'Product Data'!$A$2:$E$23,COLUMNS('Product Data'!$B$2:E2854),0)</f>
        <v>Large</v>
      </c>
      <c r="K2854" s="9">
        <f>VLOOKUP($C2854,'Product Data'!$A$2:$E$23,COLUMNS('Product Data'!$B$2:F2854),0)</f>
        <v>2.8</v>
      </c>
      <c r="L2854" s="10">
        <f>Table1[[#This Row],[Cost per Box]]*Table1[[#This Row],[Boxes]]</f>
        <v>2979.2</v>
      </c>
    </row>
    <row r="2855" spans="1:12" x14ac:dyDescent="0.25">
      <c r="A2855" s="5" t="str">
        <f>'Sales Data'!A2855</f>
        <v>Camilla Castle</v>
      </c>
      <c r="B2855" s="5" t="str">
        <f>'Sales Data'!B2855</f>
        <v>India</v>
      </c>
      <c r="C2855" s="5" t="str">
        <f>'Sales Data'!C2855</f>
        <v>Peanut Butter Cubes</v>
      </c>
      <c r="D2855" s="6">
        <f>'Sales Data'!D2855</f>
        <v>45242</v>
      </c>
      <c r="E2855" s="10">
        <f>'Sales Data'!E2855</f>
        <v>840</v>
      </c>
      <c r="F2855" s="5">
        <f>'Sales Data'!F2855</f>
        <v>52</v>
      </c>
      <c r="G2855" s="5">
        <f>'Sales Data'!G2855</f>
        <v>42</v>
      </c>
      <c r="H2855" s="5" t="str">
        <f>VLOOKUP($C2855,'Product Data'!$A$2:$E$23,COLUMNS('Product Data'!$B$2:C2855),0)</f>
        <v>Hershey</v>
      </c>
      <c r="I2855" s="5" t="str">
        <f>VLOOKUP($C2855,'Product Data'!$A$2:$E$23,COLUMNS('Product Data'!$B$2:D2855),0)</f>
        <v>Bites</v>
      </c>
      <c r="J2855" s="5" t="str">
        <f>VLOOKUP($C2855,'Product Data'!$A$2:$E$23,COLUMNS('Product Data'!$B$2:E2855),0)</f>
        <v>Small</v>
      </c>
      <c r="K2855" s="9">
        <f>VLOOKUP($C2855,'Product Data'!$A$2:$E$23,COLUMNS('Product Data'!$B$2:F2855),0)</f>
        <v>4.7065000000000001</v>
      </c>
      <c r="L2855" s="10">
        <f>Table1[[#This Row],[Cost per Box]]*Table1[[#This Row],[Boxes]]</f>
        <v>197.673</v>
      </c>
    </row>
    <row r="2856" spans="1:12" x14ac:dyDescent="0.25">
      <c r="A2856" s="5" t="str">
        <f>'Sales Data'!A2856</f>
        <v>Marney O'Breen</v>
      </c>
      <c r="B2856" s="5" t="str">
        <f>'Sales Data'!B2856</f>
        <v>Australia</v>
      </c>
      <c r="C2856" s="5" t="str">
        <f>'Sales Data'!C2856</f>
        <v>Milk Bars</v>
      </c>
      <c r="D2856" s="6">
        <f>'Sales Data'!D2856</f>
        <v>45245</v>
      </c>
      <c r="E2856" s="10">
        <f>'Sales Data'!E2856</f>
        <v>4725</v>
      </c>
      <c r="F2856" s="5">
        <f>'Sales Data'!F2856</f>
        <v>104</v>
      </c>
      <c r="G2856" s="5">
        <f>'Sales Data'!G2856</f>
        <v>197</v>
      </c>
      <c r="H2856" s="5" t="str">
        <f>VLOOKUP($C2856,'Product Data'!$A$2:$E$23,COLUMNS('Product Data'!$B$2:C2856),0)</f>
        <v>Nestle</v>
      </c>
      <c r="I2856" s="5" t="str">
        <f>VLOOKUP($C2856,'Product Data'!$A$2:$E$23,COLUMNS('Product Data'!$B$2:D2856),0)</f>
        <v>Bars</v>
      </c>
      <c r="J2856" s="5" t="str">
        <f>VLOOKUP($C2856,'Product Data'!$A$2:$E$23,COLUMNS('Product Data'!$B$2:E2856),0)</f>
        <v>Large</v>
      </c>
      <c r="K2856" s="9">
        <f>VLOOKUP($C2856,'Product Data'!$A$2:$E$23,COLUMNS('Product Data'!$B$2:F2856),0)</f>
        <v>1.8652</v>
      </c>
      <c r="L2856" s="10">
        <f>Table1[[#This Row],[Cost per Box]]*Table1[[#This Row],[Boxes]]</f>
        <v>367.44439999999997</v>
      </c>
    </row>
    <row r="2857" spans="1:12" x14ac:dyDescent="0.25">
      <c r="A2857" s="5" t="str">
        <f>'Sales Data'!A2857</f>
        <v>Ches Bonnell</v>
      </c>
      <c r="B2857" s="5" t="str">
        <f>'Sales Data'!B2857</f>
        <v>Australia</v>
      </c>
      <c r="C2857" s="5" t="str">
        <f>'Sales Data'!C2857</f>
        <v>Orange Choco</v>
      </c>
      <c r="D2857" s="6">
        <f>'Sales Data'!D2857</f>
        <v>45245</v>
      </c>
      <c r="E2857" s="10">
        <f>'Sales Data'!E2857</f>
        <v>8043</v>
      </c>
      <c r="F2857" s="5">
        <f>'Sales Data'!F2857</f>
        <v>20</v>
      </c>
      <c r="G2857" s="5">
        <f>'Sales Data'!G2857</f>
        <v>1006</v>
      </c>
      <c r="H2857" s="5" t="str">
        <f>VLOOKUP($C2857,'Product Data'!$A$2:$E$23,COLUMNS('Product Data'!$B$2:C2857),0)</f>
        <v>Amul</v>
      </c>
      <c r="I2857" s="5" t="str">
        <f>VLOOKUP($C2857,'Product Data'!$A$2:$E$23,COLUMNS('Product Data'!$B$2:D2857),0)</f>
        <v>Bars</v>
      </c>
      <c r="J2857" s="5" t="str">
        <f>VLOOKUP($C2857,'Product Data'!$A$2:$E$23,COLUMNS('Product Data'!$B$2:E2857),0)</f>
        <v>Large</v>
      </c>
      <c r="K2857" s="9">
        <f>VLOOKUP($C2857,'Product Data'!$A$2:$E$23,COLUMNS('Product Data'!$B$2:F2857),0)</f>
        <v>8.7870000000000008</v>
      </c>
      <c r="L2857" s="10">
        <f>Table1[[#This Row],[Cost per Box]]*Table1[[#This Row],[Boxes]]</f>
        <v>8839.7220000000016</v>
      </c>
    </row>
    <row r="2858" spans="1:12" x14ac:dyDescent="0.25">
      <c r="A2858" s="5" t="str">
        <f>'Sales Data'!A2858</f>
        <v>Wilone O'Kielt</v>
      </c>
      <c r="B2858" s="5" t="str">
        <f>'Sales Data'!B2858</f>
        <v>Canada</v>
      </c>
      <c r="C2858" s="5" t="str">
        <f>'Sales Data'!C2858</f>
        <v>Milk Bars</v>
      </c>
      <c r="D2858" s="6">
        <f>'Sales Data'!D2858</f>
        <v>45245</v>
      </c>
      <c r="E2858" s="10">
        <f>'Sales Data'!E2858</f>
        <v>994</v>
      </c>
      <c r="F2858" s="5">
        <f>'Sales Data'!F2858</f>
        <v>51</v>
      </c>
      <c r="G2858" s="5">
        <f>'Sales Data'!G2858</f>
        <v>40</v>
      </c>
      <c r="H2858" s="5" t="str">
        <f>VLOOKUP($C2858,'Product Data'!$A$2:$E$23,COLUMNS('Product Data'!$B$2:C2858),0)</f>
        <v>Nestle</v>
      </c>
      <c r="I2858" s="5" t="str">
        <f>VLOOKUP($C2858,'Product Data'!$A$2:$E$23,COLUMNS('Product Data'!$B$2:D2858),0)</f>
        <v>Bars</v>
      </c>
      <c r="J2858" s="5" t="str">
        <f>VLOOKUP($C2858,'Product Data'!$A$2:$E$23,COLUMNS('Product Data'!$B$2:E2858),0)</f>
        <v>Large</v>
      </c>
      <c r="K2858" s="9">
        <f>VLOOKUP($C2858,'Product Data'!$A$2:$E$23,COLUMNS('Product Data'!$B$2:F2858),0)</f>
        <v>1.8652</v>
      </c>
      <c r="L2858" s="10">
        <f>Table1[[#This Row],[Cost per Box]]*Table1[[#This Row],[Boxes]]</f>
        <v>74.608000000000004</v>
      </c>
    </row>
    <row r="2859" spans="1:12" x14ac:dyDescent="0.25">
      <c r="A2859" s="5" t="str">
        <f>'Sales Data'!A2859</f>
        <v>Roddy Speechley</v>
      </c>
      <c r="B2859" s="5" t="str">
        <f>'Sales Data'!B2859</f>
        <v>New Zealand</v>
      </c>
      <c r="C2859" s="5" t="str">
        <f>'Sales Data'!C2859</f>
        <v>Manuka Honey Choco</v>
      </c>
      <c r="D2859" s="6">
        <f>'Sales Data'!D2859</f>
        <v>45245</v>
      </c>
      <c r="E2859" s="10">
        <f>'Sales Data'!E2859</f>
        <v>16359</v>
      </c>
      <c r="F2859" s="5">
        <f>'Sales Data'!F2859</f>
        <v>279</v>
      </c>
      <c r="G2859" s="5">
        <f>'Sales Data'!G2859</f>
        <v>528</v>
      </c>
      <c r="H2859" s="5" t="str">
        <f>VLOOKUP($C2859,'Product Data'!$A$2:$E$23,COLUMNS('Product Data'!$B$2:C2859),0)</f>
        <v xml:space="preserve">Whittaker's </v>
      </c>
      <c r="I2859" s="5" t="str">
        <f>VLOOKUP($C2859,'Product Data'!$A$2:$E$23,COLUMNS('Product Data'!$B$2:D2859),0)</f>
        <v>Other</v>
      </c>
      <c r="J2859" s="5" t="str">
        <f>VLOOKUP($C2859,'Product Data'!$A$2:$E$23,COLUMNS('Product Data'!$B$2:E2859),0)</f>
        <v>Small</v>
      </c>
      <c r="K2859" s="9">
        <f>VLOOKUP($C2859,'Product Data'!$A$2:$E$23,COLUMNS('Product Data'!$B$2:F2859),0)</f>
        <v>7.8910999999999998</v>
      </c>
      <c r="L2859" s="10">
        <f>Table1[[#This Row],[Cost per Box]]*Table1[[#This Row],[Boxes]]</f>
        <v>4166.5007999999998</v>
      </c>
    </row>
    <row r="2860" spans="1:12" x14ac:dyDescent="0.25">
      <c r="A2860" s="5" t="str">
        <f>'Sales Data'!A2860</f>
        <v>Roddy Speechley</v>
      </c>
      <c r="B2860" s="5" t="str">
        <f>'Sales Data'!B2860</f>
        <v>Canada</v>
      </c>
      <c r="C2860" s="5" t="str">
        <f>'Sales Data'!C2860</f>
        <v>After Eight</v>
      </c>
      <c r="D2860" s="6">
        <f>'Sales Data'!D2860</f>
        <v>45245</v>
      </c>
      <c r="E2860" s="10">
        <f>'Sales Data'!E2860</f>
        <v>2660</v>
      </c>
      <c r="F2860" s="5">
        <f>'Sales Data'!F2860</f>
        <v>72</v>
      </c>
      <c r="G2860" s="5">
        <f>'Sales Data'!G2860</f>
        <v>99</v>
      </c>
      <c r="H2860" s="5" t="str">
        <f>VLOOKUP($C2860,'Product Data'!$A$2:$E$23,COLUMNS('Product Data'!$B$2:C2860),0)</f>
        <v>Nestle</v>
      </c>
      <c r="I2860" s="5" t="str">
        <f>VLOOKUP($C2860,'Product Data'!$A$2:$E$23,COLUMNS('Product Data'!$B$2:D2860),0)</f>
        <v>Bites</v>
      </c>
      <c r="J2860" s="5" t="str">
        <f>VLOOKUP($C2860,'Product Data'!$A$2:$E$23,COLUMNS('Product Data'!$B$2:E2860),0)</f>
        <v>Large</v>
      </c>
      <c r="K2860" s="9">
        <f>VLOOKUP($C2860,'Product Data'!$A$2:$E$23,COLUMNS('Product Data'!$B$2:F2860),0)</f>
        <v>6.3415999999999997</v>
      </c>
      <c r="L2860" s="10">
        <f>Table1[[#This Row],[Cost per Box]]*Table1[[#This Row],[Boxes]]</f>
        <v>627.8184</v>
      </c>
    </row>
    <row r="2861" spans="1:12" x14ac:dyDescent="0.25">
      <c r="A2861" s="5" t="str">
        <f>'Sales Data'!A2861</f>
        <v>Mallorie Waber</v>
      </c>
      <c r="B2861" s="5" t="str">
        <f>'Sales Data'!B2861</f>
        <v>UK</v>
      </c>
      <c r="C2861" s="5" t="str">
        <f>'Sales Data'!C2861</f>
        <v>50% Dark Bites</v>
      </c>
      <c r="D2861" s="6">
        <f>'Sales Data'!D2861</f>
        <v>45245</v>
      </c>
      <c r="E2861" s="10">
        <f>'Sales Data'!E2861</f>
        <v>11431</v>
      </c>
      <c r="F2861" s="5">
        <f>'Sales Data'!F2861</f>
        <v>131</v>
      </c>
      <c r="G2861" s="5">
        <f>'Sales Data'!G2861</f>
        <v>880</v>
      </c>
      <c r="H2861" s="5" t="str">
        <f>VLOOKUP($C2861,'Product Data'!$A$2:$E$23,COLUMNS('Product Data'!$B$2:C2861),0)</f>
        <v>Cadbury</v>
      </c>
      <c r="I2861" s="5" t="str">
        <f>VLOOKUP($C2861,'Product Data'!$A$2:$E$23,COLUMNS('Product Data'!$B$2:D2861),0)</f>
        <v>Bites</v>
      </c>
      <c r="J2861" s="5" t="str">
        <f>VLOOKUP($C2861,'Product Data'!$A$2:$E$23,COLUMNS('Product Data'!$B$2:E2861),0)</f>
        <v>Large</v>
      </c>
      <c r="K2861" s="9">
        <f>VLOOKUP($C2861,'Product Data'!$A$2:$E$23,COLUMNS('Product Data'!$B$2:F2861),0)</f>
        <v>2.8</v>
      </c>
      <c r="L2861" s="10">
        <f>Table1[[#This Row],[Cost per Box]]*Table1[[#This Row],[Boxes]]</f>
        <v>2464</v>
      </c>
    </row>
    <row r="2862" spans="1:12" x14ac:dyDescent="0.25">
      <c r="A2862" s="5" t="str">
        <f>'Sales Data'!A2862</f>
        <v>Gunar Cockshoot</v>
      </c>
      <c r="B2862" s="5" t="str">
        <f>'Sales Data'!B2862</f>
        <v>USA</v>
      </c>
      <c r="C2862" s="5" t="str">
        <f>'Sales Data'!C2862</f>
        <v>White Choc</v>
      </c>
      <c r="D2862" s="6">
        <f>'Sales Data'!D2862</f>
        <v>45245</v>
      </c>
      <c r="E2862" s="10">
        <f>'Sales Data'!E2862</f>
        <v>147</v>
      </c>
      <c r="F2862" s="5">
        <f>'Sales Data'!F2862</f>
        <v>47</v>
      </c>
      <c r="G2862" s="5">
        <f>'Sales Data'!G2862</f>
        <v>13</v>
      </c>
      <c r="H2862" s="5" t="str">
        <f>VLOOKUP($C2862,'Product Data'!$A$2:$E$23,COLUMNS('Product Data'!$B$2:C2862),0)</f>
        <v>Belgian</v>
      </c>
      <c r="I2862" s="5" t="str">
        <f>VLOOKUP($C2862,'Product Data'!$A$2:$E$23,COLUMNS('Product Data'!$B$2:D2862),0)</f>
        <v>Other</v>
      </c>
      <c r="J2862" s="5" t="str">
        <f>VLOOKUP($C2862,'Product Data'!$A$2:$E$23,COLUMNS('Product Data'!$B$2:E2862),0)</f>
        <v>Small</v>
      </c>
      <c r="K2862" s="9">
        <f>VLOOKUP($C2862,'Product Data'!$A$2:$E$23,COLUMNS('Product Data'!$B$2:F2862),0)</f>
        <v>0.24049999999999999</v>
      </c>
      <c r="L2862" s="10">
        <f>Table1[[#This Row],[Cost per Box]]*Table1[[#This Row],[Boxes]]</f>
        <v>3.1265000000000001</v>
      </c>
    </row>
    <row r="2863" spans="1:12" x14ac:dyDescent="0.25">
      <c r="A2863" s="5" t="str">
        <f>'Sales Data'!A2863</f>
        <v>Curtice Advani</v>
      </c>
      <c r="B2863" s="5" t="str">
        <f>'Sales Data'!B2863</f>
        <v>New Zealand</v>
      </c>
      <c r="C2863" s="5" t="str">
        <f>'Sales Data'!C2863</f>
        <v>Caramel Stuffed Bars</v>
      </c>
      <c r="D2863" s="6">
        <f>'Sales Data'!D2863</f>
        <v>45245</v>
      </c>
      <c r="E2863" s="10">
        <f>'Sales Data'!E2863</f>
        <v>161</v>
      </c>
      <c r="F2863" s="5">
        <f>'Sales Data'!F2863</f>
        <v>190</v>
      </c>
      <c r="G2863" s="5">
        <f>'Sales Data'!G2863</f>
        <v>7</v>
      </c>
      <c r="H2863" s="5" t="str">
        <f>VLOOKUP($C2863,'Product Data'!$A$2:$E$23,COLUMNS('Product Data'!$B$2:C2863),0)</f>
        <v>Snicker</v>
      </c>
      <c r="I2863" s="5" t="str">
        <f>VLOOKUP($C2863,'Product Data'!$A$2:$E$23,COLUMNS('Product Data'!$B$2:D2863),0)</f>
        <v>Bars</v>
      </c>
      <c r="J2863" s="5" t="str">
        <f>VLOOKUP($C2863,'Product Data'!$A$2:$E$23,COLUMNS('Product Data'!$B$2:E2863),0)</f>
        <v>Small</v>
      </c>
      <c r="K2863" s="9">
        <f>VLOOKUP($C2863,'Product Data'!$A$2:$E$23,COLUMNS('Product Data'!$B$2:F2863),0)</f>
        <v>0.89900000000000002</v>
      </c>
      <c r="L2863" s="10">
        <f>Table1[[#This Row],[Cost per Box]]*Table1[[#This Row],[Boxes]]</f>
        <v>6.2930000000000001</v>
      </c>
    </row>
    <row r="2864" spans="1:12" x14ac:dyDescent="0.25">
      <c r="A2864" s="5" t="str">
        <f>'Sales Data'!A2864</f>
        <v>Madelene Upcott</v>
      </c>
      <c r="B2864" s="5" t="str">
        <f>'Sales Data'!B2864</f>
        <v>UK</v>
      </c>
      <c r="C2864" s="5" t="str">
        <f>'Sales Data'!C2864</f>
        <v>Organic Choco Syrup</v>
      </c>
      <c r="D2864" s="6">
        <f>'Sales Data'!D2864</f>
        <v>45245</v>
      </c>
      <c r="E2864" s="10">
        <f>'Sales Data'!E2864</f>
        <v>3528</v>
      </c>
      <c r="F2864" s="5">
        <f>'Sales Data'!F2864</f>
        <v>275</v>
      </c>
      <c r="G2864" s="5">
        <f>'Sales Data'!G2864</f>
        <v>142</v>
      </c>
      <c r="H2864" s="5" t="str">
        <f>VLOOKUP($C2864,'Product Data'!$A$2:$E$23,COLUMNS('Product Data'!$B$2:C2864),0)</f>
        <v>Monin</v>
      </c>
      <c r="I2864" s="5" t="str">
        <f>VLOOKUP($C2864,'Product Data'!$A$2:$E$23,COLUMNS('Product Data'!$B$2:D2864),0)</f>
        <v>Other</v>
      </c>
      <c r="J2864" s="5" t="str">
        <f>VLOOKUP($C2864,'Product Data'!$A$2:$E$23,COLUMNS('Product Data'!$B$2:E2864),0)</f>
        <v>Small</v>
      </c>
      <c r="K2864" s="9">
        <f>VLOOKUP($C2864,'Product Data'!$A$2:$E$23,COLUMNS('Product Data'!$B$2:F2864),0)</f>
        <v>1.7625</v>
      </c>
      <c r="L2864" s="10">
        <f>Table1[[#This Row],[Cost per Box]]*Table1[[#This Row],[Boxes]]</f>
        <v>250.27500000000001</v>
      </c>
    </row>
    <row r="2865" spans="1:12" x14ac:dyDescent="0.25">
      <c r="A2865" s="5" t="str">
        <f>'Sales Data'!A2865</f>
        <v>Husein Augar</v>
      </c>
      <c r="B2865" s="5" t="str">
        <f>'Sales Data'!B2865</f>
        <v>Australia</v>
      </c>
      <c r="C2865" s="5" t="str">
        <f>'Sales Data'!C2865</f>
        <v>After Eight</v>
      </c>
      <c r="D2865" s="6">
        <f>'Sales Data'!D2865</f>
        <v>45245</v>
      </c>
      <c r="E2865" s="10">
        <f>'Sales Data'!E2865</f>
        <v>1981</v>
      </c>
      <c r="F2865" s="5">
        <f>'Sales Data'!F2865</f>
        <v>117</v>
      </c>
      <c r="G2865" s="5">
        <f>'Sales Data'!G2865</f>
        <v>80</v>
      </c>
      <c r="H2865" s="5" t="str">
        <f>VLOOKUP($C2865,'Product Data'!$A$2:$E$23,COLUMNS('Product Data'!$B$2:C2865),0)</f>
        <v>Nestle</v>
      </c>
      <c r="I2865" s="5" t="str">
        <f>VLOOKUP($C2865,'Product Data'!$A$2:$E$23,COLUMNS('Product Data'!$B$2:D2865),0)</f>
        <v>Bites</v>
      </c>
      <c r="J2865" s="5" t="str">
        <f>VLOOKUP($C2865,'Product Data'!$A$2:$E$23,COLUMNS('Product Data'!$B$2:E2865),0)</f>
        <v>Large</v>
      </c>
      <c r="K2865" s="9">
        <f>VLOOKUP($C2865,'Product Data'!$A$2:$E$23,COLUMNS('Product Data'!$B$2:F2865),0)</f>
        <v>6.3415999999999997</v>
      </c>
      <c r="L2865" s="10">
        <f>Table1[[#This Row],[Cost per Box]]*Table1[[#This Row],[Boxes]]</f>
        <v>507.32799999999997</v>
      </c>
    </row>
    <row r="2866" spans="1:12" x14ac:dyDescent="0.25">
      <c r="A2866" s="5" t="str">
        <f>'Sales Data'!A2866</f>
        <v>Madelene Upcott</v>
      </c>
      <c r="B2866" s="5" t="str">
        <f>'Sales Data'!B2866</f>
        <v>India</v>
      </c>
      <c r="C2866" s="5" t="str">
        <f>'Sales Data'!C2866</f>
        <v>White Choc</v>
      </c>
      <c r="D2866" s="6">
        <f>'Sales Data'!D2866</f>
        <v>45245</v>
      </c>
      <c r="E2866" s="10">
        <f>'Sales Data'!E2866</f>
        <v>6139</v>
      </c>
      <c r="F2866" s="5">
        <f>'Sales Data'!F2866</f>
        <v>50</v>
      </c>
      <c r="G2866" s="5">
        <f>'Sales Data'!G2866</f>
        <v>384</v>
      </c>
      <c r="H2866" s="5" t="str">
        <f>VLOOKUP($C2866,'Product Data'!$A$2:$E$23,COLUMNS('Product Data'!$B$2:C2866),0)</f>
        <v>Belgian</v>
      </c>
      <c r="I2866" s="5" t="str">
        <f>VLOOKUP($C2866,'Product Data'!$A$2:$E$23,COLUMNS('Product Data'!$B$2:D2866),0)</f>
        <v>Other</v>
      </c>
      <c r="J2866" s="5" t="str">
        <f>VLOOKUP($C2866,'Product Data'!$A$2:$E$23,COLUMNS('Product Data'!$B$2:E2866),0)</f>
        <v>Small</v>
      </c>
      <c r="K2866" s="9">
        <f>VLOOKUP($C2866,'Product Data'!$A$2:$E$23,COLUMNS('Product Data'!$B$2:F2866),0)</f>
        <v>0.24049999999999999</v>
      </c>
      <c r="L2866" s="10">
        <f>Table1[[#This Row],[Cost per Box]]*Table1[[#This Row],[Boxes]]</f>
        <v>92.352000000000004</v>
      </c>
    </row>
    <row r="2867" spans="1:12" x14ac:dyDescent="0.25">
      <c r="A2867" s="5" t="str">
        <f>'Sales Data'!A2867</f>
        <v>Brien Boise</v>
      </c>
      <c r="B2867" s="5" t="str">
        <f>'Sales Data'!B2867</f>
        <v>Australia</v>
      </c>
      <c r="C2867" s="5" t="str">
        <f>'Sales Data'!C2867</f>
        <v>Manuka Honey Choco</v>
      </c>
      <c r="D2867" s="6">
        <f>'Sales Data'!D2867</f>
        <v>45245</v>
      </c>
      <c r="E2867" s="10">
        <f>'Sales Data'!E2867</f>
        <v>1890</v>
      </c>
      <c r="F2867" s="5">
        <f>'Sales Data'!F2867</f>
        <v>483</v>
      </c>
      <c r="G2867" s="5">
        <f>'Sales Data'!G2867</f>
        <v>66</v>
      </c>
      <c r="H2867" s="5" t="str">
        <f>VLOOKUP($C2867,'Product Data'!$A$2:$E$23,COLUMNS('Product Data'!$B$2:C2867),0)</f>
        <v xml:space="preserve">Whittaker's </v>
      </c>
      <c r="I2867" s="5" t="str">
        <f>VLOOKUP($C2867,'Product Data'!$A$2:$E$23,COLUMNS('Product Data'!$B$2:D2867),0)</f>
        <v>Other</v>
      </c>
      <c r="J2867" s="5" t="str">
        <f>VLOOKUP($C2867,'Product Data'!$A$2:$E$23,COLUMNS('Product Data'!$B$2:E2867),0)</f>
        <v>Small</v>
      </c>
      <c r="K2867" s="9">
        <f>VLOOKUP($C2867,'Product Data'!$A$2:$E$23,COLUMNS('Product Data'!$B$2:F2867),0)</f>
        <v>7.8910999999999998</v>
      </c>
      <c r="L2867" s="10">
        <f>Table1[[#This Row],[Cost per Box]]*Table1[[#This Row],[Boxes]]</f>
        <v>520.81259999999997</v>
      </c>
    </row>
    <row r="2868" spans="1:12" x14ac:dyDescent="0.25">
      <c r="A2868" s="5" t="str">
        <f>'Sales Data'!A2868</f>
        <v>Jehu Rudeforth</v>
      </c>
      <c r="B2868" s="5" t="str">
        <f>'Sales Data'!B2868</f>
        <v>USA</v>
      </c>
      <c r="C2868" s="5" t="str">
        <f>'Sales Data'!C2868</f>
        <v>99% Dark &amp; Pure</v>
      </c>
      <c r="D2868" s="6">
        <f>'Sales Data'!D2868</f>
        <v>45245</v>
      </c>
      <c r="E2868" s="10">
        <f>'Sales Data'!E2868</f>
        <v>5551</v>
      </c>
      <c r="F2868" s="5">
        <f>'Sales Data'!F2868</f>
        <v>118</v>
      </c>
      <c r="G2868" s="5">
        <f>'Sales Data'!G2868</f>
        <v>327</v>
      </c>
      <c r="H2868" s="5" t="str">
        <f>VLOOKUP($C2868,'Product Data'!$A$2:$E$23,COLUMNS('Product Data'!$B$2:C2868),0)</f>
        <v>Amul</v>
      </c>
      <c r="I2868" s="5" t="str">
        <f>VLOOKUP($C2868,'Product Data'!$A$2:$E$23,COLUMNS('Product Data'!$B$2:D2868),0)</f>
        <v>Bars</v>
      </c>
      <c r="J2868" s="5" t="str">
        <f>VLOOKUP($C2868,'Product Data'!$A$2:$E$23,COLUMNS('Product Data'!$B$2:E2868),0)</f>
        <v>Large</v>
      </c>
      <c r="K2868" s="9">
        <f>VLOOKUP($C2868,'Product Data'!$A$2:$E$23,COLUMNS('Product Data'!$B$2:F2868),0)</f>
        <v>4.6592000000000002</v>
      </c>
      <c r="L2868" s="10">
        <f>Table1[[#This Row],[Cost per Box]]*Table1[[#This Row],[Boxes]]</f>
        <v>1523.5584000000001</v>
      </c>
    </row>
    <row r="2869" spans="1:12" x14ac:dyDescent="0.25">
      <c r="A2869" s="5" t="str">
        <f>'Sales Data'!A2869</f>
        <v>Marney O'Breen</v>
      </c>
      <c r="B2869" s="5" t="str">
        <f>'Sales Data'!B2869</f>
        <v>New Zealand</v>
      </c>
      <c r="C2869" s="5" t="str">
        <f>'Sales Data'!C2869</f>
        <v>Milk Bars</v>
      </c>
      <c r="D2869" s="6">
        <f>'Sales Data'!D2869</f>
        <v>45245</v>
      </c>
      <c r="E2869" s="10">
        <f>'Sales Data'!E2869</f>
        <v>14742</v>
      </c>
      <c r="F2869" s="5">
        <f>'Sales Data'!F2869</f>
        <v>219</v>
      </c>
      <c r="G2869" s="5">
        <f>'Sales Data'!G2869</f>
        <v>546</v>
      </c>
      <c r="H2869" s="5" t="str">
        <f>VLOOKUP($C2869,'Product Data'!$A$2:$E$23,COLUMNS('Product Data'!$B$2:C2869),0)</f>
        <v>Nestle</v>
      </c>
      <c r="I2869" s="5" t="str">
        <f>VLOOKUP($C2869,'Product Data'!$A$2:$E$23,COLUMNS('Product Data'!$B$2:D2869),0)</f>
        <v>Bars</v>
      </c>
      <c r="J2869" s="5" t="str">
        <f>VLOOKUP($C2869,'Product Data'!$A$2:$E$23,COLUMNS('Product Data'!$B$2:E2869),0)</f>
        <v>Large</v>
      </c>
      <c r="K2869" s="9">
        <f>VLOOKUP($C2869,'Product Data'!$A$2:$E$23,COLUMNS('Product Data'!$B$2:F2869),0)</f>
        <v>1.8652</v>
      </c>
      <c r="L2869" s="10">
        <f>Table1[[#This Row],[Cost per Box]]*Table1[[#This Row],[Boxes]]</f>
        <v>1018.3992</v>
      </c>
    </row>
    <row r="2870" spans="1:12" x14ac:dyDescent="0.25">
      <c r="A2870" s="5" t="str">
        <f>'Sales Data'!A2870</f>
        <v>Jan Morforth</v>
      </c>
      <c r="B2870" s="5" t="str">
        <f>'Sales Data'!B2870</f>
        <v>UK</v>
      </c>
      <c r="C2870" s="5" t="str">
        <f>'Sales Data'!C2870</f>
        <v>70% Dark Bites</v>
      </c>
      <c r="D2870" s="6">
        <f>'Sales Data'!D2870</f>
        <v>45245</v>
      </c>
      <c r="E2870" s="10">
        <f>'Sales Data'!E2870</f>
        <v>7637</v>
      </c>
      <c r="F2870" s="5">
        <f>'Sales Data'!F2870</f>
        <v>115</v>
      </c>
      <c r="G2870" s="5">
        <f>'Sales Data'!G2870</f>
        <v>510</v>
      </c>
      <c r="H2870" s="5" t="str">
        <f>VLOOKUP($C2870,'Product Data'!$A$2:$E$23,COLUMNS('Product Data'!$B$2:C2870),0)</f>
        <v>Binge Bites</v>
      </c>
      <c r="I2870" s="5" t="str">
        <f>VLOOKUP($C2870,'Product Data'!$A$2:$E$23,COLUMNS('Product Data'!$B$2:D2870),0)</f>
        <v>Bites</v>
      </c>
      <c r="J2870" s="5" t="str">
        <f>VLOOKUP($C2870,'Product Data'!$A$2:$E$23,COLUMNS('Product Data'!$B$2:E2870),0)</f>
        <v>Small</v>
      </c>
      <c r="K2870" s="9">
        <f>VLOOKUP($C2870,'Product Data'!$A$2:$E$23,COLUMNS('Product Data'!$B$2:F2870),0)</f>
        <v>8.2429000000000006</v>
      </c>
      <c r="L2870" s="10">
        <f>Table1[[#This Row],[Cost per Box]]*Table1[[#This Row],[Boxes]]</f>
        <v>4203.8789999999999</v>
      </c>
    </row>
    <row r="2871" spans="1:12" x14ac:dyDescent="0.25">
      <c r="A2871" s="5" t="str">
        <f>'Sales Data'!A2871</f>
        <v>Rafaelita Blaksland</v>
      </c>
      <c r="B2871" s="5" t="str">
        <f>'Sales Data'!B2871</f>
        <v>Canada</v>
      </c>
      <c r="C2871" s="5" t="str">
        <f>'Sales Data'!C2871</f>
        <v>Eclairs</v>
      </c>
      <c r="D2871" s="6">
        <f>'Sales Data'!D2871</f>
        <v>45246</v>
      </c>
      <c r="E2871" s="10">
        <f>'Sales Data'!E2871</f>
        <v>11620</v>
      </c>
      <c r="F2871" s="5">
        <f>'Sales Data'!F2871</f>
        <v>208</v>
      </c>
      <c r="G2871" s="5">
        <f>'Sales Data'!G2871</f>
        <v>684</v>
      </c>
      <c r="H2871" s="5" t="str">
        <f>VLOOKUP($C2871,'Product Data'!$A$2:$E$23,COLUMNS('Product Data'!$B$2:C2871),0)</f>
        <v>Cadbury</v>
      </c>
      <c r="I2871" s="5" t="str">
        <f>VLOOKUP($C2871,'Product Data'!$A$2:$E$23,COLUMNS('Product Data'!$B$2:D2871),0)</f>
        <v>Bites</v>
      </c>
      <c r="J2871" s="5" t="str">
        <f>VLOOKUP($C2871,'Product Data'!$A$2:$E$23,COLUMNS('Product Data'!$B$2:E2871),0)</f>
        <v>Large</v>
      </c>
      <c r="K2871" s="9">
        <f>VLOOKUP($C2871,'Product Data'!$A$2:$E$23,COLUMNS('Product Data'!$B$2:F2871),0)</f>
        <v>2.8195000000000001</v>
      </c>
      <c r="L2871" s="10">
        <f>Table1[[#This Row],[Cost per Box]]*Table1[[#This Row],[Boxes]]</f>
        <v>1928.538</v>
      </c>
    </row>
    <row r="2872" spans="1:12" x14ac:dyDescent="0.25">
      <c r="A2872" s="5" t="str">
        <f>'Sales Data'!A2872</f>
        <v>Rafaelita Blaksland</v>
      </c>
      <c r="B2872" s="5" t="str">
        <f>'Sales Data'!B2872</f>
        <v>Canada</v>
      </c>
      <c r="C2872" s="5" t="str">
        <f>'Sales Data'!C2872</f>
        <v>Manuka Honey Choco</v>
      </c>
      <c r="D2872" s="6">
        <f>'Sales Data'!D2872</f>
        <v>45246</v>
      </c>
      <c r="E2872" s="10">
        <f>'Sales Data'!E2872</f>
        <v>3171</v>
      </c>
      <c r="F2872" s="5">
        <f>'Sales Data'!F2872</f>
        <v>294</v>
      </c>
      <c r="G2872" s="5">
        <f>'Sales Data'!G2872</f>
        <v>100</v>
      </c>
      <c r="H2872" s="5" t="str">
        <f>VLOOKUP($C2872,'Product Data'!$A$2:$E$23,COLUMNS('Product Data'!$B$2:C2872),0)</f>
        <v xml:space="preserve">Whittaker's </v>
      </c>
      <c r="I2872" s="5" t="str">
        <f>VLOOKUP($C2872,'Product Data'!$A$2:$E$23,COLUMNS('Product Data'!$B$2:D2872),0)</f>
        <v>Other</v>
      </c>
      <c r="J2872" s="5" t="str">
        <f>VLOOKUP($C2872,'Product Data'!$A$2:$E$23,COLUMNS('Product Data'!$B$2:E2872),0)</f>
        <v>Small</v>
      </c>
      <c r="K2872" s="9">
        <f>VLOOKUP($C2872,'Product Data'!$A$2:$E$23,COLUMNS('Product Data'!$B$2:F2872),0)</f>
        <v>7.8910999999999998</v>
      </c>
      <c r="L2872" s="10">
        <f>Table1[[#This Row],[Cost per Box]]*Table1[[#This Row],[Boxes]]</f>
        <v>789.11</v>
      </c>
    </row>
    <row r="2873" spans="1:12" x14ac:dyDescent="0.25">
      <c r="A2873" s="5" t="str">
        <f>'Sales Data'!A2873</f>
        <v>Karlen McCaffrey</v>
      </c>
      <c r="B2873" s="5" t="str">
        <f>'Sales Data'!B2873</f>
        <v>UK</v>
      </c>
      <c r="C2873" s="5" t="str">
        <f>'Sales Data'!C2873</f>
        <v>Spicy Special Slims</v>
      </c>
      <c r="D2873" s="6">
        <f>'Sales Data'!D2873</f>
        <v>45246</v>
      </c>
      <c r="E2873" s="10">
        <f>'Sales Data'!E2873</f>
        <v>4718</v>
      </c>
      <c r="F2873" s="5">
        <f>'Sales Data'!F2873</f>
        <v>281</v>
      </c>
      <c r="G2873" s="5">
        <f>'Sales Data'!G2873</f>
        <v>182</v>
      </c>
      <c r="H2873" s="5" t="str">
        <f>VLOOKUP($C2873,'Product Data'!$A$2:$E$23,COLUMNS('Product Data'!$B$2:C2873),0)</f>
        <v>Alpenliebe</v>
      </c>
      <c r="I2873" s="5" t="str">
        <f>VLOOKUP($C2873,'Product Data'!$A$2:$E$23,COLUMNS('Product Data'!$B$2:D2873),0)</f>
        <v>Bites</v>
      </c>
      <c r="J2873" s="5" t="str">
        <f>VLOOKUP($C2873,'Product Data'!$A$2:$E$23,COLUMNS('Product Data'!$B$2:E2873),0)</f>
        <v>Large</v>
      </c>
      <c r="K2873" s="9">
        <f>VLOOKUP($C2873,'Product Data'!$A$2:$E$23,COLUMNS('Product Data'!$B$2:F2873),0)</f>
        <v>9.2086000000000006</v>
      </c>
      <c r="L2873" s="10">
        <f>Table1[[#This Row],[Cost per Box]]*Table1[[#This Row],[Boxes]]</f>
        <v>1675.9652000000001</v>
      </c>
    </row>
    <row r="2874" spans="1:12" x14ac:dyDescent="0.25">
      <c r="A2874" s="5" t="str">
        <f>'Sales Data'!A2874</f>
        <v>Gunar Cockshoot</v>
      </c>
      <c r="B2874" s="5" t="str">
        <f>'Sales Data'!B2874</f>
        <v>Canada</v>
      </c>
      <c r="C2874" s="5" t="str">
        <f>'Sales Data'!C2874</f>
        <v>Manuka Honey Choco</v>
      </c>
      <c r="D2874" s="6">
        <f>'Sales Data'!D2874</f>
        <v>45246</v>
      </c>
      <c r="E2874" s="10">
        <f>'Sales Data'!E2874</f>
        <v>7511</v>
      </c>
      <c r="F2874" s="5">
        <f>'Sales Data'!F2874</f>
        <v>15</v>
      </c>
      <c r="G2874" s="5">
        <f>'Sales Data'!G2874</f>
        <v>243</v>
      </c>
      <c r="H2874" s="5" t="str">
        <f>VLOOKUP($C2874,'Product Data'!$A$2:$E$23,COLUMNS('Product Data'!$B$2:C2874),0)</f>
        <v xml:space="preserve">Whittaker's </v>
      </c>
      <c r="I2874" s="5" t="str">
        <f>VLOOKUP($C2874,'Product Data'!$A$2:$E$23,COLUMNS('Product Data'!$B$2:D2874),0)</f>
        <v>Other</v>
      </c>
      <c r="J2874" s="5" t="str">
        <f>VLOOKUP($C2874,'Product Data'!$A$2:$E$23,COLUMNS('Product Data'!$B$2:E2874),0)</f>
        <v>Small</v>
      </c>
      <c r="K2874" s="9">
        <f>VLOOKUP($C2874,'Product Data'!$A$2:$E$23,COLUMNS('Product Data'!$B$2:F2874),0)</f>
        <v>7.8910999999999998</v>
      </c>
      <c r="L2874" s="10">
        <f>Table1[[#This Row],[Cost per Box]]*Table1[[#This Row],[Boxes]]</f>
        <v>1917.5373</v>
      </c>
    </row>
    <row r="2875" spans="1:12" x14ac:dyDescent="0.25">
      <c r="A2875" s="5" t="str">
        <f>'Sales Data'!A2875</f>
        <v>Gunar Cockshoot</v>
      </c>
      <c r="B2875" s="5" t="str">
        <f>'Sales Data'!B2875</f>
        <v>UK</v>
      </c>
      <c r="C2875" s="5" t="str">
        <f>'Sales Data'!C2875</f>
        <v>Raspberry Choco</v>
      </c>
      <c r="D2875" s="6">
        <f>'Sales Data'!D2875</f>
        <v>45246</v>
      </c>
      <c r="E2875" s="10">
        <f>'Sales Data'!E2875</f>
        <v>4858</v>
      </c>
      <c r="F2875" s="5">
        <f>'Sales Data'!F2875</f>
        <v>81</v>
      </c>
      <c r="G2875" s="5">
        <f>'Sales Data'!G2875</f>
        <v>232</v>
      </c>
      <c r="H2875" s="5" t="str">
        <f>VLOOKUP($C2875,'Product Data'!$A$2:$E$23,COLUMNS('Product Data'!$B$2:C2875),0)</f>
        <v>Hershey</v>
      </c>
      <c r="I2875" s="5" t="str">
        <f>VLOOKUP($C2875,'Product Data'!$A$2:$E$23,COLUMNS('Product Data'!$B$2:D2875),0)</f>
        <v>Bars</v>
      </c>
      <c r="J2875" s="5" t="str">
        <f>VLOOKUP($C2875,'Product Data'!$A$2:$E$23,COLUMNS('Product Data'!$B$2:E2875),0)</f>
        <v>Large</v>
      </c>
      <c r="K2875" s="9">
        <f>VLOOKUP($C2875,'Product Data'!$A$2:$E$23,COLUMNS('Product Data'!$B$2:F2875),0)</f>
        <v>6.0983000000000001</v>
      </c>
      <c r="L2875" s="10">
        <f>Table1[[#This Row],[Cost per Box]]*Table1[[#This Row],[Boxes]]</f>
        <v>1414.8055999999999</v>
      </c>
    </row>
    <row r="2876" spans="1:12" x14ac:dyDescent="0.25">
      <c r="A2876" s="5" t="str">
        <f>'Sales Data'!A2876</f>
        <v>Roddy Speechley</v>
      </c>
      <c r="B2876" s="5" t="str">
        <f>'Sales Data'!B2876</f>
        <v>Canada</v>
      </c>
      <c r="C2876" s="5" t="str">
        <f>'Sales Data'!C2876</f>
        <v>Baker's Choco Chips</v>
      </c>
      <c r="D2876" s="6">
        <f>'Sales Data'!D2876</f>
        <v>45246</v>
      </c>
      <c r="E2876" s="10">
        <f>'Sales Data'!E2876</f>
        <v>637</v>
      </c>
      <c r="F2876" s="5">
        <f>'Sales Data'!F2876</f>
        <v>90</v>
      </c>
      <c r="G2876" s="5">
        <f>'Sales Data'!G2876</f>
        <v>46</v>
      </c>
      <c r="H2876" s="5" t="str">
        <f>VLOOKUP($C2876,'Product Data'!$A$2:$E$23,COLUMNS('Product Data'!$B$2:C2876),0)</f>
        <v>Baker's Chocolate</v>
      </c>
      <c r="I2876" s="5" t="str">
        <f>VLOOKUP($C2876,'Product Data'!$A$2:$E$23,COLUMNS('Product Data'!$B$2:D2876),0)</f>
        <v>Bars</v>
      </c>
      <c r="J2876" s="5" t="str">
        <f>VLOOKUP($C2876,'Product Data'!$A$2:$E$23,COLUMNS('Product Data'!$B$2:E2876),0)</f>
        <v>Small</v>
      </c>
      <c r="K2876" s="9">
        <f>VLOOKUP($C2876,'Product Data'!$A$2:$E$23,COLUMNS('Product Data'!$B$2:F2876),0)</f>
        <v>6.0811000000000002</v>
      </c>
      <c r="L2876" s="10">
        <f>Table1[[#This Row],[Cost per Box]]*Table1[[#This Row],[Boxes]]</f>
        <v>279.73059999999998</v>
      </c>
    </row>
    <row r="2877" spans="1:12" x14ac:dyDescent="0.25">
      <c r="A2877" s="5" t="str">
        <f>'Sales Data'!A2877</f>
        <v>Curtice Advani</v>
      </c>
      <c r="B2877" s="5" t="str">
        <f>'Sales Data'!B2877</f>
        <v>USA</v>
      </c>
      <c r="C2877" s="5" t="str">
        <f>'Sales Data'!C2877</f>
        <v>After Eight</v>
      </c>
      <c r="D2877" s="6">
        <f>'Sales Data'!D2877</f>
        <v>45246</v>
      </c>
      <c r="E2877" s="10">
        <f>'Sales Data'!E2877</f>
        <v>3283</v>
      </c>
      <c r="F2877" s="5">
        <f>'Sales Data'!F2877</f>
        <v>79</v>
      </c>
      <c r="G2877" s="5">
        <f>'Sales Data'!G2877</f>
        <v>118</v>
      </c>
      <c r="H2877" s="5" t="str">
        <f>VLOOKUP($C2877,'Product Data'!$A$2:$E$23,COLUMNS('Product Data'!$B$2:C2877),0)</f>
        <v>Nestle</v>
      </c>
      <c r="I2877" s="5" t="str">
        <f>VLOOKUP($C2877,'Product Data'!$A$2:$E$23,COLUMNS('Product Data'!$B$2:D2877),0)</f>
        <v>Bites</v>
      </c>
      <c r="J2877" s="5" t="str">
        <f>VLOOKUP($C2877,'Product Data'!$A$2:$E$23,COLUMNS('Product Data'!$B$2:E2877),0)</f>
        <v>Large</v>
      </c>
      <c r="K2877" s="9">
        <f>VLOOKUP($C2877,'Product Data'!$A$2:$E$23,COLUMNS('Product Data'!$B$2:F2877),0)</f>
        <v>6.3415999999999997</v>
      </c>
      <c r="L2877" s="10">
        <f>Table1[[#This Row],[Cost per Box]]*Table1[[#This Row],[Boxes]]</f>
        <v>748.30880000000002</v>
      </c>
    </row>
    <row r="2878" spans="1:12" x14ac:dyDescent="0.25">
      <c r="A2878" s="5" t="str">
        <f>'Sales Data'!A2878</f>
        <v>Mallorie Waber</v>
      </c>
      <c r="B2878" s="5" t="str">
        <f>'Sales Data'!B2878</f>
        <v>Australia</v>
      </c>
      <c r="C2878" s="5" t="str">
        <f>'Sales Data'!C2878</f>
        <v>Almond Choco</v>
      </c>
      <c r="D2878" s="6">
        <f>'Sales Data'!D2878</f>
        <v>45246</v>
      </c>
      <c r="E2878" s="10">
        <f>'Sales Data'!E2878</f>
        <v>4760</v>
      </c>
      <c r="F2878" s="5">
        <f>'Sales Data'!F2878</f>
        <v>199</v>
      </c>
      <c r="G2878" s="5">
        <f>'Sales Data'!G2878</f>
        <v>207</v>
      </c>
      <c r="H2878" s="5" t="str">
        <f>VLOOKUP($C2878,'Product Data'!$A$2:$E$23,COLUMNS('Product Data'!$B$2:C2878),0)</f>
        <v>Amul</v>
      </c>
      <c r="I2878" s="5" t="str">
        <f>VLOOKUP($C2878,'Product Data'!$A$2:$E$23,COLUMNS('Product Data'!$B$2:D2878),0)</f>
        <v>Bars</v>
      </c>
      <c r="J2878" s="5" t="str">
        <f>VLOOKUP($C2878,'Product Data'!$A$2:$E$23,COLUMNS('Product Data'!$B$2:E2878),0)</f>
        <v>Large</v>
      </c>
      <c r="K2878" s="9">
        <f>VLOOKUP($C2878,'Product Data'!$A$2:$E$23,COLUMNS('Product Data'!$B$2:F2878),0)</f>
        <v>13.3485</v>
      </c>
      <c r="L2878" s="10">
        <f>Table1[[#This Row],[Cost per Box]]*Table1[[#This Row],[Boxes]]</f>
        <v>2763.1394999999998</v>
      </c>
    </row>
    <row r="2879" spans="1:12" x14ac:dyDescent="0.25">
      <c r="A2879" s="5" t="str">
        <f>'Sales Data'!A2879</f>
        <v>Beverie Moffet</v>
      </c>
      <c r="B2879" s="5" t="str">
        <f>'Sales Data'!B2879</f>
        <v>UK</v>
      </c>
      <c r="C2879" s="5" t="str">
        <f>'Sales Data'!C2879</f>
        <v>Smooth Sliky Salty</v>
      </c>
      <c r="D2879" s="6">
        <f>'Sales Data'!D2879</f>
        <v>45246</v>
      </c>
      <c r="E2879" s="10">
        <f>'Sales Data'!E2879</f>
        <v>4893</v>
      </c>
      <c r="F2879" s="5">
        <f>'Sales Data'!F2879</f>
        <v>26</v>
      </c>
      <c r="G2879" s="5">
        <f>'Sales Data'!G2879</f>
        <v>258</v>
      </c>
      <c r="H2879" s="5" t="str">
        <f>VLOOKUP($C2879,'Product Data'!$A$2:$E$23,COLUMNS('Product Data'!$B$2:C2879),0)</f>
        <v>Galaxy</v>
      </c>
      <c r="I2879" s="5" t="str">
        <f>VLOOKUP($C2879,'Product Data'!$A$2:$E$23,COLUMNS('Product Data'!$B$2:D2879),0)</f>
        <v>Bars</v>
      </c>
      <c r="J2879" s="5" t="str">
        <f>VLOOKUP($C2879,'Product Data'!$A$2:$E$23,COLUMNS('Product Data'!$B$2:E2879),0)</f>
        <v>Small</v>
      </c>
      <c r="K2879" s="9">
        <f>VLOOKUP($C2879,'Product Data'!$A$2:$E$23,COLUMNS('Product Data'!$B$2:F2879),0)</f>
        <v>5.0198</v>
      </c>
      <c r="L2879" s="10">
        <f>Table1[[#This Row],[Cost per Box]]*Table1[[#This Row],[Boxes]]</f>
        <v>1295.1084000000001</v>
      </c>
    </row>
    <row r="2880" spans="1:12" x14ac:dyDescent="0.25">
      <c r="A2880" s="5" t="str">
        <f>'Sales Data'!A2880</f>
        <v>Madelene Upcott</v>
      </c>
      <c r="B2880" s="5" t="str">
        <f>'Sales Data'!B2880</f>
        <v>Australia</v>
      </c>
      <c r="C2880" s="5" t="str">
        <f>'Sales Data'!C2880</f>
        <v>85% Dark Bars</v>
      </c>
      <c r="D2880" s="6">
        <f>'Sales Data'!D2880</f>
        <v>45246</v>
      </c>
      <c r="E2880" s="10">
        <f>'Sales Data'!E2880</f>
        <v>2373</v>
      </c>
      <c r="F2880" s="5">
        <f>'Sales Data'!F2880</f>
        <v>83</v>
      </c>
      <c r="G2880" s="5">
        <f>'Sales Data'!G2880</f>
        <v>140</v>
      </c>
      <c r="H2880" s="5" t="str">
        <f>VLOOKUP($C2880,'Product Data'!$A$2:$E$23,COLUMNS('Product Data'!$B$2:C2880),0)</f>
        <v>Lindt Excellence</v>
      </c>
      <c r="I2880" s="5" t="str">
        <f>VLOOKUP($C2880,'Product Data'!$A$2:$E$23,COLUMNS('Product Data'!$B$2:D2880),0)</f>
        <v>Bars</v>
      </c>
      <c r="J2880" s="5" t="str">
        <f>VLOOKUP($C2880,'Product Data'!$A$2:$E$23,COLUMNS('Product Data'!$B$2:E2880),0)</f>
        <v>Small</v>
      </c>
      <c r="K2880" s="9">
        <f>VLOOKUP($C2880,'Product Data'!$A$2:$E$23,COLUMNS('Product Data'!$B$2:F2880),0)</f>
        <v>0.69579999999999997</v>
      </c>
      <c r="L2880" s="10">
        <f>Table1[[#This Row],[Cost per Box]]*Table1[[#This Row],[Boxes]]</f>
        <v>97.411999999999992</v>
      </c>
    </row>
    <row r="2881" spans="1:12" x14ac:dyDescent="0.25">
      <c r="A2881" s="5" t="str">
        <f>'Sales Data'!A2881</f>
        <v>Husein Augar</v>
      </c>
      <c r="B2881" s="5" t="str">
        <f>'Sales Data'!B2881</f>
        <v>India</v>
      </c>
      <c r="C2881" s="5" t="str">
        <f>'Sales Data'!C2881</f>
        <v>Peanut Butter Cubes</v>
      </c>
      <c r="D2881" s="6">
        <f>'Sales Data'!D2881</f>
        <v>45246</v>
      </c>
      <c r="E2881" s="10">
        <f>'Sales Data'!E2881</f>
        <v>3689</v>
      </c>
      <c r="F2881" s="5">
        <f>'Sales Data'!F2881</f>
        <v>51</v>
      </c>
      <c r="G2881" s="5">
        <f>'Sales Data'!G2881</f>
        <v>148</v>
      </c>
      <c r="H2881" s="5" t="str">
        <f>VLOOKUP($C2881,'Product Data'!$A$2:$E$23,COLUMNS('Product Data'!$B$2:C2881),0)</f>
        <v>Hershey</v>
      </c>
      <c r="I2881" s="5" t="str">
        <f>VLOOKUP($C2881,'Product Data'!$A$2:$E$23,COLUMNS('Product Data'!$B$2:D2881),0)</f>
        <v>Bites</v>
      </c>
      <c r="J2881" s="5" t="str">
        <f>VLOOKUP($C2881,'Product Data'!$A$2:$E$23,COLUMNS('Product Data'!$B$2:E2881),0)</f>
        <v>Small</v>
      </c>
      <c r="K2881" s="9">
        <f>VLOOKUP($C2881,'Product Data'!$A$2:$E$23,COLUMNS('Product Data'!$B$2:F2881),0)</f>
        <v>4.7065000000000001</v>
      </c>
      <c r="L2881" s="10">
        <f>Table1[[#This Row],[Cost per Box]]*Table1[[#This Row],[Boxes]]</f>
        <v>696.56200000000001</v>
      </c>
    </row>
    <row r="2882" spans="1:12" x14ac:dyDescent="0.25">
      <c r="A2882" s="5" t="str">
        <f>'Sales Data'!A2882</f>
        <v>Camilla Castle</v>
      </c>
      <c r="B2882" s="5" t="str">
        <f>'Sales Data'!B2882</f>
        <v>USA</v>
      </c>
      <c r="C2882" s="5" t="str">
        <f>'Sales Data'!C2882</f>
        <v>Caramel Stuffed Bars</v>
      </c>
      <c r="D2882" s="6">
        <f>'Sales Data'!D2882</f>
        <v>45246</v>
      </c>
      <c r="E2882" s="10">
        <f>'Sales Data'!E2882</f>
        <v>1526</v>
      </c>
      <c r="F2882" s="5">
        <f>'Sales Data'!F2882</f>
        <v>69</v>
      </c>
      <c r="G2882" s="5">
        <f>'Sales Data'!G2882</f>
        <v>67</v>
      </c>
      <c r="H2882" s="5" t="str">
        <f>VLOOKUP($C2882,'Product Data'!$A$2:$E$23,COLUMNS('Product Data'!$B$2:C2882),0)</f>
        <v>Snicker</v>
      </c>
      <c r="I2882" s="5" t="str">
        <f>VLOOKUP($C2882,'Product Data'!$A$2:$E$23,COLUMNS('Product Data'!$B$2:D2882),0)</f>
        <v>Bars</v>
      </c>
      <c r="J2882" s="5" t="str">
        <f>VLOOKUP($C2882,'Product Data'!$A$2:$E$23,COLUMNS('Product Data'!$B$2:E2882),0)</f>
        <v>Small</v>
      </c>
      <c r="K2882" s="9">
        <f>VLOOKUP($C2882,'Product Data'!$A$2:$E$23,COLUMNS('Product Data'!$B$2:F2882),0)</f>
        <v>0.89900000000000002</v>
      </c>
      <c r="L2882" s="10">
        <f>Table1[[#This Row],[Cost per Box]]*Table1[[#This Row],[Boxes]]</f>
        <v>60.233000000000004</v>
      </c>
    </row>
    <row r="2883" spans="1:12" x14ac:dyDescent="0.25">
      <c r="A2883" s="5" t="str">
        <f>'Sales Data'!A2883</f>
        <v>Beverie Moffet</v>
      </c>
      <c r="B2883" s="5" t="str">
        <f>'Sales Data'!B2883</f>
        <v>Australia</v>
      </c>
      <c r="C2883" s="5" t="str">
        <f>'Sales Data'!C2883</f>
        <v>99% Dark &amp; Pure</v>
      </c>
      <c r="D2883" s="6">
        <f>'Sales Data'!D2883</f>
        <v>45246</v>
      </c>
      <c r="E2883" s="10">
        <f>'Sales Data'!E2883</f>
        <v>2156</v>
      </c>
      <c r="F2883" s="5">
        <f>'Sales Data'!F2883</f>
        <v>171</v>
      </c>
      <c r="G2883" s="5">
        <f>'Sales Data'!G2883</f>
        <v>98</v>
      </c>
      <c r="H2883" s="5" t="str">
        <f>VLOOKUP($C2883,'Product Data'!$A$2:$E$23,COLUMNS('Product Data'!$B$2:C2883),0)</f>
        <v>Amul</v>
      </c>
      <c r="I2883" s="5" t="str">
        <f>VLOOKUP($C2883,'Product Data'!$A$2:$E$23,COLUMNS('Product Data'!$B$2:D2883),0)</f>
        <v>Bars</v>
      </c>
      <c r="J2883" s="5" t="str">
        <f>VLOOKUP($C2883,'Product Data'!$A$2:$E$23,COLUMNS('Product Data'!$B$2:E2883),0)</f>
        <v>Large</v>
      </c>
      <c r="K2883" s="9">
        <f>VLOOKUP($C2883,'Product Data'!$A$2:$E$23,COLUMNS('Product Data'!$B$2:F2883),0)</f>
        <v>4.6592000000000002</v>
      </c>
      <c r="L2883" s="10">
        <f>Table1[[#This Row],[Cost per Box]]*Table1[[#This Row],[Boxes]]</f>
        <v>456.60160000000002</v>
      </c>
    </row>
    <row r="2884" spans="1:12" x14ac:dyDescent="0.25">
      <c r="A2884" s="5" t="str">
        <f>'Sales Data'!A2884</f>
        <v>Dotty Strutley</v>
      </c>
      <c r="B2884" s="5" t="str">
        <f>'Sales Data'!B2884</f>
        <v>India</v>
      </c>
      <c r="C2884" s="5" t="str">
        <f>'Sales Data'!C2884</f>
        <v>Caramel Stuffed Bars</v>
      </c>
      <c r="D2884" s="6">
        <f>'Sales Data'!D2884</f>
        <v>45246</v>
      </c>
      <c r="E2884" s="10">
        <f>'Sales Data'!E2884</f>
        <v>210</v>
      </c>
      <c r="F2884" s="5">
        <f>'Sales Data'!F2884</f>
        <v>167</v>
      </c>
      <c r="G2884" s="5">
        <f>'Sales Data'!G2884</f>
        <v>8</v>
      </c>
      <c r="H2884" s="5" t="str">
        <f>VLOOKUP($C2884,'Product Data'!$A$2:$E$23,COLUMNS('Product Data'!$B$2:C2884),0)</f>
        <v>Snicker</v>
      </c>
      <c r="I2884" s="5" t="str">
        <f>VLOOKUP($C2884,'Product Data'!$A$2:$E$23,COLUMNS('Product Data'!$B$2:D2884),0)</f>
        <v>Bars</v>
      </c>
      <c r="J2884" s="5" t="str">
        <f>VLOOKUP($C2884,'Product Data'!$A$2:$E$23,COLUMNS('Product Data'!$B$2:E2884),0)</f>
        <v>Small</v>
      </c>
      <c r="K2884" s="9">
        <f>VLOOKUP($C2884,'Product Data'!$A$2:$E$23,COLUMNS('Product Data'!$B$2:F2884),0)</f>
        <v>0.89900000000000002</v>
      </c>
      <c r="L2884" s="10">
        <f>Table1[[#This Row],[Cost per Box]]*Table1[[#This Row],[Boxes]]</f>
        <v>7.1920000000000002</v>
      </c>
    </row>
    <row r="2885" spans="1:12" x14ac:dyDescent="0.25">
      <c r="A2885" s="5" t="str">
        <f>'Sales Data'!A2885</f>
        <v>Dotty Strutley</v>
      </c>
      <c r="B2885" s="5" t="str">
        <f>'Sales Data'!B2885</f>
        <v>Australia</v>
      </c>
      <c r="C2885" s="5" t="str">
        <f>'Sales Data'!C2885</f>
        <v>Orange Choco</v>
      </c>
      <c r="D2885" s="6">
        <f>'Sales Data'!D2885</f>
        <v>45247</v>
      </c>
      <c r="E2885" s="10">
        <f>'Sales Data'!E2885</f>
        <v>7700</v>
      </c>
      <c r="F2885" s="5">
        <f>'Sales Data'!F2885</f>
        <v>231</v>
      </c>
      <c r="G2885" s="5">
        <f>'Sales Data'!G2885</f>
        <v>963</v>
      </c>
      <c r="H2885" s="5" t="str">
        <f>VLOOKUP($C2885,'Product Data'!$A$2:$E$23,COLUMNS('Product Data'!$B$2:C2885),0)</f>
        <v>Amul</v>
      </c>
      <c r="I2885" s="5" t="str">
        <f>VLOOKUP($C2885,'Product Data'!$A$2:$E$23,COLUMNS('Product Data'!$B$2:D2885),0)</f>
        <v>Bars</v>
      </c>
      <c r="J2885" s="5" t="str">
        <f>VLOOKUP($C2885,'Product Data'!$A$2:$E$23,COLUMNS('Product Data'!$B$2:E2885),0)</f>
        <v>Large</v>
      </c>
      <c r="K2885" s="9">
        <f>VLOOKUP($C2885,'Product Data'!$A$2:$E$23,COLUMNS('Product Data'!$B$2:F2885),0)</f>
        <v>8.7870000000000008</v>
      </c>
      <c r="L2885" s="10">
        <f>Table1[[#This Row],[Cost per Box]]*Table1[[#This Row],[Boxes]]</f>
        <v>8461.8810000000012</v>
      </c>
    </row>
    <row r="2886" spans="1:12" x14ac:dyDescent="0.25">
      <c r="A2886" s="5" t="str">
        <f>'Sales Data'!A2886</f>
        <v>Brien Boise</v>
      </c>
      <c r="B2886" s="5" t="str">
        <f>'Sales Data'!B2886</f>
        <v>USA</v>
      </c>
      <c r="C2886" s="5" t="str">
        <f>'Sales Data'!C2886</f>
        <v>Orange Choco</v>
      </c>
      <c r="D2886" s="6">
        <f>'Sales Data'!D2886</f>
        <v>45247</v>
      </c>
      <c r="E2886" s="10">
        <f>'Sales Data'!E2886</f>
        <v>3766</v>
      </c>
      <c r="F2886" s="5">
        <f>'Sales Data'!F2886</f>
        <v>46</v>
      </c>
      <c r="G2886" s="5">
        <f>'Sales Data'!G2886</f>
        <v>343</v>
      </c>
      <c r="H2886" s="5" t="str">
        <f>VLOOKUP($C2886,'Product Data'!$A$2:$E$23,COLUMNS('Product Data'!$B$2:C2886),0)</f>
        <v>Amul</v>
      </c>
      <c r="I2886" s="5" t="str">
        <f>VLOOKUP($C2886,'Product Data'!$A$2:$E$23,COLUMNS('Product Data'!$B$2:D2886),0)</f>
        <v>Bars</v>
      </c>
      <c r="J2886" s="5" t="str">
        <f>VLOOKUP($C2886,'Product Data'!$A$2:$E$23,COLUMNS('Product Data'!$B$2:E2886),0)</f>
        <v>Large</v>
      </c>
      <c r="K2886" s="9">
        <f>VLOOKUP($C2886,'Product Data'!$A$2:$E$23,COLUMNS('Product Data'!$B$2:F2886),0)</f>
        <v>8.7870000000000008</v>
      </c>
      <c r="L2886" s="10">
        <f>Table1[[#This Row],[Cost per Box]]*Table1[[#This Row],[Boxes]]</f>
        <v>3013.9410000000003</v>
      </c>
    </row>
    <row r="2887" spans="1:12" x14ac:dyDescent="0.25">
      <c r="A2887" s="5" t="str">
        <f>'Sales Data'!A2887</f>
        <v>Kaine Padly</v>
      </c>
      <c r="B2887" s="5" t="str">
        <f>'Sales Data'!B2887</f>
        <v>Canada</v>
      </c>
      <c r="C2887" s="5" t="str">
        <f>'Sales Data'!C2887</f>
        <v>White Choc</v>
      </c>
      <c r="D2887" s="6">
        <f>'Sales Data'!D2887</f>
        <v>45247</v>
      </c>
      <c r="E2887" s="10">
        <f>'Sales Data'!E2887</f>
        <v>4837</v>
      </c>
      <c r="F2887" s="5">
        <f>'Sales Data'!F2887</f>
        <v>25</v>
      </c>
      <c r="G2887" s="5">
        <f>'Sales Data'!G2887</f>
        <v>404</v>
      </c>
      <c r="H2887" s="5" t="str">
        <f>VLOOKUP($C2887,'Product Data'!$A$2:$E$23,COLUMNS('Product Data'!$B$2:C2887),0)</f>
        <v>Belgian</v>
      </c>
      <c r="I2887" s="5" t="str">
        <f>VLOOKUP($C2887,'Product Data'!$A$2:$E$23,COLUMNS('Product Data'!$B$2:D2887),0)</f>
        <v>Other</v>
      </c>
      <c r="J2887" s="5" t="str">
        <f>VLOOKUP($C2887,'Product Data'!$A$2:$E$23,COLUMNS('Product Data'!$B$2:E2887),0)</f>
        <v>Small</v>
      </c>
      <c r="K2887" s="9">
        <f>VLOOKUP($C2887,'Product Data'!$A$2:$E$23,COLUMNS('Product Data'!$B$2:F2887),0)</f>
        <v>0.24049999999999999</v>
      </c>
      <c r="L2887" s="10">
        <f>Table1[[#This Row],[Cost per Box]]*Table1[[#This Row],[Boxes]]</f>
        <v>97.161999999999992</v>
      </c>
    </row>
    <row r="2888" spans="1:12" x14ac:dyDescent="0.25">
      <c r="A2888" s="5" t="str">
        <f>'Sales Data'!A2888</f>
        <v>Karlen McCaffrey</v>
      </c>
      <c r="B2888" s="5" t="str">
        <f>'Sales Data'!B2888</f>
        <v>USA</v>
      </c>
      <c r="C2888" s="5" t="str">
        <f>'Sales Data'!C2888</f>
        <v>Eclairs</v>
      </c>
      <c r="D2888" s="6">
        <f>'Sales Data'!D2888</f>
        <v>45247</v>
      </c>
      <c r="E2888" s="10">
        <f>'Sales Data'!E2888</f>
        <v>9016</v>
      </c>
      <c r="F2888" s="5">
        <f>'Sales Data'!F2888</f>
        <v>256</v>
      </c>
      <c r="G2888" s="5">
        <f>'Sales Data'!G2888</f>
        <v>694</v>
      </c>
      <c r="H2888" s="5" t="str">
        <f>VLOOKUP($C2888,'Product Data'!$A$2:$E$23,COLUMNS('Product Data'!$B$2:C2888),0)</f>
        <v>Cadbury</v>
      </c>
      <c r="I2888" s="5" t="str">
        <f>VLOOKUP($C2888,'Product Data'!$A$2:$E$23,COLUMNS('Product Data'!$B$2:D2888),0)</f>
        <v>Bites</v>
      </c>
      <c r="J2888" s="5" t="str">
        <f>VLOOKUP($C2888,'Product Data'!$A$2:$E$23,COLUMNS('Product Data'!$B$2:E2888),0)</f>
        <v>Large</v>
      </c>
      <c r="K2888" s="9">
        <f>VLOOKUP($C2888,'Product Data'!$A$2:$E$23,COLUMNS('Product Data'!$B$2:F2888),0)</f>
        <v>2.8195000000000001</v>
      </c>
      <c r="L2888" s="10">
        <f>Table1[[#This Row],[Cost per Box]]*Table1[[#This Row],[Boxes]]</f>
        <v>1956.7330000000002</v>
      </c>
    </row>
    <row r="2889" spans="1:12" x14ac:dyDescent="0.25">
      <c r="A2889" s="5" t="str">
        <f>'Sales Data'!A2889</f>
        <v>Andria Kimpton</v>
      </c>
      <c r="B2889" s="5" t="str">
        <f>'Sales Data'!B2889</f>
        <v>UK</v>
      </c>
      <c r="C2889" s="5" t="str">
        <f>'Sales Data'!C2889</f>
        <v>Mint Chip Choco</v>
      </c>
      <c r="D2889" s="6">
        <f>'Sales Data'!D2889</f>
        <v>45247</v>
      </c>
      <c r="E2889" s="10">
        <f>'Sales Data'!E2889</f>
        <v>448</v>
      </c>
      <c r="F2889" s="5">
        <f>'Sales Data'!F2889</f>
        <v>76</v>
      </c>
      <c r="G2889" s="5">
        <f>'Sales Data'!G2889</f>
        <v>23</v>
      </c>
      <c r="H2889" s="5" t="str">
        <f>VLOOKUP($C2889,'Product Data'!$A$2:$E$23,COLUMNS('Product Data'!$B$2:C2889),0)</f>
        <v>Cadbury</v>
      </c>
      <c r="I2889" s="5" t="str">
        <f>VLOOKUP($C2889,'Product Data'!$A$2:$E$23,COLUMNS('Product Data'!$B$2:D2889),0)</f>
        <v>Bars</v>
      </c>
      <c r="J2889" s="5" t="str">
        <f>VLOOKUP($C2889,'Product Data'!$A$2:$E$23,COLUMNS('Product Data'!$B$2:E2889),0)</f>
        <v>Large</v>
      </c>
      <c r="K2889" s="9">
        <f>VLOOKUP($C2889,'Product Data'!$A$2:$E$23,COLUMNS('Product Data'!$B$2:F2889),0)</f>
        <v>2.2656000000000001</v>
      </c>
      <c r="L2889" s="10">
        <f>Table1[[#This Row],[Cost per Box]]*Table1[[#This Row],[Boxes]]</f>
        <v>52.108800000000002</v>
      </c>
    </row>
    <row r="2890" spans="1:12" x14ac:dyDescent="0.25">
      <c r="A2890" s="5" t="str">
        <f>'Sales Data'!A2890</f>
        <v>Camilla Castle</v>
      </c>
      <c r="B2890" s="5" t="str">
        <f>'Sales Data'!B2890</f>
        <v>UK</v>
      </c>
      <c r="C2890" s="5" t="str">
        <f>'Sales Data'!C2890</f>
        <v>50% Dark Bites</v>
      </c>
      <c r="D2890" s="6">
        <f>'Sales Data'!D2890</f>
        <v>45247</v>
      </c>
      <c r="E2890" s="10">
        <f>'Sales Data'!E2890</f>
        <v>9065</v>
      </c>
      <c r="F2890" s="5">
        <f>'Sales Data'!F2890</f>
        <v>47</v>
      </c>
      <c r="G2890" s="5">
        <f>'Sales Data'!G2890</f>
        <v>648</v>
      </c>
      <c r="H2890" s="5" t="str">
        <f>VLOOKUP($C2890,'Product Data'!$A$2:$E$23,COLUMNS('Product Data'!$B$2:C2890),0)</f>
        <v>Cadbury</v>
      </c>
      <c r="I2890" s="5" t="str">
        <f>VLOOKUP($C2890,'Product Data'!$A$2:$E$23,COLUMNS('Product Data'!$B$2:D2890),0)</f>
        <v>Bites</v>
      </c>
      <c r="J2890" s="5" t="str">
        <f>VLOOKUP($C2890,'Product Data'!$A$2:$E$23,COLUMNS('Product Data'!$B$2:E2890),0)</f>
        <v>Large</v>
      </c>
      <c r="K2890" s="9">
        <f>VLOOKUP($C2890,'Product Data'!$A$2:$E$23,COLUMNS('Product Data'!$B$2:F2890),0)</f>
        <v>2.8</v>
      </c>
      <c r="L2890" s="10">
        <f>Table1[[#This Row],[Cost per Box]]*Table1[[#This Row],[Boxes]]</f>
        <v>1814.3999999999999</v>
      </c>
    </row>
    <row r="2891" spans="1:12" x14ac:dyDescent="0.25">
      <c r="A2891" s="5" t="str">
        <f>'Sales Data'!A2891</f>
        <v>Kaine Padly</v>
      </c>
      <c r="B2891" s="5" t="str">
        <f>'Sales Data'!B2891</f>
        <v>USA</v>
      </c>
      <c r="C2891" s="5" t="str">
        <f>'Sales Data'!C2891</f>
        <v>99% Dark &amp; Pure</v>
      </c>
      <c r="D2891" s="6">
        <f>'Sales Data'!D2891</f>
        <v>45248</v>
      </c>
      <c r="E2891" s="10">
        <f>'Sales Data'!E2891</f>
        <v>1456</v>
      </c>
      <c r="F2891" s="5">
        <f>'Sales Data'!F2891</f>
        <v>542</v>
      </c>
      <c r="G2891" s="5">
        <f>'Sales Data'!G2891</f>
        <v>70</v>
      </c>
      <c r="H2891" s="5" t="str">
        <f>VLOOKUP($C2891,'Product Data'!$A$2:$E$23,COLUMNS('Product Data'!$B$2:C2891),0)</f>
        <v>Amul</v>
      </c>
      <c r="I2891" s="5" t="str">
        <f>VLOOKUP($C2891,'Product Data'!$A$2:$E$23,COLUMNS('Product Data'!$B$2:D2891),0)</f>
        <v>Bars</v>
      </c>
      <c r="J2891" s="5" t="str">
        <f>VLOOKUP($C2891,'Product Data'!$A$2:$E$23,COLUMNS('Product Data'!$B$2:E2891),0)</f>
        <v>Large</v>
      </c>
      <c r="K2891" s="9">
        <f>VLOOKUP($C2891,'Product Data'!$A$2:$E$23,COLUMNS('Product Data'!$B$2:F2891),0)</f>
        <v>4.6592000000000002</v>
      </c>
      <c r="L2891" s="10">
        <f>Table1[[#This Row],[Cost per Box]]*Table1[[#This Row],[Boxes]]</f>
        <v>326.14400000000001</v>
      </c>
    </row>
    <row r="2892" spans="1:12" x14ac:dyDescent="0.25">
      <c r="A2892" s="5" t="str">
        <f>'Sales Data'!A2892</f>
        <v>Kelci Walkden</v>
      </c>
      <c r="B2892" s="5" t="str">
        <f>'Sales Data'!B2892</f>
        <v>UK</v>
      </c>
      <c r="C2892" s="5" t="str">
        <f>'Sales Data'!C2892</f>
        <v>Smooth Sliky Salty</v>
      </c>
      <c r="D2892" s="6">
        <f>'Sales Data'!D2892</f>
        <v>45248</v>
      </c>
      <c r="E2892" s="10">
        <f>'Sales Data'!E2892</f>
        <v>2464</v>
      </c>
      <c r="F2892" s="5">
        <f>'Sales Data'!F2892</f>
        <v>78</v>
      </c>
      <c r="G2892" s="5">
        <f>'Sales Data'!G2892</f>
        <v>165</v>
      </c>
      <c r="H2892" s="5" t="str">
        <f>VLOOKUP($C2892,'Product Data'!$A$2:$E$23,COLUMNS('Product Data'!$B$2:C2892),0)</f>
        <v>Galaxy</v>
      </c>
      <c r="I2892" s="5" t="str">
        <f>VLOOKUP($C2892,'Product Data'!$A$2:$E$23,COLUMNS('Product Data'!$B$2:D2892),0)</f>
        <v>Bars</v>
      </c>
      <c r="J2892" s="5" t="str">
        <f>VLOOKUP($C2892,'Product Data'!$A$2:$E$23,COLUMNS('Product Data'!$B$2:E2892),0)</f>
        <v>Small</v>
      </c>
      <c r="K2892" s="9">
        <f>VLOOKUP($C2892,'Product Data'!$A$2:$E$23,COLUMNS('Product Data'!$B$2:F2892),0)</f>
        <v>5.0198</v>
      </c>
      <c r="L2892" s="10">
        <f>Table1[[#This Row],[Cost per Box]]*Table1[[#This Row],[Boxes]]</f>
        <v>828.26700000000005</v>
      </c>
    </row>
    <row r="2893" spans="1:12" x14ac:dyDescent="0.25">
      <c r="A2893" s="5" t="str">
        <f>'Sales Data'!A2893</f>
        <v>Marney O'Breen</v>
      </c>
      <c r="B2893" s="5" t="str">
        <f>'Sales Data'!B2893</f>
        <v>UK</v>
      </c>
      <c r="C2893" s="5" t="str">
        <f>'Sales Data'!C2893</f>
        <v>White Choc</v>
      </c>
      <c r="D2893" s="6">
        <f>'Sales Data'!D2893</f>
        <v>45248</v>
      </c>
      <c r="E2893" s="10">
        <f>'Sales Data'!E2893</f>
        <v>14161</v>
      </c>
      <c r="F2893" s="5">
        <f>'Sales Data'!F2893</f>
        <v>76</v>
      </c>
      <c r="G2893" s="5">
        <f>'Sales Data'!G2893</f>
        <v>886</v>
      </c>
      <c r="H2893" s="5" t="str">
        <f>VLOOKUP($C2893,'Product Data'!$A$2:$E$23,COLUMNS('Product Data'!$B$2:C2893),0)</f>
        <v>Belgian</v>
      </c>
      <c r="I2893" s="5" t="str">
        <f>VLOOKUP($C2893,'Product Data'!$A$2:$E$23,COLUMNS('Product Data'!$B$2:D2893),0)</f>
        <v>Other</v>
      </c>
      <c r="J2893" s="5" t="str">
        <f>VLOOKUP($C2893,'Product Data'!$A$2:$E$23,COLUMNS('Product Data'!$B$2:E2893),0)</f>
        <v>Small</v>
      </c>
      <c r="K2893" s="9">
        <f>VLOOKUP($C2893,'Product Data'!$A$2:$E$23,COLUMNS('Product Data'!$B$2:F2893),0)</f>
        <v>0.24049999999999999</v>
      </c>
      <c r="L2893" s="10">
        <f>Table1[[#This Row],[Cost per Box]]*Table1[[#This Row],[Boxes]]</f>
        <v>213.083</v>
      </c>
    </row>
    <row r="2894" spans="1:12" x14ac:dyDescent="0.25">
      <c r="A2894" s="5" t="str">
        <f>'Sales Data'!A2894</f>
        <v>Roddy Speechley</v>
      </c>
      <c r="B2894" s="5" t="str">
        <f>'Sales Data'!B2894</f>
        <v>USA</v>
      </c>
      <c r="C2894" s="5" t="str">
        <f>'Sales Data'!C2894</f>
        <v>Mint Chip Choco</v>
      </c>
      <c r="D2894" s="6">
        <f>'Sales Data'!D2894</f>
        <v>45248</v>
      </c>
      <c r="E2894" s="10">
        <f>'Sales Data'!E2894</f>
        <v>5481</v>
      </c>
      <c r="F2894" s="5">
        <f>'Sales Data'!F2894</f>
        <v>309</v>
      </c>
      <c r="G2894" s="5">
        <f>'Sales Data'!G2894</f>
        <v>289</v>
      </c>
      <c r="H2894" s="5" t="str">
        <f>VLOOKUP($C2894,'Product Data'!$A$2:$E$23,COLUMNS('Product Data'!$B$2:C2894),0)</f>
        <v>Cadbury</v>
      </c>
      <c r="I2894" s="5" t="str">
        <f>VLOOKUP($C2894,'Product Data'!$A$2:$E$23,COLUMNS('Product Data'!$B$2:D2894),0)</f>
        <v>Bars</v>
      </c>
      <c r="J2894" s="5" t="str">
        <f>VLOOKUP($C2894,'Product Data'!$A$2:$E$23,COLUMNS('Product Data'!$B$2:E2894),0)</f>
        <v>Large</v>
      </c>
      <c r="K2894" s="9">
        <f>VLOOKUP($C2894,'Product Data'!$A$2:$E$23,COLUMNS('Product Data'!$B$2:F2894),0)</f>
        <v>2.2656000000000001</v>
      </c>
      <c r="L2894" s="10">
        <f>Table1[[#This Row],[Cost per Box]]*Table1[[#This Row],[Boxes]]</f>
        <v>654.75840000000005</v>
      </c>
    </row>
    <row r="2895" spans="1:12" x14ac:dyDescent="0.25">
      <c r="A2895" s="5" t="str">
        <f>'Sales Data'!A2895</f>
        <v>Rafaelita Blaksland</v>
      </c>
      <c r="B2895" s="5" t="str">
        <f>'Sales Data'!B2895</f>
        <v>New Zealand</v>
      </c>
      <c r="C2895" s="5" t="str">
        <f>'Sales Data'!C2895</f>
        <v>White Choc</v>
      </c>
      <c r="D2895" s="6">
        <f>'Sales Data'!D2895</f>
        <v>45248</v>
      </c>
      <c r="E2895" s="10">
        <f>'Sales Data'!E2895</f>
        <v>2177</v>
      </c>
      <c r="F2895" s="5">
        <f>'Sales Data'!F2895</f>
        <v>102</v>
      </c>
      <c r="G2895" s="5">
        <f>'Sales Data'!G2895</f>
        <v>156</v>
      </c>
      <c r="H2895" s="5" t="str">
        <f>VLOOKUP($C2895,'Product Data'!$A$2:$E$23,COLUMNS('Product Data'!$B$2:C2895),0)</f>
        <v>Belgian</v>
      </c>
      <c r="I2895" s="5" t="str">
        <f>VLOOKUP($C2895,'Product Data'!$A$2:$E$23,COLUMNS('Product Data'!$B$2:D2895),0)</f>
        <v>Other</v>
      </c>
      <c r="J2895" s="5" t="str">
        <f>VLOOKUP($C2895,'Product Data'!$A$2:$E$23,COLUMNS('Product Data'!$B$2:E2895),0)</f>
        <v>Small</v>
      </c>
      <c r="K2895" s="9">
        <f>VLOOKUP($C2895,'Product Data'!$A$2:$E$23,COLUMNS('Product Data'!$B$2:F2895),0)</f>
        <v>0.24049999999999999</v>
      </c>
      <c r="L2895" s="10">
        <f>Table1[[#This Row],[Cost per Box]]*Table1[[#This Row],[Boxes]]</f>
        <v>37.518000000000001</v>
      </c>
    </row>
    <row r="2896" spans="1:12" x14ac:dyDescent="0.25">
      <c r="A2896" s="5" t="str">
        <f>'Sales Data'!A2896</f>
        <v>Kaine Padly</v>
      </c>
      <c r="B2896" s="5" t="str">
        <f>'Sales Data'!B2896</f>
        <v>UK</v>
      </c>
      <c r="C2896" s="5" t="str">
        <f>'Sales Data'!C2896</f>
        <v>After Eight</v>
      </c>
      <c r="D2896" s="6">
        <f>'Sales Data'!D2896</f>
        <v>45248</v>
      </c>
      <c r="E2896" s="10">
        <f>'Sales Data'!E2896</f>
        <v>21</v>
      </c>
      <c r="F2896" s="5">
        <f>'Sales Data'!F2896</f>
        <v>387</v>
      </c>
      <c r="G2896" s="5">
        <f>'Sales Data'!G2896</f>
        <v>1</v>
      </c>
      <c r="H2896" s="5" t="str">
        <f>VLOOKUP($C2896,'Product Data'!$A$2:$E$23,COLUMNS('Product Data'!$B$2:C2896),0)</f>
        <v>Nestle</v>
      </c>
      <c r="I2896" s="5" t="str">
        <f>VLOOKUP($C2896,'Product Data'!$A$2:$E$23,COLUMNS('Product Data'!$B$2:D2896),0)</f>
        <v>Bites</v>
      </c>
      <c r="J2896" s="5" t="str">
        <f>VLOOKUP($C2896,'Product Data'!$A$2:$E$23,COLUMNS('Product Data'!$B$2:E2896),0)</f>
        <v>Large</v>
      </c>
      <c r="K2896" s="9">
        <f>VLOOKUP($C2896,'Product Data'!$A$2:$E$23,COLUMNS('Product Data'!$B$2:F2896),0)</f>
        <v>6.3415999999999997</v>
      </c>
      <c r="L2896" s="10">
        <f>Table1[[#This Row],[Cost per Box]]*Table1[[#This Row],[Boxes]]</f>
        <v>6.3415999999999997</v>
      </c>
    </row>
    <row r="2897" spans="1:12" x14ac:dyDescent="0.25">
      <c r="A2897" s="5" t="str">
        <f>'Sales Data'!A2897</f>
        <v>Curtice Advani</v>
      </c>
      <c r="B2897" s="5" t="str">
        <f>'Sales Data'!B2897</f>
        <v>UK</v>
      </c>
      <c r="C2897" s="5" t="str">
        <f>'Sales Data'!C2897</f>
        <v>Milk Bars</v>
      </c>
      <c r="D2897" s="6">
        <f>'Sales Data'!D2897</f>
        <v>45248</v>
      </c>
      <c r="E2897" s="10">
        <f>'Sales Data'!E2897</f>
        <v>350</v>
      </c>
      <c r="F2897" s="5">
        <f>'Sales Data'!F2897</f>
        <v>41</v>
      </c>
      <c r="G2897" s="5">
        <f>'Sales Data'!G2897</f>
        <v>13</v>
      </c>
      <c r="H2897" s="5" t="str">
        <f>VLOOKUP($C2897,'Product Data'!$A$2:$E$23,COLUMNS('Product Data'!$B$2:C2897),0)</f>
        <v>Nestle</v>
      </c>
      <c r="I2897" s="5" t="str">
        <f>VLOOKUP($C2897,'Product Data'!$A$2:$E$23,COLUMNS('Product Data'!$B$2:D2897),0)</f>
        <v>Bars</v>
      </c>
      <c r="J2897" s="5" t="str">
        <f>VLOOKUP($C2897,'Product Data'!$A$2:$E$23,COLUMNS('Product Data'!$B$2:E2897),0)</f>
        <v>Large</v>
      </c>
      <c r="K2897" s="9">
        <f>VLOOKUP($C2897,'Product Data'!$A$2:$E$23,COLUMNS('Product Data'!$B$2:F2897),0)</f>
        <v>1.8652</v>
      </c>
      <c r="L2897" s="10">
        <f>Table1[[#This Row],[Cost per Box]]*Table1[[#This Row],[Boxes]]</f>
        <v>24.247599999999998</v>
      </c>
    </row>
    <row r="2898" spans="1:12" x14ac:dyDescent="0.25">
      <c r="A2898" s="5" t="str">
        <f>'Sales Data'!A2898</f>
        <v>Husein Augar</v>
      </c>
      <c r="B2898" s="5" t="str">
        <f>'Sales Data'!B2898</f>
        <v>Canada</v>
      </c>
      <c r="C2898" s="5" t="str">
        <f>'Sales Data'!C2898</f>
        <v>Fruit &amp; Nut Bars</v>
      </c>
      <c r="D2898" s="6">
        <f>'Sales Data'!D2898</f>
        <v>45248</v>
      </c>
      <c r="E2898" s="10">
        <f>'Sales Data'!E2898</f>
        <v>11018</v>
      </c>
      <c r="F2898" s="5">
        <f>'Sales Data'!F2898</f>
        <v>270</v>
      </c>
      <c r="G2898" s="5">
        <f>'Sales Data'!G2898</f>
        <v>787</v>
      </c>
      <c r="H2898" s="5" t="str">
        <f>VLOOKUP($C2898,'Product Data'!$A$2:$E$23,COLUMNS('Product Data'!$B$2:C2898),0)</f>
        <v>Cadbury</v>
      </c>
      <c r="I2898" s="5" t="str">
        <f>VLOOKUP($C2898,'Product Data'!$A$2:$E$23,COLUMNS('Product Data'!$B$2:D2898),0)</f>
        <v>Bars</v>
      </c>
      <c r="J2898" s="5" t="str">
        <f>VLOOKUP($C2898,'Product Data'!$A$2:$E$23,COLUMNS('Product Data'!$B$2:E2898),0)</f>
        <v>Large</v>
      </c>
      <c r="K2898" s="9">
        <f>VLOOKUP($C2898,'Product Data'!$A$2:$E$23,COLUMNS('Product Data'!$B$2:F2898),0)</f>
        <v>1.5934999999999999</v>
      </c>
      <c r="L2898" s="10">
        <f>Table1[[#This Row],[Cost per Box]]*Table1[[#This Row],[Boxes]]</f>
        <v>1254.0844999999999</v>
      </c>
    </row>
    <row r="2899" spans="1:12" x14ac:dyDescent="0.25">
      <c r="A2899" s="5" t="str">
        <f>'Sales Data'!A2899</f>
        <v>Husein Augar</v>
      </c>
      <c r="B2899" s="5" t="str">
        <f>'Sales Data'!B2899</f>
        <v>New Zealand</v>
      </c>
      <c r="C2899" s="5" t="str">
        <f>'Sales Data'!C2899</f>
        <v>85% Dark Bars</v>
      </c>
      <c r="D2899" s="6">
        <f>'Sales Data'!D2899</f>
        <v>45248</v>
      </c>
      <c r="E2899" s="10">
        <f>'Sales Data'!E2899</f>
        <v>4277</v>
      </c>
      <c r="F2899" s="5">
        <f>'Sales Data'!F2899</f>
        <v>121</v>
      </c>
      <c r="G2899" s="5">
        <f>'Sales Data'!G2899</f>
        <v>204</v>
      </c>
      <c r="H2899" s="5" t="str">
        <f>VLOOKUP($C2899,'Product Data'!$A$2:$E$23,COLUMNS('Product Data'!$B$2:C2899),0)</f>
        <v>Lindt Excellence</v>
      </c>
      <c r="I2899" s="5" t="str">
        <f>VLOOKUP($C2899,'Product Data'!$A$2:$E$23,COLUMNS('Product Data'!$B$2:D2899),0)</f>
        <v>Bars</v>
      </c>
      <c r="J2899" s="5" t="str">
        <f>VLOOKUP($C2899,'Product Data'!$A$2:$E$23,COLUMNS('Product Data'!$B$2:E2899),0)</f>
        <v>Small</v>
      </c>
      <c r="K2899" s="9">
        <f>VLOOKUP($C2899,'Product Data'!$A$2:$E$23,COLUMNS('Product Data'!$B$2:F2899),0)</f>
        <v>0.69579999999999997</v>
      </c>
      <c r="L2899" s="10">
        <f>Table1[[#This Row],[Cost per Box]]*Table1[[#This Row],[Boxes]]</f>
        <v>141.94319999999999</v>
      </c>
    </row>
    <row r="2900" spans="1:12" x14ac:dyDescent="0.25">
      <c r="A2900" s="5" t="str">
        <f>'Sales Data'!A2900</f>
        <v>Jehu Rudeforth</v>
      </c>
      <c r="B2900" s="5" t="str">
        <f>'Sales Data'!B2900</f>
        <v>Australia</v>
      </c>
      <c r="C2900" s="5" t="str">
        <f>'Sales Data'!C2900</f>
        <v>Drinking Coco</v>
      </c>
      <c r="D2900" s="6">
        <f>'Sales Data'!D2900</f>
        <v>45248</v>
      </c>
      <c r="E2900" s="10">
        <f>'Sales Data'!E2900</f>
        <v>3367</v>
      </c>
      <c r="F2900" s="5">
        <f>'Sales Data'!F2900</f>
        <v>330</v>
      </c>
      <c r="G2900" s="5">
        <f>'Sales Data'!G2900</f>
        <v>154</v>
      </c>
      <c r="H2900" s="5" t="str">
        <f>VLOOKUP($C2900,'Product Data'!$A$2:$E$23,COLUMNS('Product Data'!$B$2:C2900),0)</f>
        <v>Weikfield</v>
      </c>
      <c r="I2900" s="5" t="str">
        <f>VLOOKUP($C2900,'Product Data'!$A$2:$E$23,COLUMNS('Product Data'!$B$2:D2900),0)</f>
        <v>Other</v>
      </c>
      <c r="J2900" s="5" t="str">
        <f>VLOOKUP($C2900,'Product Data'!$A$2:$E$23,COLUMNS('Product Data'!$B$2:E2900),0)</f>
        <v>Large</v>
      </c>
      <c r="K2900" s="9">
        <f>VLOOKUP($C2900,'Product Data'!$A$2:$E$23,COLUMNS('Product Data'!$B$2:F2900),0)</f>
        <v>2.4773999999999998</v>
      </c>
      <c r="L2900" s="10">
        <f>Table1[[#This Row],[Cost per Box]]*Table1[[#This Row],[Boxes]]</f>
        <v>381.51959999999997</v>
      </c>
    </row>
    <row r="2901" spans="1:12" x14ac:dyDescent="0.25">
      <c r="A2901" s="5" t="str">
        <f>'Sales Data'!A2901</f>
        <v>Brien Boise</v>
      </c>
      <c r="B2901" s="5" t="str">
        <f>'Sales Data'!B2901</f>
        <v>USA</v>
      </c>
      <c r="C2901" s="5" t="str">
        <f>'Sales Data'!C2901</f>
        <v>Manuka Honey Choco</v>
      </c>
      <c r="D2901" s="6">
        <f>'Sales Data'!D2901</f>
        <v>45248</v>
      </c>
      <c r="E2901" s="10">
        <f>'Sales Data'!E2901</f>
        <v>1925</v>
      </c>
      <c r="F2901" s="5">
        <f>'Sales Data'!F2901</f>
        <v>273</v>
      </c>
      <c r="G2901" s="5">
        <f>'Sales Data'!G2901</f>
        <v>61</v>
      </c>
      <c r="H2901" s="5" t="str">
        <f>VLOOKUP($C2901,'Product Data'!$A$2:$E$23,COLUMNS('Product Data'!$B$2:C2901),0)</f>
        <v xml:space="preserve">Whittaker's </v>
      </c>
      <c r="I2901" s="5" t="str">
        <f>VLOOKUP($C2901,'Product Data'!$A$2:$E$23,COLUMNS('Product Data'!$B$2:D2901),0)</f>
        <v>Other</v>
      </c>
      <c r="J2901" s="5" t="str">
        <f>VLOOKUP($C2901,'Product Data'!$A$2:$E$23,COLUMNS('Product Data'!$B$2:E2901),0)</f>
        <v>Small</v>
      </c>
      <c r="K2901" s="9">
        <f>VLOOKUP($C2901,'Product Data'!$A$2:$E$23,COLUMNS('Product Data'!$B$2:F2901),0)</f>
        <v>7.8910999999999998</v>
      </c>
      <c r="L2901" s="10">
        <f>Table1[[#This Row],[Cost per Box]]*Table1[[#This Row],[Boxes]]</f>
        <v>481.3571</v>
      </c>
    </row>
    <row r="2902" spans="1:12" x14ac:dyDescent="0.25">
      <c r="A2902" s="5" t="str">
        <f>'Sales Data'!A2902</f>
        <v>Andria Kimpton</v>
      </c>
      <c r="B2902" s="5" t="str">
        <f>'Sales Data'!B2902</f>
        <v>UK</v>
      </c>
      <c r="C2902" s="5" t="str">
        <f>'Sales Data'!C2902</f>
        <v>Caramel Stuffed Bars</v>
      </c>
      <c r="D2902" s="6">
        <f>'Sales Data'!D2902</f>
        <v>45248</v>
      </c>
      <c r="E2902" s="10">
        <f>'Sales Data'!E2902</f>
        <v>9590</v>
      </c>
      <c r="F2902" s="5">
        <f>'Sales Data'!F2902</f>
        <v>212</v>
      </c>
      <c r="G2902" s="5">
        <f>'Sales Data'!G2902</f>
        <v>384</v>
      </c>
      <c r="H2902" s="5" t="str">
        <f>VLOOKUP($C2902,'Product Data'!$A$2:$E$23,COLUMNS('Product Data'!$B$2:C2902),0)</f>
        <v>Snicker</v>
      </c>
      <c r="I2902" s="5" t="str">
        <f>VLOOKUP($C2902,'Product Data'!$A$2:$E$23,COLUMNS('Product Data'!$B$2:D2902),0)</f>
        <v>Bars</v>
      </c>
      <c r="J2902" s="5" t="str">
        <f>VLOOKUP($C2902,'Product Data'!$A$2:$E$23,COLUMNS('Product Data'!$B$2:E2902),0)</f>
        <v>Small</v>
      </c>
      <c r="K2902" s="9">
        <f>VLOOKUP($C2902,'Product Data'!$A$2:$E$23,COLUMNS('Product Data'!$B$2:F2902),0)</f>
        <v>0.89900000000000002</v>
      </c>
      <c r="L2902" s="10">
        <f>Table1[[#This Row],[Cost per Box]]*Table1[[#This Row],[Boxes]]</f>
        <v>345.21600000000001</v>
      </c>
    </row>
    <row r="2903" spans="1:12" x14ac:dyDescent="0.25">
      <c r="A2903" s="5" t="str">
        <f>'Sales Data'!A2903</f>
        <v>Husein Augar</v>
      </c>
      <c r="B2903" s="5" t="str">
        <f>'Sales Data'!B2903</f>
        <v>Australia</v>
      </c>
      <c r="C2903" s="5" t="str">
        <f>'Sales Data'!C2903</f>
        <v>Mint Chip Choco</v>
      </c>
      <c r="D2903" s="6">
        <f>'Sales Data'!D2903</f>
        <v>45248</v>
      </c>
      <c r="E2903" s="10">
        <f>'Sales Data'!E2903</f>
        <v>13832</v>
      </c>
      <c r="F2903" s="5">
        <f>'Sales Data'!F2903</f>
        <v>71</v>
      </c>
      <c r="G2903" s="5">
        <f>'Sales Data'!G2903</f>
        <v>814</v>
      </c>
      <c r="H2903" s="5" t="str">
        <f>VLOOKUP($C2903,'Product Data'!$A$2:$E$23,COLUMNS('Product Data'!$B$2:C2903),0)</f>
        <v>Cadbury</v>
      </c>
      <c r="I2903" s="5" t="str">
        <f>VLOOKUP($C2903,'Product Data'!$A$2:$E$23,COLUMNS('Product Data'!$B$2:D2903),0)</f>
        <v>Bars</v>
      </c>
      <c r="J2903" s="5" t="str">
        <f>VLOOKUP($C2903,'Product Data'!$A$2:$E$23,COLUMNS('Product Data'!$B$2:E2903),0)</f>
        <v>Large</v>
      </c>
      <c r="K2903" s="9">
        <f>VLOOKUP($C2903,'Product Data'!$A$2:$E$23,COLUMNS('Product Data'!$B$2:F2903),0)</f>
        <v>2.2656000000000001</v>
      </c>
      <c r="L2903" s="10">
        <f>Table1[[#This Row],[Cost per Box]]*Table1[[#This Row],[Boxes]]</f>
        <v>1844.1984</v>
      </c>
    </row>
    <row r="2904" spans="1:12" x14ac:dyDescent="0.25">
      <c r="A2904" s="5" t="str">
        <f>'Sales Data'!A2904</f>
        <v>Camilla Castle</v>
      </c>
      <c r="B2904" s="5" t="str">
        <f>'Sales Data'!B2904</f>
        <v>Australia</v>
      </c>
      <c r="C2904" s="5" t="str">
        <f>'Sales Data'!C2904</f>
        <v>Orange Choco</v>
      </c>
      <c r="D2904" s="6">
        <f>'Sales Data'!D2904</f>
        <v>45248</v>
      </c>
      <c r="E2904" s="10">
        <f>'Sales Data'!E2904</f>
        <v>8134</v>
      </c>
      <c r="F2904" s="5">
        <f>'Sales Data'!F2904</f>
        <v>46</v>
      </c>
      <c r="G2904" s="5">
        <f>'Sales Data'!G2904</f>
        <v>814</v>
      </c>
      <c r="H2904" s="5" t="str">
        <f>VLOOKUP($C2904,'Product Data'!$A$2:$E$23,COLUMNS('Product Data'!$B$2:C2904),0)</f>
        <v>Amul</v>
      </c>
      <c r="I2904" s="5" t="str">
        <f>VLOOKUP($C2904,'Product Data'!$A$2:$E$23,COLUMNS('Product Data'!$B$2:D2904),0)</f>
        <v>Bars</v>
      </c>
      <c r="J2904" s="5" t="str">
        <f>VLOOKUP($C2904,'Product Data'!$A$2:$E$23,COLUMNS('Product Data'!$B$2:E2904),0)</f>
        <v>Large</v>
      </c>
      <c r="K2904" s="9">
        <f>VLOOKUP($C2904,'Product Data'!$A$2:$E$23,COLUMNS('Product Data'!$B$2:F2904),0)</f>
        <v>8.7870000000000008</v>
      </c>
      <c r="L2904" s="10">
        <f>Table1[[#This Row],[Cost per Box]]*Table1[[#This Row],[Boxes]]</f>
        <v>7152.6180000000004</v>
      </c>
    </row>
    <row r="2905" spans="1:12" x14ac:dyDescent="0.25">
      <c r="A2905" s="5" t="str">
        <f>'Sales Data'!A2905</f>
        <v>Kelci Walkden</v>
      </c>
      <c r="B2905" s="5" t="str">
        <f>'Sales Data'!B2905</f>
        <v>India</v>
      </c>
      <c r="C2905" s="5" t="str">
        <f>'Sales Data'!C2905</f>
        <v>Almond Choco</v>
      </c>
      <c r="D2905" s="6">
        <f>'Sales Data'!D2905</f>
        <v>45249</v>
      </c>
      <c r="E2905" s="10">
        <f>'Sales Data'!E2905</f>
        <v>6685</v>
      </c>
      <c r="F2905" s="5">
        <f>'Sales Data'!F2905</f>
        <v>50</v>
      </c>
      <c r="G2905" s="5">
        <f>'Sales Data'!G2905</f>
        <v>335</v>
      </c>
      <c r="H2905" s="5" t="str">
        <f>VLOOKUP($C2905,'Product Data'!$A$2:$E$23,COLUMNS('Product Data'!$B$2:C2905),0)</f>
        <v>Amul</v>
      </c>
      <c r="I2905" s="5" t="str">
        <f>VLOOKUP($C2905,'Product Data'!$A$2:$E$23,COLUMNS('Product Data'!$B$2:D2905),0)</f>
        <v>Bars</v>
      </c>
      <c r="J2905" s="5" t="str">
        <f>VLOOKUP($C2905,'Product Data'!$A$2:$E$23,COLUMNS('Product Data'!$B$2:E2905),0)</f>
        <v>Large</v>
      </c>
      <c r="K2905" s="9">
        <f>VLOOKUP($C2905,'Product Data'!$A$2:$E$23,COLUMNS('Product Data'!$B$2:F2905),0)</f>
        <v>13.3485</v>
      </c>
      <c r="L2905" s="10">
        <f>Table1[[#This Row],[Cost per Box]]*Table1[[#This Row],[Boxes]]</f>
        <v>4471.7474999999995</v>
      </c>
    </row>
    <row r="2906" spans="1:12" x14ac:dyDescent="0.25">
      <c r="A2906" s="5" t="str">
        <f>'Sales Data'!A2906</f>
        <v>Camilla Castle</v>
      </c>
      <c r="B2906" s="5" t="str">
        <f>'Sales Data'!B2906</f>
        <v>USA</v>
      </c>
      <c r="C2906" s="5" t="str">
        <f>'Sales Data'!C2906</f>
        <v>Choco Coated Almonds</v>
      </c>
      <c r="D2906" s="6">
        <f>'Sales Data'!D2906</f>
        <v>45249</v>
      </c>
      <c r="E2906" s="10">
        <f>'Sales Data'!E2906</f>
        <v>2142</v>
      </c>
      <c r="F2906" s="5">
        <f>'Sales Data'!F2906</f>
        <v>128</v>
      </c>
      <c r="G2906" s="5">
        <f>'Sales Data'!G2906</f>
        <v>134</v>
      </c>
      <c r="H2906" s="5" t="str">
        <f>VLOOKUP($C2906,'Product Data'!$A$2:$E$23,COLUMNS('Product Data'!$B$2:C2906),0)</f>
        <v>Effete</v>
      </c>
      <c r="I2906" s="5" t="str">
        <f>VLOOKUP($C2906,'Product Data'!$A$2:$E$23,COLUMNS('Product Data'!$B$2:D2906),0)</f>
        <v>Bites</v>
      </c>
      <c r="J2906" s="5" t="str">
        <f>VLOOKUP($C2906,'Product Data'!$A$2:$E$23,COLUMNS('Product Data'!$B$2:E2906),0)</f>
        <v>Small</v>
      </c>
      <c r="K2906" s="9">
        <f>VLOOKUP($C2906,'Product Data'!$A$2:$E$23,COLUMNS('Product Data'!$B$2:F2906),0)</f>
        <v>11.4688</v>
      </c>
      <c r="L2906" s="10">
        <f>Table1[[#This Row],[Cost per Box]]*Table1[[#This Row],[Boxes]]</f>
        <v>1536.8191999999999</v>
      </c>
    </row>
    <row r="2907" spans="1:12" x14ac:dyDescent="0.25">
      <c r="A2907" s="5" t="str">
        <f>'Sales Data'!A2907</f>
        <v>Rafaelita Blaksland</v>
      </c>
      <c r="B2907" s="5" t="str">
        <f>'Sales Data'!B2907</f>
        <v>New Zealand</v>
      </c>
      <c r="C2907" s="5" t="str">
        <f>'Sales Data'!C2907</f>
        <v>Choco Coated Almonds</v>
      </c>
      <c r="D2907" s="6">
        <f>'Sales Data'!D2907</f>
        <v>45249</v>
      </c>
      <c r="E2907" s="10">
        <f>'Sales Data'!E2907</f>
        <v>15407</v>
      </c>
      <c r="F2907" s="5">
        <f>'Sales Data'!F2907</f>
        <v>32</v>
      </c>
      <c r="G2907" s="5">
        <f>'Sales Data'!G2907</f>
        <v>701</v>
      </c>
      <c r="H2907" s="5" t="str">
        <f>VLOOKUP($C2907,'Product Data'!$A$2:$E$23,COLUMNS('Product Data'!$B$2:C2907),0)</f>
        <v>Effete</v>
      </c>
      <c r="I2907" s="5" t="str">
        <f>VLOOKUP($C2907,'Product Data'!$A$2:$E$23,COLUMNS('Product Data'!$B$2:D2907),0)</f>
        <v>Bites</v>
      </c>
      <c r="J2907" s="5" t="str">
        <f>VLOOKUP($C2907,'Product Data'!$A$2:$E$23,COLUMNS('Product Data'!$B$2:E2907),0)</f>
        <v>Small</v>
      </c>
      <c r="K2907" s="9">
        <f>VLOOKUP($C2907,'Product Data'!$A$2:$E$23,COLUMNS('Product Data'!$B$2:F2907),0)</f>
        <v>11.4688</v>
      </c>
      <c r="L2907" s="10">
        <f>Table1[[#This Row],[Cost per Box]]*Table1[[#This Row],[Boxes]]</f>
        <v>8039.6287999999995</v>
      </c>
    </row>
    <row r="2908" spans="1:12" x14ac:dyDescent="0.25">
      <c r="A2908" s="5" t="str">
        <f>'Sales Data'!A2908</f>
        <v>Camilla Castle</v>
      </c>
      <c r="B2908" s="5" t="str">
        <f>'Sales Data'!B2908</f>
        <v>UK</v>
      </c>
      <c r="C2908" s="5" t="str">
        <f>'Sales Data'!C2908</f>
        <v>70% Dark Bites</v>
      </c>
      <c r="D2908" s="6">
        <f>'Sales Data'!D2908</f>
        <v>45249</v>
      </c>
      <c r="E2908" s="10">
        <f>'Sales Data'!E2908</f>
        <v>623</v>
      </c>
      <c r="F2908" s="5">
        <f>'Sales Data'!F2908</f>
        <v>234</v>
      </c>
      <c r="G2908" s="5">
        <f>'Sales Data'!G2908</f>
        <v>48</v>
      </c>
      <c r="H2908" s="5" t="str">
        <f>VLOOKUP($C2908,'Product Data'!$A$2:$E$23,COLUMNS('Product Data'!$B$2:C2908),0)</f>
        <v>Binge Bites</v>
      </c>
      <c r="I2908" s="5" t="str">
        <f>VLOOKUP($C2908,'Product Data'!$A$2:$E$23,COLUMNS('Product Data'!$B$2:D2908),0)</f>
        <v>Bites</v>
      </c>
      <c r="J2908" s="5" t="str">
        <f>VLOOKUP($C2908,'Product Data'!$A$2:$E$23,COLUMNS('Product Data'!$B$2:E2908),0)</f>
        <v>Small</v>
      </c>
      <c r="K2908" s="9">
        <f>VLOOKUP($C2908,'Product Data'!$A$2:$E$23,COLUMNS('Product Data'!$B$2:F2908),0)</f>
        <v>8.2429000000000006</v>
      </c>
      <c r="L2908" s="10">
        <f>Table1[[#This Row],[Cost per Box]]*Table1[[#This Row],[Boxes]]</f>
        <v>395.65920000000006</v>
      </c>
    </row>
    <row r="2909" spans="1:12" x14ac:dyDescent="0.25">
      <c r="A2909" s="5" t="str">
        <f>'Sales Data'!A2909</f>
        <v>Brien Boise</v>
      </c>
      <c r="B2909" s="5" t="str">
        <f>'Sales Data'!B2909</f>
        <v>UK</v>
      </c>
      <c r="C2909" s="5" t="str">
        <f>'Sales Data'!C2909</f>
        <v>99% Dark &amp; Pure</v>
      </c>
      <c r="D2909" s="6">
        <f>'Sales Data'!D2909</f>
        <v>45249</v>
      </c>
      <c r="E2909" s="10">
        <f>'Sales Data'!E2909</f>
        <v>1085</v>
      </c>
      <c r="F2909" s="5">
        <f>'Sales Data'!F2909</f>
        <v>529</v>
      </c>
      <c r="G2909" s="5">
        <f>'Sales Data'!G2909</f>
        <v>68</v>
      </c>
      <c r="H2909" s="5" t="str">
        <f>VLOOKUP($C2909,'Product Data'!$A$2:$E$23,COLUMNS('Product Data'!$B$2:C2909),0)</f>
        <v>Amul</v>
      </c>
      <c r="I2909" s="5" t="str">
        <f>VLOOKUP($C2909,'Product Data'!$A$2:$E$23,COLUMNS('Product Data'!$B$2:D2909),0)</f>
        <v>Bars</v>
      </c>
      <c r="J2909" s="5" t="str">
        <f>VLOOKUP($C2909,'Product Data'!$A$2:$E$23,COLUMNS('Product Data'!$B$2:E2909),0)</f>
        <v>Large</v>
      </c>
      <c r="K2909" s="9">
        <f>VLOOKUP($C2909,'Product Data'!$A$2:$E$23,COLUMNS('Product Data'!$B$2:F2909),0)</f>
        <v>4.6592000000000002</v>
      </c>
      <c r="L2909" s="10">
        <f>Table1[[#This Row],[Cost per Box]]*Table1[[#This Row],[Boxes]]</f>
        <v>316.82560000000001</v>
      </c>
    </row>
    <row r="2910" spans="1:12" x14ac:dyDescent="0.25">
      <c r="A2910" s="5" t="str">
        <f>'Sales Data'!A2910</f>
        <v>Ches Bonnell</v>
      </c>
      <c r="B2910" s="5" t="str">
        <f>'Sales Data'!B2910</f>
        <v>Canada</v>
      </c>
      <c r="C2910" s="5" t="str">
        <f>'Sales Data'!C2910</f>
        <v>70% Dark Bites</v>
      </c>
      <c r="D2910" s="6">
        <f>'Sales Data'!D2910</f>
        <v>45249</v>
      </c>
      <c r="E2910" s="10">
        <f>'Sales Data'!E2910</f>
        <v>2933</v>
      </c>
      <c r="F2910" s="5">
        <f>'Sales Data'!F2910</f>
        <v>79</v>
      </c>
      <c r="G2910" s="5">
        <f>'Sales Data'!G2910</f>
        <v>226</v>
      </c>
      <c r="H2910" s="5" t="str">
        <f>VLOOKUP($C2910,'Product Data'!$A$2:$E$23,COLUMNS('Product Data'!$B$2:C2910),0)</f>
        <v>Binge Bites</v>
      </c>
      <c r="I2910" s="5" t="str">
        <f>VLOOKUP($C2910,'Product Data'!$A$2:$E$23,COLUMNS('Product Data'!$B$2:D2910),0)</f>
        <v>Bites</v>
      </c>
      <c r="J2910" s="5" t="str">
        <f>VLOOKUP($C2910,'Product Data'!$A$2:$E$23,COLUMNS('Product Data'!$B$2:E2910),0)</f>
        <v>Small</v>
      </c>
      <c r="K2910" s="9">
        <f>VLOOKUP($C2910,'Product Data'!$A$2:$E$23,COLUMNS('Product Data'!$B$2:F2910),0)</f>
        <v>8.2429000000000006</v>
      </c>
      <c r="L2910" s="10">
        <f>Table1[[#This Row],[Cost per Box]]*Table1[[#This Row],[Boxes]]</f>
        <v>1862.8954000000001</v>
      </c>
    </row>
    <row r="2911" spans="1:12" x14ac:dyDescent="0.25">
      <c r="A2911" s="5" t="str">
        <f>'Sales Data'!A2911</f>
        <v>Karlen McCaffrey</v>
      </c>
      <c r="B2911" s="5" t="str">
        <f>'Sales Data'!B2911</f>
        <v>New Zealand</v>
      </c>
      <c r="C2911" s="5" t="str">
        <f>'Sales Data'!C2911</f>
        <v>Spicy Special Slims</v>
      </c>
      <c r="D2911" s="6">
        <f>'Sales Data'!D2911</f>
        <v>45252</v>
      </c>
      <c r="E2911" s="10">
        <f>'Sales Data'!E2911</f>
        <v>13860</v>
      </c>
      <c r="F2911" s="5">
        <f>'Sales Data'!F2911</f>
        <v>177</v>
      </c>
      <c r="G2911" s="5">
        <f>'Sales Data'!G2911</f>
        <v>693</v>
      </c>
      <c r="H2911" s="5" t="str">
        <f>VLOOKUP($C2911,'Product Data'!$A$2:$E$23,COLUMNS('Product Data'!$B$2:C2911),0)</f>
        <v>Alpenliebe</v>
      </c>
      <c r="I2911" s="5" t="str">
        <f>VLOOKUP($C2911,'Product Data'!$A$2:$E$23,COLUMNS('Product Data'!$B$2:D2911),0)</f>
        <v>Bites</v>
      </c>
      <c r="J2911" s="5" t="str">
        <f>VLOOKUP($C2911,'Product Data'!$A$2:$E$23,COLUMNS('Product Data'!$B$2:E2911),0)</f>
        <v>Large</v>
      </c>
      <c r="K2911" s="9">
        <f>VLOOKUP($C2911,'Product Data'!$A$2:$E$23,COLUMNS('Product Data'!$B$2:F2911),0)</f>
        <v>9.2086000000000006</v>
      </c>
      <c r="L2911" s="10">
        <f>Table1[[#This Row],[Cost per Box]]*Table1[[#This Row],[Boxes]]</f>
        <v>6381.5598</v>
      </c>
    </row>
    <row r="2912" spans="1:12" x14ac:dyDescent="0.25">
      <c r="A2912" s="5" t="str">
        <f>'Sales Data'!A2912</f>
        <v>Kelci Walkden</v>
      </c>
      <c r="B2912" s="5" t="str">
        <f>'Sales Data'!B2912</f>
        <v>Canada</v>
      </c>
      <c r="C2912" s="5" t="str">
        <f>'Sales Data'!C2912</f>
        <v>Orange Choco</v>
      </c>
      <c r="D2912" s="6">
        <f>'Sales Data'!D2912</f>
        <v>45252</v>
      </c>
      <c r="E2912" s="10">
        <f>'Sales Data'!E2912</f>
        <v>3787</v>
      </c>
      <c r="F2912" s="5">
        <f>'Sales Data'!F2912</f>
        <v>126</v>
      </c>
      <c r="G2912" s="5">
        <f>'Sales Data'!G2912</f>
        <v>316</v>
      </c>
      <c r="H2912" s="5" t="str">
        <f>VLOOKUP($C2912,'Product Data'!$A$2:$E$23,COLUMNS('Product Data'!$B$2:C2912),0)</f>
        <v>Amul</v>
      </c>
      <c r="I2912" s="5" t="str">
        <f>VLOOKUP($C2912,'Product Data'!$A$2:$E$23,COLUMNS('Product Data'!$B$2:D2912),0)</f>
        <v>Bars</v>
      </c>
      <c r="J2912" s="5" t="str">
        <f>VLOOKUP($C2912,'Product Data'!$A$2:$E$23,COLUMNS('Product Data'!$B$2:E2912),0)</f>
        <v>Large</v>
      </c>
      <c r="K2912" s="9">
        <f>VLOOKUP($C2912,'Product Data'!$A$2:$E$23,COLUMNS('Product Data'!$B$2:F2912),0)</f>
        <v>8.7870000000000008</v>
      </c>
      <c r="L2912" s="10">
        <f>Table1[[#This Row],[Cost per Box]]*Table1[[#This Row],[Boxes]]</f>
        <v>2776.6920000000005</v>
      </c>
    </row>
    <row r="2913" spans="1:12" x14ac:dyDescent="0.25">
      <c r="A2913" s="5" t="str">
        <f>'Sales Data'!A2913</f>
        <v>Ches Bonnell</v>
      </c>
      <c r="B2913" s="5" t="str">
        <f>'Sales Data'!B2913</f>
        <v>Canada</v>
      </c>
      <c r="C2913" s="5" t="str">
        <f>'Sales Data'!C2913</f>
        <v>Eclairs</v>
      </c>
      <c r="D2913" s="6">
        <f>'Sales Data'!D2913</f>
        <v>45252</v>
      </c>
      <c r="E2913" s="10">
        <f>'Sales Data'!E2913</f>
        <v>1085</v>
      </c>
      <c r="F2913" s="5">
        <f>'Sales Data'!F2913</f>
        <v>86</v>
      </c>
      <c r="G2913" s="5">
        <f>'Sales Data'!G2913</f>
        <v>73</v>
      </c>
      <c r="H2913" s="5" t="str">
        <f>VLOOKUP($C2913,'Product Data'!$A$2:$E$23,COLUMNS('Product Data'!$B$2:C2913),0)</f>
        <v>Cadbury</v>
      </c>
      <c r="I2913" s="5" t="str">
        <f>VLOOKUP($C2913,'Product Data'!$A$2:$E$23,COLUMNS('Product Data'!$B$2:D2913),0)</f>
        <v>Bites</v>
      </c>
      <c r="J2913" s="5" t="str">
        <f>VLOOKUP($C2913,'Product Data'!$A$2:$E$23,COLUMNS('Product Data'!$B$2:E2913),0)</f>
        <v>Large</v>
      </c>
      <c r="K2913" s="9">
        <f>VLOOKUP($C2913,'Product Data'!$A$2:$E$23,COLUMNS('Product Data'!$B$2:F2913),0)</f>
        <v>2.8195000000000001</v>
      </c>
      <c r="L2913" s="10">
        <f>Table1[[#This Row],[Cost per Box]]*Table1[[#This Row],[Boxes]]</f>
        <v>205.8235</v>
      </c>
    </row>
    <row r="2914" spans="1:12" x14ac:dyDescent="0.25">
      <c r="A2914" s="5" t="str">
        <f>'Sales Data'!A2914</f>
        <v>Karlen McCaffrey</v>
      </c>
      <c r="B2914" s="5" t="str">
        <f>'Sales Data'!B2914</f>
        <v>New Zealand</v>
      </c>
      <c r="C2914" s="5" t="str">
        <f>'Sales Data'!C2914</f>
        <v>70% Dark Bites</v>
      </c>
      <c r="D2914" s="6">
        <f>'Sales Data'!D2914</f>
        <v>45252</v>
      </c>
      <c r="E2914" s="10">
        <f>'Sales Data'!E2914</f>
        <v>16926</v>
      </c>
      <c r="F2914" s="5">
        <f>'Sales Data'!F2914</f>
        <v>164</v>
      </c>
      <c r="G2914" s="5">
        <f>'Sales Data'!G2914</f>
        <v>1302</v>
      </c>
      <c r="H2914" s="5" t="str">
        <f>VLOOKUP($C2914,'Product Data'!$A$2:$E$23,COLUMNS('Product Data'!$B$2:C2914),0)</f>
        <v>Binge Bites</v>
      </c>
      <c r="I2914" s="5" t="str">
        <f>VLOOKUP($C2914,'Product Data'!$A$2:$E$23,COLUMNS('Product Data'!$B$2:D2914),0)</f>
        <v>Bites</v>
      </c>
      <c r="J2914" s="5" t="str">
        <f>VLOOKUP($C2914,'Product Data'!$A$2:$E$23,COLUMNS('Product Data'!$B$2:E2914),0)</f>
        <v>Small</v>
      </c>
      <c r="K2914" s="9">
        <f>VLOOKUP($C2914,'Product Data'!$A$2:$E$23,COLUMNS('Product Data'!$B$2:F2914),0)</f>
        <v>8.2429000000000006</v>
      </c>
      <c r="L2914" s="10">
        <f>Table1[[#This Row],[Cost per Box]]*Table1[[#This Row],[Boxes]]</f>
        <v>10732.255800000001</v>
      </c>
    </row>
    <row r="2915" spans="1:12" x14ac:dyDescent="0.25">
      <c r="A2915" s="5" t="str">
        <f>'Sales Data'!A2915</f>
        <v>Curtice Advani</v>
      </c>
      <c r="B2915" s="5" t="str">
        <f>'Sales Data'!B2915</f>
        <v>UK</v>
      </c>
      <c r="C2915" s="5" t="str">
        <f>'Sales Data'!C2915</f>
        <v>Mint Chip Choco</v>
      </c>
      <c r="D2915" s="6">
        <f>'Sales Data'!D2915</f>
        <v>45252</v>
      </c>
      <c r="E2915" s="10">
        <f>'Sales Data'!E2915</f>
        <v>3311</v>
      </c>
      <c r="F2915" s="5">
        <f>'Sales Data'!F2915</f>
        <v>67</v>
      </c>
      <c r="G2915" s="5">
        <f>'Sales Data'!G2915</f>
        <v>255</v>
      </c>
      <c r="H2915" s="5" t="str">
        <f>VLOOKUP($C2915,'Product Data'!$A$2:$E$23,COLUMNS('Product Data'!$B$2:C2915),0)</f>
        <v>Cadbury</v>
      </c>
      <c r="I2915" s="5" t="str">
        <f>VLOOKUP($C2915,'Product Data'!$A$2:$E$23,COLUMNS('Product Data'!$B$2:D2915),0)</f>
        <v>Bars</v>
      </c>
      <c r="J2915" s="5" t="str">
        <f>VLOOKUP($C2915,'Product Data'!$A$2:$E$23,COLUMNS('Product Data'!$B$2:E2915),0)</f>
        <v>Large</v>
      </c>
      <c r="K2915" s="9">
        <f>VLOOKUP($C2915,'Product Data'!$A$2:$E$23,COLUMNS('Product Data'!$B$2:F2915),0)</f>
        <v>2.2656000000000001</v>
      </c>
      <c r="L2915" s="10">
        <f>Table1[[#This Row],[Cost per Box]]*Table1[[#This Row],[Boxes]]</f>
        <v>577.72800000000007</v>
      </c>
    </row>
    <row r="2916" spans="1:12" x14ac:dyDescent="0.25">
      <c r="A2916" s="5" t="str">
        <f>'Sales Data'!A2916</f>
        <v>Camilla Castle</v>
      </c>
      <c r="B2916" s="5" t="str">
        <f>'Sales Data'!B2916</f>
        <v>India</v>
      </c>
      <c r="C2916" s="5" t="str">
        <f>'Sales Data'!C2916</f>
        <v>Choco Coated Almonds</v>
      </c>
      <c r="D2916" s="6">
        <f>'Sales Data'!D2916</f>
        <v>45252</v>
      </c>
      <c r="E2916" s="10">
        <f>'Sales Data'!E2916</f>
        <v>3360</v>
      </c>
      <c r="F2916" s="5">
        <f>'Sales Data'!F2916</f>
        <v>66</v>
      </c>
      <c r="G2916" s="5">
        <f>'Sales Data'!G2916</f>
        <v>160</v>
      </c>
      <c r="H2916" s="5" t="str">
        <f>VLOOKUP($C2916,'Product Data'!$A$2:$E$23,COLUMNS('Product Data'!$B$2:C2916),0)</f>
        <v>Effete</v>
      </c>
      <c r="I2916" s="5" t="str">
        <f>VLOOKUP($C2916,'Product Data'!$A$2:$E$23,COLUMNS('Product Data'!$B$2:D2916),0)</f>
        <v>Bites</v>
      </c>
      <c r="J2916" s="5" t="str">
        <f>VLOOKUP($C2916,'Product Data'!$A$2:$E$23,COLUMNS('Product Data'!$B$2:E2916),0)</f>
        <v>Small</v>
      </c>
      <c r="K2916" s="9">
        <f>VLOOKUP($C2916,'Product Data'!$A$2:$E$23,COLUMNS('Product Data'!$B$2:F2916),0)</f>
        <v>11.4688</v>
      </c>
      <c r="L2916" s="10">
        <f>Table1[[#This Row],[Cost per Box]]*Table1[[#This Row],[Boxes]]</f>
        <v>1835.008</v>
      </c>
    </row>
    <row r="2917" spans="1:12" x14ac:dyDescent="0.25">
      <c r="A2917" s="5" t="str">
        <f>'Sales Data'!A2917</f>
        <v>Kelci Walkden</v>
      </c>
      <c r="B2917" s="5" t="str">
        <f>'Sales Data'!B2917</f>
        <v>India</v>
      </c>
      <c r="C2917" s="5" t="str">
        <f>'Sales Data'!C2917</f>
        <v>50% Dark Bites</v>
      </c>
      <c r="D2917" s="6">
        <f>'Sales Data'!D2917</f>
        <v>45252</v>
      </c>
      <c r="E2917" s="10">
        <f>'Sales Data'!E2917</f>
        <v>11683</v>
      </c>
      <c r="F2917" s="5">
        <f>'Sales Data'!F2917</f>
        <v>230</v>
      </c>
      <c r="G2917" s="5">
        <f>'Sales Data'!G2917</f>
        <v>1461</v>
      </c>
      <c r="H2917" s="5" t="str">
        <f>VLOOKUP($C2917,'Product Data'!$A$2:$E$23,COLUMNS('Product Data'!$B$2:C2917),0)</f>
        <v>Cadbury</v>
      </c>
      <c r="I2917" s="5" t="str">
        <f>VLOOKUP($C2917,'Product Data'!$A$2:$E$23,COLUMNS('Product Data'!$B$2:D2917),0)</f>
        <v>Bites</v>
      </c>
      <c r="J2917" s="5" t="str">
        <f>VLOOKUP($C2917,'Product Data'!$A$2:$E$23,COLUMNS('Product Data'!$B$2:E2917),0)</f>
        <v>Large</v>
      </c>
      <c r="K2917" s="9">
        <f>VLOOKUP($C2917,'Product Data'!$A$2:$E$23,COLUMNS('Product Data'!$B$2:F2917),0)</f>
        <v>2.8</v>
      </c>
      <c r="L2917" s="10">
        <f>Table1[[#This Row],[Cost per Box]]*Table1[[#This Row],[Boxes]]</f>
        <v>4090.7999999999997</v>
      </c>
    </row>
    <row r="2918" spans="1:12" x14ac:dyDescent="0.25">
      <c r="A2918" s="5" t="str">
        <f>'Sales Data'!A2918</f>
        <v>Andria Kimpton</v>
      </c>
      <c r="B2918" s="5" t="str">
        <f>'Sales Data'!B2918</f>
        <v>New Zealand</v>
      </c>
      <c r="C2918" s="5" t="str">
        <f>'Sales Data'!C2918</f>
        <v>Smooth Sliky Salty</v>
      </c>
      <c r="D2918" s="6">
        <f>'Sales Data'!D2918</f>
        <v>45253</v>
      </c>
      <c r="E2918" s="10">
        <f>'Sales Data'!E2918</f>
        <v>532</v>
      </c>
      <c r="F2918" s="5">
        <f>'Sales Data'!F2918</f>
        <v>125</v>
      </c>
      <c r="G2918" s="5">
        <f>'Sales Data'!G2918</f>
        <v>32</v>
      </c>
      <c r="H2918" s="5" t="str">
        <f>VLOOKUP($C2918,'Product Data'!$A$2:$E$23,COLUMNS('Product Data'!$B$2:C2918),0)</f>
        <v>Galaxy</v>
      </c>
      <c r="I2918" s="5" t="str">
        <f>VLOOKUP($C2918,'Product Data'!$A$2:$E$23,COLUMNS('Product Data'!$B$2:D2918),0)</f>
        <v>Bars</v>
      </c>
      <c r="J2918" s="5" t="str">
        <f>VLOOKUP($C2918,'Product Data'!$A$2:$E$23,COLUMNS('Product Data'!$B$2:E2918),0)</f>
        <v>Small</v>
      </c>
      <c r="K2918" s="9">
        <f>VLOOKUP($C2918,'Product Data'!$A$2:$E$23,COLUMNS('Product Data'!$B$2:F2918),0)</f>
        <v>5.0198</v>
      </c>
      <c r="L2918" s="10">
        <f>Table1[[#This Row],[Cost per Box]]*Table1[[#This Row],[Boxes]]</f>
        <v>160.6336</v>
      </c>
    </row>
    <row r="2919" spans="1:12" x14ac:dyDescent="0.25">
      <c r="A2919" s="5" t="str">
        <f>'Sales Data'!A2919</f>
        <v>Brien Boise</v>
      </c>
      <c r="B2919" s="5" t="str">
        <f>'Sales Data'!B2919</f>
        <v>India</v>
      </c>
      <c r="C2919" s="5" t="str">
        <f>'Sales Data'!C2919</f>
        <v>Mint Chip Choco</v>
      </c>
      <c r="D2919" s="6">
        <f>'Sales Data'!D2919</f>
        <v>45253</v>
      </c>
      <c r="E2919" s="10">
        <f>'Sales Data'!E2919</f>
        <v>11466</v>
      </c>
      <c r="F2919" s="5">
        <f>'Sales Data'!F2919</f>
        <v>21</v>
      </c>
      <c r="G2919" s="5">
        <f>'Sales Data'!G2919</f>
        <v>637</v>
      </c>
      <c r="H2919" s="5" t="str">
        <f>VLOOKUP($C2919,'Product Data'!$A$2:$E$23,COLUMNS('Product Data'!$B$2:C2919),0)</f>
        <v>Cadbury</v>
      </c>
      <c r="I2919" s="5" t="str">
        <f>VLOOKUP($C2919,'Product Data'!$A$2:$E$23,COLUMNS('Product Data'!$B$2:D2919),0)</f>
        <v>Bars</v>
      </c>
      <c r="J2919" s="5" t="str">
        <f>VLOOKUP($C2919,'Product Data'!$A$2:$E$23,COLUMNS('Product Data'!$B$2:E2919),0)</f>
        <v>Large</v>
      </c>
      <c r="K2919" s="9">
        <f>VLOOKUP($C2919,'Product Data'!$A$2:$E$23,COLUMNS('Product Data'!$B$2:F2919),0)</f>
        <v>2.2656000000000001</v>
      </c>
      <c r="L2919" s="10">
        <f>Table1[[#This Row],[Cost per Box]]*Table1[[#This Row],[Boxes]]</f>
        <v>1443.1872000000001</v>
      </c>
    </row>
    <row r="2920" spans="1:12" x14ac:dyDescent="0.25">
      <c r="A2920" s="5" t="str">
        <f>'Sales Data'!A2920</f>
        <v>Van Tuxwell</v>
      </c>
      <c r="B2920" s="5" t="str">
        <f>'Sales Data'!B2920</f>
        <v>Canada</v>
      </c>
      <c r="C2920" s="5" t="str">
        <f>'Sales Data'!C2920</f>
        <v>Smooth Sliky Salty</v>
      </c>
      <c r="D2920" s="6">
        <f>'Sales Data'!D2920</f>
        <v>45253</v>
      </c>
      <c r="E2920" s="10">
        <f>'Sales Data'!E2920</f>
        <v>574</v>
      </c>
      <c r="F2920" s="5">
        <f>'Sales Data'!F2920</f>
        <v>316</v>
      </c>
      <c r="G2920" s="5">
        <f>'Sales Data'!G2920</f>
        <v>34</v>
      </c>
      <c r="H2920" s="5" t="str">
        <f>VLOOKUP($C2920,'Product Data'!$A$2:$E$23,COLUMNS('Product Data'!$B$2:C2920),0)</f>
        <v>Galaxy</v>
      </c>
      <c r="I2920" s="5" t="str">
        <f>VLOOKUP($C2920,'Product Data'!$A$2:$E$23,COLUMNS('Product Data'!$B$2:D2920),0)</f>
        <v>Bars</v>
      </c>
      <c r="J2920" s="5" t="str">
        <f>VLOOKUP($C2920,'Product Data'!$A$2:$E$23,COLUMNS('Product Data'!$B$2:E2920),0)</f>
        <v>Small</v>
      </c>
      <c r="K2920" s="9">
        <f>VLOOKUP($C2920,'Product Data'!$A$2:$E$23,COLUMNS('Product Data'!$B$2:F2920),0)</f>
        <v>5.0198</v>
      </c>
      <c r="L2920" s="10">
        <f>Table1[[#This Row],[Cost per Box]]*Table1[[#This Row],[Boxes]]</f>
        <v>170.67320000000001</v>
      </c>
    </row>
    <row r="2921" spans="1:12" x14ac:dyDescent="0.25">
      <c r="A2921" s="5" t="str">
        <f>'Sales Data'!A2921</f>
        <v>Beverie Moffet</v>
      </c>
      <c r="B2921" s="5" t="str">
        <f>'Sales Data'!B2921</f>
        <v>UK</v>
      </c>
      <c r="C2921" s="5" t="str">
        <f>'Sales Data'!C2921</f>
        <v>99% Dark &amp; Pure</v>
      </c>
      <c r="D2921" s="6">
        <f>'Sales Data'!D2921</f>
        <v>45253</v>
      </c>
      <c r="E2921" s="10">
        <f>'Sales Data'!E2921</f>
        <v>1547</v>
      </c>
      <c r="F2921" s="5">
        <f>'Sales Data'!F2921</f>
        <v>128</v>
      </c>
      <c r="G2921" s="5">
        <f>'Sales Data'!G2921</f>
        <v>68</v>
      </c>
      <c r="H2921" s="5" t="str">
        <f>VLOOKUP($C2921,'Product Data'!$A$2:$E$23,COLUMNS('Product Data'!$B$2:C2921),0)</f>
        <v>Amul</v>
      </c>
      <c r="I2921" s="5" t="str">
        <f>VLOOKUP($C2921,'Product Data'!$A$2:$E$23,COLUMNS('Product Data'!$B$2:D2921),0)</f>
        <v>Bars</v>
      </c>
      <c r="J2921" s="5" t="str">
        <f>VLOOKUP($C2921,'Product Data'!$A$2:$E$23,COLUMNS('Product Data'!$B$2:E2921),0)</f>
        <v>Large</v>
      </c>
      <c r="K2921" s="9">
        <f>VLOOKUP($C2921,'Product Data'!$A$2:$E$23,COLUMNS('Product Data'!$B$2:F2921),0)</f>
        <v>4.6592000000000002</v>
      </c>
      <c r="L2921" s="10">
        <f>Table1[[#This Row],[Cost per Box]]*Table1[[#This Row],[Boxes]]</f>
        <v>316.82560000000001</v>
      </c>
    </row>
    <row r="2922" spans="1:12" x14ac:dyDescent="0.25">
      <c r="A2922" s="5" t="str">
        <f>'Sales Data'!A2922</f>
        <v>Van Tuxwell</v>
      </c>
      <c r="B2922" s="5" t="str">
        <f>'Sales Data'!B2922</f>
        <v>New Zealand</v>
      </c>
      <c r="C2922" s="5" t="str">
        <f>'Sales Data'!C2922</f>
        <v>Peanut Butter Cubes</v>
      </c>
      <c r="D2922" s="6">
        <f>'Sales Data'!D2922</f>
        <v>45253</v>
      </c>
      <c r="E2922" s="10">
        <f>'Sales Data'!E2922</f>
        <v>6356</v>
      </c>
      <c r="F2922" s="5">
        <f>'Sales Data'!F2922</f>
        <v>14</v>
      </c>
      <c r="G2922" s="5">
        <f>'Sales Data'!G2922</f>
        <v>255</v>
      </c>
      <c r="H2922" s="5" t="str">
        <f>VLOOKUP($C2922,'Product Data'!$A$2:$E$23,COLUMNS('Product Data'!$B$2:C2922),0)</f>
        <v>Hershey</v>
      </c>
      <c r="I2922" s="5" t="str">
        <f>VLOOKUP($C2922,'Product Data'!$A$2:$E$23,COLUMNS('Product Data'!$B$2:D2922),0)</f>
        <v>Bites</v>
      </c>
      <c r="J2922" s="5" t="str">
        <f>VLOOKUP($C2922,'Product Data'!$A$2:$E$23,COLUMNS('Product Data'!$B$2:E2922),0)</f>
        <v>Small</v>
      </c>
      <c r="K2922" s="9">
        <f>VLOOKUP($C2922,'Product Data'!$A$2:$E$23,COLUMNS('Product Data'!$B$2:F2922),0)</f>
        <v>4.7065000000000001</v>
      </c>
      <c r="L2922" s="10">
        <f>Table1[[#This Row],[Cost per Box]]*Table1[[#This Row],[Boxes]]</f>
        <v>1200.1575</v>
      </c>
    </row>
    <row r="2923" spans="1:12" x14ac:dyDescent="0.25">
      <c r="A2923" s="5" t="str">
        <f>'Sales Data'!A2923</f>
        <v>Curtice Advani</v>
      </c>
      <c r="B2923" s="5" t="str">
        <f>'Sales Data'!B2923</f>
        <v>UK</v>
      </c>
      <c r="C2923" s="5" t="str">
        <f>'Sales Data'!C2923</f>
        <v>Peanut Butter Cubes</v>
      </c>
      <c r="D2923" s="6">
        <f>'Sales Data'!D2923</f>
        <v>45253</v>
      </c>
      <c r="E2923" s="10">
        <f>'Sales Data'!E2923</f>
        <v>7833</v>
      </c>
      <c r="F2923" s="5">
        <f>'Sales Data'!F2923</f>
        <v>77</v>
      </c>
      <c r="G2923" s="5">
        <f>'Sales Data'!G2923</f>
        <v>357</v>
      </c>
      <c r="H2923" s="5" t="str">
        <f>VLOOKUP($C2923,'Product Data'!$A$2:$E$23,COLUMNS('Product Data'!$B$2:C2923),0)</f>
        <v>Hershey</v>
      </c>
      <c r="I2923" s="5" t="str">
        <f>VLOOKUP($C2923,'Product Data'!$A$2:$E$23,COLUMNS('Product Data'!$B$2:D2923),0)</f>
        <v>Bites</v>
      </c>
      <c r="J2923" s="5" t="str">
        <f>VLOOKUP($C2923,'Product Data'!$A$2:$E$23,COLUMNS('Product Data'!$B$2:E2923),0)</f>
        <v>Small</v>
      </c>
      <c r="K2923" s="9">
        <f>VLOOKUP($C2923,'Product Data'!$A$2:$E$23,COLUMNS('Product Data'!$B$2:F2923),0)</f>
        <v>4.7065000000000001</v>
      </c>
      <c r="L2923" s="10">
        <f>Table1[[#This Row],[Cost per Box]]*Table1[[#This Row],[Boxes]]</f>
        <v>1680.2205000000001</v>
      </c>
    </row>
    <row r="2924" spans="1:12" x14ac:dyDescent="0.25">
      <c r="A2924" s="5" t="str">
        <f>'Sales Data'!A2924</f>
        <v>Marney O'Breen</v>
      </c>
      <c r="B2924" s="5" t="str">
        <f>'Sales Data'!B2924</f>
        <v>UK</v>
      </c>
      <c r="C2924" s="5" t="str">
        <f>'Sales Data'!C2924</f>
        <v>Peanut Butter Cubes</v>
      </c>
      <c r="D2924" s="6">
        <f>'Sales Data'!D2924</f>
        <v>45253</v>
      </c>
      <c r="E2924" s="10">
        <f>'Sales Data'!E2924</f>
        <v>7280</v>
      </c>
      <c r="F2924" s="5">
        <f>'Sales Data'!F2924</f>
        <v>179</v>
      </c>
      <c r="G2924" s="5">
        <f>'Sales Data'!G2924</f>
        <v>331</v>
      </c>
      <c r="H2924" s="5" t="str">
        <f>VLOOKUP($C2924,'Product Data'!$A$2:$E$23,COLUMNS('Product Data'!$B$2:C2924),0)</f>
        <v>Hershey</v>
      </c>
      <c r="I2924" s="5" t="str">
        <f>VLOOKUP($C2924,'Product Data'!$A$2:$E$23,COLUMNS('Product Data'!$B$2:D2924),0)</f>
        <v>Bites</v>
      </c>
      <c r="J2924" s="5" t="str">
        <f>VLOOKUP($C2924,'Product Data'!$A$2:$E$23,COLUMNS('Product Data'!$B$2:E2924),0)</f>
        <v>Small</v>
      </c>
      <c r="K2924" s="9">
        <f>VLOOKUP($C2924,'Product Data'!$A$2:$E$23,COLUMNS('Product Data'!$B$2:F2924),0)</f>
        <v>4.7065000000000001</v>
      </c>
      <c r="L2924" s="10">
        <f>Table1[[#This Row],[Cost per Box]]*Table1[[#This Row],[Boxes]]</f>
        <v>1557.8515</v>
      </c>
    </row>
    <row r="2925" spans="1:12" x14ac:dyDescent="0.25">
      <c r="A2925" s="5" t="str">
        <f>'Sales Data'!A2925</f>
        <v>Gigi Bohling</v>
      </c>
      <c r="B2925" s="5" t="str">
        <f>'Sales Data'!B2925</f>
        <v>USA</v>
      </c>
      <c r="C2925" s="5" t="str">
        <f>'Sales Data'!C2925</f>
        <v>Smooth Sliky Salty</v>
      </c>
      <c r="D2925" s="6">
        <f>'Sales Data'!D2925</f>
        <v>45253</v>
      </c>
      <c r="E2925" s="10">
        <f>'Sales Data'!E2925</f>
        <v>686</v>
      </c>
      <c r="F2925" s="5">
        <f>'Sales Data'!F2925</f>
        <v>52</v>
      </c>
      <c r="G2925" s="5">
        <f>'Sales Data'!G2925</f>
        <v>35</v>
      </c>
      <c r="H2925" s="5" t="str">
        <f>VLOOKUP($C2925,'Product Data'!$A$2:$E$23,COLUMNS('Product Data'!$B$2:C2925),0)</f>
        <v>Galaxy</v>
      </c>
      <c r="I2925" s="5" t="str">
        <f>VLOOKUP($C2925,'Product Data'!$A$2:$E$23,COLUMNS('Product Data'!$B$2:D2925),0)</f>
        <v>Bars</v>
      </c>
      <c r="J2925" s="5" t="str">
        <f>VLOOKUP($C2925,'Product Data'!$A$2:$E$23,COLUMNS('Product Data'!$B$2:E2925),0)</f>
        <v>Small</v>
      </c>
      <c r="K2925" s="9">
        <f>VLOOKUP($C2925,'Product Data'!$A$2:$E$23,COLUMNS('Product Data'!$B$2:F2925),0)</f>
        <v>5.0198</v>
      </c>
      <c r="L2925" s="10">
        <f>Table1[[#This Row],[Cost per Box]]*Table1[[#This Row],[Boxes]]</f>
        <v>175.69300000000001</v>
      </c>
    </row>
    <row r="2926" spans="1:12" x14ac:dyDescent="0.25">
      <c r="A2926" s="5" t="str">
        <f>'Sales Data'!A2926</f>
        <v>Van Tuxwell</v>
      </c>
      <c r="B2926" s="5" t="str">
        <f>'Sales Data'!B2926</f>
        <v>India</v>
      </c>
      <c r="C2926" s="5" t="str">
        <f>'Sales Data'!C2926</f>
        <v>After Eight</v>
      </c>
      <c r="D2926" s="6">
        <f>'Sales Data'!D2926</f>
        <v>45253</v>
      </c>
      <c r="E2926" s="10">
        <f>'Sales Data'!E2926</f>
        <v>4480</v>
      </c>
      <c r="F2926" s="5">
        <f>'Sales Data'!F2926</f>
        <v>56</v>
      </c>
      <c r="G2926" s="5">
        <f>'Sales Data'!G2926</f>
        <v>145</v>
      </c>
      <c r="H2926" s="5" t="str">
        <f>VLOOKUP($C2926,'Product Data'!$A$2:$E$23,COLUMNS('Product Data'!$B$2:C2926),0)</f>
        <v>Nestle</v>
      </c>
      <c r="I2926" s="5" t="str">
        <f>VLOOKUP($C2926,'Product Data'!$A$2:$E$23,COLUMNS('Product Data'!$B$2:D2926),0)</f>
        <v>Bites</v>
      </c>
      <c r="J2926" s="5" t="str">
        <f>VLOOKUP($C2926,'Product Data'!$A$2:$E$23,COLUMNS('Product Data'!$B$2:E2926),0)</f>
        <v>Large</v>
      </c>
      <c r="K2926" s="9">
        <f>VLOOKUP($C2926,'Product Data'!$A$2:$E$23,COLUMNS('Product Data'!$B$2:F2926),0)</f>
        <v>6.3415999999999997</v>
      </c>
      <c r="L2926" s="10">
        <f>Table1[[#This Row],[Cost per Box]]*Table1[[#This Row],[Boxes]]</f>
        <v>919.53199999999993</v>
      </c>
    </row>
    <row r="2927" spans="1:12" x14ac:dyDescent="0.25">
      <c r="A2927" s="5" t="str">
        <f>'Sales Data'!A2927</f>
        <v>Rafaelita Blaksland</v>
      </c>
      <c r="B2927" s="5" t="str">
        <f>'Sales Data'!B2927</f>
        <v>Australia</v>
      </c>
      <c r="C2927" s="5" t="str">
        <f>'Sales Data'!C2927</f>
        <v>Drinking Coco</v>
      </c>
      <c r="D2927" s="6">
        <f>'Sales Data'!D2927</f>
        <v>45253</v>
      </c>
      <c r="E2927" s="10">
        <f>'Sales Data'!E2927</f>
        <v>4928</v>
      </c>
      <c r="F2927" s="5">
        <f>'Sales Data'!F2927</f>
        <v>141</v>
      </c>
      <c r="G2927" s="5">
        <f>'Sales Data'!G2927</f>
        <v>215</v>
      </c>
      <c r="H2927" s="5" t="str">
        <f>VLOOKUP($C2927,'Product Data'!$A$2:$E$23,COLUMNS('Product Data'!$B$2:C2927),0)</f>
        <v>Weikfield</v>
      </c>
      <c r="I2927" s="5" t="str">
        <f>VLOOKUP($C2927,'Product Data'!$A$2:$E$23,COLUMNS('Product Data'!$B$2:D2927),0)</f>
        <v>Other</v>
      </c>
      <c r="J2927" s="5" t="str">
        <f>VLOOKUP($C2927,'Product Data'!$A$2:$E$23,COLUMNS('Product Data'!$B$2:E2927),0)</f>
        <v>Large</v>
      </c>
      <c r="K2927" s="9">
        <f>VLOOKUP($C2927,'Product Data'!$A$2:$E$23,COLUMNS('Product Data'!$B$2:F2927),0)</f>
        <v>2.4773999999999998</v>
      </c>
      <c r="L2927" s="10">
        <f>Table1[[#This Row],[Cost per Box]]*Table1[[#This Row],[Boxes]]</f>
        <v>532.64099999999996</v>
      </c>
    </row>
    <row r="2928" spans="1:12" x14ac:dyDescent="0.25">
      <c r="A2928" s="5" t="str">
        <f>'Sales Data'!A2928</f>
        <v>Oby Sorrel</v>
      </c>
      <c r="B2928" s="5" t="str">
        <f>'Sales Data'!B2928</f>
        <v>Australia</v>
      </c>
      <c r="C2928" s="5" t="str">
        <f>'Sales Data'!C2928</f>
        <v>Mint Chip Choco</v>
      </c>
      <c r="D2928" s="6">
        <f>'Sales Data'!D2928</f>
        <v>45253</v>
      </c>
      <c r="E2928" s="10">
        <f>'Sales Data'!E2928</f>
        <v>1687</v>
      </c>
      <c r="F2928" s="5">
        <f>'Sales Data'!F2928</f>
        <v>16</v>
      </c>
      <c r="G2928" s="5">
        <f>'Sales Data'!G2928</f>
        <v>106</v>
      </c>
      <c r="H2928" s="5" t="str">
        <f>VLOOKUP($C2928,'Product Data'!$A$2:$E$23,COLUMNS('Product Data'!$B$2:C2928),0)</f>
        <v>Cadbury</v>
      </c>
      <c r="I2928" s="5" t="str">
        <f>VLOOKUP($C2928,'Product Data'!$A$2:$E$23,COLUMNS('Product Data'!$B$2:D2928),0)</f>
        <v>Bars</v>
      </c>
      <c r="J2928" s="5" t="str">
        <f>VLOOKUP($C2928,'Product Data'!$A$2:$E$23,COLUMNS('Product Data'!$B$2:E2928),0)</f>
        <v>Large</v>
      </c>
      <c r="K2928" s="9">
        <f>VLOOKUP($C2928,'Product Data'!$A$2:$E$23,COLUMNS('Product Data'!$B$2:F2928),0)</f>
        <v>2.2656000000000001</v>
      </c>
      <c r="L2928" s="10">
        <f>Table1[[#This Row],[Cost per Box]]*Table1[[#This Row],[Boxes]]</f>
        <v>240.15360000000001</v>
      </c>
    </row>
    <row r="2929" spans="1:12" x14ac:dyDescent="0.25">
      <c r="A2929" s="5" t="str">
        <f>'Sales Data'!A2929</f>
        <v>Dotty Strutley</v>
      </c>
      <c r="B2929" s="5" t="str">
        <f>'Sales Data'!B2929</f>
        <v>Australia</v>
      </c>
      <c r="C2929" s="5" t="str">
        <f>'Sales Data'!C2929</f>
        <v>Manuka Honey Choco</v>
      </c>
      <c r="D2929" s="6">
        <f>'Sales Data'!D2929</f>
        <v>45253</v>
      </c>
      <c r="E2929" s="10">
        <f>'Sales Data'!E2929</f>
        <v>3738</v>
      </c>
      <c r="F2929" s="5">
        <f>'Sales Data'!F2929</f>
        <v>335</v>
      </c>
      <c r="G2929" s="5">
        <f>'Sales Data'!G2929</f>
        <v>139</v>
      </c>
      <c r="H2929" s="5" t="str">
        <f>VLOOKUP($C2929,'Product Data'!$A$2:$E$23,COLUMNS('Product Data'!$B$2:C2929),0)</f>
        <v xml:space="preserve">Whittaker's </v>
      </c>
      <c r="I2929" s="5" t="str">
        <f>VLOOKUP($C2929,'Product Data'!$A$2:$E$23,COLUMNS('Product Data'!$B$2:D2929),0)</f>
        <v>Other</v>
      </c>
      <c r="J2929" s="5" t="str">
        <f>VLOOKUP($C2929,'Product Data'!$A$2:$E$23,COLUMNS('Product Data'!$B$2:E2929),0)</f>
        <v>Small</v>
      </c>
      <c r="K2929" s="9">
        <f>VLOOKUP($C2929,'Product Data'!$A$2:$E$23,COLUMNS('Product Data'!$B$2:F2929),0)</f>
        <v>7.8910999999999998</v>
      </c>
      <c r="L2929" s="10">
        <f>Table1[[#This Row],[Cost per Box]]*Table1[[#This Row],[Boxes]]</f>
        <v>1096.8629000000001</v>
      </c>
    </row>
    <row r="2930" spans="1:12" x14ac:dyDescent="0.25">
      <c r="A2930" s="5" t="str">
        <f>'Sales Data'!A2930</f>
        <v>Mallorie Waber</v>
      </c>
      <c r="B2930" s="5" t="str">
        <f>'Sales Data'!B2930</f>
        <v>UK</v>
      </c>
      <c r="C2930" s="5" t="str">
        <f>'Sales Data'!C2930</f>
        <v>Spicy Special Slims</v>
      </c>
      <c r="D2930" s="6">
        <f>'Sales Data'!D2930</f>
        <v>45253</v>
      </c>
      <c r="E2930" s="10">
        <f>'Sales Data'!E2930</f>
        <v>784</v>
      </c>
      <c r="F2930" s="5">
        <f>'Sales Data'!F2930</f>
        <v>334</v>
      </c>
      <c r="G2930" s="5">
        <f>'Sales Data'!G2930</f>
        <v>30</v>
      </c>
      <c r="H2930" s="5" t="str">
        <f>VLOOKUP($C2930,'Product Data'!$A$2:$E$23,COLUMNS('Product Data'!$B$2:C2930),0)</f>
        <v>Alpenliebe</v>
      </c>
      <c r="I2930" s="5" t="str">
        <f>VLOOKUP($C2930,'Product Data'!$A$2:$E$23,COLUMNS('Product Data'!$B$2:D2930),0)</f>
        <v>Bites</v>
      </c>
      <c r="J2930" s="5" t="str">
        <f>VLOOKUP($C2930,'Product Data'!$A$2:$E$23,COLUMNS('Product Data'!$B$2:E2930),0)</f>
        <v>Large</v>
      </c>
      <c r="K2930" s="9">
        <f>VLOOKUP($C2930,'Product Data'!$A$2:$E$23,COLUMNS('Product Data'!$B$2:F2930),0)</f>
        <v>9.2086000000000006</v>
      </c>
      <c r="L2930" s="10">
        <f>Table1[[#This Row],[Cost per Box]]*Table1[[#This Row],[Boxes]]</f>
        <v>276.25800000000004</v>
      </c>
    </row>
    <row r="2931" spans="1:12" x14ac:dyDescent="0.25">
      <c r="A2931" s="5" t="str">
        <f>'Sales Data'!A2931</f>
        <v>Dotty Strutley</v>
      </c>
      <c r="B2931" s="5" t="str">
        <f>'Sales Data'!B2931</f>
        <v>New Zealand</v>
      </c>
      <c r="C2931" s="5" t="str">
        <f>'Sales Data'!C2931</f>
        <v>White Choc</v>
      </c>
      <c r="D2931" s="6">
        <f>'Sales Data'!D2931</f>
        <v>45253</v>
      </c>
      <c r="E2931" s="10">
        <f>'Sales Data'!E2931</f>
        <v>231</v>
      </c>
      <c r="F2931" s="5">
        <f>'Sales Data'!F2931</f>
        <v>61</v>
      </c>
      <c r="G2931" s="5">
        <f>'Sales Data'!G2931</f>
        <v>17</v>
      </c>
      <c r="H2931" s="5" t="str">
        <f>VLOOKUP($C2931,'Product Data'!$A$2:$E$23,COLUMNS('Product Data'!$B$2:C2931),0)</f>
        <v>Belgian</v>
      </c>
      <c r="I2931" s="5" t="str">
        <f>VLOOKUP($C2931,'Product Data'!$A$2:$E$23,COLUMNS('Product Data'!$B$2:D2931),0)</f>
        <v>Other</v>
      </c>
      <c r="J2931" s="5" t="str">
        <f>VLOOKUP($C2931,'Product Data'!$A$2:$E$23,COLUMNS('Product Data'!$B$2:E2931),0)</f>
        <v>Small</v>
      </c>
      <c r="K2931" s="9">
        <f>VLOOKUP($C2931,'Product Data'!$A$2:$E$23,COLUMNS('Product Data'!$B$2:F2931),0)</f>
        <v>0.24049999999999999</v>
      </c>
      <c r="L2931" s="10">
        <f>Table1[[#This Row],[Cost per Box]]*Table1[[#This Row],[Boxes]]</f>
        <v>4.0884999999999998</v>
      </c>
    </row>
    <row r="2932" spans="1:12" x14ac:dyDescent="0.25">
      <c r="A2932" s="5" t="str">
        <f>'Sales Data'!A2932</f>
        <v>Kelci Walkden</v>
      </c>
      <c r="B2932" s="5" t="str">
        <f>'Sales Data'!B2932</f>
        <v>India</v>
      </c>
      <c r="C2932" s="5" t="str">
        <f>'Sales Data'!C2932</f>
        <v>85% Dark Bars</v>
      </c>
      <c r="D2932" s="6">
        <f>'Sales Data'!D2932</f>
        <v>45253</v>
      </c>
      <c r="E2932" s="10">
        <f>'Sales Data'!E2932</f>
        <v>13825</v>
      </c>
      <c r="F2932" s="5">
        <f>'Sales Data'!F2932</f>
        <v>129</v>
      </c>
      <c r="G2932" s="5">
        <f>'Sales Data'!G2932</f>
        <v>865</v>
      </c>
      <c r="H2932" s="5" t="str">
        <f>VLOOKUP($C2932,'Product Data'!$A$2:$E$23,COLUMNS('Product Data'!$B$2:C2932),0)</f>
        <v>Lindt Excellence</v>
      </c>
      <c r="I2932" s="5" t="str">
        <f>VLOOKUP($C2932,'Product Data'!$A$2:$E$23,COLUMNS('Product Data'!$B$2:D2932),0)</f>
        <v>Bars</v>
      </c>
      <c r="J2932" s="5" t="str">
        <f>VLOOKUP($C2932,'Product Data'!$A$2:$E$23,COLUMNS('Product Data'!$B$2:E2932),0)</f>
        <v>Small</v>
      </c>
      <c r="K2932" s="9">
        <f>VLOOKUP($C2932,'Product Data'!$A$2:$E$23,COLUMNS('Product Data'!$B$2:F2932),0)</f>
        <v>0.69579999999999997</v>
      </c>
      <c r="L2932" s="10">
        <f>Table1[[#This Row],[Cost per Box]]*Table1[[#This Row],[Boxes]]</f>
        <v>601.86699999999996</v>
      </c>
    </row>
    <row r="2933" spans="1:12" x14ac:dyDescent="0.25">
      <c r="A2933" s="5" t="str">
        <f>'Sales Data'!A2933</f>
        <v>Jehu Rudeforth</v>
      </c>
      <c r="B2933" s="5" t="str">
        <f>'Sales Data'!B2933</f>
        <v>Australia</v>
      </c>
      <c r="C2933" s="5" t="str">
        <f>'Sales Data'!C2933</f>
        <v>Mint Chip Choco</v>
      </c>
      <c r="D2933" s="6">
        <f>'Sales Data'!D2933</f>
        <v>45253</v>
      </c>
      <c r="E2933" s="10">
        <f>'Sales Data'!E2933</f>
        <v>10997</v>
      </c>
      <c r="F2933" s="5">
        <f>'Sales Data'!F2933</f>
        <v>9</v>
      </c>
      <c r="G2933" s="5">
        <f>'Sales Data'!G2933</f>
        <v>647</v>
      </c>
      <c r="H2933" s="5" t="str">
        <f>VLOOKUP($C2933,'Product Data'!$A$2:$E$23,COLUMNS('Product Data'!$B$2:C2933),0)</f>
        <v>Cadbury</v>
      </c>
      <c r="I2933" s="5" t="str">
        <f>VLOOKUP($C2933,'Product Data'!$A$2:$E$23,COLUMNS('Product Data'!$B$2:D2933),0)</f>
        <v>Bars</v>
      </c>
      <c r="J2933" s="5" t="str">
        <f>VLOOKUP($C2933,'Product Data'!$A$2:$E$23,COLUMNS('Product Data'!$B$2:E2933),0)</f>
        <v>Large</v>
      </c>
      <c r="K2933" s="9">
        <f>VLOOKUP($C2933,'Product Data'!$A$2:$E$23,COLUMNS('Product Data'!$B$2:F2933),0)</f>
        <v>2.2656000000000001</v>
      </c>
      <c r="L2933" s="10">
        <f>Table1[[#This Row],[Cost per Box]]*Table1[[#This Row],[Boxes]]</f>
        <v>1465.8432</v>
      </c>
    </row>
    <row r="2934" spans="1:12" x14ac:dyDescent="0.25">
      <c r="A2934" s="5" t="str">
        <f>'Sales Data'!A2934</f>
        <v>Curtice Advani</v>
      </c>
      <c r="B2934" s="5" t="str">
        <f>'Sales Data'!B2934</f>
        <v>India</v>
      </c>
      <c r="C2934" s="5" t="str">
        <f>'Sales Data'!C2934</f>
        <v>Almond Choco</v>
      </c>
      <c r="D2934" s="6">
        <f>'Sales Data'!D2934</f>
        <v>45253</v>
      </c>
      <c r="E2934" s="10">
        <f>'Sales Data'!E2934</f>
        <v>2569</v>
      </c>
      <c r="F2934" s="5">
        <f>'Sales Data'!F2934</f>
        <v>207</v>
      </c>
      <c r="G2934" s="5">
        <f>'Sales Data'!G2934</f>
        <v>136</v>
      </c>
      <c r="H2934" s="5" t="str">
        <f>VLOOKUP($C2934,'Product Data'!$A$2:$E$23,COLUMNS('Product Data'!$B$2:C2934),0)</f>
        <v>Amul</v>
      </c>
      <c r="I2934" s="5" t="str">
        <f>VLOOKUP($C2934,'Product Data'!$A$2:$E$23,COLUMNS('Product Data'!$B$2:D2934),0)</f>
        <v>Bars</v>
      </c>
      <c r="J2934" s="5" t="str">
        <f>VLOOKUP($C2934,'Product Data'!$A$2:$E$23,COLUMNS('Product Data'!$B$2:E2934),0)</f>
        <v>Large</v>
      </c>
      <c r="K2934" s="9">
        <f>VLOOKUP($C2934,'Product Data'!$A$2:$E$23,COLUMNS('Product Data'!$B$2:F2934),0)</f>
        <v>13.3485</v>
      </c>
      <c r="L2934" s="10">
        <f>Table1[[#This Row],[Cost per Box]]*Table1[[#This Row],[Boxes]]</f>
        <v>1815.396</v>
      </c>
    </row>
    <row r="2935" spans="1:12" x14ac:dyDescent="0.25">
      <c r="A2935" s="5" t="str">
        <f>'Sales Data'!A2935</f>
        <v>Rafaelita Blaksland</v>
      </c>
      <c r="B2935" s="5" t="str">
        <f>'Sales Data'!B2935</f>
        <v>Australia</v>
      </c>
      <c r="C2935" s="5" t="str">
        <f>'Sales Data'!C2935</f>
        <v>Eclairs</v>
      </c>
      <c r="D2935" s="6">
        <f>'Sales Data'!D2935</f>
        <v>45253</v>
      </c>
      <c r="E2935" s="10">
        <f>'Sales Data'!E2935</f>
        <v>13958</v>
      </c>
      <c r="F2935" s="5">
        <f>'Sales Data'!F2935</f>
        <v>188</v>
      </c>
      <c r="G2935" s="5">
        <f>'Sales Data'!G2935</f>
        <v>997</v>
      </c>
      <c r="H2935" s="5" t="str">
        <f>VLOOKUP($C2935,'Product Data'!$A$2:$E$23,COLUMNS('Product Data'!$B$2:C2935),0)</f>
        <v>Cadbury</v>
      </c>
      <c r="I2935" s="5" t="str">
        <f>VLOOKUP($C2935,'Product Data'!$A$2:$E$23,COLUMNS('Product Data'!$B$2:D2935),0)</f>
        <v>Bites</v>
      </c>
      <c r="J2935" s="5" t="str">
        <f>VLOOKUP($C2935,'Product Data'!$A$2:$E$23,COLUMNS('Product Data'!$B$2:E2935),0)</f>
        <v>Large</v>
      </c>
      <c r="K2935" s="9">
        <f>VLOOKUP($C2935,'Product Data'!$A$2:$E$23,COLUMNS('Product Data'!$B$2:F2935),0)</f>
        <v>2.8195000000000001</v>
      </c>
      <c r="L2935" s="10">
        <f>Table1[[#This Row],[Cost per Box]]*Table1[[#This Row],[Boxes]]</f>
        <v>2811.0415000000003</v>
      </c>
    </row>
    <row r="2936" spans="1:12" x14ac:dyDescent="0.25">
      <c r="A2936" s="5" t="str">
        <f>'Sales Data'!A2936</f>
        <v>Andria Kimpton</v>
      </c>
      <c r="B2936" s="5" t="str">
        <f>'Sales Data'!B2936</f>
        <v>India</v>
      </c>
      <c r="C2936" s="5" t="str">
        <f>'Sales Data'!C2936</f>
        <v>White Choc</v>
      </c>
      <c r="D2936" s="6">
        <f>'Sales Data'!D2936</f>
        <v>45253</v>
      </c>
      <c r="E2936" s="10">
        <f>'Sales Data'!E2936</f>
        <v>2905</v>
      </c>
      <c r="F2936" s="5">
        <f>'Sales Data'!F2936</f>
        <v>432</v>
      </c>
      <c r="G2936" s="5">
        <f>'Sales Data'!G2936</f>
        <v>171</v>
      </c>
      <c r="H2936" s="5" t="str">
        <f>VLOOKUP($C2936,'Product Data'!$A$2:$E$23,COLUMNS('Product Data'!$B$2:C2936),0)</f>
        <v>Belgian</v>
      </c>
      <c r="I2936" s="5" t="str">
        <f>VLOOKUP($C2936,'Product Data'!$A$2:$E$23,COLUMNS('Product Data'!$B$2:D2936),0)</f>
        <v>Other</v>
      </c>
      <c r="J2936" s="5" t="str">
        <f>VLOOKUP($C2936,'Product Data'!$A$2:$E$23,COLUMNS('Product Data'!$B$2:E2936),0)</f>
        <v>Small</v>
      </c>
      <c r="K2936" s="9">
        <f>VLOOKUP($C2936,'Product Data'!$A$2:$E$23,COLUMNS('Product Data'!$B$2:F2936),0)</f>
        <v>0.24049999999999999</v>
      </c>
      <c r="L2936" s="10">
        <f>Table1[[#This Row],[Cost per Box]]*Table1[[#This Row],[Boxes]]</f>
        <v>41.125499999999995</v>
      </c>
    </row>
    <row r="2937" spans="1:12" x14ac:dyDescent="0.25">
      <c r="A2937" s="5" t="str">
        <f>'Sales Data'!A2937</f>
        <v>Roddy Speechley</v>
      </c>
      <c r="B2937" s="5" t="str">
        <f>'Sales Data'!B2937</f>
        <v>Australia</v>
      </c>
      <c r="C2937" s="5" t="str">
        <f>'Sales Data'!C2937</f>
        <v>Organic Choco Syrup</v>
      </c>
      <c r="D2937" s="6">
        <f>'Sales Data'!D2937</f>
        <v>45254</v>
      </c>
      <c r="E2937" s="10">
        <f>'Sales Data'!E2937</f>
        <v>3801</v>
      </c>
      <c r="F2937" s="5">
        <f>'Sales Data'!F2937</f>
        <v>233</v>
      </c>
      <c r="G2937" s="5">
        <f>'Sales Data'!G2937</f>
        <v>132</v>
      </c>
      <c r="H2937" s="5" t="str">
        <f>VLOOKUP($C2937,'Product Data'!$A$2:$E$23,COLUMNS('Product Data'!$B$2:C2937),0)</f>
        <v>Monin</v>
      </c>
      <c r="I2937" s="5" t="str">
        <f>VLOOKUP($C2937,'Product Data'!$A$2:$E$23,COLUMNS('Product Data'!$B$2:D2937),0)</f>
        <v>Other</v>
      </c>
      <c r="J2937" s="5" t="str">
        <f>VLOOKUP($C2937,'Product Data'!$A$2:$E$23,COLUMNS('Product Data'!$B$2:E2937),0)</f>
        <v>Small</v>
      </c>
      <c r="K2937" s="9">
        <f>VLOOKUP($C2937,'Product Data'!$A$2:$E$23,COLUMNS('Product Data'!$B$2:F2937),0)</f>
        <v>1.7625</v>
      </c>
      <c r="L2937" s="10">
        <f>Table1[[#This Row],[Cost per Box]]*Table1[[#This Row],[Boxes]]</f>
        <v>232.65</v>
      </c>
    </row>
    <row r="2938" spans="1:12" x14ac:dyDescent="0.25">
      <c r="A2938" s="5" t="str">
        <f>'Sales Data'!A2938</f>
        <v>Van Tuxwell</v>
      </c>
      <c r="B2938" s="5" t="str">
        <f>'Sales Data'!B2938</f>
        <v>USA</v>
      </c>
      <c r="C2938" s="5" t="str">
        <f>'Sales Data'!C2938</f>
        <v>Baker's Choco Chips</v>
      </c>
      <c r="D2938" s="6">
        <f>'Sales Data'!D2938</f>
        <v>45254</v>
      </c>
      <c r="E2938" s="10">
        <f>'Sales Data'!E2938</f>
        <v>14</v>
      </c>
      <c r="F2938" s="5">
        <f>'Sales Data'!F2938</f>
        <v>526</v>
      </c>
      <c r="G2938" s="5">
        <f>'Sales Data'!G2938</f>
        <v>1</v>
      </c>
      <c r="H2938" s="5" t="str">
        <f>VLOOKUP($C2938,'Product Data'!$A$2:$E$23,COLUMNS('Product Data'!$B$2:C2938),0)</f>
        <v>Baker's Chocolate</v>
      </c>
      <c r="I2938" s="5" t="str">
        <f>VLOOKUP($C2938,'Product Data'!$A$2:$E$23,COLUMNS('Product Data'!$B$2:D2938),0)</f>
        <v>Bars</v>
      </c>
      <c r="J2938" s="5" t="str">
        <f>VLOOKUP($C2938,'Product Data'!$A$2:$E$23,COLUMNS('Product Data'!$B$2:E2938),0)</f>
        <v>Small</v>
      </c>
      <c r="K2938" s="9">
        <f>VLOOKUP($C2938,'Product Data'!$A$2:$E$23,COLUMNS('Product Data'!$B$2:F2938),0)</f>
        <v>6.0811000000000002</v>
      </c>
      <c r="L2938" s="10">
        <f>Table1[[#This Row],[Cost per Box]]*Table1[[#This Row],[Boxes]]</f>
        <v>6.0811000000000002</v>
      </c>
    </row>
    <row r="2939" spans="1:12" x14ac:dyDescent="0.25">
      <c r="A2939" s="5" t="str">
        <f>'Sales Data'!A2939</f>
        <v>Brien Boise</v>
      </c>
      <c r="B2939" s="5" t="str">
        <f>'Sales Data'!B2939</f>
        <v>UK</v>
      </c>
      <c r="C2939" s="5" t="str">
        <f>'Sales Data'!C2939</f>
        <v>Raspberry Choco</v>
      </c>
      <c r="D2939" s="6">
        <f>'Sales Data'!D2939</f>
        <v>45254</v>
      </c>
      <c r="E2939" s="10">
        <f>'Sales Data'!E2939</f>
        <v>70</v>
      </c>
      <c r="F2939" s="5">
        <f>'Sales Data'!F2939</f>
        <v>194</v>
      </c>
      <c r="G2939" s="5">
        <f>'Sales Data'!G2939</f>
        <v>5</v>
      </c>
      <c r="H2939" s="5" t="str">
        <f>VLOOKUP($C2939,'Product Data'!$A$2:$E$23,COLUMNS('Product Data'!$B$2:C2939),0)</f>
        <v>Hershey</v>
      </c>
      <c r="I2939" s="5" t="str">
        <f>VLOOKUP($C2939,'Product Data'!$A$2:$E$23,COLUMNS('Product Data'!$B$2:D2939),0)</f>
        <v>Bars</v>
      </c>
      <c r="J2939" s="5" t="str">
        <f>VLOOKUP($C2939,'Product Data'!$A$2:$E$23,COLUMNS('Product Data'!$B$2:E2939),0)</f>
        <v>Large</v>
      </c>
      <c r="K2939" s="9">
        <f>VLOOKUP($C2939,'Product Data'!$A$2:$E$23,COLUMNS('Product Data'!$B$2:F2939),0)</f>
        <v>6.0983000000000001</v>
      </c>
      <c r="L2939" s="10">
        <f>Table1[[#This Row],[Cost per Box]]*Table1[[#This Row],[Boxes]]</f>
        <v>30.491500000000002</v>
      </c>
    </row>
    <row r="2940" spans="1:12" x14ac:dyDescent="0.25">
      <c r="A2940" s="5" t="str">
        <f>'Sales Data'!A2940</f>
        <v>Oby Sorrel</v>
      </c>
      <c r="B2940" s="5" t="str">
        <f>'Sales Data'!B2940</f>
        <v>UK</v>
      </c>
      <c r="C2940" s="5" t="str">
        <f>'Sales Data'!C2940</f>
        <v>Manuka Honey Choco</v>
      </c>
      <c r="D2940" s="6">
        <f>'Sales Data'!D2940</f>
        <v>45254</v>
      </c>
      <c r="E2940" s="10">
        <f>'Sales Data'!E2940</f>
        <v>5138</v>
      </c>
      <c r="F2940" s="5">
        <f>'Sales Data'!F2940</f>
        <v>605</v>
      </c>
      <c r="G2940" s="5">
        <f>'Sales Data'!G2940</f>
        <v>156</v>
      </c>
      <c r="H2940" s="5" t="str">
        <f>VLOOKUP($C2940,'Product Data'!$A$2:$E$23,COLUMNS('Product Data'!$B$2:C2940),0)</f>
        <v xml:space="preserve">Whittaker's </v>
      </c>
      <c r="I2940" s="5" t="str">
        <f>VLOOKUP($C2940,'Product Data'!$A$2:$E$23,COLUMNS('Product Data'!$B$2:D2940),0)</f>
        <v>Other</v>
      </c>
      <c r="J2940" s="5" t="str">
        <f>VLOOKUP($C2940,'Product Data'!$A$2:$E$23,COLUMNS('Product Data'!$B$2:E2940),0)</f>
        <v>Small</v>
      </c>
      <c r="K2940" s="9">
        <f>VLOOKUP($C2940,'Product Data'!$A$2:$E$23,COLUMNS('Product Data'!$B$2:F2940),0)</f>
        <v>7.8910999999999998</v>
      </c>
      <c r="L2940" s="10">
        <f>Table1[[#This Row],[Cost per Box]]*Table1[[#This Row],[Boxes]]</f>
        <v>1231.0116</v>
      </c>
    </row>
    <row r="2941" spans="1:12" x14ac:dyDescent="0.25">
      <c r="A2941" s="5" t="str">
        <f>'Sales Data'!A2941</f>
        <v>Wilone O'Kielt</v>
      </c>
      <c r="B2941" s="5" t="str">
        <f>'Sales Data'!B2941</f>
        <v>Canada</v>
      </c>
      <c r="C2941" s="5" t="str">
        <f>'Sales Data'!C2941</f>
        <v>Raspberry Choco</v>
      </c>
      <c r="D2941" s="6">
        <f>'Sales Data'!D2941</f>
        <v>45254</v>
      </c>
      <c r="E2941" s="10">
        <f>'Sales Data'!E2941</f>
        <v>2135</v>
      </c>
      <c r="F2941" s="5">
        <f>'Sales Data'!F2941</f>
        <v>53</v>
      </c>
      <c r="G2941" s="5">
        <f>'Sales Data'!G2941</f>
        <v>143</v>
      </c>
      <c r="H2941" s="5" t="str">
        <f>VLOOKUP($C2941,'Product Data'!$A$2:$E$23,COLUMNS('Product Data'!$B$2:C2941),0)</f>
        <v>Hershey</v>
      </c>
      <c r="I2941" s="5" t="str">
        <f>VLOOKUP($C2941,'Product Data'!$A$2:$E$23,COLUMNS('Product Data'!$B$2:D2941),0)</f>
        <v>Bars</v>
      </c>
      <c r="J2941" s="5" t="str">
        <f>VLOOKUP($C2941,'Product Data'!$A$2:$E$23,COLUMNS('Product Data'!$B$2:E2941),0)</f>
        <v>Large</v>
      </c>
      <c r="K2941" s="9">
        <f>VLOOKUP($C2941,'Product Data'!$A$2:$E$23,COLUMNS('Product Data'!$B$2:F2941),0)</f>
        <v>6.0983000000000001</v>
      </c>
      <c r="L2941" s="10">
        <f>Table1[[#This Row],[Cost per Box]]*Table1[[#This Row],[Boxes]]</f>
        <v>872.05690000000004</v>
      </c>
    </row>
    <row r="2942" spans="1:12" x14ac:dyDescent="0.25">
      <c r="A2942" s="5" t="str">
        <f>'Sales Data'!A2942</f>
        <v>Brien Boise</v>
      </c>
      <c r="B2942" s="5" t="str">
        <f>'Sales Data'!B2942</f>
        <v>New Zealand</v>
      </c>
      <c r="C2942" s="5" t="str">
        <f>'Sales Data'!C2942</f>
        <v>Eclairs</v>
      </c>
      <c r="D2942" s="6">
        <f>'Sales Data'!D2942</f>
        <v>45255</v>
      </c>
      <c r="E2942" s="10">
        <f>'Sales Data'!E2942</f>
        <v>2331</v>
      </c>
      <c r="F2942" s="5">
        <f>'Sales Data'!F2942</f>
        <v>41</v>
      </c>
      <c r="G2942" s="5">
        <f>'Sales Data'!G2942</f>
        <v>146</v>
      </c>
      <c r="H2942" s="5" t="str">
        <f>VLOOKUP($C2942,'Product Data'!$A$2:$E$23,COLUMNS('Product Data'!$B$2:C2942),0)</f>
        <v>Cadbury</v>
      </c>
      <c r="I2942" s="5" t="str">
        <f>VLOOKUP($C2942,'Product Data'!$A$2:$E$23,COLUMNS('Product Data'!$B$2:D2942),0)</f>
        <v>Bites</v>
      </c>
      <c r="J2942" s="5" t="str">
        <f>VLOOKUP($C2942,'Product Data'!$A$2:$E$23,COLUMNS('Product Data'!$B$2:E2942),0)</f>
        <v>Large</v>
      </c>
      <c r="K2942" s="9">
        <f>VLOOKUP($C2942,'Product Data'!$A$2:$E$23,COLUMNS('Product Data'!$B$2:F2942),0)</f>
        <v>2.8195000000000001</v>
      </c>
      <c r="L2942" s="10">
        <f>Table1[[#This Row],[Cost per Box]]*Table1[[#This Row],[Boxes]]</f>
        <v>411.64699999999999</v>
      </c>
    </row>
    <row r="2943" spans="1:12" x14ac:dyDescent="0.25">
      <c r="A2943" s="5" t="str">
        <f>'Sales Data'!A2943</f>
        <v>Kelci Walkden</v>
      </c>
      <c r="B2943" s="5" t="str">
        <f>'Sales Data'!B2943</f>
        <v>New Zealand</v>
      </c>
      <c r="C2943" s="5" t="str">
        <f>'Sales Data'!C2943</f>
        <v>Organic Choco Syrup</v>
      </c>
      <c r="D2943" s="6">
        <f>'Sales Data'!D2943</f>
        <v>45255</v>
      </c>
      <c r="E2943" s="10">
        <f>'Sales Data'!E2943</f>
        <v>7707</v>
      </c>
      <c r="F2943" s="5">
        <f>'Sales Data'!F2943</f>
        <v>61</v>
      </c>
      <c r="G2943" s="5">
        <f>'Sales Data'!G2943</f>
        <v>249</v>
      </c>
      <c r="H2943" s="5" t="str">
        <f>VLOOKUP($C2943,'Product Data'!$A$2:$E$23,COLUMNS('Product Data'!$B$2:C2943),0)</f>
        <v>Monin</v>
      </c>
      <c r="I2943" s="5" t="str">
        <f>VLOOKUP($C2943,'Product Data'!$A$2:$E$23,COLUMNS('Product Data'!$B$2:D2943),0)</f>
        <v>Other</v>
      </c>
      <c r="J2943" s="5" t="str">
        <f>VLOOKUP($C2943,'Product Data'!$A$2:$E$23,COLUMNS('Product Data'!$B$2:E2943),0)</f>
        <v>Small</v>
      </c>
      <c r="K2943" s="9">
        <f>VLOOKUP($C2943,'Product Data'!$A$2:$E$23,COLUMNS('Product Data'!$B$2:F2943),0)</f>
        <v>1.7625</v>
      </c>
      <c r="L2943" s="10">
        <f>Table1[[#This Row],[Cost per Box]]*Table1[[#This Row],[Boxes]]</f>
        <v>438.86250000000001</v>
      </c>
    </row>
    <row r="2944" spans="1:12" x14ac:dyDescent="0.25">
      <c r="A2944" s="5" t="str">
        <f>'Sales Data'!A2944</f>
        <v>Camilla Castle</v>
      </c>
      <c r="B2944" s="5" t="str">
        <f>'Sales Data'!B2944</f>
        <v>Canada</v>
      </c>
      <c r="C2944" s="5" t="str">
        <f>'Sales Data'!C2944</f>
        <v>Choco Coated Almonds</v>
      </c>
      <c r="D2944" s="6">
        <f>'Sales Data'!D2944</f>
        <v>45255</v>
      </c>
      <c r="E2944" s="10">
        <f>'Sales Data'!E2944</f>
        <v>9856</v>
      </c>
      <c r="F2944" s="5">
        <f>'Sales Data'!F2944</f>
        <v>306</v>
      </c>
      <c r="G2944" s="5">
        <f>'Sales Data'!G2944</f>
        <v>658</v>
      </c>
      <c r="H2944" s="5" t="str">
        <f>VLOOKUP($C2944,'Product Data'!$A$2:$E$23,COLUMNS('Product Data'!$B$2:C2944),0)</f>
        <v>Effete</v>
      </c>
      <c r="I2944" s="5" t="str">
        <f>VLOOKUP($C2944,'Product Data'!$A$2:$E$23,COLUMNS('Product Data'!$B$2:D2944),0)</f>
        <v>Bites</v>
      </c>
      <c r="J2944" s="5" t="str">
        <f>VLOOKUP($C2944,'Product Data'!$A$2:$E$23,COLUMNS('Product Data'!$B$2:E2944),0)</f>
        <v>Small</v>
      </c>
      <c r="K2944" s="9">
        <f>VLOOKUP($C2944,'Product Data'!$A$2:$E$23,COLUMNS('Product Data'!$B$2:F2944),0)</f>
        <v>11.4688</v>
      </c>
      <c r="L2944" s="10">
        <f>Table1[[#This Row],[Cost per Box]]*Table1[[#This Row],[Boxes]]</f>
        <v>7546.4704000000002</v>
      </c>
    </row>
    <row r="2945" spans="1:12" x14ac:dyDescent="0.25">
      <c r="A2945" s="5" t="str">
        <f>'Sales Data'!A2945</f>
        <v>Oby Sorrel</v>
      </c>
      <c r="B2945" s="5" t="str">
        <f>'Sales Data'!B2945</f>
        <v>India</v>
      </c>
      <c r="C2945" s="5" t="str">
        <f>'Sales Data'!C2945</f>
        <v>Caramel Stuffed Bars</v>
      </c>
      <c r="D2945" s="6">
        <f>'Sales Data'!D2945</f>
        <v>45255</v>
      </c>
      <c r="E2945" s="10">
        <f>'Sales Data'!E2945</f>
        <v>6097</v>
      </c>
      <c r="F2945" s="5">
        <f>'Sales Data'!F2945</f>
        <v>213</v>
      </c>
      <c r="G2945" s="5">
        <f>'Sales Data'!G2945</f>
        <v>218</v>
      </c>
      <c r="H2945" s="5" t="str">
        <f>VLOOKUP($C2945,'Product Data'!$A$2:$E$23,COLUMNS('Product Data'!$B$2:C2945),0)</f>
        <v>Snicker</v>
      </c>
      <c r="I2945" s="5" t="str">
        <f>VLOOKUP($C2945,'Product Data'!$A$2:$E$23,COLUMNS('Product Data'!$B$2:D2945),0)</f>
        <v>Bars</v>
      </c>
      <c r="J2945" s="5" t="str">
        <f>VLOOKUP($C2945,'Product Data'!$A$2:$E$23,COLUMNS('Product Data'!$B$2:E2945),0)</f>
        <v>Small</v>
      </c>
      <c r="K2945" s="9">
        <f>VLOOKUP($C2945,'Product Data'!$A$2:$E$23,COLUMNS('Product Data'!$B$2:F2945),0)</f>
        <v>0.89900000000000002</v>
      </c>
      <c r="L2945" s="10">
        <f>Table1[[#This Row],[Cost per Box]]*Table1[[#This Row],[Boxes]]</f>
        <v>195.982</v>
      </c>
    </row>
    <row r="2946" spans="1:12" x14ac:dyDescent="0.25">
      <c r="A2946" s="5" t="str">
        <f>'Sales Data'!A2946</f>
        <v>Oby Sorrel</v>
      </c>
      <c r="B2946" s="5" t="str">
        <f>'Sales Data'!B2946</f>
        <v>UK</v>
      </c>
      <c r="C2946" s="5" t="str">
        <f>'Sales Data'!C2946</f>
        <v>Eclairs</v>
      </c>
      <c r="D2946" s="6">
        <f>'Sales Data'!D2946</f>
        <v>45255</v>
      </c>
      <c r="E2946" s="10">
        <f>'Sales Data'!E2946</f>
        <v>245</v>
      </c>
      <c r="F2946" s="5">
        <f>'Sales Data'!F2946</f>
        <v>269</v>
      </c>
      <c r="G2946" s="5">
        <f>'Sales Data'!G2946</f>
        <v>18</v>
      </c>
      <c r="H2946" s="5" t="str">
        <f>VLOOKUP($C2946,'Product Data'!$A$2:$E$23,COLUMNS('Product Data'!$B$2:C2946),0)</f>
        <v>Cadbury</v>
      </c>
      <c r="I2946" s="5" t="str">
        <f>VLOOKUP($C2946,'Product Data'!$A$2:$E$23,COLUMNS('Product Data'!$B$2:D2946),0)</f>
        <v>Bites</v>
      </c>
      <c r="J2946" s="5" t="str">
        <f>VLOOKUP($C2946,'Product Data'!$A$2:$E$23,COLUMNS('Product Data'!$B$2:E2946),0)</f>
        <v>Large</v>
      </c>
      <c r="K2946" s="9">
        <f>VLOOKUP($C2946,'Product Data'!$A$2:$E$23,COLUMNS('Product Data'!$B$2:F2946),0)</f>
        <v>2.8195000000000001</v>
      </c>
      <c r="L2946" s="10">
        <f>Table1[[#This Row],[Cost per Box]]*Table1[[#This Row],[Boxes]]</f>
        <v>50.751000000000005</v>
      </c>
    </row>
    <row r="2947" spans="1:12" x14ac:dyDescent="0.25">
      <c r="A2947" s="5" t="str">
        <f>'Sales Data'!A2947</f>
        <v>Jan Morforth</v>
      </c>
      <c r="B2947" s="5" t="str">
        <f>'Sales Data'!B2947</f>
        <v>Canada</v>
      </c>
      <c r="C2947" s="5" t="str">
        <f>'Sales Data'!C2947</f>
        <v>Milk Bars</v>
      </c>
      <c r="D2947" s="6">
        <f>'Sales Data'!D2947</f>
        <v>45255</v>
      </c>
      <c r="E2947" s="10">
        <f>'Sales Data'!E2947</f>
        <v>8141</v>
      </c>
      <c r="F2947" s="5">
        <f>'Sales Data'!F2947</f>
        <v>66</v>
      </c>
      <c r="G2947" s="5">
        <f>'Sales Data'!G2947</f>
        <v>291</v>
      </c>
      <c r="H2947" s="5" t="str">
        <f>VLOOKUP($C2947,'Product Data'!$A$2:$E$23,COLUMNS('Product Data'!$B$2:C2947),0)</f>
        <v>Nestle</v>
      </c>
      <c r="I2947" s="5" t="str">
        <f>VLOOKUP($C2947,'Product Data'!$A$2:$E$23,COLUMNS('Product Data'!$B$2:D2947),0)</f>
        <v>Bars</v>
      </c>
      <c r="J2947" s="5" t="str">
        <f>VLOOKUP($C2947,'Product Data'!$A$2:$E$23,COLUMNS('Product Data'!$B$2:E2947),0)</f>
        <v>Large</v>
      </c>
      <c r="K2947" s="9">
        <f>VLOOKUP($C2947,'Product Data'!$A$2:$E$23,COLUMNS('Product Data'!$B$2:F2947),0)</f>
        <v>1.8652</v>
      </c>
      <c r="L2947" s="10">
        <f>Table1[[#This Row],[Cost per Box]]*Table1[[#This Row],[Boxes]]</f>
        <v>542.77319999999997</v>
      </c>
    </row>
    <row r="2948" spans="1:12" x14ac:dyDescent="0.25">
      <c r="A2948" s="5" t="str">
        <f>'Sales Data'!A2948</f>
        <v>Curtice Advani</v>
      </c>
      <c r="B2948" s="5" t="str">
        <f>'Sales Data'!B2948</f>
        <v>Australia</v>
      </c>
      <c r="C2948" s="5" t="str">
        <f>'Sales Data'!C2948</f>
        <v>White Choc</v>
      </c>
      <c r="D2948" s="6">
        <f>'Sales Data'!D2948</f>
        <v>45255</v>
      </c>
      <c r="E2948" s="10">
        <f>'Sales Data'!E2948</f>
        <v>5656</v>
      </c>
      <c r="F2948" s="5">
        <f>'Sales Data'!F2948</f>
        <v>20</v>
      </c>
      <c r="G2948" s="5">
        <f>'Sales Data'!G2948</f>
        <v>566</v>
      </c>
      <c r="H2948" s="5" t="str">
        <f>VLOOKUP($C2948,'Product Data'!$A$2:$E$23,COLUMNS('Product Data'!$B$2:C2948),0)</f>
        <v>Belgian</v>
      </c>
      <c r="I2948" s="5" t="str">
        <f>VLOOKUP($C2948,'Product Data'!$A$2:$E$23,COLUMNS('Product Data'!$B$2:D2948),0)</f>
        <v>Other</v>
      </c>
      <c r="J2948" s="5" t="str">
        <f>VLOOKUP($C2948,'Product Data'!$A$2:$E$23,COLUMNS('Product Data'!$B$2:E2948),0)</f>
        <v>Small</v>
      </c>
      <c r="K2948" s="9">
        <f>VLOOKUP($C2948,'Product Data'!$A$2:$E$23,COLUMNS('Product Data'!$B$2:F2948),0)</f>
        <v>0.24049999999999999</v>
      </c>
      <c r="L2948" s="10">
        <f>Table1[[#This Row],[Cost per Box]]*Table1[[#This Row],[Boxes]]</f>
        <v>136.12299999999999</v>
      </c>
    </row>
    <row r="2949" spans="1:12" x14ac:dyDescent="0.25">
      <c r="A2949" s="5" t="str">
        <f>'Sales Data'!A2949</f>
        <v>Wilone O'Kielt</v>
      </c>
      <c r="B2949" s="5" t="str">
        <f>'Sales Data'!B2949</f>
        <v>UK</v>
      </c>
      <c r="C2949" s="5" t="str">
        <f>'Sales Data'!C2949</f>
        <v>Organic Choco Syrup</v>
      </c>
      <c r="D2949" s="6">
        <f>'Sales Data'!D2949</f>
        <v>45255</v>
      </c>
      <c r="E2949" s="10">
        <f>'Sales Data'!E2949</f>
        <v>7357</v>
      </c>
      <c r="F2949" s="5">
        <f>'Sales Data'!F2949</f>
        <v>59</v>
      </c>
      <c r="G2949" s="5">
        <f>'Sales Data'!G2949</f>
        <v>320</v>
      </c>
      <c r="H2949" s="5" t="str">
        <f>VLOOKUP($C2949,'Product Data'!$A$2:$E$23,COLUMNS('Product Data'!$B$2:C2949),0)</f>
        <v>Monin</v>
      </c>
      <c r="I2949" s="5" t="str">
        <f>VLOOKUP($C2949,'Product Data'!$A$2:$E$23,COLUMNS('Product Data'!$B$2:D2949),0)</f>
        <v>Other</v>
      </c>
      <c r="J2949" s="5" t="str">
        <f>VLOOKUP($C2949,'Product Data'!$A$2:$E$23,COLUMNS('Product Data'!$B$2:E2949),0)</f>
        <v>Small</v>
      </c>
      <c r="K2949" s="9">
        <f>VLOOKUP($C2949,'Product Data'!$A$2:$E$23,COLUMNS('Product Data'!$B$2:F2949),0)</f>
        <v>1.7625</v>
      </c>
      <c r="L2949" s="10">
        <f>Table1[[#This Row],[Cost per Box]]*Table1[[#This Row],[Boxes]]</f>
        <v>564</v>
      </c>
    </row>
    <row r="2950" spans="1:12" x14ac:dyDescent="0.25">
      <c r="A2950" s="5" t="str">
        <f>'Sales Data'!A2950</f>
        <v>Jan Morforth</v>
      </c>
      <c r="B2950" s="5" t="str">
        <f>'Sales Data'!B2950</f>
        <v>India</v>
      </c>
      <c r="C2950" s="5" t="str">
        <f>'Sales Data'!C2950</f>
        <v>Fruit &amp; Nut Bars</v>
      </c>
      <c r="D2950" s="6">
        <f>'Sales Data'!D2950</f>
        <v>45255</v>
      </c>
      <c r="E2950" s="10">
        <f>'Sales Data'!E2950</f>
        <v>833</v>
      </c>
      <c r="F2950" s="5">
        <f>'Sales Data'!F2950</f>
        <v>23</v>
      </c>
      <c r="G2950" s="5">
        <f>'Sales Data'!G2950</f>
        <v>84</v>
      </c>
      <c r="H2950" s="5" t="str">
        <f>VLOOKUP($C2950,'Product Data'!$A$2:$E$23,COLUMNS('Product Data'!$B$2:C2950),0)</f>
        <v>Cadbury</v>
      </c>
      <c r="I2950" s="5" t="str">
        <f>VLOOKUP($C2950,'Product Data'!$A$2:$E$23,COLUMNS('Product Data'!$B$2:D2950),0)</f>
        <v>Bars</v>
      </c>
      <c r="J2950" s="5" t="str">
        <f>VLOOKUP($C2950,'Product Data'!$A$2:$E$23,COLUMNS('Product Data'!$B$2:E2950),0)</f>
        <v>Large</v>
      </c>
      <c r="K2950" s="9">
        <f>VLOOKUP($C2950,'Product Data'!$A$2:$E$23,COLUMNS('Product Data'!$B$2:F2950),0)</f>
        <v>1.5934999999999999</v>
      </c>
      <c r="L2950" s="10">
        <f>Table1[[#This Row],[Cost per Box]]*Table1[[#This Row],[Boxes]]</f>
        <v>133.85399999999998</v>
      </c>
    </row>
    <row r="2951" spans="1:12" x14ac:dyDescent="0.25">
      <c r="A2951" s="5" t="str">
        <f>'Sales Data'!A2951</f>
        <v>Rafaelita Blaksland</v>
      </c>
      <c r="B2951" s="5" t="str">
        <f>'Sales Data'!B2951</f>
        <v>Canada</v>
      </c>
      <c r="C2951" s="5" t="str">
        <f>'Sales Data'!C2951</f>
        <v>Smooth Sliky Salty</v>
      </c>
      <c r="D2951" s="6">
        <f>'Sales Data'!D2951</f>
        <v>45255</v>
      </c>
      <c r="E2951" s="10">
        <f>'Sales Data'!E2951</f>
        <v>5299</v>
      </c>
      <c r="F2951" s="5">
        <f>'Sales Data'!F2951</f>
        <v>41</v>
      </c>
      <c r="G2951" s="5">
        <f>'Sales Data'!G2951</f>
        <v>408</v>
      </c>
      <c r="H2951" s="5" t="str">
        <f>VLOOKUP($C2951,'Product Data'!$A$2:$E$23,COLUMNS('Product Data'!$B$2:C2951),0)</f>
        <v>Galaxy</v>
      </c>
      <c r="I2951" s="5" t="str">
        <f>VLOOKUP($C2951,'Product Data'!$A$2:$E$23,COLUMNS('Product Data'!$B$2:D2951),0)</f>
        <v>Bars</v>
      </c>
      <c r="J2951" s="5" t="str">
        <f>VLOOKUP($C2951,'Product Data'!$A$2:$E$23,COLUMNS('Product Data'!$B$2:E2951),0)</f>
        <v>Small</v>
      </c>
      <c r="K2951" s="9">
        <f>VLOOKUP($C2951,'Product Data'!$A$2:$E$23,COLUMNS('Product Data'!$B$2:F2951),0)</f>
        <v>5.0198</v>
      </c>
      <c r="L2951" s="10">
        <f>Table1[[#This Row],[Cost per Box]]*Table1[[#This Row],[Boxes]]</f>
        <v>2048.0783999999999</v>
      </c>
    </row>
    <row r="2952" spans="1:12" x14ac:dyDescent="0.25">
      <c r="A2952" s="5" t="str">
        <f>'Sales Data'!A2952</f>
        <v>Dotty Strutley</v>
      </c>
      <c r="B2952" s="5" t="str">
        <f>'Sales Data'!B2952</f>
        <v>Australia</v>
      </c>
      <c r="C2952" s="5" t="str">
        <f>'Sales Data'!C2952</f>
        <v>Fruit &amp; Nut Bars</v>
      </c>
      <c r="D2952" s="6">
        <f>'Sales Data'!D2952</f>
        <v>45255</v>
      </c>
      <c r="E2952" s="10">
        <f>'Sales Data'!E2952</f>
        <v>1785</v>
      </c>
      <c r="F2952" s="5">
        <f>'Sales Data'!F2952</f>
        <v>124</v>
      </c>
      <c r="G2952" s="5">
        <f>'Sales Data'!G2952</f>
        <v>149</v>
      </c>
      <c r="H2952" s="5" t="str">
        <f>VLOOKUP($C2952,'Product Data'!$A$2:$E$23,COLUMNS('Product Data'!$B$2:C2952),0)</f>
        <v>Cadbury</v>
      </c>
      <c r="I2952" s="5" t="str">
        <f>VLOOKUP($C2952,'Product Data'!$A$2:$E$23,COLUMNS('Product Data'!$B$2:D2952),0)</f>
        <v>Bars</v>
      </c>
      <c r="J2952" s="5" t="str">
        <f>VLOOKUP($C2952,'Product Data'!$A$2:$E$23,COLUMNS('Product Data'!$B$2:E2952),0)</f>
        <v>Large</v>
      </c>
      <c r="K2952" s="9">
        <f>VLOOKUP($C2952,'Product Data'!$A$2:$E$23,COLUMNS('Product Data'!$B$2:F2952),0)</f>
        <v>1.5934999999999999</v>
      </c>
      <c r="L2952" s="10">
        <f>Table1[[#This Row],[Cost per Box]]*Table1[[#This Row],[Boxes]]</f>
        <v>237.4315</v>
      </c>
    </row>
    <row r="2953" spans="1:12" x14ac:dyDescent="0.25">
      <c r="A2953" s="5" t="str">
        <f>'Sales Data'!A2953</f>
        <v>Wilone O'Kielt</v>
      </c>
      <c r="B2953" s="5" t="str">
        <f>'Sales Data'!B2953</f>
        <v>USA</v>
      </c>
      <c r="C2953" s="5" t="str">
        <f>'Sales Data'!C2953</f>
        <v>Choco Coated Almonds</v>
      </c>
      <c r="D2953" s="6">
        <f>'Sales Data'!D2953</f>
        <v>45256</v>
      </c>
      <c r="E2953" s="10">
        <f>'Sales Data'!E2953</f>
        <v>5670</v>
      </c>
      <c r="F2953" s="5">
        <f>'Sales Data'!F2953</f>
        <v>328</v>
      </c>
      <c r="G2953" s="5">
        <f>'Sales Data'!G2953</f>
        <v>270</v>
      </c>
      <c r="H2953" s="5" t="str">
        <f>VLOOKUP($C2953,'Product Data'!$A$2:$E$23,COLUMNS('Product Data'!$B$2:C2953),0)</f>
        <v>Effete</v>
      </c>
      <c r="I2953" s="5" t="str">
        <f>VLOOKUP($C2953,'Product Data'!$A$2:$E$23,COLUMNS('Product Data'!$B$2:D2953),0)</f>
        <v>Bites</v>
      </c>
      <c r="J2953" s="5" t="str">
        <f>VLOOKUP($C2953,'Product Data'!$A$2:$E$23,COLUMNS('Product Data'!$B$2:E2953),0)</f>
        <v>Small</v>
      </c>
      <c r="K2953" s="9">
        <f>VLOOKUP($C2953,'Product Data'!$A$2:$E$23,COLUMNS('Product Data'!$B$2:F2953),0)</f>
        <v>11.4688</v>
      </c>
      <c r="L2953" s="10">
        <f>Table1[[#This Row],[Cost per Box]]*Table1[[#This Row],[Boxes]]</f>
        <v>3096.576</v>
      </c>
    </row>
    <row r="2954" spans="1:12" x14ac:dyDescent="0.25">
      <c r="A2954" s="5" t="str">
        <f>'Sales Data'!A2954</f>
        <v>Beverie Moffet</v>
      </c>
      <c r="B2954" s="5" t="str">
        <f>'Sales Data'!B2954</f>
        <v>USA</v>
      </c>
      <c r="C2954" s="5" t="str">
        <f>'Sales Data'!C2954</f>
        <v>99% Dark &amp; Pure</v>
      </c>
      <c r="D2954" s="6">
        <f>'Sales Data'!D2954</f>
        <v>45256</v>
      </c>
      <c r="E2954" s="10">
        <f>'Sales Data'!E2954</f>
        <v>12810</v>
      </c>
      <c r="F2954" s="5">
        <f>'Sales Data'!F2954</f>
        <v>196</v>
      </c>
      <c r="G2954" s="5">
        <f>'Sales Data'!G2954</f>
        <v>610</v>
      </c>
      <c r="H2954" s="5" t="str">
        <f>VLOOKUP($C2954,'Product Data'!$A$2:$E$23,COLUMNS('Product Data'!$B$2:C2954),0)</f>
        <v>Amul</v>
      </c>
      <c r="I2954" s="5" t="str">
        <f>VLOOKUP($C2954,'Product Data'!$A$2:$E$23,COLUMNS('Product Data'!$B$2:D2954),0)</f>
        <v>Bars</v>
      </c>
      <c r="J2954" s="5" t="str">
        <f>VLOOKUP($C2954,'Product Data'!$A$2:$E$23,COLUMNS('Product Data'!$B$2:E2954),0)</f>
        <v>Large</v>
      </c>
      <c r="K2954" s="9">
        <f>VLOOKUP($C2954,'Product Data'!$A$2:$E$23,COLUMNS('Product Data'!$B$2:F2954),0)</f>
        <v>4.6592000000000002</v>
      </c>
      <c r="L2954" s="10">
        <f>Table1[[#This Row],[Cost per Box]]*Table1[[#This Row],[Boxes]]</f>
        <v>2842.1120000000001</v>
      </c>
    </row>
    <row r="2955" spans="1:12" x14ac:dyDescent="0.25">
      <c r="A2955" s="5" t="str">
        <f>'Sales Data'!A2955</f>
        <v>Kelci Walkden</v>
      </c>
      <c r="B2955" s="5" t="str">
        <f>'Sales Data'!B2955</f>
        <v>USA</v>
      </c>
      <c r="C2955" s="5" t="str">
        <f>'Sales Data'!C2955</f>
        <v>70% Dark Bites</v>
      </c>
      <c r="D2955" s="6">
        <f>'Sales Data'!D2955</f>
        <v>45256</v>
      </c>
      <c r="E2955" s="10">
        <f>'Sales Data'!E2955</f>
        <v>11396</v>
      </c>
      <c r="F2955" s="5">
        <f>'Sales Data'!F2955</f>
        <v>63</v>
      </c>
      <c r="G2955" s="5">
        <f>'Sales Data'!G2955</f>
        <v>1140</v>
      </c>
      <c r="H2955" s="5" t="str">
        <f>VLOOKUP($C2955,'Product Data'!$A$2:$E$23,COLUMNS('Product Data'!$B$2:C2955),0)</f>
        <v>Binge Bites</v>
      </c>
      <c r="I2955" s="5" t="str">
        <f>VLOOKUP($C2955,'Product Data'!$A$2:$E$23,COLUMNS('Product Data'!$B$2:D2955),0)</f>
        <v>Bites</v>
      </c>
      <c r="J2955" s="5" t="str">
        <f>VLOOKUP($C2955,'Product Data'!$A$2:$E$23,COLUMNS('Product Data'!$B$2:E2955),0)</f>
        <v>Small</v>
      </c>
      <c r="K2955" s="9">
        <f>VLOOKUP($C2955,'Product Data'!$A$2:$E$23,COLUMNS('Product Data'!$B$2:F2955),0)</f>
        <v>8.2429000000000006</v>
      </c>
      <c r="L2955" s="10">
        <f>Table1[[#This Row],[Cost per Box]]*Table1[[#This Row],[Boxes]]</f>
        <v>9396.9060000000009</v>
      </c>
    </row>
    <row r="2956" spans="1:12" x14ac:dyDescent="0.25">
      <c r="A2956" s="5" t="str">
        <f>'Sales Data'!A2956</f>
        <v>Jehu Rudeforth</v>
      </c>
      <c r="B2956" s="5" t="str">
        <f>'Sales Data'!B2956</f>
        <v>UK</v>
      </c>
      <c r="C2956" s="5" t="str">
        <f>'Sales Data'!C2956</f>
        <v>Manuka Honey Choco</v>
      </c>
      <c r="D2956" s="6">
        <f>'Sales Data'!D2956</f>
        <v>45256</v>
      </c>
      <c r="E2956" s="10">
        <f>'Sales Data'!E2956</f>
        <v>707</v>
      </c>
      <c r="F2956" s="5">
        <f>'Sales Data'!F2956</f>
        <v>81</v>
      </c>
      <c r="G2956" s="5">
        <f>'Sales Data'!G2956</f>
        <v>23</v>
      </c>
      <c r="H2956" s="5" t="str">
        <f>VLOOKUP($C2956,'Product Data'!$A$2:$E$23,COLUMNS('Product Data'!$B$2:C2956),0)</f>
        <v xml:space="preserve">Whittaker's </v>
      </c>
      <c r="I2956" s="5" t="str">
        <f>VLOOKUP($C2956,'Product Data'!$A$2:$E$23,COLUMNS('Product Data'!$B$2:D2956),0)</f>
        <v>Other</v>
      </c>
      <c r="J2956" s="5" t="str">
        <f>VLOOKUP($C2956,'Product Data'!$A$2:$E$23,COLUMNS('Product Data'!$B$2:E2956),0)</f>
        <v>Small</v>
      </c>
      <c r="K2956" s="9">
        <f>VLOOKUP($C2956,'Product Data'!$A$2:$E$23,COLUMNS('Product Data'!$B$2:F2956),0)</f>
        <v>7.8910999999999998</v>
      </c>
      <c r="L2956" s="10">
        <f>Table1[[#This Row],[Cost per Box]]*Table1[[#This Row],[Boxes]]</f>
        <v>181.49529999999999</v>
      </c>
    </row>
    <row r="2957" spans="1:12" x14ac:dyDescent="0.25">
      <c r="A2957" s="5" t="str">
        <f>'Sales Data'!A2957</f>
        <v>Van Tuxwell</v>
      </c>
      <c r="B2957" s="5" t="str">
        <f>'Sales Data'!B2957</f>
        <v>Australia</v>
      </c>
      <c r="C2957" s="5" t="str">
        <f>'Sales Data'!C2957</f>
        <v>99% Dark &amp; Pure</v>
      </c>
      <c r="D2957" s="6">
        <f>'Sales Data'!D2957</f>
        <v>45256</v>
      </c>
      <c r="E2957" s="10">
        <f>'Sales Data'!E2957</f>
        <v>2618</v>
      </c>
      <c r="F2957" s="5">
        <f>'Sales Data'!F2957</f>
        <v>117</v>
      </c>
      <c r="G2957" s="5">
        <f>'Sales Data'!G2957</f>
        <v>146</v>
      </c>
      <c r="H2957" s="5" t="str">
        <f>VLOOKUP($C2957,'Product Data'!$A$2:$E$23,COLUMNS('Product Data'!$B$2:C2957),0)</f>
        <v>Amul</v>
      </c>
      <c r="I2957" s="5" t="str">
        <f>VLOOKUP($C2957,'Product Data'!$A$2:$E$23,COLUMNS('Product Data'!$B$2:D2957),0)</f>
        <v>Bars</v>
      </c>
      <c r="J2957" s="5" t="str">
        <f>VLOOKUP($C2957,'Product Data'!$A$2:$E$23,COLUMNS('Product Data'!$B$2:E2957),0)</f>
        <v>Large</v>
      </c>
      <c r="K2957" s="9">
        <f>VLOOKUP($C2957,'Product Data'!$A$2:$E$23,COLUMNS('Product Data'!$B$2:F2957),0)</f>
        <v>4.6592000000000002</v>
      </c>
      <c r="L2957" s="10">
        <f>Table1[[#This Row],[Cost per Box]]*Table1[[#This Row],[Boxes]]</f>
        <v>680.2432</v>
      </c>
    </row>
    <row r="2958" spans="1:12" x14ac:dyDescent="0.25">
      <c r="A2958" s="5" t="str">
        <f>'Sales Data'!A2958</f>
        <v>Wilone O'Kielt</v>
      </c>
      <c r="B2958" s="5" t="str">
        <f>'Sales Data'!B2958</f>
        <v>India</v>
      </c>
      <c r="C2958" s="5" t="str">
        <f>'Sales Data'!C2958</f>
        <v>70% Dark Bites</v>
      </c>
      <c r="D2958" s="6">
        <f>'Sales Data'!D2958</f>
        <v>45256</v>
      </c>
      <c r="E2958" s="10">
        <f>'Sales Data'!E2958</f>
        <v>8260</v>
      </c>
      <c r="F2958" s="5">
        <f>'Sales Data'!F2958</f>
        <v>61</v>
      </c>
      <c r="G2958" s="5">
        <f>'Sales Data'!G2958</f>
        <v>636</v>
      </c>
      <c r="H2958" s="5" t="str">
        <f>VLOOKUP($C2958,'Product Data'!$A$2:$E$23,COLUMNS('Product Data'!$B$2:C2958),0)</f>
        <v>Binge Bites</v>
      </c>
      <c r="I2958" s="5" t="str">
        <f>VLOOKUP($C2958,'Product Data'!$A$2:$E$23,COLUMNS('Product Data'!$B$2:D2958),0)</f>
        <v>Bites</v>
      </c>
      <c r="J2958" s="5" t="str">
        <f>VLOOKUP($C2958,'Product Data'!$A$2:$E$23,COLUMNS('Product Data'!$B$2:E2958),0)</f>
        <v>Small</v>
      </c>
      <c r="K2958" s="9">
        <f>VLOOKUP($C2958,'Product Data'!$A$2:$E$23,COLUMNS('Product Data'!$B$2:F2958),0)</f>
        <v>8.2429000000000006</v>
      </c>
      <c r="L2958" s="10">
        <f>Table1[[#This Row],[Cost per Box]]*Table1[[#This Row],[Boxes]]</f>
        <v>5242.4844000000003</v>
      </c>
    </row>
    <row r="2959" spans="1:12" x14ac:dyDescent="0.25">
      <c r="A2959" s="5" t="str">
        <f>'Sales Data'!A2959</f>
        <v>Roddy Speechley</v>
      </c>
      <c r="B2959" s="5" t="str">
        <f>'Sales Data'!B2959</f>
        <v>Australia</v>
      </c>
      <c r="C2959" s="5" t="str">
        <f>'Sales Data'!C2959</f>
        <v>Fruit &amp; Nut Bars</v>
      </c>
      <c r="D2959" s="6">
        <f>'Sales Data'!D2959</f>
        <v>45256</v>
      </c>
      <c r="E2959" s="10">
        <f>'Sales Data'!E2959</f>
        <v>8120</v>
      </c>
      <c r="F2959" s="5">
        <f>'Sales Data'!F2959</f>
        <v>342</v>
      </c>
      <c r="G2959" s="5">
        <f>'Sales Data'!G2959</f>
        <v>625</v>
      </c>
      <c r="H2959" s="5" t="str">
        <f>VLOOKUP($C2959,'Product Data'!$A$2:$E$23,COLUMNS('Product Data'!$B$2:C2959),0)</f>
        <v>Cadbury</v>
      </c>
      <c r="I2959" s="5" t="str">
        <f>VLOOKUP($C2959,'Product Data'!$A$2:$E$23,COLUMNS('Product Data'!$B$2:D2959),0)</f>
        <v>Bars</v>
      </c>
      <c r="J2959" s="5" t="str">
        <f>VLOOKUP($C2959,'Product Data'!$A$2:$E$23,COLUMNS('Product Data'!$B$2:E2959),0)</f>
        <v>Large</v>
      </c>
      <c r="K2959" s="9">
        <f>VLOOKUP($C2959,'Product Data'!$A$2:$E$23,COLUMNS('Product Data'!$B$2:F2959),0)</f>
        <v>1.5934999999999999</v>
      </c>
      <c r="L2959" s="10">
        <f>Table1[[#This Row],[Cost per Box]]*Table1[[#This Row],[Boxes]]</f>
        <v>995.9375</v>
      </c>
    </row>
    <row r="2960" spans="1:12" x14ac:dyDescent="0.25">
      <c r="A2960" s="5" t="str">
        <f>'Sales Data'!A2960</f>
        <v>Rafaelita Blaksland</v>
      </c>
      <c r="B2960" s="5" t="str">
        <f>'Sales Data'!B2960</f>
        <v>USA</v>
      </c>
      <c r="C2960" s="5" t="str">
        <f>'Sales Data'!C2960</f>
        <v>Almond Choco</v>
      </c>
      <c r="D2960" s="6">
        <f>'Sales Data'!D2960</f>
        <v>45256</v>
      </c>
      <c r="E2960" s="10">
        <f>'Sales Data'!E2960</f>
        <v>6713</v>
      </c>
      <c r="F2960" s="5">
        <f>'Sales Data'!F2960</f>
        <v>111</v>
      </c>
      <c r="G2960" s="5">
        <f>'Sales Data'!G2960</f>
        <v>448</v>
      </c>
      <c r="H2960" s="5" t="str">
        <f>VLOOKUP($C2960,'Product Data'!$A$2:$E$23,COLUMNS('Product Data'!$B$2:C2960),0)</f>
        <v>Amul</v>
      </c>
      <c r="I2960" s="5" t="str">
        <f>VLOOKUP($C2960,'Product Data'!$A$2:$E$23,COLUMNS('Product Data'!$B$2:D2960),0)</f>
        <v>Bars</v>
      </c>
      <c r="J2960" s="5" t="str">
        <f>VLOOKUP($C2960,'Product Data'!$A$2:$E$23,COLUMNS('Product Data'!$B$2:E2960),0)</f>
        <v>Large</v>
      </c>
      <c r="K2960" s="9">
        <f>VLOOKUP($C2960,'Product Data'!$A$2:$E$23,COLUMNS('Product Data'!$B$2:F2960),0)</f>
        <v>13.3485</v>
      </c>
      <c r="L2960" s="10">
        <f>Table1[[#This Row],[Cost per Box]]*Table1[[#This Row],[Boxes]]</f>
        <v>5980.1279999999997</v>
      </c>
    </row>
    <row r="2961" spans="1:12" x14ac:dyDescent="0.25">
      <c r="A2961" s="5" t="str">
        <f>'Sales Data'!A2961</f>
        <v>Jan Morforth</v>
      </c>
      <c r="B2961" s="5" t="str">
        <f>'Sales Data'!B2961</f>
        <v>India</v>
      </c>
      <c r="C2961" s="5" t="str">
        <f>'Sales Data'!C2961</f>
        <v>White Choc</v>
      </c>
      <c r="D2961" s="6">
        <f>'Sales Data'!D2961</f>
        <v>45256</v>
      </c>
      <c r="E2961" s="10">
        <f>'Sales Data'!E2961</f>
        <v>22512</v>
      </c>
      <c r="F2961" s="5">
        <f>'Sales Data'!F2961</f>
        <v>74</v>
      </c>
      <c r="G2961" s="5">
        <f>'Sales Data'!G2961</f>
        <v>2047</v>
      </c>
      <c r="H2961" s="5" t="str">
        <f>VLOOKUP($C2961,'Product Data'!$A$2:$E$23,COLUMNS('Product Data'!$B$2:C2961),0)</f>
        <v>Belgian</v>
      </c>
      <c r="I2961" s="5" t="str">
        <f>VLOOKUP($C2961,'Product Data'!$A$2:$E$23,COLUMNS('Product Data'!$B$2:D2961),0)</f>
        <v>Other</v>
      </c>
      <c r="J2961" s="5" t="str">
        <f>VLOOKUP($C2961,'Product Data'!$A$2:$E$23,COLUMNS('Product Data'!$B$2:E2961),0)</f>
        <v>Small</v>
      </c>
      <c r="K2961" s="9">
        <f>VLOOKUP($C2961,'Product Data'!$A$2:$E$23,COLUMNS('Product Data'!$B$2:F2961),0)</f>
        <v>0.24049999999999999</v>
      </c>
      <c r="L2961" s="10">
        <f>Table1[[#This Row],[Cost per Box]]*Table1[[#This Row],[Boxes]]</f>
        <v>492.30349999999999</v>
      </c>
    </row>
    <row r="2962" spans="1:12" x14ac:dyDescent="0.25">
      <c r="A2962" s="5" t="str">
        <f>'Sales Data'!A2962</f>
        <v>Husein Augar</v>
      </c>
      <c r="B2962" s="5" t="str">
        <f>'Sales Data'!B2962</f>
        <v>Australia</v>
      </c>
      <c r="C2962" s="5" t="str">
        <f>'Sales Data'!C2962</f>
        <v>Spicy Special Slims</v>
      </c>
      <c r="D2962" s="6">
        <f>'Sales Data'!D2962</f>
        <v>45259</v>
      </c>
      <c r="E2962" s="10">
        <f>'Sales Data'!E2962</f>
        <v>1400</v>
      </c>
      <c r="F2962" s="5">
        <f>'Sales Data'!F2962</f>
        <v>116</v>
      </c>
      <c r="G2962" s="5">
        <f>'Sales Data'!G2962</f>
        <v>54</v>
      </c>
      <c r="H2962" s="5" t="str">
        <f>VLOOKUP($C2962,'Product Data'!$A$2:$E$23,COLUMNS('Product Data'!$B$2:C2962),0)</f>
        <v>Alpenliebe</v>
      </c>
      <c r="I2962" s="5" t="str">
        <f>VLOOKUP($C2962,'Product Data'!$A$2:$E$23,COLUMNS('Product Data'!$B$2:D2962),0)</f>
        <v>Bites</v>
      </c>
      <c r="J2962" s="5" t="str">
        <f>VLOOKUP($C2962,'Product Data'!$A$2:$E$23,COLUMNS('Product Data'!$B$2:E2962),0)</f>
        <v>Large</v>
      </c>
      <c r="K2962" s="9">
        <f>VLOOKUP($C2962,'Product Data'!$A$2:$E$23,COLUMNS('Product Data'!$B$2:F2962),0)</f>
        <v>9.2086000000000006</v>
      </c>
      <c r="L2962" s="10">
        <f>Table1[[#This Row],[Cost per Box]]*Table1[[#This Row],[Boxes]]</f>
        <v>497.26440000000002</v>
      </c>
    </row>
    <row r="2963" spans="1:12" x14ac:dyDescent="0.25">
      <c r="A2963" s="5" t="str">
        <f>'Sales Data'!A2963</f>
        <v>Roddy Speechley</v>
      </c>
      <c r="B2963" s="5" t="str">
        <f>'Sales Data'!B2963</f>
        <v>New Zealand</v>
      </c>
      <c r="C2963" s="5" t="str">
        <f>'Sales Data'!C2963</f>
        <v>70% Dark Bites</v>
      </c>
      <c r="D2963" s="6">
        <f>'Sales Data'!D2963</f>
        <v>45259</v>
      </c>
      <c r="E2963" s="10">
        <f>'Sales Data'!E2963</f>
        <v>1540</v>
      </c>
      <c r="F2963" s="5">
        <f>'Sales Data'!F2963</f>
        <v>377</v>
      </c>
      <c r="G2963" s="5">
        <f>'Sales Data'!G2963</f>
        <v>103</v>
      </c>
      <c r="H2963" s="5" t="str">
        <f>VLOOKUP($C2963,'Product Data'!$A$2:$E$23,COLUMNS('Product Data'!$B$2:C2963),0)</f>
        <v>Binge Bites</v>
      </c>
      <c r="I2963" s="5" t="str">
        <f>VLOOKUP($C2963,'Product Data'!$A$2:$E$23,COLUMNS('Product Data'!$B$2:D2963),0)</f>
        <v>Bites</v>
      </c>
      <c r="J2963" s="5" t="str">
        <f>VLOOKUP($C2963,'Product Data'!$A$2:$E$23,COLUMNS('Product Data'!$B$2:E2963),0)</f>
        <v>Small</v>
      </c>
      <c r="K2963" s="9">
        <f>VLOOKUP($C2963,'Product Data'!$A$2:$E$23,COLUMNS('Product Data'!$B$2:F2963),0)</f>
        <v>8.2429000000000006</v>
      </c>
      <c r="L2963" s="10">
        <f>Table1[[#This Row],[Cost per Box]]*Table1[[#This Row],[Boxes]]</f>
        <v>849.01870000000008</v>
      </c>
    </row>
    <row r="2964" spans="1:12" x14ac:dyDescent="0.25">
      <c r="A2964" s="5" t="str">
        <f>'Sales Data'!A2964</f>
        <v>Van Tuxwell</v>
      </c>
      <c r="B2964" s="5" t="str">
        <f>'Sales Data'!B2964</f>
        <v>Australia</v>
      </c>
      <c r="C2964" s="5" t="str">
        <f>'Sales Data'!C2964</f>
        <v>Eclairs</v>
      </c>
      <c r="D2964" s="6">
        <f>'Sales Data'!D2964</f>
        <v>45259</v>
      </c>
      <c r="E2964" s="10">
        <f>'Sales Data'!E2964</f>
        <v>903</v>
      </c>
      <c r="F2964" s="5">
        <f>'Sales Data'!F2964</f>
        <v>257</v>
      </c>
      <c r="G2964" s="5">
        <f>'Sales Data'!G2964</f>
        <v>57</v>
      </c>
      <c r="H2964" s="5" t="str">
        <f>VLOOKUP($C2964,'Product Data'!$A$2:$E$23,COLUMNS('Product Data'!$B$2:C2964),0)</f>
        <v>Cadbury</v>
      </c>
      <c r="I2964" s="5" t="str">
        <f>VLOOKUP($C2964,'Product Data'!$A$2:$E$23,COLUMNS('Product Data'!$B$2:D2964),0)</f>
        <v>Bites</v>
      </c>
      <c r="J2964" s="5" t="str">
        <f>VLOOKUP($C2964,'Product Data'!$A$2:$E$23,COLUMNS('Product Data'!$B$2:E2964),0)</f>
        <v>Large</v>
      </c>
      <c r="K2964" s="9">
        <f>VLOOKUP($C2964,'Product Data'!$A$2:$E$23,COLUMNS('Product Data'!$B$2:F2964),0)</f>
        <v>2.8195000000000001</v>
      </c>
      <c r="L2964" s="10">
        <f>Table1[[#This Row],[Cost per Box]]*Table1[[#This Row],[Boxes]]</f>
        <v>160.7115</v>
      </c>
    </row>
    <row r="2965" spans="1:12" x14ac:dyDescent="0.25">
      <c r="A2965" s="5" t="str">
        <f>'Sales Data'!A2965</f>
        <v>Kaine Padly</v>
      </c>
      <c r="B2965" s="5" t="str">
        <f>'Sales Data'!B2965</f>
        <v>Canada</v>
      </c>
      <c r="C2965" s="5" t="str">
        <f>'Sales Data'!C2965</f>
        <v>Raspberry Choco</v>
      </c>
      <c r="D2965" s="6">
        <f>'Sales Data'!D2965</f>
        <v>45259</v>
      </c>
      <c r="E2965" s="10">
        <f>'Sales Data'!E2965</f>
        <v>3857</v>
      </c>
      <c r="F2965" s="5">
        <f>'Sales Data'!F2965</f>
        <v>311</v>
      </c>
      <c r="G2965" s="5">
        <f>'Sales Data'!G2965</f>
        <v>227</v>
      </c>
      <c r="H2965" s="5" t="str">
        <f>VLOOKUP($C2965,'Product Data'!$A$2:$E$23,COLUMNS('Product Data'!$B$2:C2965),0)</f>
        <v>Hershey</v>
      </c>
      <c r="I2965" s="5" t="str">
        <f>VLOOKUP($C2965,'Product Data'!$A$2:$E$23,COLUMNS('Product Data'!$B$2:D2965),0)</f>
        <v>Bars</v>
      </c>
      <c r="J2965" s="5" t="str">
        <f>VLOOKUP($C2965,'Product Data'!$A$2:$E$23,COLUMNS('Product Data'!$B$2:E2965),0)</f>
        <v>Large</v>
      </c>
      <c r="K2965" s="9">
        <f>VLOOKUP($C2965,'Product Data'!$A$2:$E$23,COLUMNS('Product Data'!$B$2:F2965),0)</f>
        <v>6.0983000000000001</v>
      </c>
      <c r="L2965" s="10">
        <f>Table1[[#This Row],[Cost per Box]]*Table1[[#This Row],[Boxes]]</f>
        <v>1384.3141000000001</v>
      </c>
    </row>
    <row r="2966" spans="1:12" x14ac:dyDescent="0.25">
      <c r="A2966" s="5" t="str">
        <f>'Sales Data'!A2966</f>
        <v>Wilone O'Kielt</v>
      </c>
      <c r="B2966" s="5" t="str">
        <f>'Sales Data'!B2966</f>
        <v>UK</v>
      </c>
      <c r="C2966" s="5" t="str">
        <f>'Sales Data'!C2966</f>
        <v>50% Dark Bites</v>
      </c>
      <c r="D2966" s="6">
        <f>'Sales Data'!D2966</f>
        <v>45259</v>
      </c>
      <c r="E2966" s="10">
        <f>'Sales Data'!E2966</f>
        <v>840</v>
      </c>
      <c r="F2966" s="5">
        <f>'Sales Data'!F2966</f>
        <v>120</v>
      </c>
      <c r="G2966" s="5">
        <f>'Sales Data'!G2966</f>
        <v>60</v>
      </c>
      <c r="H2966" s="5" t="str">
        <f>VLOOKUP($C2966,'Product Data'!$A$2:$E$23,COLUMNS('Product Data'!$B$2:C2966),0)</f>
        <v>Cadbury</v>
      </c>
      <c r="I2966" s="5" t="str">
        <f>VLOOKUP($C2966,'Product Data'!$A$2:$E$23,COLUMNS('Product Data'!$B$2:D2966),0)</f>
        <v>Bites</v>
      </c>
      <c r="J2966" s="5" t="str">
        <f>VLOOKUP($C2966,'Product Data'!$A$2:$E$23,COLUMNS('Product Data'!$B$2:E2966),0)</f>
        <v>Large</v>
      </c>
      <c r="K2966" s="9">
        <f>VLOOKUP($C2966,'Product Data'!$A$2:$E$23,COLUMNS('Product Data'!$B$2:F2966),0)</f>
        <v>2.8</v>
      </c>
      <c r="L2966" s="10">
        <f>Table1[[#This Row],[Cost per Box]]*Table1[[#This Row],[Boxes]]</f>
        <v>168</v>
      </c>
    </row>
    <row r="2967" spans="1:12" x14ac:dyDescent="0.25">
      <c r="A2967" s="5" t="str">
        <f>'Sales Data'!A2967</f>
        <v>Madelene Upcott</v>
      </c>
      <c r="B2967" s="5" t="str">
        <f>'Sales Data'!B2967</f>
        <v>UK</v>
      </c>
      <c r="C2967" s="5" t="str">
        <f>'Sales Data'!C2967</f>
        <v>Milk Bars</v>
      </c>
      <c r="D2967" s="6">
        <f>'Sales Data'!D2967</f>
        <v>45259</v>
      </c>
      <c r="E2967" s="10">
        <f>'Sales Data'!E2967</f>
        <v>119</v>
      </c>
      <c r="F2967" s="5">
        <f>'Sales Data'!F2967</f>
        <v>271</v>
      </c>
      <c r="G2967" s="5">
        <f>'Sales Data'!G2967</f>
        <v>5</v>
      </c>
      <c r="H2967" s="5" t="str">
        <f>VLOOKUP($C2967,'Product Data'!$A$2:$E$23,COLUMNS('Product Data'!$B$2:C2967),0)</f>
        <v>Nestle</v>
      </c>
      <c r="I2967" s="5" t="str">
        <f>VLOOKUP($C2967,'Product Data'!$A$2:$E$23,COLUMNS('Product Data'!$B$2:D2967),0)</f>
        <v>Bars</v>
      </c>
      <c r="J2967" s="5" t="str">
        <f>VLOOKUP($C2967,'Product Data'!$A$2:$E$23,COLUMNS('Product Data'!$B$2:E2967),0)</f>
        <v>Large</v>
      </c>
      <c r="K2967" s="9">
        <f>VLOOKUP($C2967,'Product Data'!$A$2:$E$23,COLUMNS('Product Data'!$B$2:F2967),0)</f>
        <v>1.8652</v>
      </c>
      <c r="L2967" s="10">
        <f>Table1[[#This Row],[Cost per Box]]*Table1[[#This Row],[Boxes]]</f>
        <v>9.3260000000000005</v>
      </c>
    </row>
    <row r="2968" spans="1:12" x14ac:dyDescent="0.25">
      <c r="A2968" s="5" t="str">
        <f>'Sales Data'!A2968</f>
        <v>Brien Boise</v>
      </c>
      <c r="B2968" s="5" t="str">
        <f>'Sales Data'!B2968</f>
        <v>Australia</v>
      </c>
      <c r="C2968" s="5" t="str">
        <f>'Sales Data'!C2968</f>
        <v>50% Dark Bites</v>
      </c>
      <c r="D2968" s="6">
        <f>'Sales Data'!D2968</f>
        <v>45259</v>
      </c>
      <c r="E2968" s="10">
        <f>'Sales Data'!E2968</f>
        <v>3500</v>
      </c>
      <c r="F2968" s="5">
        <f>'Sales Data'!F2968</f>
        <v>391</v>
      </c>
      <c r="G2968" s="5">
        <f>'Sales Data'!G2968</f>
        <v>270</v>
      </c>
      <c r="H2968" s="5" t="str">
        <f>VLOOKUP($C2968,'Product Data'!$A$2:$E$23,COLUMNS('Product Data'!$B$2:C2968),0)</f>
        <v>Cadbury</v>
      </c>
      <c r="I2968" s="5" t="str">
        <f>VLOOKUP($C2968,'Product Data'!$A$2:$E$23,COLUMNS('Product Data'!$B$2:D2968),0)</f>
        <v>Bites</v>
      </c>
      <c r="J2968" s="5" t="str">
        <f>VLOOKUP($C2968,'Product Data'!$A$2:$E$23,COLUMNS('Product Data'!$B$2:E2968),0)</f>
        <v>Large</v>
      </c>
      <c r="K2968" s="9">
        <f>VLOOKUP($C2968,'Product Data'!$A$2:$E$23,COLUMNS('Product Data'!$B$2:F2968),0)</f>
        <v>2.8</v>
      </c>
      <c r="L2968" s="10">
        <f>Table1[[#This Row],[Cost per Box]]*Table1[[#This Row],[Boxes]]</f>
        <v>756</v>
      </c>
    </row>
    <row r="2969" spans="1:12" x14ac:dyDescent="0.25">
      <c r="A2969" s="5" t="str">
        <f>'Sales Data'!A2969</f>
        <v>Husein Augar</v>
      </c>
      <c r="B2969" s="5" t="str">
        <f>'Sales Data'!B2969</f>
        <v>India</v>
      </c>
      <c r="C2969" s="5" t="str">
        <f>'Sales Data'!C2969</f>
        <v>White Choc</v>
      </c>
      <c r="D2969" s="6">
        <f>'Sales Data'!D2969</f>
        <v>45259</v>
      </c>
      <c r="E2969" s="10">
        <f>'Sales Data'!E2969</f>
        <v>8435</v>
      </c>
      <c r="F2969" s="5">
        <f>'Sales Data'!F2969</f>
        <v>35</v>
      </c>
      <c r="G2969" s="5">
        <f>'Sales Data'!G2969</f>
        <v>938</v>
      </c>
      <c r="H2969" s="5" t="str">
        <f>VLOOKUP($C2969,'Product Data'!$A$2:$E$23,COLUMNS('Product Data'!$B$2:C2969),0)</f>
        <v>Belgian</v>
      </c>
      <c r="I2969" s="5" t="str">
        <f>VLOOKUP($C2969,'Product Data'!$A$2:$E$23,COLUMNS('Product Data'!$B$2:D2969),0)</f>
        <v>Other</v>
      </c>
      <c r="J2969" s="5" t="str">
        <f>VLOOKUP($C2969,'Product Data'!$A$2:$E$23,COLUMNS('Product Data'!$B$2:E2969),0)</f>
        <v>Small</v>
      </c>
      <c r="K2969" s="9">
        <f>VLOOKUP($C2969,'Product Data'!$A$2:$E$23,COLUMNS('Product Data'!$B$2:F2969),0)</f>
        <v>0.24049999999999999</v>
      </c>
      <c r="L2969" s="10">
        <f>Table1[[#This Row],[Cost per Box]]*Table1[[#This Row],[Boxes]]</f>
        <v>225.589</v>
      </c>
    </row>
    <row r="2970" spans="1:12" x14ac:dyDescent="0.25">
      <c r="A2970" s="5" t="str">
        <f>'Sales Data'!A2970</f>
        <v>Dennison Crosswaite</v>
      </c>
      <c r="B2970" s="5" t="str">
        <f>'Sales Data'!B2970</f>
        <v>India</v>
      </c>
      <c r="C2970" s="5" t="str">
        <f>'Sales Data'!C2970</f>
        <v>White Choc</v>
      </c>
      <c r="D2970" s="6">
        <f>'Sales Data'!D2970</f>
        <v>45259</v>
      </c>
      <c r="E2970" s="10">
        <f>'Sales Data'!E2970</f>
        <v>10640</v>
      </c>
      <c r="F2970" s="5">
        <f>'Sales Data'!F2970</f>
        <v>137</v>
      </c>
      <c r="G2970" s="5">
        <f>'Sales Data'!G2970</f>
        <v>819</v>
      </c>
      <c r="H2970" s="5" t="str">
        <f>VLOOKUP($C2970,'Product Data'!$A$2:$E$23,COLUMNS('Product Data'!$B$2:C2970),0)</f>
        <v>Belgian</v>
      </c>
      <c r="I2970" s="5" t="str">
        <f>VLOOKUP($C2970,'Product Data'!$A$2:$E$23,COLUMNS('Product Data'!$B$2:D2970),0)</f>
        <v>Other</v>
      </c>
      <c r="J2970" s="5" t="str">
        <f>VLOOKUP($C2970,'Product Data'!$A$2:$E$23,COLUMNS('Product Data'!$B$2:E2970),0)</f>
        <v>Small</v>
      </c>
      <c r="K2970" s="9">
        <f>VLOOKUP($C2970,'Product Data'!$A$2:$E$23,COLUMNS('Product Data'!$B$2:F2970),0)</f>
        <v>0.24049999999999999</v>
      </c>
      <c r="L2970" s="10">
        <f>Table1[[#This Row],[Cost per Box]]*Table1[[#This Row],[Boxes]]</f>
        <v>196.96949999999998</v>
      </c>
    </row>
    <row r="2971" spans="1:12" x14ac:dyDescent="0.25">
      <c r="A2971" s="5" t="str">
        <f>'Sales Data'!A2971</f>
        <v>Barr Faughny</v>
      </c>
      <c r="B2971" s="5" t="str">
        <f>'Sales Data'!B2971</f>
        <v>USA</v>
      </c>
      <c r="C2971" s="5" t="str">
        <f>'Sales Data'!C2971</f>
        <v>85% Dark Bars</v>
      </c>
      <c r="D2971" s="6">
        <f>'Sales Data'!D2971</f>
        <v>45259</v>
      </c>
      <c r="E2971" s="10">
        <f>'Sales Data'!E2971</f>
        <v>1155</v>
      </c>
      <c r="F2971" s="5">
        <f>'Sales Data'!F2971</f>
        <v>256</v>
      </c>
      <c r="G2971" s="5">
        <f>'Sales Data'!G2971</f>
        <v>49</v>
      </c>
      <c r="H2971" s="5" t="str">
        <f>VLOOKUP($C2971,'Product Data'!$A$2:$E$23,COLUMNS('Product Data'!$B$2:C2971),0)</f>
        <v>Lindt Excellence</v>
      </c>
      <c r="I2971" s="5" t="str">
        <f>VLOOKUP($C2971,'Product Data'!$A$2:$E$23,COLUMNS('Product Data'!$B$2:D2971),0)</f>
        <v>Bars</v>
      </c>
      <c r="J2971" s="5" t="str">
        <f>VLOOKUP($C2971,'Product Data'!$A$2:$E$23,COLUMNS('Product Data'!$B$2:E2971),0)</f>
        <v>Small</v>
      </c>
      <c r="K2971" s="9">
        <f>VLOOKUP($C2971,'Product Data'!$A$2:$E$23,COLUMNS('Product Data'!$B$2:F2971),0)</f>
        <v>0.69579999999999997</v>
      </c>
      <c r="L2971" s="10">
        <f>Table1[[#This Row],[Cost per Box]]*Table1[[#This Row],[Boxes]]</f>
        <v>34.094200000000001</v>
      </c>
    </row>
    <row r="2972" spans="1:12" x14ac:dyDescent="0.25">
      <c r="A2972" s="5" t="str">
        <f>'Sales Data'!A2972</f>
        <v>Karlen McCaffrey</v>
      </c>
      <c r="B2972" s="5" t="str">
        <f>'Sales Data'!B2972</f>
        <v>Canada</v>
      </c>
      <c r="C2972" s="5" t="str">
        <f>'Sales Data'!C2972</f>
        <v>Eclairs</v>
      </c>
      <c r="D2972" s="6">
        <f>'Sales Data'!D2972</f>
        <v>45259</v>
      </c>
      <c r="E2972" s="10">
        <f>'Sales Data'!E2972</f>
        <v>133</v>
      </c>
      <c r="F2972" s="5">
        <f>'Sales Data'!F2972</f>
        <v>33</v>
      </c>
      <c r="G2972" s="5">
        <f>'Sales Data'!G2972</f>
        <v>7</v>
      </c>
      <c r="H2972" s="5" t="str">
        <f>VLOOKUP($C2972,'Product Data'!$A$2:$E$23,COLUMNS('Product Data'!$B$2:C2972),0)</f>
        <v>Cadbury</v>
      </c>
      <c r="I2972" s="5" t="str">
        <f>VLOOKUP($C2972,'Product Data'!$A$2:$E$23,COLUMNS('Product Data'!$B$2:D2972),0)</f>
        <v>Bites</v>
      </c>
      <c r="J2972" s="5" t="str">
        <f>VLOOKUP($C2972,'Product Data'!$A$2:$E$23,COLUMNS('Product Data'!$B$2:E2972),0)</f>
        <v>Large</v>
      </c>
      <c r="K2972" s="9">
        <f>VLOOKUP($C2972,'Product Data'!$A$2:$E$23,COLUMNS('Product Data'!$B$2:F2972),0)</f>
        <v>2.8195000000000001</v>
      </c>
      <c r="L2972" s="10">
        <f>Table1[[#This Row],[Cost per Box]]*Table1[[#This Row],[Boxes]]</f>
        <v>19.736499999999999</v>
      </c>
    </row>
    <row r="2973" spans="1:12" x14ac:dyDescent="0.25">
      <c r="A2973" s="5" t="str">
        <f>'Sales Data'!A2973</f>
        <v>Andria Kimpton</v>
      </c>
      <c r="B2973" s="5" t="str">
        <f>'Sales Data'!B2973</f>
        <v>Australia</v>
      </c>
      <c r="C2973" s="5" t="str">
        <f>'Sales Data'!C2973</f>
        <v>Fruit &amp; Nut Bars</v>
      </c>
      <c r="D2973" s="6">
        <f>'Sales Data'!D2973</f>
        <v>45259</v>
      </c>
      <c r="E2973" s="10">
        <f>'Sales Data'!E2973</f>
        <v>14007</v>
      </c>
      <c r="F2973" s="5">
        <f>'Sales Data'!F2973</f>
        <v>400</v>
      </c>
      <c r="G2973" s="5">
        <f>'Sales Data'!G2973</f>
        <v>1274</v>
      </c>
      <c r="H2973" s="5" t="str">
        <f>VLOOKUP($C2973,'Product Data'!$A$2:$E$23,COLUMNS('Product Data'!$B$2:C2973),0)</f>
        <v>Cadbury</v>
      </c>
      <c r="I2973" s="5" t="str">
        <f>VLOOKUP($C2973,'Product Data'!$A$2:$E$23,COLUMNS('Product Data'!$B$2:D2973),0)</f>
        <v>Bars</v>
      </c>
      <c r="J2973" s="5" t="str">
        <f>VLOOKUP($C2973,'Product Data'!$A$2:$E$23,COLUMNS('Product Data'!$B$2:E2973),0)</f>
        <v>Large</v>
      </c>
      <c r="K2973" s="9">
        <f>VLOOKUP($C2973,'Product Data'!$A$2:$E$23,COLUMNS('Product Data'!$B$2:F2973),0)</f>
        <v>1.5934999999999999</v>
      </c>
      <c r="L2973" s="10">
        <f>Table1[[#This Row],[Cost per Box]]*Table1[[#This Row],[Boxes]]</f>
        <v>2030.1189999999999</v>
      </c>
    </row>
    <row r="2974" spans="1:12" x14ac:dyDescent="0.25">
      <c r="A2974" s="5" t="str">
        <f>'Sales Data'!A2974</f>
        <v>Jan Morforth</v>
      </c>
      <c r="B2974" s="5" t="str">
        <f>'Sales Data'!B2974</f>
        <v>India</v>
      </c>
      <c r="C2974" s="5" t="str">
        <f>'Sales Data'!C2974</f>
        <v>50% Dark Bites</v>
      </c>
      <c r="D2974" s="6">
        <f>'Sales Data'!D2974</f>
        <v>45260</v>
      </c>
      <c r="E2974" s="10">
        <f>'Sales Data'!E2974</f>
        <v>10724</v>
      </c>
      <c r="F2974" s="5">
        <f>'Sales Data'!F2974</f>
        <v>111</v>
      </c>
      <c r="G2974" s="5">
        <f>'Sales Data'!G2974</f>
        <v>766</v>
      </c>
      <c r="H2974" s="5" t="str">
        <f>VLOOKUP($C2974,'Product Data'!$A$2:$E$23,COLUMNS('Product Data'!$B$2:C2974),0)</f>
        <v>Cadbury</v>
      </c>
      <c r="I2974" s="5" t="str">
        <f>VLOOKUP($C2974,'Product Data'!$A$2:$E$23,COLUMNS('Product Data'!$B$2:D2974),0)</f>
        <v>Bites</v>
      </c>
      <c r="J2974" s="5" t="str">
        <f>VLOOKUP($C2974,'Product Data'!$A$2:$E$23,COLUMNS('Product Data'!$B$2:E2974),0)</f>
        <v>Large</v>
      </c>
      <c r="K2974" s="9">
        <f>VLOOKUP($C2974,'Product Data'!$A$2:$E$23,COLUMNS('Product Data'!$B$2:F2974),0)</f>
        <v>2.8</v>
      </c>
      <c r="L2974" s="10">
        <f>Table1[[#This Row],[Cost per Box]]*Table1[[#This Row],[Boxes]]</f>
        <v>2144.7999999999997</v>
      </c>
    </row>
    <row r="2975" spans="1:12" x14ac:dyDescent="0.25">
      <c r="A2975" s="5" t="str">
        <f>'Sales Data'!A2975</f>
        <v>Kaine Padly</v>
      </c>
      <c r="B2975" s="5" t="str">
        <f>'Sales Data'!B2975</f>
        <v>UK</v>
      </c>
      <c r="C2975" s="5" t="str">
        <f>'Sales Data'!C2975</f>
        <v>Fruit &amp; Nut Bars</v>
      </c>
      <c r="D2975" s="6">
        <f>'Sales Data'!D2975</f>
        <v>45260</v>
      </c>
      <c r="E2975" s="10">
        <f>'Sales Data'!E2975</f>
        <v>2611</v>
      </c>
      <c r="F2975" s="5">
        <f>'Sales Data'!F2975</f>
        <v>108</v>
      </c>
      <c r="G2975" s="5">
        <f>'Sales Data'!G2975</f>
        <v>201</v>
      </c>
      <c r="H2975" s="5" t="str">
        <f>VLOOKUP($C2975,'Product Data'!$A$2:$E$23,COLUMNS('Product Data'!$B$2:C2975),0)</f>
        <v>Cadbury</v>
      </c>
      <c r="I2975" s="5" t="str">
        <f>VLOOKUP($C2975,'Product Data'!$A$2:$E$23,COLUMNS('Product Data'!$B$2:D2975),0)</f>
        <v>Bars</v>
      </c>
      <c r="J2975" s="5" t="str">
        <f>VLOOKUP($C2975,'Product Data'!$A$2:$E$23,COLUMNS('Product Data'!$B$2:E2975),0)</f>
        <v>Large</v>
      </c>
      <c r="K2975" s="9">
        <f>VLOOKUP($C2975,'Product Data'!$A$2:$E$23,COLUMNS('Product Data'!$B$2:F2975),0)</f>
        <v>1.5934999999999999</v>
      </c>
      <c r="L2975" s="10">
        <f>Table1[[#This Row],[Cost per Box]]*Table1[[#This Row],[Boxes]]</f>
        <v>320.29349999999999</v>
      </c>
    </row>
    <row r="2976" spans="1:12" x14ac:dyDescent="0.25">
      <c r="A2976" s="5" t="str">
        <f>'Sales Data'!A2976</f>
        <v>Mallorie Waber</v>
      </c>
      <c r="B2976" s="5" t="str">
        <f>'Sales Data'!B2976</f>
        <v>India</v>
      </c>
      <c r="C2976" s="5" t="str">
        <f>'Sales Data'!C2976</f>
        <v>Almond Choco</v>
      </c>
      <c r="D2976" s="6">
        <f>'Sales Data'!D2976</f>
        <v>45260</v>
      </c>
      <c r="E2976" s="10">
        <f>'Sales Data'!E2976</f>
        <v>5663</v>
      </c>
      <c r="F2976" s="5">
        <f>'Sales Data'!F2976</f>
        <v>23</v>
      </c>
      <c r="G2976" s="5">
        <f>'Sales Data'!G2976</f>
        <v>334</v>
      </c>
      <c r="H2976" s="5" t="str">
        <f>VLOOKUP($C2976,'Product Data'!$A$2:$E$23,COLUMNS('Product Data'!$B$2:C2976),0)</f>
        <v>Amul</v>
      </c>
      <c r="I2976" s="5" t="str">
        <f>VLOOKUP($C2976,'Product Data'!$A$2:$E$23,COLUMNS('Product Data'!$B$2:D2976),0)</f>
        <v>Bars</v>
      </c>
      <c r="J2976" s="5" t="str">
        <f>VLOOKUP($C2976,'Product Data'!$A$2:$E$23,COLUMNS('Product Data'!$B$2:E2976),0)</f>
        <v>Large</v>
      </c>
      <c r="K2976" s="9">
        <f>VLOOKUP($C2976,'Product Data'!$A$2:$E$23,COLUMNS('Product Data'!$B$2:F2976),0)</f>
        <v>13.3485</v>
      </c>
      <c r="L2976" s="10">
        <f>Table1[[#This Row],[Cost per Box]]*Table1[[#This Row],[Boxes]]</f>
        <v>4458.3989999999994</v>
      </c>
    </row>
    <row r="2977" spans="1:12" x14ac:dyDescent="0.25">
      <c r="A2977" s="5" t="str">
        <f>'Sales Data'!A2977</f>
        <v>Kelci Walkden</v>
      </c>
      <c r="B2977" s="5" t="str">
        <f>'Sales Data'!B2977</f>
        <v>New Zealand</v>
      </c>
      <c r="C2977" s="5" t="str">
        <f>'Sales Data'!C2977</f>
        <v>Eclairs</v>
      </c>
      <c r="D2977" s="6">
        <f>'Sales Data'!D2977</f>
        <v>45260</v>
      </c>
      <c r="E2977" s="10">
        <f>'Sales Data'!E2977</f>
        <v>12796</v>
      </c>
      <c r="F2977" s="5">
        <f>'Sales Data'!F2977</f>
        <v>104</v>
      </c>
      <c r="G2977" s="5">
        <f>'Sales Data'!G2977</f>
        <v>640</v>
      </c>
      <c r="H2977" s="5" t="str">
        <f>VLOOKUP($C2977,'Product Data'!$A$2:$E$23,COLUMNS('Product Data'!$B$2:C2977),0)</f>
        <v>Cadbury</v>
      </c>
      <c r="I2977" s="5" t="str">
        <f>VLOOKUP($C2977,'Product Data'!$A$2:$E$23,COLUMNS('Product Data'!$B$2:D2977),0)</f>
        <v>Bites</v>
      </c>
      <c r="J2977" s="5" t="str">
        <f>VLOOKUP($C2977,'Product Data'!$A$2:$E$23,COLUMNS('Product Data'!$B$2:E2977),0)</f>
        <v>Large</v>
      </c>
      <c r="K2977" s="9">
        <f>VLOOKUP($C2977,'Product Data'!$A$2:$E$23,COLUMNS('Product Data'!$B$2:F2977),0)</f>
        <v>2.8195000000000001</v>
      </c>
      <c r="L2977" s="10">
        <f>Table1[[#This Row],[Cost per Box]]*Table1[[#This Row],[Boxes]]</f>
        <v>1804.48</v>
      </c>
    </row>
    <row r="2978" spans="1:12" x14ac:dyDescent="0.25">
      <c r="A2978" s="5" t="str">
        <f>'Sales Data'!A2978</f>
        <v>Jan Morforth</v>
      </c>
      <c r="B2978" s="5" t="str">
        <f>'Sales Data'!B2978</f>
        <v>India</v>
      </c>
      <c r="C2978" s="5" t="str">
        <f>'Sales Data'!C2978</f>
        <v>Baker's Choco Chips</v>
      </c>
      <c r="D2978" s="6">
        <f>'Sales Data'!D2978</f>
        <v>45260</v>
      </c>
      <c r="E2978" s="10">
        <f>'Sales Data'!E2978</f>
        <v>4571</v>
      </c>
      <c r="F2978" s="5">
        <f>'Sales Data'!F2978</f>
        <v>139</v>
      </c>
      <c r="G2978" s="5">
        <f>'Sales Data'!G2978</f>
        <v>305</v>
      </c>
      <c r="H2978" s="5" t="str">
        <f>VLOOKUP($C2978,'Product Data'!$A$2:$E$23,COLUMNS('Product Data'!$B$2:C2978),0)</f>
        <v>Baker's Chocolate</v>
      </c>
      <c r="I2978" s="5" t="str">
        <f>VLOOKUP($C2978,'Product Data'!$A$2:$E$23,COLUMNS('Product Data'!$B$2:D2978),0)</f>
        <v>Bars</v>
      </c>
      <c r="J2978" s="5" t="str">
        <f>VLOOKUP($C2978,'Product Data'!$A$2:$E$23,COLUMNS('Product Data'!$B$2:E2978),0)</f>
        <v>Small</v>
      </c>
      <c r="K2978" s="9">
        <f>VLOOKUP($C2978,'Product Data'!$A$2:$E$23,COLUMNS('Product Data'!$B$2:F2978),0)</f>
        <v>6.0811000000000002</v>
      </c>
      <c r="L2978" s="10">
        <f>Table1[[#This Row],[Cost per Box]]*Table1[[#This Row],[Boxes]]</f>
        <v>1854.7355</v>
      </c>
    </row>
    <row r="2979" spans="1:12" x14ac:dyDescent="0.25">
      <c r="A2979" s="5" t="str">
        <f>'Sales Data'!A2979</f>
        <v>Marney O'Breen</v>
      </c>
      <c r="B2979" s="5" t="str">
        <f>'Sales Data'!B2979</f>
        <v>Australia</v>
      </c>
      <c r="C2979" s="5" t="str">
        <f>'Sales Data'!C2979</f>
        <v>50% Dark Bites</v>
      </c>
      <c r="D2979" s="6">
        <f>'Sales Data'!D2979</f>
        <v>45260</v>
      </c>
      <c r="E2979" s="10">
        <f>'Sales Data'!E2979</f>
        <v>5866</v>
      </c>
      <c r="F2979" s="5">
        <f>'Sales Data'!F2979</f>
        <v>219</v>
      </c>
      <c r="G2979" s="5">
        <f>'Sales Data'!G2979</f>
        <v>652</v>
      </c>
      <c r="H2979" s="5" t="str">
        <f>VLOOKUP($C2979,'Product Data'!$A$2:$E$23,COLUMNS('Product Data'!$B$2:C2979),0)</f>
        <v>Cadbury</v>
      </c>
      <c r="I2979" s="5" t="str">
        <f>VLOOKUP($C2979,'Product Data'!$A$2:$E$23,COLUMNS('Product Data'!$B$2:D2979),0)</f>
        <v>Bites</v>
      </c>
      <c r="J2979" s="5" t="str">
        <f>VLOOKUP($C2979,'Product Data'!$A$2:$E$23,COLUMNS('Product Data'!$B$2:E2979),0)</f>
        <v>Large</v>
      </c>
      <c r="K2979" s="9">
        <f>VLOOKUP($C2979,'Product Data'!$A$2:$E$23,COLUMNS('Product Data'!$B$2:F2979),0)</f>
        <v>2.8</v>
      </c>
      <c r="L2979" s="10">
        <f>Table1[[#This Row],[Cost per Box]]*Table1[[#This Row],[Boxes]]</f>
        <v>1825.6</v>
      </c>
    </row>
    <row r="2980" spans="1:12" x14ac:dyDescent="0.25">
      <c r="A2980" s="5" t="str">
        <f>'Sales Data'!A2980</f>
        <v>Dennison Crosswaite</v>
      </c>
      <c r="B2980" s="5" t="str">
        <f>'Sales Data'!B2980</f>
        <v>New Zealand</v>
      </c>
      <c r="C2980" s="5" t="str">
        <f>'Sales Data'!C2980</f>
        <v>Raspberry Choco</v>
      </c>
      <c r="D2980" s="6">
        <f>'Sales Data'!D2980</f>
        <v>45260</v>
      </c>
      <c r="E2980" s="10">
        <f>'Sales Data'!E2980</f>
        <v>8309</v>
      </c>
      <c r="F2980" s="5">
        <f>'Sales Data'!F2980</f>
        <v>102</v>
      </c>
      <c r="G2980" s="5">
        <f>'Sales Data'!G2980</f>
        <v>554</v>
      </c>
      <c r="H2980" s="5" t="str">
        <f>VLOOKUP($C2980,'Product Data'!$A$2:$E$23,COLUMNS('Product Data'!$B$2:C2980),0)</f>
        <v>Hershey</v>
      </c>
      <c r="I2980" s="5" t="str">
        <f>VLOOKUP($C2980,'Product Data'!$A$2:$E$23,COLUMNS('Product Data'!$B$2:D2980),0)</f>
        <v>Bars</v>
      </c>
      <c r="J2980" s="5" t="str">
        <f>VLOOKUP($C2980,'Product Data'!$A$2:$E$23,COLUMNS('Product Data'!$B$2:E2980),0)</f>
        <v>Large</v>
      </c>
      <c r="K2980" s="9">
        <f>VLOOKUP($C2980,'Product Data'!$A$2:$E$23,COLUMNS('Product Data'!$B$2:F2980),0)</f>
        <v>6.0983000000000001</v>
      </c>
      <c r="L2980" s="10">
        <f>Table1[[#This Row],[Cost per Box]]*Table1[[#This Row],[Boxes]]</f>
        <v>3378.4582</v>
      </c>
    </row>
    <row r="2981" spans="1:12" x14ac:dyDescent="0.25">
      <c r="A2981" s="5" t="str">
        <f>'Sales Data'!A2981</f>
        <v>Mallorie Waber</v>
      </c>
      <c r="B2981" s="5" t="str">
        <f>'Sales Data'!B2981</f>
        <v>Australia</v>
      </c>
      <c r="C2981" s="5" t="str">
        <f>'Sales Data'!C2981</f>
        <v>Smooth Sliky Salty</v>
      </c>
      <c r="D2981" s="6">
        <f>'Sales Data'!D2981</f>
        <v>45260</v>
      </c>
      <c r="E2981" s="10">
        <f>'Sales Data'!E2981</f>
        <v>8540</v>
      </c>
      <c r="F2981" s="5">
        <f>'Sales Data'!F2981</f>
        <v>149</v>
      </c>
      <c r="G2981" s="5">
        <f>'Sales Data'!G2981</f>
        <v>657</v>
      </c>
      <c r="H2981" s="5" t="str">
        <f>VLOOKUP($C2981,'Product Data'!$A$2:$E$23,COLUMNS('Product Data'!$B$2:C2981),0)</f>
        <v>Galaxy</v>
      </c>
      <c r="I2981" s="5" t="str">
        <f>VLOOKUP($C2981,'Product Data'!$A$2:$E$23,COLUMNS('Product Data'!$B$2:D2981),0)</f>
        <v>Bars</v>
      </c>
      <c r="J2981" s="5" t="str">
        <f>VLOOKUP($C2981,'Product Data'!$A$2:$E$23,COLUMNS('Product Data'!$B$2:E2981),0)</f>
        <v>Small</v>
      </c>
      <c r="K2981" s="9">
        <f>VLOOKUP($C2981,'Product Data'!$A$2:$E$23,COLUMNS('Product Data'!$B$2:F2981),0)</f>
        <v>5.0198</v>
      </c>
      <c r="L2981" s="10">
        <f>Table1[[#This Row],[Cost per Box]]*Table1[[#This Row],[Boxes]]</f>
        <v>3298.0086000000001</v>
      </c>
    </row>
    <row r="2982" spans="1:12" x14ac:dyDescent="0.25">
      <c r="A2982" s="5" t="str">
        <f>'Sales Data'!A2982</f>
        <v>Jan Morforth</v>
      </c>
      <c r="B2982" s="5" t="str">
        <f>'Sales Data'!B2982</f>
        <v>Australia</v>
      </c>
      <c r="C2982" s="5" t="str">
        <f>'Sales Data'!C2982</f>
        <v>After Eight</v>
      </c>
      <c r="D2982" s="6">
        <f>'Sales Data'!D2982</f>
        <v>45260</v>
      </c>
      <c r="E2982" s="10">
        <f>'Sales Data'!E2982</f>
        <v>2310</v>
      </c>
      <c r="F2982" s="5">
        <f>'Sales Data'!F2982</f>
        <v>76</v>
      </c>
      <c r="G2982" s="5">
        <f>'Sales Data'!G2982</f>
        <v>83</v>
      </c>
      <c r="H2982" s="5" t="str">
        <f>VLOOKUP($C2982,'Product Data'!$A$2:$E$23,COLUMNS('Product Data'!$B$2:C2982),0)</f>
        <v>Nestle</v>
      </c>
      <c r="I2982" s="5" t="str">
        <f>VLOOKUP($C2982,'Product Data'!$A$2:$E$23,COLUMNS('Product Data'!$B$2:D2982),0)</f>
        <v>Bites</v>
      </c>
      <c r="J2982" s="5" t="str">
        <f>VLOOKUP($C2982,'Product Data'!$A$2:$E$23,COLUMNS('Product Data'!$B$2:E2982),0)</f>
        <v>Large</v>
      </c>
      <c r="K2982" s="9">
        <f>VLOOKUP($C2982,'Product Data'!$A$2:$E$23,COLUMNS('Product Data'!$B$2:F2982),0)</f>
        <v>6.3415999999999997</v>
      </c>
      <c r="L2982" s="10">
        <f>Table1[[#This Row],[Cost per Box]]*Table1[[#This Row],[Boxes]]</f>
        <v>526.3528</v>
      </c>
    </row>
    <row r="2983" spans="1:12" x14ac:dyDescent="0.25">
      <c r="A2983" s="5" t="str">
        <f>'Sales Data'!A2983</f>
        <v>Oby Sorrel</v>
      </c>
      <c r="B2983" s="5" t="str">
        <f>'Sales Data'!B2983</f>
        <v>India</v>
      </c>
      <c r="C2983" s="5" t="str">
        <f>'Sales Data'!C2983</f>
        <v>Fruit &amp; Nut Bars</v>
      </c>
      <c r="D2983" s="6">
        <f>'Sales Data'!D2983</f>
        <v>45261</v>
      </c>
      <c r="E2983" s="10">
        <f>'Sales Data'!E2983</f>
        <v>2597</v>
      </c>
      <c r="F2983" s="5">
        <f>'Sales Data'!F2983</f>
        <v>267</v>
      </c>
      <c r="G2983" s="5">
        <f>'Sales Data'!G2983</f>
        <v>200</v>
      </c>
      <c r="H2983" s="5" t="str">
        <f>VLOOKUP($C2983,'Product Data'!$A$2:$E$23,COLUMNS('Product Data'!$B$2:C2983),0)</f>
        <v>Cadbury</v>
      </c>
      <c r="I2983" s="5" t="str">
        <f>VLOOKUP($C2983,'Product Data'!$A$2:$E$23,COLUMNS('Product Data'!$B$2:D2983),0)</f>
        <v>Bars</v>
      </c>
      <c r="J2983" s="5" t="str">
        <f>VLOOKUP($C2983,'Product Data'!$A$2:$E$23,COLUMNS('Product Data'!$B$2:E2983),0)</f>
        <v>Large</v>
      </c>
      <c r="K2983" s="9">
        <f>VLOOKUP($C2983,'Product Data'!$A$2:$E$23,COLUMNS('Product Data'!$B$2:F2983),0)</f>
        <v>1.5934999999999999</v>
      </c>
      <c r="L2983" s="10">
        <f>Table1[[#This Row],[Cost per Box]]*Table1[[#This Row],[Boxes]]</f>
        <v>318.7</v>
      </c>
    </row>
    <row r="2984" spans="1:12" x14ac:dyDescent="0.25">
      <c r="A2984" s="5" t="str">
        <f>'Sales Data'!A2984</f>
        <v>Dotty Strutley</v>
      </c>
      <c r="B2984" s="5" t="str">
        <f>'Sales Data'!B2984</f>
        <v>Australia</v>
      </c>
      <c r="C2984" s="5" t="str">
        <f>'Sales Data'!C2984</f>
        <v>After Eight</v>
      </c>
      <c r="D2984" s="6">
        <f>'Sales Data'!D2984</f>
        <v>45261</v>
      </c>
      <c r="E2984" s="10">
        <f>'Sales Data'!E2984</f>
        <v>2156</v>
      </c>
      <c r="F2984" s="5">
        <f>'Sales Data'!F2984</f>
        <v>309</v>
      </c>
      <c r="G2984" s="5">
        <f>'Sales Data'!G2984</f>
        <v>77</v>
      </c>
      <c r="H2984" s="5" t="str">
        <f>VLOOKUP($C2984,'Product Data'!$A$2:$E$23,COLUMNS('Product Data'!$B$2:C2984),0)</f>
        <v>Nestle</v>
      </c>
      <c r="I2984" s="5" t="str">
        <f>VLOOKUP($C2984,'Product Data'!$A$2:$E$23,COLUMNS('Product Data'!$B$2:D2984),0)</f>
        <v>Bites</v>
      </c>
      <c r="J2984" s="5" t="str">
        <f>VLOOKUP($C2984,'Product Data'!$A$2:$E$23,COLUMNS('Product Data'!$B$2:E2984),0)</f>
        <v>Large</v>
      </c>
      <c r="K2984" s="9">
        <f>VLOOKUP($C2984,'Product Data'!$A$2:$E$23,COLUMNS('Product Data'!$B$2:F2984),0)</f>
        <v>6.3415999999999997</v>
      </c>
      <c r="L2984" s="10">
        <f>Table1[[#This Row],[Cost per Box]]*Table1[[#This Row],[Boxes]]</f>
        <v>488.30319999999995</v>
      </c>
    </row>
    <row r="2985" spans="1:12" x14ac:dyDescent="0.25">
      <c r="A2985" s="5" t="str">
        <f>'Sales Data'!A2985</f>
        <v>Roddy Speechley</v>
      </c>
      <c r="B2985" s="5" t="str">
        <f>'Sales Data'!B2985</f>
        <v>India</v>
      </c>
      <c r="C2985" s="5" t="str">
        <f>'Sales Data'!C2985</f>
        <v>Orange Choco</v>
      </c>
      <c r="D2985" s="6">
        <f>'Sales Data'!D2985</f>
        <v>45261</v>
      </c>
      <c r="E2985" s="10">
        <f>'Sales Data'!E2985</f>
        <v>826</v>
      </c>
      <c r="F2985" s="5">
        <f>'Sales Data'!F2985</f>
        <v>76</v>
      </c>
      <c r="G2985" s="5">
        <f>'Sales Data'!G2985</f>
        <v>76</v>
      </c>
      <c r="H2985" s="5" t="str">
        <f>VLOOKUP($C2985,'Product Data'!$A$2:$E$23,COLUMNS('Product Data'!$B$2:C2985),0)</f>
        <v>Amul</v>
      </c>
      <c r="I2985" s="5" t="str">
        <f>VLOOKUP($C2985,'Product Data'!$A$2:$E$23,COLUMNS('Product Data'!$B$2:D2985),0)</f>
        <v>Bars</v>
      </c>
      <c r="J2985" s="5" t="str">
        <f>VLOOKUP($C2985,'Product Data'!$A$2:$E$23,COLUMNS('Product Data'!$B$2:E2985),0)</f>
        <v>Large</v>
      </c>
      <c r="K2985" s="9">
        <f>VLOOKUP($C2985,'Product Data'!$A$2:$E$23,COLUMNS('Product Data'!$B$2:F2985),0)</f>
        <v>8.7870000000000008</v>
      </c>
      <c r="L2985" s="10">
        <f>Table1[[#This Row],[Cost per Box]]*Table1[[#This Row],[Boxes]]</f>
        <v>667.81200000000001</v>
      </c>
    </row>
    <row r="2986" spans="1:12" x14ac:dyDescent="0.25">
      <c r="A2986" s="5" t="str">
        <f>'Sales Data'!A2986</f>
        <v>Camilla Castle</v>
      </c>
      <c r="B2986" s="5" t="str">
        <f>'Sales Data'!B2986</f>
        <v>Canada</v>
      </c>
      <c r="C2986" s="5" t="str">
        <f>'Sales Data'!C2986</f>
        <v>Smooth Sliky Salty</v>
      </c>
      <c r="D2986" s="6">
        <f>'Sales Data'!D2986</f>
        <v>45261</v>
      </c>
      <c r="E2986" s="10">
        <f>'Sales Data'!E2986</f>
        <v>4004</v>
      </c>
      <c r="F2986" s="5">
        <f>'Sales Data'!F2986</f>
        <v>131</v>
      </c>
      <c r="G2986" s="5">
        <f>'Sales Data'!G2986</f>
        <v>267</v>
      </c>
      <c r="H2986" s="5" t="str">
        <f>VLOOKUP($C2986,'Product Data'!$A$2:$E$23,COLUMNS('Product Data'!$B$2:C2986),0)</f>
        <v>Galaxy</v>
      </c>
      <c r="I2986" s="5" t="str">
        <f>VLOOKUP($C2986,'Product Data'!$A$2:$E$23,COLUMNS('Product Data'!$B$2:D2986),0)</f>
        <v>Bars</v>
      </c>
      <c r="J2986" s="5" t="str">
        <f>VLOOKUP($C2986,'Product Data'!$A$2:$E$23,COLUMNS('Product Data'!$B$2:E2986),0)</f>
        <v>Small</v>
      </c>
      <c r="K2986" s="9">
        <f>VLOOKUP($C2986,'Product Data'!$A$2:$E$23,COLUMNS('Product Data'!$B$2:F2986),0)</f>
        <v>5.0198</v>
      </c>
      <c r="L2986" s="10">
        <f>Table1[[#This Row],[Cost per Box]]*Table1[[#This Row],[Boxes]]</f>
        <v>1340.2865999999999</v>
      </c>
    </row>
    <row r="2987" spans="1:12" x14ac:dyDescent="0.25">
      <c r="A2987" s="5" t="str">
        <f>'Sales Data'!A2987</f>
        <v>Kaine Padly</v>
      </c>
      <c r="B2987" s="5" t="str">
        <f>'Sales Data'!B2987</f>
        <v>New Zealand</v>
      </c>
      <c r="C2987" s="5" t="str">
        <f>'Sales Data'!C2987</f>
        <v>Smooth Sliky Salty</v>
      </c>
      <c r="D2987" s="6">
        <f>'Sales Data'!D2987</f>
        <v>45261</v>
      </c>
      <c r="E2987" s="10">
        <f>'Sales Data'!E2987</f>
        <v>13636</v>
      </c>
      <c r="F2987" s="5">
        <f>'Sales Data'!F2987</f>
        <v>161</v>
      </c>
      <c r="G2987" s="5">
        <f>'Sales Data'!G2987</f>
        <v>650</v>
      </c>
      <c r="H2987" s="5" t="str">
        <f>VLOOKUP($C2987,'Product Data'!$A$2:$E$23,COLUMNS('Product Data'!$B$2:C2987),0)</f>
        <v>Galaxy</v>
      </c>
      <c r="I2987" s="5" t="str">
        <f>VLOOKUP($C2987,'Product Data'!$A$2:$E$23,COLUMNS('Product Data'!$B$2:D2987),0)</f>
        <v>Bars</v>
      </c>
      <c r="J2987" s="5" t="str">
        <f>VLOOKUP($C2987,'Product Data'!$A$2:$E$23,COLUMNS('Product Data'!$B$2:E2987),0)</f>
        <v>Small</v>
      </c>
      <c r="K2987" s="9">
        <f>VLOOKUP($C2987,'Product Data'!$A$2:$E$23,COLUMNS('Product Data'!$B$2:F2987),0)</f>
        <v>5.0198</v>
      </c>
      <c r="L2987" s="10">
        <f>Table1[[#This Row],[Cost per Box]]*Table1[[#This Row],[Boxes]]</f>
        <v>3262.87</v>
      </c>
    </row>
    <row r="2988" spans="1:12" x14ac:dyDescent="0.25">
      <c r="A2988" s="5" t="str">
        <f>'Sales Data'!A2988</f>
        <v>Curtice Advani</v>
      </c>
      <c r="B2988" s="5" t="str">
        <f>'Sales Data'!B2988</f>
        <v>Australia</v>
      </c>
      <c r="C2988" s="5" t="str">
        <f>'Sales Data'!C2988</f>
        <v>50% Dark Bites</v>
      </c>
      <c r="D2988" s="6">
        <f>'Sales Data'!D2988</f>
        <v>45261</v>
      </c>
      <c r="E2988" s="10">
        <f>'Sales Data'!E2988</f>
        <v>3808</v>
      </c>
      <c r="F2988" s="5">
        <f>'Sales Data'!F2988</f>
        <v>262</v>
      </c>
      <c r="G2988" s="5">
        <f>'Sales Data'!G2988</f>
        <v>381</v>
      </c>
      <c r="H2988" s="5" t="str">
        <f>VLOOKUP($C2988,'Product Data'!$A$2:$E$23,COLUMNS('Product Data'!$B$2:C2988),0)</f>
        <v>Cadbury</v>
      </c>
      <c r="I2988" s="5" t="str">
        <f>VLOOKUP($C2988,'Product Data'!$A$2:$E$23,COLUMNS('Product Data'!$B$2:D2988),0)</f>
        <v>Bites</v>
      </c>
      <c r="J2988" s="5" t="str">
        <f>VLOOKUP($C2988,'Product Data'!$A$2:$E$23,COLUMNS('Product Data'!$B$2:E2988),0)</f>
        <v>Large</v>
      </c>
      <c r="K2988" s="9">
        <f>VLOOKUP($C2988,'Product Data'!$A$2:$E$23,COLUMNS('Product Data'!$B$2:F2988),0)</f>
        <v>2.8</v>
      </c>
      <c r="L2988" s="10">
        <f>Table1[[#This Row],[Cost per Box]]*Table1[[#This Row],[Boxes]]</f>
        <v>1066.8</v>
      </c>
    </row>
    <row r="2989" spans="1:12" x14ac:dyDescent="0.25">
      <c r="A2989" s="5" t="str">
        <f>'Sales Data'!A2989</f>
        <v>Gunar Cockshoot</v>
      </c>
      <c r="B2989" s="5" t="str">
        <f>'Sales Data'!B2989</f>
        <v>India</v>
      </c>
      <c r="C2989" s="5" t="str">
        <f>'Sales Data'!C2989</f>
        <v>Fruit &amp; Nut Bars</v>
      </c>
      <c r="D2989" s="6">
        <f>'Sales Data'!D2989</f>
        <v>45261</v>
      </c>
      <c r="E2989" s="10">
        <f>'Sales Data'!E2989</f>
        <v>6076</v>
      </c>
      <c r="F2989" s="5">
        <f>'Sales Data'!F2989</f>
        <v>234</v>
      </c>
      <c r="G2989" s="5">
        <f>'Sales Data'!G2989</f>
        <v>608</v>
      </c>
      <c r="H2989" s="5" t="str">
        <f>VLOOKUP($C2989,'Product Data'!$A$2:$E$23,COLUMNS('Product Data'!$B$2:C2989),0)</f>
        <v>Cadbury</v>
      </c>
      <c r="I2989" s="5" t="str">
        <f>VLOOKUP($C2989,'Product Data'!$A$2:$E$23,COLUMNS('Product Data'!$B$2:D2989),0)</f>
        <v>Bars</v>
      </c>
      <c r="J2989" s="5" t="str">
        <f>VLOOKUP($C2989,'Product Data'!$A$2:$E$23,COLUMNS('Product Data'!$B$2:E2989),0)</f>
        <v>Large</v>
      </c>
      <c r="K2989" s="9">
        <f>VLOOKUP($C2989,'Product Data'!$A$2:$E$23,COLUMNS('Product Data'!$B$2:F2989),0)</f>
        <v>1.5934999999999999</v>
      </c>
      <c r="L2989" s="10">
        <f>Table1[[#This Row],[Cost per Box]]*Table1[[#This Row],[Boxes]]</f>
        <v>968.84799999999996</v>
      </c>
    </row>
    <row r="2990" spans="1:12" x14ac:dyDescent="0.25">
      <c r="A2990" s="5" t="str">
        <f>'Sales Data'!A2990</f>
        <v>Camilla Castle</v>
      </c>
      <c r="B2990" s="5" t="str">
        <f>'Sales Data'!B2990</f>
        <v>USA</v>
      </c>
      <c r="C2990" s="5" t="str">
        <f>'Sales Data'!C2990</f>
        <v>Spicy Special Slims</v>
      </c>
      <c r="D2990" s="6">
        <f>'Sales Data'!D2990</f>
        <v>45261</v>
      </c>
      <c r="E2990" s="10">
        <f>'Sales Data'!E2990</f>
        <v>9051</v>
      </c>
      <c r="F2990" s="5">
        <f>'Sales Data'!F2990</f>
        <v>108</v>
      </c>
      <c r="G2990" s="5">
        <f>'Sales Data'!G2990</f>
        <v>453</v>
      </c>
      <c r="H2990" s="5" t="str">
        <f>VLOOKUP($C2990,'Product Data'!$A$2:$E$23,COLUMNS('Product Data'!$B$2:C2990),0)</f>
        <v>Alpenliebe</v>
      </c>
      <c r="I2990" s="5" t="str">
        <f>VLOOKUP($C2990,'Product Data'!$A$2:$E$23,COLUMNS('Product Data'!$B$2:D2990),0)</f>
        <v>Bites</v>
      </c>
      <c r="J2990" s="5" t="str">
        <f>VLOOKUP($C2990,'Product Data'!$A$2:$E$23,COLUMNS('Product Data'!$B$2:E2990),0)</f>
        <v>Large</v>
      </c>
      <c r="K2990" s="9">
        <f>VLOOKUP($C2990,'Product Data'!$A$2:$E$23,COLUMNS('Product Data'!$B$2:F2990),0)</f>
        <v>9.2086000000000006</v>
      </c>
      <c r="L2990" s="10">
        <f>Table1[[#This Row],[Cost per Box]]*Table1[[#This Row],[Boxes]]</f>
        <v>4171.4958000000006</v>
      </c>
    </row>
    <row r="2991" spans="1:12" x14ac:dyDescent="0.25">
      <c r="A2991" s="5" t="str">
        <f>'Sales Data'!A2991</f>
        <v>Kaine Padly</v>
      </c>
      <c r="B2991" s="5" t="str">
        <f>'Sales Data'!B2991</f>
        <v>Canada</v>
      </c>
      <c r="C2991" s="5" t="str">
        <f>'Sales Data'!C2991</f>
        <v>Baker's Choco Chips</v>
      </c>
      <c r="D2991" s="6">
        <f>'Sales Data'!D2991</f>
        <v>45261</v>
      </c>
      <c r="E2991" s="10">
        <f>'Sales Data'!E2991</f>
        <v>12124</v>
      </c>
      <c r="F2991" s="5">
        <f>'Sales Data'!F2991</f>
        <v>98</v>
      </c>
      <c r="G2991" s="5">
        <f>'Sales Data'!G2991</f>
        <v>1213</v>
      </c>
      <c r="H2991" s="5" t="str">
        <f>VLOOKUP($C2991,'Product Data'!$A$2:$E$23,COLUMNS('Product Data'!$B$2:C2991),0)</f>
        <v>Baker's Chocolate</v>
      </c>
      <c r="I2991" s="5" t="str">
        <f>VLOOKUP($C2991,'Product Data'!$A$2:$E$23,COLUMNS('Product Data'!$B$2:D2991),0)</f>
        <v>Bars</v>
      </c>
      <c r="J2991" s="5" t="str">
        <f>VLOOKUP($C2991,'Product Data'!$A$2:$E$23,COLUMNS('Product Data'!$B$2:E2991),0)</f>
        <v>Small</v>
      </c>
      <c r="K2991" s="9">
        <f>VLOOKUP($C2991,'Product Data'!$A$2:$E$23,COLUMNS('Product Data'!$B$2:F2991),0)</f>
        <v>6.0811000000000002</v>
      </c>
      <c r="L2991" s="10">
        <f>Table1[[#This Row],[Cost per Box]]*Table1[[#This Row],[Boxes]]</f>
        <v>7376.3743000000004</v>
      </c>
    </row>
    <row r="2992" spans="1:12" x14ac:dyDescent="0.25">
      <c r="A2992" s="5" t="str">
        <f>'Sales Data'!A2992</f>
        <v>Oby Sorrel</v>
      </c>
      <c r="B2992" s="5" t="str">
        <f>'Sales Data'!B2992</f>
        <v>New Zealand</v>
      </c>
      <c r="C2992" s="5" t="str">
        <f>'Sales Data'!C2992</f>
        <v>Eclairs</v>
      </c>
      <c r="D2992" s="6">
        <f>'Sales Data'!D2992</f>
        <v>45262</v>
      </c>
      <c r="E2992" s="10">
        <f>'Sales Data'!E2992</f>
        <v>10094</v>
      </c>
      <c r="F2992" s="5">
        <f>'Sales Data'!F2992</f>
        <v>87</v>
      </c>
      <c r="G2992" s="5">
        <f>'Sales Data'!G2992</f>
        <v>594</v>
      </c>
      <c r="H2992" s="5" t="str">
        <f>VLOOKUP($C2992,'Product Data'!$A$2:$E$23,COLUMNS('Product Data'!$B$2:C2992),0)</f>
        <v>Cadbury</v>
      </c>
      <c r="I2992" s="5" t="str">
        <f>VLOOKUP($C2992,'Product Data'!$A$2:$E$23,COLUMNS('Product Data'!$B$2:D2992),0)</f>
        <v>Bites</v>
      </c>
      <c r="J2992" s="5" t="str">
        <f>VLOOKUP($C2992,'Product Data'!$A$2:$E$23,COLUMNS('Product Data'!$B$2:E2992),0)</f>
        <v>Large</v>
      </c>
      <c r="K2992" s="9">
        <f>VLOOKUP($C2992,'Product Data'!$A$2:$E$23,COLUMNS('Product Data'!$B$2:F2992),0)</f>
        <v>2.8195000000000001</v>
      </c>
      <c r="L2992" s="10">
        <f>Table1[[#This Row],[Cost per Box]]*Table1[[#This Row],[Boxes]]</f>
        <v>1674.7830000000001</v>
      </c>
    </row>
    <row r="2993" spans="1:12" x14ac:dyDescent="0.25">
      <c r="A2993" s="5" t="str">
        <f>'Sales Data'!A2993</f>
        <v>Ches Bonnell</v>
      </c>
      <c r="B2993" s="5" t="str">
        <f>'Sales Data'!B2993</f>
        <v>India</v>
      </c>
      <c r="C2993" s="5" t="str">
        <f>'Sales Data'!C2993</f>
        <v>Organic Choco Syrup</v>
      </c>
      <c r="D2993" s="6">
        <f>'Sales Data'!D2993</f>
        <v>45262</v>
      </c>
      <c r="E2993" s="10">
        <f>'Sales Data'!E2993</f>
        <v>1771</v>
      </c>
      <c r="F2993" s="5">
        <f>'Sales Data'!F2993</f>
        <v>105</v>
      </c>
      <c r="G2993" s="5">
        <f>'Sales Data'!G2993</f>
        <v>58</v>
      </c>
      <c r="H2993" s="5" t="str">
        <f>VLOOKUP($C2993,'Product Data'!$A$2:$E$23,COLUMNS('Product Data'!$B$2:C2993),0)</f>
        <v>Monin</v>
      </c>
      <c r="I2993" s="5" t="str">
        <f>VLOOKUP($C2993,'Product Data'!$A$2:$E$23,COLUMNS('Product Data'!$B$2:D2993),0)</f>
        <v>Other</v>
      </c>
      <c r="J2993" s="5" t="str">
        <f>VLOOKUP($C2993,'Product Data'!$A$2:$E$23,COLUMNS('Product Data'!$B$2:E2993),0)</f>
        <v>Small</v>
      </c>
      <c r="K2993" s="9">
        <f>VLOOKUP($C2993,'Product Data'!$A$2:$E$23,COLUMNS('Product Data'!$B$2:F2993),0)</f>
        <v>1.7625</v>
      </c>
      <c r="L2993" s="10">
        <f>Table1[[#This Row],[Cost per Box]]*Table1[[#This Row],[Boxes]]</f>
        <v>102.22499999999999</v>
      </c>
    </row>
    <row r="2994" spans="1:12" x14ac:dyDescent="0.25">
      <c r="A2994" s="5" t="str">
        <f>'Sales Data'!A2994</f>
        <v>Gunar Cockshoot</v>
      </c>
      <c r="B2994" s="5" t="str">
        <f>'Sales Data'!B2994</f>
        <v>Australia</v>
      </c>
      <c r="C2994" s="5" t="str">
        <f>'Sales Data'!C2994</f>
        <v>White Choc</v>
      </c>
      <c r="D2994" s="6">
        <f>'Sales Data'!D2994</f>
        <v>45262</v>
      </c>
      <c r="E2994" s="10">
        <f>'Sales Data'!E2994</f>
        <v>5474</v>
      </c>
      <c r="F2994" s="5">
        <f>'Sales Data'!F2994</f>
        <v>13</v>
      </c>
      <c r="G2994" s="5">
        <f>'Sales Data'!G2994</f>
        <v>498</v>
      </c>
      <c r="H2994" s="5" t="str">
        <f>VLOOKUP($C2994,'Product Data'!$A$2:$E$23,COLUMNS('Product Data'!$B$2:C2994),0)</f>
        <v>Belgian</v>
      </c>
      <c r="I2994" s="5" t="str">
        <f>VLOOKUP($C2994,'Product Data'!$A$2:$E$23,COLUMNS('Product Data'!$B$2:D2994),0)</f>
        <v>Other</v>
      </c>
      <c r="J2994" s="5" t="str">
        <f>VLOOKUP($C2994,'Product Data'!$A$2:$E$23,COLUMNS('Product Data'!$B$2:E2994),0)</f>
        <v>Small</v>
      </c>
      <c r="K2994" s="9">
        <f>VLOOKUP($C2994,'Product Data'!$A$2:$E$23,COLUMNS('Product Data'!$B$2:F2994),0)</f>
        <v>0.24049999999999999</v>
      </c>
      <c r="L2994" s="10">
        <f>Table1[[#This Row],[Cost per Box]]*Table1[[#This Row],[Boxes]]</f>
        <v>119.76899999999999</v>
      </c>
    </row>
    <row r="2995" spans="1:12" x14ac:dyDescent="0.25">
      <c r="A2995" s="5" t="str">
        <f>'Sales Data'!A2995</f>
        <v>Beverie Moffet</v>
      </c>
      <c r="B2995" s="5" t="str">
        <f>'Sales Data'!B2995</f>
        <v>Canada</v>
      </c>
      <c r="C2995" s="5" t="str">
        <f>'Sales Data'!C2995</f>
        <v>After Eight</v>
      </c>
      <c r="D2995" s="6">
        <f>'Sales Data'!D2995</f>
        <v>45263</v>
      </c>
      <c r="E2995" s="10">
        <f>'Sales Data'!E2995</f>
        <v>15701</v>
      </c>
      <c r="F2995" s="5">
        <f>'Sales Data'!F2995</f>
        <v>179</v>
      </c>
      <c r="G2995" s="5">
        <f>'Sales Data'!G2995</f>
        <v>655</v>
      </c>
      <c r="H2995" s="5" t="str">
        <f>VLOOKUP($C2995,'Product Data'!$A$2:$E$23,COLUMNS('Product Data'!$B$2:C2995),0)</f>
        <v>Nestle</v>
      </c>
      <c r="I2995" s="5" t="str">
        <f>VLOOKUP($C2995,'Product Data'!$A$2:$E$23,COLUMNS('Product Data'!$B$2:D2995),0)</f>
        <v>Bites</v>
      </c>
      <c r="J2995" s="5" t="str">
        <f>VLOOKUP($C2995,'Product Data'!$A$2:$E$23,COLUMNS('Product Data'!$B$2:E2995),0)</f>
        <v>Large</v>
      </c>
      <c r="K2995" s="9">
        <f>VLOOKUP($C2995,'Product Data'!$A$2:$E$23,COLUMNS('Product Data'!$B$2:F2995),0)</f>
        <v>6.3415999999999997</v>
      </c>
      <c r="L2995" s="10">
        <f>Table1[[#This Row],[Cost per Box]]*Table1[[#This Row],[Boxes]]</f>
        <v>4153.7479999999996</v>
      </c>
    </row>
    <row r="2996" spans="1:12" x14ac:dyDescent="0.25">
      <c r="A2996" s="5" t="str">
        <f>'Sales Data'!A2996</f>
        <v>Husein Augar</v>
      </c>
      <c r="B2996" s="5" t="str">
        <f>'Sales Data'!B2996</f>
        <v>UK</v>
      </c>
      <c r="C2996" s="5" t="str">
        <f>'Sales Data'!C2996</f>
        <v>99% Dark &amp; Pure</v>
      </c>
      <c r="D2996" s="6">
        <f>'Sales Data'!D2996</f>
        <v>45263</v>
      </c>
      <c r="E2996" s="10">
        <f>'Sales Data'!E2996</f>
        <v>8813</v>
      </c>
      <c r="F2996" s="5">
        <f>'Sales Data'!F2996</f>
        <v>305</v>
      </c>
      <c r="G2996" s="5">
        <f>'Sales Data'!G2996</f>
        <v>441</v>
      </c>
      <c r="H2996" s="5" t="str">
        <f>VLOOKUP($C2996,'Product Data'!$A$2:$E$23,COLUMNS('Product Data'!$B$2:C2996),0)</f>
        <v>Amul</v>
      </c>
      <c r="I2996" s="5" t="str">
        <f>VLOOKUP($C2996,'Product Data'!$A$2:$E$23,COLUMNS('Product Data'!$B$2:D2996),0)</f>
        <v>Bars</v>
      </c>
      <c r="J2996" s="5" t="str">
        <f>VLOOKUP($C2996,'Product Data'!$A$2:$E$23,COLUMNS('Product Data'!$B$2:E2996),0)</f>
        <v>Large</v>
      </c>
      <c r="K2996" s="9">
        <f>VLOOKUP($C2996,'Product Data'!$A$2:$E$23,COLUMNS('Product Data'!$B$2:F2996),0)</f>
        <v>4.6592000000000002</v>
      </c>
      <c r="L2996" s="10">
        <f>Table1[[#This Row],[Cost per Box]]*Table1[[#This Row],[Boxes]]</f>
        <v>2054.7072000000003</v>
      </c>
    </row>
    <row r="2997" spans="1:12" x14ac:dyDescent="0.25">
      <c r="A2997" s="5" t="str">
        <f>'Sales Data'!A2997</f>
        <v>Marney O'Breen</v>
      </c>
      <c r="B2997" s="5" t="str">
        <f>'Sales Data'!B2997</f>
        <v>Australia</v>
      </c>
      <c r="C2997" s="5" t="str">
        <f>'Sales Data'!C2997</f>
        <v>Drinking Coco</v>
      </c>
      <c r="D2997" s="6">
        <f>'Sales Data'!D2997</f>
        <v>45263</v>
      </c>
      <c r="E2997" s="10">
        <f>'Sales Data'!E2997</f>
        <v>2009</v>
      </c>
      <c r="F2997" s="5">
        <f>'Sales Data'!F2997</f>
        <v>64</v>
      </c>
      <c r="G2997" s="5">
        <f>'Sales Data'!G2997</f>
        <v>78</v>
      </c>
      <c r="H2997" s="5" t="str">
        <f>VLOOKUP($C2997,'Product Data'!$A$2:$E$23,COLUMNS('Product Data'!$B$2:C2997),0)</f>
        <v>Weikfield</v>
      </c>
      <c r="I2997" s="5" t="str">
        <f>VLOOKUP($C2997,'Product Data'!$A$2:$E$23,COLUMNS('Product Data'!$B$2:D2997),0)</f>
        <v>Other</v>
      </c>
      <c r="J2997" s="5" t="str">
        <f>VLOOKUP($C2997,'Product Data'!$A$2:$E$23,COLUMNS('Product Data'!$B$2:E2997),0)</f>
        <v>Large</v>
      </c>
      <c r="K2997" s="9">
        <f>VLOOKUP($C2997,'Product Data'!$A$2:$E$23,COLUMNS('Product Data'!$B$2:F2997),0)</f>
        <v>2.4773999999999998</v>
      </c>
      <c r="L2997" s="10">
        <f>Table1[[#This Row],[Cost per Box]]*Table1[[#This Row],[Boxes]]</f>
        <v>193.23719999999997</v>
      </c>
    </row>
    <row r="2998" spans="1:12" x14ac:dyDescent="0.25">
      <c r="A2998" s="5" t="str">
        <f>'Sales Data'!A2998</f>
        <v>Van Tuxwell</v>
      </c>
      <c r="B2998" s="5" t="str">
        <f>'Sales Data'!B2998</f>
        <v>India</v>
      </c>
      <c r="C2998" s="5" t="str">
        <f>'Sales Data'!C2998</f>
        <v>Raspberry Choco</v>
      </c>
      <c r="D2998" s="6">
        <f>'Sales Data'!D2998</f>
        <v>45263</v>
      </c>
      <c r="E2998" s="10">
        <f>'Sales Data'!E2998</f>
        <v>8029</v>
      </c>
      <c r="F2998" s="5">
        <f>'Sales Data'!F2998</f>
        <v>140</v>
      </c>
      <c r="G2998" s="5">
        <f>'Sales Data'!G2998</f>
        <v>383</v>
      </c>
      <c r="H2998" s="5" t="str">
        <f>VLOOKUP($C2998,'Product Data'!$A$2:$E$23,COLUMNS('Product Data'!$B$2:C2998),0)</f>
        <v>Hershey</v>
      </c>
      <c r="I2998" s="5" t="str">
        <f>VLOOKUP($C2998,'Product Data'!$A$2:$E$23,COLUMNS('Product Data'!$B$2:D2998),0)</f>
        <v>Bars</v>
      </c>
      <c r="J2998" s="5" t="str">
        <f>VLOOKUP($C2998,'Product Data'!$A$2:$E$23,COLUMNS('Product Data'!$B$2:E2998),0)</f>
        <v>Large</v>
      </c>
      <c r="K2998" s="9">
        <f>VLOOKUP($C2998,'Product Data'!$A$2:$E$23,COLUMNS('Product Data'!$B$2:F2998),0)</f>
        <v>6.0983000000000001</v>
      </c>
      <c r="L2998" s="10">
        <f>Table1[[#This Row],[Cost per Box]]*Table1[[#This Row],[Boxes]]</f>
        <v>2335.6489000000001</v>
      </c>
    </row>
    <row r="2999" spans="1:12" x14ac:dyDescent="0.25">
      <c r="A2999" s="5" t="str">
        <f>'Sales Data'!A2999</f>
        <v>Barr Faughny</v>
      </c>
      <c r="B2999" s="5" t="str">
        <f>'Sales Data'!B2999</f>
        <v>USA</v>
      </c>
      <c r="C2999" s="5" t="str">
        <f>'Sales Data'!C2999</f>
        <v>After Eight</v>
      </c>
      <c r="D2999" s="6">
        <f>'Sales Data'!D2999</f>
        <v>45263</v>
      </c>
      <c r="E2999" s="10">
        <f>'Sales Data'!E2999</f>
        <v>5264</v>
      </c>
      <c r="F2999" s="5">
        <f>'Sales Data'!F2999</f>
        <v>153</v>
      </c>
      <c r="G2999" s="5">
        <f>'Sales Data'!G2999</f>
        <v>220</v>
      </c>
      <c r="H2999" s="5" t="str">
        <f>VLOOKUP($C2999,'Product Data'!$A$2:$E$23,COLUMNS('Product Data'!$B$2:C2999),0)</f>
        <v>Nestle</v>
      </c>
      <c r="I2999" s="5" t="str">
        <f>VLOOKUP($C2999,'Product Data'!$A$2:$E$23,COLUMNS('Product Data'!$B$2:D2999),0)</f>
        <v>Bites</v>
      </c>
      <c r="J2999" s="5" t="str">
        <f>VLOOKUP($C2999,'Product Data'!$A$2:$E$23,COLUMNS('Product Data'!$B$2:E2999),0)</f>
        <v>Large</v>
      </c>
      <c r="K2999" s="9">
        <f>VLOOKUP($C2999,'Product Data'!$A$2:$E$23,COLUMNS('Product Data'!$B$2:F2999),0)</f>
        <v>6.3415999999999997</v>
      </c>
      <c r="L2999" s="10">
        <f>Table1[[#This Row],[Cost per Box]]*Table1[[#This Row],[Boxes]]</f>
        <v>1395.152</v>
      </c>
    </row>
    <row r="3000" spans="1:12" x14ac:dyDescent="0.25">
      <c r="A3000" s="5" t="str">
        <f>'Sales Data'!A3000</f>
        <v>Dotty Strutley</v>
      </c>
      <c r="B3000" s="5" t="str">
        <f>'Sales Data'!B3000</f>
        <v>UK</v>
      </c>
      <c r="C3000" s="5" t="str">
        <f>'Sales Data'!C3000</f>
        <v>Fruit &amp; Nut Bars</v>
      </c>
      <c r="D3000" s="6">
        <f>'Sales Data'!D3000</f>
        <v>45263</v>
      </c>
      <c r="E3000" s="10">
        <f>'Sales Data'!E3000</f>
        <v>2247</v>
      </c>
      <c r="F3000" s="5">
        <f>'Sales Data'!F3000</f>
        <v>231</v>
      </c>
      <c r="G3000" s="5">
        <f>'Sales Data'!G3000</f>
        <v>188</v>
      </c>
      <c r="H3000" s="5" t="str">
        <f>VLOOKUP($C3000,'Product Data'!$A$2:$E$23,COLUMNS('Product Data'!$B$2:C3000),0)</f>
        <v>Cadbury</v>
      </c>
      <c r="I3000" s="5" t="str">
        <f>VLOOKUP($C3000,'Product Data'!$A$2:$E$23,COLUMNS('Product Data'!$B$2:D3000),0)</f>
        <v>Bars</v>
      </c>
      <c r="J3000" s="5" t="str">
        <f>VLOOKUP($C3000,'Product Data'!$A$2:$E$23,COLUMNS('Product Data'!$B$2:E3000),0)</f>
        <v>Large</v>
      </c>
      <c r="K3000" s="9">
        <f>VLOOKUP($C3000,'Product Data'!$A$2:$E$23,COLUMNS('Product Data'!$B$2:F3000),0)</f>
        <v>1.5934999999999999</v>
      </c>
      <c r="L3000" s="10">
        <f>Table1[[#This Row],[Cost per Box]]*Table1[[#This Row],[Boxes]]</f>
        <v>299.57799999999997</v>
      </c>
    </row>
    <row r="3001" spans="1:12" x14ac:dyDescent="0.25">
      <c r="A3001" s="5" t="str">
        <f>'Sales Data'!A3001</f>
        <v>Jan Morforth</v>
      </c>
      <c r="B3001" s="5" t="str">
        <f>'Sales Data'!B3001</f>
        <v>New Zealand</v>
      </c>
      <c r="C3001" s="5" t="str">
        <f>'Sales Data'!C3001</f>
        <v>Raspberry Choco</v>
      </c>
      <c r="D3001" s="6">
        <f>'Sales Data'!D3001</f>
        <v>45263</v>
      </c>
      <c r="E3001" s="10">
        <f>'Sales Data'!E3001</f>
        <v>798</v>
      </c>
      <c r="F3001" s="5">
        <f>'Sales Data'!F3001</f>
        <v>107</v>
      </c>
      <c r="G3001" s="5">
        <f>'Sales Data'!G3001</f>
        <v>45</v>
      </c>
      <c r="H3001" s="5" t="str">
        <f>VLOOKUP($C3001,'Product Data'!$A$2:$E$23,COLUMNS('Product Data'!$B$2:C3001),0)</f>
        <v>Hershey</v>
      </c>
      <c r="I3001" s="5" t="str">
        <f>VLOOKUP($C3001,'Product Data'!$A$2:$E$23,COLUMNS('Product Data'!$B$2:D3001),0)</f>
        <v>Bars</v>
      </c>
      <c r="J3001" s="5" t="str">
        <f>VLOOKUP($C3001,'Product Data'!$A$2:$E$23,COLUMNS('Product Data'!$B$2:E3001),0)</f>
        <v>Large</v>
      </c>
      <c r="K3001" s="9">
        <f>VLOOKUP($C3001,'Product Data'!$A$2:$E$23,COLUMNS('Product Data'!$B$2:F3001),0)</f>
        <v>6.0983000000000001</v>
      </c>
      <c r="L3001" s="10">
        <f>Table1[[#This Row],[Cost per Box]]*Table1[[#This Row],[Boxes]]</f>
        <v>274.42349999999999</v>
      </c>
    </row>
    <row r="3002" spans="1:12" x14ac:dyDescent="0.25">
      <c r="A3002" s="5" t="str">
        <f>'Sales Data'!A3002</f>
        <v>Madelene Upcott</v>
      </c>
      <c r="B3002" s="5" t="str">
        <f>'Sales Data'!B3002</f>
        <v>Canada</v>
      </c>
      <c r="C3002" s="5" t="str">
        <f>'Sales Data'!C3002</f>
        <v>White Choc</v>
      </c>
      <c r="D3002" s="6">
        <f>'Sales Data'!D3002</f>
        <v>45266</v>
      </c>
      <c r="E3002" s="10">
        <f>'Sales Data'!E3002</f>
        <v>2107</v>
      </c>
      <c r="F3002" s="5">
        <f>'Sales Data'!F3002</f>
        <v>111</v>
      </c>
      <c r="G3002" s="5">
        <f>'Sales Data'!G3002</f>
        <v>141</v>
      </c>
      <c r="H3002" s="5" t="str">
        <f>VLOOKUP($C3002,'Product Data'!$A$2:$E$23,COLUMNS('Product Data'!$B$2:C3002),0)</f>
        <v>Belgian</v>
      </c>
      <c r="I3002" s="5" t="str">
        <f>VLOOKUP($C3002,'Product Data'!$A$2:$E$23,COLUMNS('Product Data'!$B$2:D3002),0)</f>
        <v>Other</v>
      </c>
      <c r="J3002" s="5" t="str">
        <f>VLOOKUP($C3002,'Product Data'!$A$2:$E$23,COLUMNS('Product Data'!$B$2:E3002),0)</f>
        <v>Small</v>
      </c>
      <c r="K3002" s="9">
        <f>VLOOKUP($C3002,'Product Data'!$A$2:$E$23,COLUMNS('Product Data'!$B$2:F3002),0)</f>
        <v>0.24049999999999999</v>
      </c>
      <c r="L3002" s="10">
        <f>Table1[[#This Row],[Cost per Box]]*Table1[[#This Row],[Boxes]]</f>
        <v>33.910499999999999</v>
      </c>
    </row>
    <row r="3003" spans="1:12" x14ac:dyDescent="0.25">
      <c r="A3003" s="5" t="str">
        <f>'Sales Data'!A3003</f>
        <v>Dotty Strutley</v>
      </c>
      <c r="B3003" s="5" t="str">
        <f>'Sales Data'!B3003</f>
        <v>Australia</v>
      </c>
      <c r="C3003" s="5" t="str">
        <f>'Sales Data'!C3003</f>
        <v>70% Dark Bites</v>
      </c>
      <c r="D3003" s="6">
        <f>'Sales Data'!D3003</f>
        <v>45266</v>
      </c>
      <c r="E3003" s="10">
        <f>'Sales Data'!E3003</f>
        <v>8946</v>
      </c>
      <c r="F3003" s="5">
        <f>'Sales Data'!F3003</f>
        <v>122</v>
      </c>
      <c r="G3003" s="5">
        <f>'Sales Data'!G3003</f>
        <v>814</v>
      </c>
      <c r="H3003" s="5" t="str">
        <f>VLOOKUP($C3003,'Product Data'!$A$2:$E$23,COLUMNS('Product Data'!$B$2:C3003),0)</f>
        <v>Binge Bites</v>
      </c>
      <c r="I3003" s="5" t="str">
        <f>VLOOKUP($C3003,'Product Data'!$A$2:$E$23,COLUMNS('Product Data'!$B$2:D3003),0)</f>
        <v>Bites</v>
      </c>
      <c r="J3003" s="5" t="str">
        <f>VLOOKUP($C3003,'Product Data'!$A$2:$E$23,COLUMNS('Product Data'!$B$2:E3003),0)</f>
        <v>Small</v>
      </c>
      <c r="K3003" s="9">
        <f>VLOOKUP($C3003,'Product Data'!$A$2:$E$23,COLUMNS('Product Data'!$B$2:F3003),0)</f>
        <v>8.2429000000000006</v>
      </c>
      <c r="L3003" s="10">
        <f>Table1[[#This Row],[Cost per Box]]*Table1[[#This Row],[Boxes]]</f>
        <v>6709.7206000000006</v>
      </c>
    </row>
    <row r="3004" spans="1:12" x14ac:dyDescent="0.25">
      <c r="A3004" s="5" t="str">
        <f>'Sales Data'!A3004</f>
        <v>Gunar Cockshoot</v>
      </c>
      <c r="B3004" s="5" t="str">
        <f>'Sales Data'!B3004</f>
        <v>Australia</v>
      </c>
      <c r="C3004" s="5" t="str">
        <f>'Sales Data'!C3004</f>
        <v>Organic Choco Syrup</v>
      </c>
      <c r="D3004" s="6">
        <f>'Sales Data'!D3004</f>
        <v>45266</v>
      </c>
      <c r="E3004" s="10">
        <f>'Sales Data'!E3004</f>
        <v>2947</v>
      </c>
      <c r="F3004" s="5">
        <f>'Sales Data'!F3004</f>
        <v>359</v>
      </c>
      <c r="G3004" s="5">
        <f>'Sales Data'!G3004</f>
        <v>96</v>
      </c>
      <c r="H3004" s="5" t="str">
        <f>VLOOKUP($C3004,'Product Data'!$A$2:$E$23,COLUMNS('Product Data'!$B$2:C3004),0)</f>
        <v>Monin</v>
      </c>
      <c r="I3004" s="5" t="str">
        <f>VLOOKUP($C3004,'Product Data'!$A$2:$E$23,COLUMNS('Product Data'!$B$2:D3004),0)</f>
        <v>Other</v>
      </c>
      <c r="J3004" s="5" t="str">
        <f>VLOOKUP($C3004,'Product Data'!$A$2:$E$23,COLUMNS('Product Data'!$B$2:E3004),0)</f>
        <v>Small</v>
      </c>
      <c r="K3004" s="9">
        <f>VLOOKUP($C3004,'Product Data'!$A$2:$E$23,COLUMNS('Product Data'!$B$2:F3004),0)</f>
        <v>1.7625</v>
      </c>
      <c r="L3004" s="10">
        <f>Table1[[#This Row],[Cost per Box]]*Table1[[#This Row],[Boxes]]</f>
        <v>169.2</v>
      </c>
    </row>
    <row r="3005" spans="1:12" x14ac:dyDescent="0.25">
      <c r="A3005" s="5" t="str">
        <f>'Sales Data'!A3005</f>
        <v>Jehu Rudeforth</v>
      </c>
      <c r="B3005" s="5" t="str">
        <f>'Sales Data'!B3005</f>
        <v>New Zealand</v>
      </c>
      <c r="C3005" s="5" t="str">
        <f>'Sales Data'!C3005</f>
        <v>Choco Coated Almonds</v>
      </c>
      <c r="D3005" s="6">
        <f>'Sales Data'!D3005</f>
        <v>45266</v>
      </c>
      <c r="E3005" s="10">
        <f>'Sales Data'!E3005</f>
        <v>12418</v>
      </c>
      <c r="F3005" s="5">
        <f>'Sales Data'!F3005</f>
        <v>116</v>
      </c>
      <c r="G3005" s="5">
        <f>'Sales Data'!G3005</f>
        <v>654</v>
      </c>
      <c r="H3005" s="5" t="str">
        <f>VLOOKUP($C3005,'Product Data'!$A$2:$E$23,COLUMNS('Product Data'!$B$2:C3005),0)</f>
        <v>Effete</v>
      </c>
      <c r="I3005" s="5" t="str">
        <f>VLOOKUP($C3005,'Product Data'!$A$2:$E$23,COLUMNS('Product Data'!$B$2:D3005),0)</f>
        <v>Bites</v>
      </c>
      <c r="J3005" s="5" t="str">
        <f>VLOOKUP($C3005,'Product Data'!$A$2:$E$23,COLUMNS('Product Data'!$B$2:E3005),0)</f>
        <v>Small</v>
      </c>
      <c r="K3005" s="9">
        <f>VLOOKUP($C3005,'Product Data'!$A$2:$E$23,COLUMNS('Product Data'!$B$2:F3005),0)</f>
        <v>11.4688</v>
      </c>
      <c r="L3005" s="10">
        <f>Table1[[#This Row],[Cost per Box]]*Table1[[#This Row],[Boxes]]</f>
        <v>7500.5951999999997</v>
      </c>
    </row>
    <row r="3006" spans="1:12" x14ac:dyDescent="0.25">
      <c r="A3006" s="5" t="str">
        <f>'Sales Data'!A3006</f>
        <v>Husein Augar</v>
      </c>
      <c r="B3006" s="5" t="str">
        <f>'Sales Data'!B3006</f>
        <v>USA</v>
      </c>
      <c r="C3006" s="5" t="str">
        <f>'Sales Data'!C3006</f>
        <v>Fruit &amp; Nut Bars</v>
      </c>
      <c r="D3006" s="6">
        <f>'Sales Data'!D3006</f>
        <v>45266</v>
      </c>
      <c r="E3006" s="10">
        <f>'Sales Data'!E3006</f>
        <v>5894</v>
      </c>
      <c r="F3006" s="5">
        <f>'Sales Data'!F3006</f>
        <v>67</v>
      </c>
      <c r="G3006" s="5">
        <f>'Sales Data'!G3006</f>
        <v>328</v>
      </c>
      <c r="H3006" s="5" t="str">
        <f>VLOOKUP($C3006,'Product Data'!$A$2:$E$23,COLUMNS('Product Data'!$B$2:C3006),0)</f>
        <v>Cadbury</v>
      </c>
      <c r="I3006" s="5" t="str">
        <f>VLOOKUP($C3006,'Product Data'!$A$2:$E$23,COLUMNS('Product Data'!$B$2:D3006),0)</f>
        <v>Bars</v>
      </c>
      <c r="J3006" s="5" t="str">
        <f>VLOOKUP($C3006,'Product Data'!$A$2:$E$23,COLUMNS('Product Data'!$B$2:E3006),0)</f>
        <v>Large</v>
      </c>
      <c r="K3006" s="9">
        <f>VLOOKUP($C3006,'Product Data'!$A$2:$E$23,COLUMNS('Product Data'!$B$2:F3006),0)</f>
        <v>1.5934999999999999</v>
      </c>
      <c r="L3006" s="10">
        <f>Table1[[#This Row],[Cost per Box]]*Table1[[#This Row],[Boxes]]</f>
        <v>522.66800000000001</v>
      </c>
    </row>
    <row r="3007" spans="1:12" x14ac:dyDescent="0.25">
      <c r="A3007" s="5" t="str">
        <f>'Sales Data'!A3007</f>
        <v>Madelene Upcott</v>
      </c>
      <c r="B3007" s="5" t="str">
        <f>'Sales Data'!B3007</f>
        <v>USA</v>
      </c>
      <c r="C3007" s="5" t="str">
        <f>'Sales Data'!C3007</f>
        <v>85% Dark Bars</v>
      </c>
      <c r="D3007" s="6">
        <f>'Sales Data'!D3007</f>
        <v>45267</v>
      </c>
      <c r="E3007" s="10">
        <f>'Sales Data'!E3007</f>
        <v>3171</v>
      </c>
      <c r="F3007" s="5">
        <f>'Sales Data'!F3007</f>
        <v>101</v>
      </c>
      <c r="G3007" s="5">
        <f>'Sales Data'!G3007</f>
        <v>145</v>
      </c>
      <c r="H3007" s="5" t="str">
        <f>VLOOKUP($C3007,'Product Data'!$A$2:$E$23,COLUMNS('Product Data'!$B$2:C3007),0)</f>
        <v>Lindt Excellence</v>
      </c>
      <c r="I3007" s="5" t="str">
        <f>VLOOKUP($C3007,'Product Data'!$A$2:$E$23,COLUMNS('Product Data'!$B$2:D3007),0)</f>
        <v>Bars</v>
      </c>
      <c r="J3007" s="5" t="str">
        <f>VLOOKUP($C3007,'Product Data'!$A$2:$E$23,COLUMNS('Product Data'!$B$2:E3007),0)</f>
        <v>Small</v>
      </c>
      <c r="K3007" s="9">
        <f>VLOOKUP($C3007,'Product Data'!$A$2:$E$23,COLUMNS('Product Data'!$B$2:F3007),0)</f>
        <v>0.69579999999999997</v>
      </c>
      <c r="L3007" s="10">
        <f>Table1[[#This Row],[Cost per Box]]*Table1[[#This Row],[Boxes]]</f>
        <v>100.89099999999999</v>
      </c>
    </row>
    <row r="3008" spans="1:12" x14ac:dyDescent="0.25">
      <c r="A3008" s="5" t="str">
        <f>'Sales Data'!A3008</f>
        <v>Curtice Advani</v>
      </c>
      <c r="B3008" s="5" t="str">
        <f>'Sales Data'!B3008</f>
        <v>USA</v>
      </c>
      <c r="C3008" s="5" t="str">
        <f>'Sales Data'!C3008</f>
        <v>Organic Choco Syrup</v>
      </c>
      <c r="D3008" s="6">
        <f>'Sales Data'!D3008</f>
        <v>45267</v>
      </c>
      <c r="E3008" s="10">
        <f>'Sales Data'!E3008</f>
        <v>10458</v>
      </c>
      <c r="F3008" s="5">
        <f>'Sales Data'!F3008</f>
        <v>27</v>
      </c>
      <c r="G3008" s="5">
        <f>'Sales Data'!G3008</f>
        <v>419</v>
      </c>
      <c r="H3008" s="5" t="str">
        <f>VLOOKUP($C3008,'Product Data'!$A$2:$E$23,COLUMNS('Product Data'!$B$2:C3008),0)</f>
        <v>Monin</v>
      </c>
      <c r="I3008" s="5" t="str">
        <f>VLOOKUP($C3008,'Product Data'!$A$2:$E$23,COLUMNS('Product Data'!$B$2:D3008),0)</f>
        <v>Other</v>
      </c>
      <c r="J3008" s="5" t="str">
        <f>VLOOKUP($C3008,'Product Data'!$A$2:$E$23,COLUMNS('Product Data'!$B$2:E3008),0)</f>
        <v>Small</v>
      </c>
      <c r="K3008" s="9">
        <f>VLOOKUP($C3008,'Product Data'!$A$2:$E$23,COLUMNS('Product Data'!$B$2:F3008),0)</f>
        <v>1.7625</v>
      </c>
      <c r="L3008" s="10">
        <f>Table1[[#This Row],[Cost per Box]]*Table1[[#This Row],[Boxes]]</f>
        <v>738.48749999999995</v>
      </c>
    </row>
    <row r="3009" spans="1:12" x14ac:dyDescent="0.25">
      <c r="A3009" s="5" t="str">
        <f>'Sales Data'!A3009</f>
        <v>Gunar Cockshoot</v>
      </c>
      <c r="B3009" s="5" t="str">
        <f>'Sales Data'!B3009</f>
        <v>Australia</v>
      </c>
      <c r="C3009" s="5" t="str">
        <f>'Sales Data'!C3009</f>
        <v>Eclairs</v>
      </c>
      <c r="D3009" s="6">
        <f>'Sales Data'!D3009</f>
        <v>45267</v>
      </c>
      <c r="E3009" s="10">
        <f>'Sales Data'!E3009</f>
        <v>420</v>
      </c>
      <c r="F3009" s="5">
        <f>'Sales Data'!F3009</f>
        <v>120</v>
      </c>
      <c r="G3009" s="5">
        <f>'Sales Data'!G3009</f>
        <v>27</v>
      </c>
      <c r="H3009" s="5" t="str">
        <f>VLOOKUP($C3009,'Product Data'!$A$2:$E$23,COLUMNS('Product Data'!$B$2:C3009),0)</f>
        <v>Cadbury</v>
      </c>
      <c r="I3009" s="5" t="str">
        <f>VLOOKUP($C3009,'Product Data'!$A$2:$E$23,COLUMNS('Product Data'!$B$2:D3009),0)</f>
        <v>Bites</v>
      </c>
      <c r="J3009" s="5" t="str">
        <f>VLOOKUP($C3009,'Product Data'!$A$2:$E$23,COLUMNS('Product Data'!$B$2:E3009),0)</f>
        <v>Large</v>
      </c>
      <c r="K3009" s="9">
        <f>VLOOKUP($C3009,'Product Data'!$A$2:$E$23,COLUMNS('Product Data'!$B$2:F3009),0)</f>
        <v>2.8195000000000001</v>
      </c>
      <c r="L3009" s="10">
        <f>Table1[[#This Row],[Cost per Box]]*Table1[[#This Row],[Boxes]]</f>
        <v>76.126500000000007</v>
      </c>
    </row>
    <row r="3010" spans="1:12" x14ac:dyDescent="0.25">
      <c r="A3010" s="5" t="str">
        <f>'Sales Data'!A3010</f>
        <v>Jan Morforth</v>
      </c>
      <c r="B3010" s="5" t="str">
        <f>'Sales Data'!B3010</f>
        <v>Australia</v>
      </c>
      <c r="C3010" s="5" t="str">
        <f>'Sales Data'!C3010</f>
        <v>Baker's Choco Chips</v>
      </c>
      <c r="D3010" s="6">
        <f>'Sales Data'!D3010</f>
        <v>45267</v>
      </c>
      <c r="E3010" s="10">
        <f>'Sales Data'!E3010</f>
        <v>1638</v>
      </c>
      <c r="F3010" s="5">
        <f>'Sales Data'!F3010</f>
        <v>254</v>
      </c>
      <c r="G3010" s="5">
        <f>'Sales Data'!G3010</f>
        <v>126</v>
      </c>
      <c r="H3010" s="5" t="str">
        <f>VLOOKUP($C3010,'Product Data'!$A$2:$E$23,COLUMNS('Product Data'!$B$2:C3010),0)</f>
        <v>Baker's Chocolate</v>
      </c>
      <c r="I3010" s="5" t="str">
        <f>VLOOKUP($C3010,'Product Data'!$A$2:$E$23,COLUMNS('Product Data'!$B$2:D3010),0)</f>
        <v>Bars</v>
      </c>
      <c r="J3010" s="5" t="str">
        <f>VLOOKUP($C3010,'Product Data'!$A$2:$E$23,COLUMNS('Product Data'!$B$2:E3010),0)</f>
        <v>Small</v>
      </c>
      <c r="K3010" s="9">
        <f>VLOOKUP($C3010,'Product Data'!$A$2:$E$23,COLUMNS('Product Data'!$B$2:F3010),0)</f>
        <v>6.0811000000000002</v>
      </c>
      <c r="L3010" s="10">
        <f>Table1[[#This Row],[Cost per Box]]*Table1[[#This Row],[Boxes]]</f>
        <v>766.21860000000004</v>
      </c>
    </row>
    <row r="3011" spans="1:12" x14ac:dyDescent="0.25">
      <c r="A3011" s="5" t="str">
        <f>'Sales Data'!A3011</f>
        <v>Kaine Padly</v>
      </c>
      <c r="B3011" s="5" t="str">
        <f>'Sales Data'!B3011</f>
        <v>India</v>
      </c>
      <c r="C3011" s="5" t="str">
        <f>'Sales Data'!C3011</f>
        <v>Eclairs</v>
      </c>
      <c r="D3011" s="6">
        <f>'Sales Data'!D3011</f>
        <v>45267</v>
      </c>
      <c r="E3011" s="10">
        <f>'Sales Data'!E3011</f>
        <v>8708</v>
      </c>
      <c r="F3011" s="5">
        <f>'Sales Data'!F3011</f>
        <v>129</v>
      </c>
      <c r="G3011" s="5">
        <f>'Sales Data'!G3011</f>
        <v>436</v>
      </c>
      <c r="H3011" s="5" t="str">
        <f>VLOOKUP($C3011,'Product Data'!$A$2:$E$23,COLUMNS('Product Data'!$B$2:C3011),0)</f>
        <v>Cadbury</v>
      </c>
      <c r="I3011" s="5" t="str">
        <f>VLOOKUP($C3011,'Product Data'!$A$2:$E$23,COLUMNS('Product Data'!$B$2:D3011),0)</f>
        <v>Bites</v>
      </c>
      <c r="J3011" s="5" t="str">
        <f>VLOOKUP($C3011,'Product Data'!$A$2:$E$23,COLUMNS('Product Data'!$B$2:E3011),0)</f>
        <v>Large</v>
      </c>
      <c r="K3011" s="9">
        <f>VLOOKUP($C3011,'Product Data'!$A$2:$E$23,COLUMNS('Product Data'!$B$2:F3011),0)</f>
        <v>2.8195000000000001</v>
      </c>
      <c r="L3011" s="10">
        <f>Table1[[#This Row],[Cost per Box]]*Table1[[#This Row],[Boxes]]</f>
        <v>1229.3020000000001</v>
      </c>
    </row>
    <row r="3012" spans="1:12" x14ac:dyDescent="0.25">
      <c r="A3012" s="5" t="str">
        <f>'Sales Data'!A3012</f>
        <v>Beverie Moffet</v>
      </c>
      <c r="B3012" s="5" t="str">
        <f>'Sales Data'!B3012</f>
        <v>Australia</v>
      </c>
      <c r="C3012" s="5" t="str">
        <f>'Sales Data'!C3012</f>
        <v>Almond Choco</v>
      </c>
      <c r="D3012" s="6">
        <f>'Sales Data'!D3012</f>
        <v>45267</v>
      </c>
      <c r="E3012" s="10">
        <f>'Sales Data'!E3012</f>
        <v>5663</v>
      </c>
      <c r="F3012" s="5">
        <f>'Sales Data'!F3012</f>
        <v>225</v>
      </c>
      <c r="G3012" s="5">
        <f>'Sales Data'!G3012</f>
        <v>334</v>
      </c>
      <c r="H3012" s="5" t="str">
        <f>VLOOKUP($C3012,'Product Data'!$A$2:$E$23,COLUMNS('Product Data'!$B$2:C3012),0)</f>
        <v>Amul</v>
      </c>
      <c r="I3012" s="5" t="str">
        <f>VLOOKUP($C3012,'Product Data'!$A$2:$E$23,COLUMNS('Product Data'!$B$2:D3012),0)</f>
        <v>Bars</v>
      </c>
      <c r="J3012" s="5" t="str">
        <f>VLOOKUP($C3012,'Product Data'!$A$2:$E$23,COLUMNS('Product Data'!$B$2:E3012),0)</f>
        <v>Large</v>
      </c>
      <c r="K3012" s="9">
        <f>VLOOKUP($C3012,'Product Data'!$A$2:$E$23,COLUMNS('Product Data'!$B$2:F3012),0)</f>
        <v>13.3485</v>
      </c>
      <c r="L3012" s="10">
        <f>Table1[[#This Row],[Cost per Box]]*Table1[[#This Row],[Boxes]]</f>
        <v>4458.3989999999994</v>
      </c>
    </row>
    <row r="3013" spans="1:12" x14ac:dyDescent="0.25">
      <c r="A3013" s="5" t="str">
        <f>'Sales Data'!A3013</f>
        <v>Husein Augar</v>
      </c>
      <c r="B3013" s="5" t="str">
        <f>'Sales Data'!B3013</f>
        <v>Australia</v>
      </c>
      <c r="C3013" s="5" t="str">
        <f>'Sales Data'!C3013</f>
        <v>Smooth Sliky Salty</v>
      </c>
      <c r="D3013" s="6">
        <f>'Sales Data'!D3013</f>
        <v>45267</v>
      </c>
      <c r="E3013" s="10">
        <f>'Sales Data'!E3013</f>
        <v>343</v>
      </c>
      <c r="F3013" s="5">
        <f>'Sales Data'!F3013</f>
        <v>52</v>
      </c>
      <c r="G3013" s="5">
        <f>'Sales Data'!G3013</f>
        <v>21</v>
      </c>
      <c r="H3013" s="5" t="str">
        <f>VLOOKUP($C3013,'Product Data'!$A$2:$E$23,COLUMNS('Product Data'!$B$2:C3013),0)</f>
        <v>Galaxy</v>
      </c>
      <c r="I3013" s="5" t="str">
        <f>VLOOKUP($C3013,'Product Data'!$A$2:$E$23,COLUMNS('Product Data'!$B$2:D3013),0)</f>
        <v>Bars</v>
      </c>
      <c r="J3013" s="5" t="str">
        <f>VLOOKUP($C3013,'Product Data'!$A$2:$E$23,COLUMNS('Product Data'!$B$2:E3013),0)</f>
        <v>Small</v>
      </c>
      <c r="K3013" s="9">
        <f>VLOOKUP($C3013,'Product Data'!$A$2:$E$23,COLUMNS('Product Data'!$B$2:F3013),0)</f>
        <v>5.0198</v>
      </c>
      <c r="L3013" s="10">
        <f>Table1[[#This Row],[Cost per Box]]*Table1[[#This Row],[Boxes]]</f>
        <v>105.4158</v>
      </c>
    </row>
    <row r="3014" spans="1:12" x14ac:dyDescent="0.25">
      <c r="A3014" s="5" t="str">
        <f>'Sales Data'!A3014</f>
        <v>Mallorie Waber</v>
      </c>
      <c r="B3014" s="5" t="str">
        <f>'Sales Data'!B3014</f>
        <v>USA</v>
      </c>
      <c r="C3014" s="5" t="str">
        <f>'Sales Data'!C3014</f>
        <v>85% Dark Bars</v>
      </c>
      <c r="D3014" s="6">
        <f>'Sales Data'!D3014</f>
        <v>45267</v>
      </c>
      <c r="E3014" s="10">
        <f>'Sales Data'!E3014</f>
        <v>1351</v>
      </c>
      <c r="F3014" s="5">
        <f>'Sales Data'!F3014</f>
        <v>14</v>
      </c>
      <c r="G3014" s="5">
        <f>'Sales Data'!G3014</f>
        <v>68</v>
      </c>
      <c r="H3014" s="5" t="str">
        <f>VLOOKUP($C3014,'Product Data'!$A$2:$E$23,COLUMNS('Product Data'!$B$2:C3014),0)</f>
        <v>Lindt Excellence</v>
      </c>
      <c r="I3014" s="5" t="str">
        <f>VLOOKUP($C3014,'Product Data'!$A$2:$E$23,COLUMNS('Product Data'!$B$2:D3014),0)</f>
        <v>Bars</v>
      </c>
      <c r="J3014" s="5" t="str">
        <f>VLOOKUP($C3014,'Product Data'!$A$2:$E$23,COLUMNS('Product Data'!$B$2:E3014),0)</f>
        <v>Small</v>
      </c>
      <c r="K3014" s="9">
        <f>VLOOKUP($C3014,'Product Data'!$A$2:$E$23,COLUMNS('Product Data'!$B$2:F3014),0)</f>
        <v>0.69579999999999997</v>
      </c>
      <c r="L3014" s="10">
        <f>Table1[[#This Row],[Cost per Box]]*Table1[[#This Row],[Boxes]]</f>
        <v>47.314399999999999</v>
      </c>
    </row>
    <row r="3015" spans="1:12" x14ac:dyDescent="0.25">
      <c r="A3015" s="5" t="str">
        <f>'Sales Data'!A3015</f>
        <v>Beverie Moffet</v>
      </c>
      <c r="B3015" s="5" t="str">
        <f>'Sales Data'!B3015</f>
        <v>UK</v>
      </c>
      <c r="C3015" s="5" t="str">
        <f>'Sales Data'!C3015</f>
        <v>Fruit &amp; Nut Bars</v>
      </c>
      <c r="D3015" s="6">
        <f>'Sales Data'!D3015</f>
        <v>45267</v>
      </c>
      <c r="E3015" s="10">
        <f>'Sales Data'!E3015</f>
        <v>3346</v>
      </c>
      <c r="F3015" s="5">
        <f>'Sales Data'!F3015</f>
        <v>143</v>
      </c>
      <c r="G3015" s="5">
        <f>'Sales Data'!G3015</f>
        <v>305</v>
      </c>
      <c r="H3015" s="5" t="str">
        <f>VLOOKUP($C3015,'Product Data'!$A$2:$E$23,COLUMNS('Product Data'!$B$2:C3015),0)</f>
        <v>Cadbury</v>
      </c>
      <c r="I3015" s="5" t="str">
        <f>VLOOKUP($C3015,'Product Data'!$A$2:$E$23,COLUMNS('Product Data'!$B$2:D3015),0)</f>
        <v>Bars</v>
      </c>
      <c r="J3015" s="5" t="str">
        <f>VLOOKUP($C3015,'Product Data'!$A$2:$E$23,COLUMNS('Product Data'!$B$2:E3015),0)</f>
        <v>Large</v>
      </c>
      <c r="K3015" s="9">
        <f>VLOOKUP($C3015,'Product Data'!$A$2:$E$23,COLUMNS('Product Data'!$B$2:F3015),0)</f>
        <v>1.5934999999999999</v>
      </c>
      <c r="L3015" s="10">
        <f>Table1[[#This Row],[Cost per Box]]*Table1[[#This Row],[Boxes]]</f>
        <v>486.01749999999998</v>
      </c>
    </row>
    <row r="3016" spans="1:12" x14ac:dyDescent="0.25">
      <c r="A3016" s="5" t="str">
        <f>'Sales Data'!A3016</f>
        <v>Kaine Padly</v>
      </c>
      <c r="B3016" s="5" t="str">
        <f>'Sales Data'!B3016</f>
        <v>India</v>
      </c>
      <c r="C3016" s="5" t="str">
        <f>'Sales Data'!C3016</f>
        <v>70% Dark Bites</v>
      </c>
      <c r="D3016" s="6">
        <f>'Sales Data'!D3016</f>
        <v>45267</v>
      </c>
      <c r="E3016" s="10">
        <f>'Sales Data'!E3016</f>
        <v>7917</v>
      </c>
      <c r="F3016" s="5">
        <f>'Sales Data'!F3016</f>
        <v>163</v>
      </c>
      <c r="G3016" s="5">
        <f>'Sales Data'!G3016</f>
        <v>1131</v>
      </c>
      <c r="H3016" s="5" t="str">
        <f>VLOOKUP($C3016,'Product Data'!$A$2:$E$23,COLUMNS('Product Data'!$B$2:C3016),0)</f>
        <v>Binge Bites</v>
      </c>
      <c r="I3016" s="5" t="str">
        <f>VLOOKUP($C3016,'Product Data'!$A$2:$E$23,COLUMNS('Product Data'!$B$2:D3016),0)</f>
        <v>Bites</v>
      </c>
      <c r="J3016" s="5" t="str">
        <f>VLOOKUP($C3016,'Product Data'!$A$2:$E$23,COLUMNS('Product Data'!$B$2:E3016),0)</f>
        <v>Small</v>
      </c>
      <c r="K3016" s="9">
        <f>VLOOKUP($C3016,'Product Data'!$A$2:$E$23,COLUMNS('Product Data'!$B$2:F3016),0)</f>
        <v>8.2429000000000006</v>
      </c>
      <c r="L3016" s="10">
        <f>Table1[[#This Row],[Cost per Box]]*Table1[[#This Row],[Boxes]]</f>
        <v>9322.7199000000001</v>
      </c>
    </row>
    <row r="3017" spans="1:12" x14ac:dyDescent="0.25">
      <c r="A3017" s="5" t="str">
        <f>'Sales Data'!A3017</f>
        <v>Brien Boise</v>
      </c>
      <c r="B3017" s="5" t="str">
        <f>'Sales Data'!B3017</f>
        <v>New Zealand</v>
      </c>
      <c r="C3017" s="5" t="str">
        <f>'Sales Data'!C3017</f>
        <v>Raspberry Choco</v>
      </c>
      <c r="D3017" s="6">
        <f>'Sales Data'!D3017</f>
        <v>45267</v>
      </c>
      <c r="E3017" s="10">
        <f>'Sales Data'!E3017</f>
        <v>2527</v>
      </c>
      <c r="F3017" s="5">
        <f>'Sales Data'!F3017</f>
        <v>275</v>
      </c>
      <c r="G3017" s="5">
        <f>'Sales Data'!G3017</f>
        <v>115</v>
      </c>
      <c r="H3017" s="5" t="str">
        <f>VLOOKUP($C3017,'Product Data'!$A$2:$E$23,COLUMNS('Product Data'!$B$2:C3017),0)</f>
        <v>Hershey</v>
      </c>
      <c r="I3017" s="5" t="str">
        <f>VLOOKUP($C3017,'Product Data'!$A$2:$E$23,COLUMNS('Product Data'!$B$2:D3017),0)</f>
        <v>Bars</v>
      </c>
      <c r="J3017" s="5" t="str">
        <f>VLOOKUP($C3017,'Product Data'!$A$2:$E$23,COLUMNS('Product Data'!$B$2:E3017),0)</f>
        <v>Large</v>
      </c>
      <c r="K3017" s="9">
        <f>VLOOKUP($C3017,'Product Data'!$A$2:$E$23,COLUMNS('Product Data'!$B$2:F3017),0)</f>
        <v>6.0983000000000001</v>
      </c>
      <c r="L3017" s="10">
        <f>Table1[[#This Row],[Cost per Box]]*Table1[[#This Row],[Boxes]]</f>
        <v>701.30449999999996</v>
      </c>
    </row>
    <row r="3018" spans="1:12" x14ac:dyDescent="0.25">
      <c r="A3018" s="5" t="str">
        <f>'Sales Data'!A3018</f>
        <v>Ches Bonnell</v>
      </c>
      <c r="B3018" s="5" t="str">
        <f>'Sales Data'!B3018</f>
        <v>New Zealand</v>
      </c>
      <c r="C3018" s="5" t="str">
        <f>'Sales Data'!C3018</f>
        <v>99% Dark &amp; Pure</v>
      </c>
      <c r="D3018" s="6">
        <f>'Sales Data'!D3018</f>
        <v>45267</v>
      </c>
      <c r="E3018" s="10">
        <f>'Sales Data'!E3018</f>
        <v>6685</v>
      </c>
      <c r="F3018" s="5">
        <f>'Sales Data'!F3018</f>
        <v>31</v>
      </c>
      <c r="G3018" s="5">
        <f>'Sales Data'!G3018</f>
        <v>304</v>
      </c>
      <c r="H3018" s="5" t="str">
        <f>VLOOKUP($C3018,'Product Data'!$A$2:$E$23,COLUMNS('Product Data'!$B$2:C3018),0)</f>
        <v>Amul</v>
      </c>
      <c r="I3018" s="5" t="str">
        <f>VLOOKUP($C3018,'Product Data'!$A$2:$E$23,COLUMNS('Product Data'!$B$2:D3018),0)</f>
        <v>Bars</v>
      </c>
      <c r="J3018" s="5" t="str">
        <f>VLOOKUP($C3018,'Product Data'!$A$2:$E$23,COLUMNS('Product Data'!$B$2:E3018),0)</f>
        <v>Large</v>
      </c>
      <c r="K3018" s="9">
        <f>VLOOKUP($C3018,'Product Data'!$A$2:$E$23,COLUMNS('Product Data'!$B$2:F3018),0)</f>
        <v>4.6592000000000002</v>
      </c>
      <c r="L3018" s="10">
        <f>Table1[[#This Row],[Cost per Box]]*Table1[[#This Row],[Boxes]]</f>
        <v>1416.3968</v>
      </c>
    </row>
    <row r="3019" spans="1:12" x14ac:dyDescent="0.25">
      <c r="A3019" s="5" t="str">
        <f>'Sales Data'!A3019</f>
        <v>Brien Boise</v>
      </c>
      <c r="B3019" s="5" t="str">
        <f>'Sales Data'!B3019</f>
        <v>New Zealand</v>
      </c>
      <c r="C3019" s="5" t="str">
        <f>'Sales Data'!C3019</f>
        <v>Orange Choco</v>
      </c>
      <c r="D3019" s="6">
        <f>'Sales Data'!D3019</f>
        <v>45267</v>
      </c>
      <c r="E3019" s="10">
        <f>'Sales Data'!E3019</f>
        <v>5145</v>
      </c>
      <c r="F3019" s="5">
        <f>'Sales Data'!F3019</f>
        <v>282</v>
      </c>
      <c r="G3019" s="5">
        <f>'Sales Data'!G3019</f>
        <v>572</v>
      </c>
      <c r="H3019" s="5" t="str">
        <f>VLOOKUP($C3019,'Product Data'!$A$2:$E$23,COLUMNS('Product Data'!$B$2:C3019),0)</f>
        <v>Amul</v>
      </c>
      <c r="I3019" s="5" t="str">
        <f>VLOOKUP($C3019,'Product Data'!$A$2:$E$23,COLUMNS('Product Data'!$B$2:D3019),0)</f>
        <v>Bars</v>
      </c>
      <c r="J3019" s="5" t="str">
        <f>VLOOKUP($C3019,'Product Data'!$A$2:$E$23,COLUMNS('Product Data'!$B$2:E3019),0)</f>
        <v>Large</v>
      </c>
      <c r="K3019" s="9">
        <f>VLOOKUP($C3019,'Product Data'!$A$2:$E$23,COLUMNS('Product Data'!$B$2:F3019),0)</f>
        <v>8.7870000000000008</v>
      </c>
      <c r="L3019" s="10">
        <f>Table1[[#This Row],[Cost per Box]]*Table1[[#This Row],[Boxes]]</f>
        <v>5026.1640000000007</v>
      </c>
    </row>
    <row r="3020" spans="1:12" x14ac:dyDescent="0.25">
      <c r="A3020" s="5" t="str">
        <f>'Sales Data'!A3020</f>
        <v>Curtice Advani</v>
      </c>
      <c r="B3020" s="5" t="str">
        <f>'Sales Data'!B3020</f>
        <v>India</v>
      </c>
      <c r="C3020" s="5" t="str">
        <f>'Sales Data'!C3020</f>
        <v>Manuka Honey Choco</v>
      </c>
      <c r="D3020" s="6">
        <f>'Sales Data'!D3020</f>
        <v>45267</v>
      </c>
      <c r="E3020" s="10">
        <f>'Sales Data'!E3020</f>
        <v>1260</v>
      </c>
      <c r="F3020" s="5">
        <f>'Sales Data'!F3020</f>
        <v>104</v>
      </c>
      <c r="G3020" s="5">
        <f>'Sales Data'!G3020</f>
        <v>47</v>
      </c>
      <c r="H3020" s="5" t="str">
        <f>VLOOKUP($C3020,'Product Data'!$A$2:$E$23,COLUMNS('Product Data'!$B$2:C3020),0)</f>
        <v xml:space="preserve">Whittaker's </v>
      </c>
      <c r="I3020" s="5" t="str">
        <f>VLOOKUP($C3020,'Product Data'!$A$2:$E$23,COLUMNS('Product Data'!$B$2:D3020),0)</f>
        <v>Other</v>
      </c>
      <c r="J3020" s="5" t="str">
        <f>VLOOKUP($C3020,'Product Data'!$A$2:$E$23,COLUMNS('Product Data'!$B$2:E3020),0)</f>
        <v>Small</v>
      </c>
      <c r="K3020" s="9">
        <f>VLOOKUP($C3020,'Product Data'!$A$2:$E$23,COLUMNS('Product Data'!$B$2:F3020),0)</f>
        <v>7.8910999999999998</v>
      </c>
      <c r="L3020" s="10">
        <f>Table1[[#This Row],[Cost per Box]]*Table1[[#This Row],[Boxes]]</f>
        <v>370.88169999999997</v>
      </c>
    </row>
    <row r="3021" spans="1:12" x14ac:dyDescent="0.25">
      <c r="A3021" s="5" t="str">
        <f>'Sales Data'!A3021</f>
        <v>Gigi Bohling</v>
      </c>
      <c r="B3021" s="5" t="str">
        <f>'Sales Data'!B3021</f>
        <v>New Zealand</v>
      </c>
      <c r="C3021" s="5" t="str">
        <f>'Sales Data'!C3021</f>
        <v>Caramel Stuffed Bars</v>
      </c>
      <c r="D3021" s="6">
        <f>'Sales Data'!D3021</f>
        <v>45267</v>
      </c>
      <c r="E3021" s="10">
        <f>'Sales Data'!E3021</f>
        <v>1344</v>
      </c>
      <c r="F3021" s="5">
        <f>'Sales Data'!F3021</f>
        <v>304</v>
      </c>
      <c r="G3021" s="5">
        <f>'Sales Data'!G3021</f>
        <v>54</v>
      </c>
      <c r="H3021" s="5" t="str">
        <f>VLOOKUP($C3021,'Product Data'!$A$2:$E$23,COLUMNS('Product Data'!$B$2:C3021),0)</f>
        <v>Snicker</v>
      </c>
      <c r="I3021" s="5" t="str">
        <f>VLOOKUP($C3021,'Product Data'!$A$2:$E$23,COLUMNS('Product Data'!$B$2:D3021),0)</f>
        <v>Bars</v>
      </c>
      <c r="J3021" s="5" t="str">
        <f>VLOOKUP($C3021,'Product Data'!$A$2:$E$23,COLUMNS('Product Data'!$B$2:E3021),0)</f>
        <v>Small</v>
      </c>
      <c r="K3021" s="9">
        <f>VLOOKUP($C3021,'Product Data'!$A$2:$E$23,COLUMNS('Product Data'!$B$2:F3021),0)</f>
        <v>0.89900000000000002</v>
      </c>
      <c r="L3021" s="10">
        <f>Table1[[#This Row],[Cost per Box]]*Table1[[#This Row],[Boxes]]</f>
        <v>48.545999999999999</v>
      </c>
    </row>
    <row r="3022" spans="1:12" x14ac:dyDescent="0.25">
      <c r="A3022" s="5" t="str">
        <f>'Sales Data'!A3022</f>
        <v>Roddy Speechley</v>
      </c>
      <c r="B3022" s="5" t="str">
        <f>'Sales Data'!B3022</f>
        <v>Canada</v>
      </c>
      <c r="C3022" s="5" t="str">
        <f>'Sales Data'!C3022</f>
        <v>White Choc</v>
      </c>
      <c r="D3022" s="6">
        <f>'Sales Data'!D3022</f>
        <v>45267</v>
      </c>
      <c r="E3022" s="10">
        <f>'Sales Data'!E3022</f>
        <v>17437</v>
      </c>
      <c r="F3022" s="5">
        <f>'Sales Data'!F3022</f>
        <v>23</v>
      </c>
      <c r="G3022" s="5">
        <f>'Sales Data'!G3022</f>
        <v>1342</v>
      </c>
      <c r="H3022" s="5" t="str">
        <f>VLOOKUP($C3022,'Product Data'!$A$2:$E$23,COLUMNS('Product Data'!$B$2:C3022),0)</f>
        <v>Belgian</v>
      </c>
      <c r="I3022" s="5" t="str">
        <f>VLOOKUP($C3022,'Product Data'!$A$2:$E$23,COLUMNS('Product Data'!$B$2:D3022),0)</f>
        <v>Other</v>
      </c>
      <c r="J3022" s="5" t="str">
        <f>VLOOKUP($C3022,'Product Data'!$A$2:$E$23,COLUMNS('Product Data'!$B$2:E3022),0)</f>
        <v>Small</v>
      </c>
      <c r="K3022" s="9">
        <f>VLOOKUP($C3022,'Product Data'!$A$2:$E$23,COLUMNS('Product Data'!$B$2:F3022),0)</f>
        <v>0.24049999999999999</v>
      </c>
      <c r="L3022" s="10">
        <f>Table1[[#This Row],[Cost per Box]]*Table1[[#This Row],[Boxes]]</f>
        <v>322.75099999999998</v>
      </c>
    </row>
    <row r="3023" spans="1:12" x14ac:dyDescent="0.25">
      <c r="A3023" s="5" t="str">
        <f>'Sales Data'!A3023</f>
        <v>Husein Augar</v>
      </c>
      <c r="B3023" s="5" t="str">
        <f>'Sales Data'!B3023</f>
        <v>Canada</v>
      </c>
      <c r="C3023" s="5" t="str">
        <f>'Sales Data'!C3023</f>
        <v>Eclairs</v>
      </c>
      <c r="D3023" s="6">
        <f>'Sales Data'!D3023</f>
        <v>45267</v>
      </c>
      <c r="E3023" s="10">
        <f>'Sales Data'!E3023</f>
        <v>7658</v>
      </c>
      <c r="F3023" s="5">
        <f>'Sales Data'!F3023</f>
        <v>195</v>
      </c>
      <c r="G3023" s="5">
        <f>'Sales Data'!G3023</f>
        <v>404</v>
      </c>
      <c r="H3023" s="5" t="str">
        <f>VLOOKUP($C3023,'Product Data'!$A$2:$E$23,COLUMNS('Product Data'!$B$2:C3023),0)</f>
        <v>Cadbury</v>
      </c>
      <c r="I3023" s="5" t="str">
        <f>VLOOKUP($C3023,'Product Data'!$A$2:$E$23,COLUMNS('Product Data'!$B$2:D3023),0)</f>
        <v>Bites</v>
      </c>
      <c r="J3023" s="5" t="str">
        <f>VLOOKUP($C3023,'Product Data'!$A$2:$E$23,COLUMNS('Product Data'!$B$2:E3023),0)</f>
        <v>Large</v>
      </c>
      <c r="K3023" s="9">
        <f>VLOOKUP($C3023,'Product Data'!$A$2:$E$23,COLUMNS('Product Data'!$B$2:F3023),0)</f>
        <v>2.8195000000000001</v>
      </c>
      <c r="L3023" s="10">
        <f>Table1[[#This Row],[Cost per Box]]*Table1[[#This Row],[Boxes]]</f>
        <v>1139.078</v>
      </c>
    </row>
    <row r="3024" spans="1:12" x14ac:dyDescent="0.25">
      <c r="A3024" s="5" t="str">
        <f>'Sales Data'!A3024</f>
        <v>Dennison Crosswaite</v>
      </c>
      <c r="B3024" s="5" t="str">
        <f>'Sales Data'!B3024</f>
        <v>UK</v>
      </c>
      <c r="C3024" s="5" t="str">
        <f>'Sales Data'!C3024</f>
        <v>99% Dark &amp; Pure</v>
      </c>
      <c r="D3024" s="6">
        <f>'Sales Data'!D3024</f>
        <v>45267</v>
      </c>
      <c r="E3024" s="10">
        <f>'Sales Data'!E3024</f>
        <v>7784</v>
      </c>
      <c r="F3024" s="5">
        <f>'Sales Data'!F3024</f>
        <v>8</v>
      </c>
      <c r="G3024" s="5">
        <f>'Sales Data'!G3024</f>
        <v>390</v>
      </c>
      <c r="H3024" s="5" t="str">
        <f>VLOOKUP($C3024,'Product Data'!$A$2:$E$23,COLUMNS('Product Data'!$B$2:C3024),0)</f>
        <v>Amul</v>
      </c>
      <c r="I3024" s="5" t="str">
        <f>VLOOKUP($C3024,'Product Data'!$A$2:$E$23,COLUMNS('Product Data'!$B$2:D3024),0)</f>
        <v>Bars</v>
      </c>
      <c r="J3024" s="5" t="str">
        <f>VLOOKUP($C3024,'Product Data'!$A$2:$E$23,COLUMNS('Product Data'!$B$2:E3024),0)</f>
        <v>Large</v>
      </c>
      <c r="K3024" s="9">
        <f>VLOOKUP($C3024,'Product Data'!$A$2:$E$23,COLUMNS('Product Data'!$B$2:F3024),0)</f>
        <v>4.6592000000000002</v>
      </c>
      <c r="L3024" s="10">
        <f>Table1[[#This Row],[Cost per Box]]*Table1[[#This Row],[Boxes]]</f>
        <v>1817.0880000000002</v>
      </c>
    </row>
    <row r="3025" spans="1:12" x14ac:dyDescent="0.25">
      <c r="A3025" s="5" t="str">
        <f>'Sales Data'!A3025</f>
        <v>Dotty Strutley</v>
      </c>
      <c r="B3025" s="5" t="str">
        <f>'Sales Data'!B3025</f>
        <v>Australia</v>
      </c>
      <c r="C3025" s="5" t="str">
        <f>'Sales Data'!C3025</f>
        <v>Raspberry Choco</v>
      </c>
      <c r="D3025" s="6">
        <f>'Sales Data'!D3025</f>
        <v>45267</v>
      </c>
      <c r="E3025" s="10">
        <f>'Sales Data'!E3025</f>
        <v>7889</v>
      </c>
      <c r="F3025" s="5">
        <f>'Sales Data'!F3025</f>
        <v>24</v>
      </c>
      <c r="G3025" s="5">
        <f>'Sales Data'!G3025</f>
        <v>416</v>
      </c>
      <c r="H3025" s="5" t="str">
        <f>VLOOKUP($C3025,'Product Data'!$A$2:$E$23,COLUMNS('Product Data'!$B$2:C3025),0)</f>
        <v>Hershey</v>
      </c>
      <c r="I3025" s="5" t="str">
        <f>VLOOKUP($C3025,'Product Data'!$A$2:$E$23,COLUMNS('Product Data'!$B$2:D3025),0)</f>
        <v>Bars</v>
      </c>
      <c r="J3025" s="5" t="str">
        <f>VLOOKUP($C3025,'Product Data'!$A$2:$E$23,COLUMNS('Product Data'!$B$2:E3025),0)</f>
        <v>Large</v>
      </c>
      <c r="K3025" s="9">
        <f>VLOOKUP($C3025,'Product Data'!$A$2:$E$23,COLUMNS('Product Data'!$B$2:F3025),0)</f>
        <v>6.0983000000000001</v>
      </c>
      <c r="L3025" s="10">
        <f>Table1[[#This Row],[Cost per Box]]*Table1[[#This Row],[Boxes]]</f>
        <v>2536.8928000000001</v>
      </c>
    </row>
    <row r="3026" spans="1:12" x14ac:dyDescent="0.25">
      <c r="A3026" s="5" t="str">
        <f>'Sales Data'!A3026</f>
        <v>Andria Kimpton</v>
      </c>
      <c r="B3026" s="5" t="str">
        <f>'Sales Data'!B3026</f>
        <v>New Zealand</v>
      </c>
      <c r="C3026" s="5" t="str">
        <f>'Sales Data'!C3026</f>
        <v>Peanut Butter Cubes</v>
      </c>
      <c r="D3026" s="6">
        <f>'Sales Data'!D3026</f>
        <v>45267</v>
      </c>
      <c r="E3026" s="10">
        <f>'Sales Data'!E3026</f>
        <v>5957</v>
      </c>
      <c r="F3026" s="5">
        <f>'Sales Data'!F3026</f>
        <v>206</v>
      </c>
      <c r="G3026" s="5">
        <f>'Sales Data'!G3026</f>
        <v>314</v>
      </c>
      <c r="H3026" s="5" t="str">
        <f>VLOOKUP($C3026,'Product Data'!$A$2:$E$23,COLUMNS('Product Data'!$B$2:C3026),0)</f>
        <v>Hershey</v>
      </c>
      <c r="I3026" s="5" t="str">
        <f>VLOOKUP($C3026,'Product Data'!$A$2:$E$23,COLUMNS('Product Data'!$B$2:D3026),0)</f>
        <v>Bites</v>
      </c>
      <c r="J3026" s="5" t="str">
        <f>VLOOKUP($C3026,'Product Data'!$A$2:$E$23,COLUMNS('Product Data'!$B$2:E3026),0)</f>
        <v>Small</v>
      </c>
      <c r="K3026" s="9">
        <f>VLOOKUP($C3026,'Product Data'!$A$2:$E$23,COLUMNS('Product Data'!$B$2:F3026),0)</f>
        <v>4.7065000000000001</v>
      </c>
      <c r="L3026" s="10">
        <f>Table1[[#This Row],[Cost per Box]]*Table1[[#This Row],[Boxes]]</f>
        <v>1477.8410000000001</v>
      </c>
    </row>
    <row r="3027" spans="1:12" x14ac:dyDescent="0.25">
      <c r="A3027" s="5" t="str">
        <f>'Sales Data'!A3027</f>
        <v>Madelene Upcott</v>
      </c>
      <c r="B3027" s="5" t="str">
        <f>'Sales Data'!B3027</f>
        <v>India</v>
      </c>
      <c r="C3027" s="5" t="str">
        <f>'Sales Data'!C3027</f>
        <v>50% Dark Bites</v>
      </c>
      <c r="D3027" s="6">
        <f>'Sales Data'!D3027</f>
        <v>45267</v>
      </c>
      <c r="E3027" s="10">
        <f>'Sales Data'!E3027</f>
        <v>2457</v>
      </c>
      <c r="F3027" s="5">
        <f>'Sales Data'!F3027</f>
        <v>383</v>
      </c>
      <c r="G3027" s="5">
        <f>'Sales Data'!G3027</f>
        <v>273</v>
      </c>
      <c r="H3027" s="5" t="str">
        <f>VLOOKUP($C3027,'Product Data'!$A$2:$E$23,COLUMNS('Product Data'!$B$2:C3027),0)</f>
        <v>Cadbury</v>
      </c>
      <c r="I3027" s="5" t="str">
        <f>VLOOKUP($C3027,'Product Data'!$A$2:$E$23,COLUMNS('Product Data'!$B$2:D3027),0)</f>
        <v>Bites</v>
      </c>
      <c r="J3027" s="5" t="str">
        <f>VLOOKUP($C3027,'Product Data'!$A$2:$E$23,COLUMNS('Product Data'!$B$2:E3027),0)</f>
        <v>Large</v>
      </c>
      <c r="K3027" s="9">
        <f>VLOOKUP($C3027,'Product Data'!$A$2:$E$23,COLUMNS('Product Data'!$B$2:F3027),0)</f>
        <v>2.8</v>
      </c>
      <c r="L3027" s="10">
        <f>Table1[[#This Row],[Cost per Box]]*Table1[[#This Row],[Boxes]]</f>
        <v>764.4</v>
      </c>
    </row>
    <row r="3028" spans="1:12" x14ac:dyDescent="0.25">
      <c r="A3028" s="5" t="str">
        <f>'Sales Data'!A3028</f>
        <v>Mallorie Waber</v>
      </c>
      <c r="B3028" s="5" t="str">
        <f>'Sales Data'!B3028</f>
        <v>USA</v>
      </c>
      <c r="C3028" s="5" t="str">
        <f>'Sales Data'!C3028</f>
        <v>Smooth Sliky Salty</v>
      </c>
      <c r="D3028" s="6">
        <f>'Sales Data'!D3028</f>
        <v>45267</v>
      </c>
      <c r="E3028" s="10">
        <f>'Sales Data'!E3028</f>
        <v>11900</v>
      </c>
      <c r="F3028" s="5">
        <f>'Sales Data'!F3028</f>
        <v>310</v>
      </c>
      <c r="G3028" s="5">
        <f>'Sales Data'!G3028</f>
        <v>700</v>
      </c>
      <c r="H3028" s="5" t="str">
        <f>VLOOKUP($C3028,'Product Data'!$A$2:$E$23,COLUMNS('Product Data'!$B$2:C3028),0)</f>
        <v>Galaxy</v>
      </c>
      <c r="I3028" s="5" t="str">
        <f>VLOOKUP($C3028,'Product Data'!$A$2:$E$23,COLUMNS('Product Data'!$B$2:D3028),0)</f>
        <v>Bars</v>
      </c>
      <c r="J3028" s="5" t="str">
        <f>VLOOKUP($C3028,'Product Data'!$A$2:$E$23,COLUMNS('Product Data'!$B$2:E3028),0)</f>
        <v>Small</v>
      </c>
      <c r="K3028" s="9">
        <f>VLOOKUP($C3028,'Product Data'!$A$2:$E$23,COLUMNS('Product Data'!$B$2:F3028),0)</f>
        <v>5.0198</v>
      </c>
      <c r="L3028" s="10">
        <f>Table1[[#This Row],[Cost per Box]]*Table1[[#This Row],[Boxes]]</f>
        <v>3513.86</v>
      </c>
    </row>
    <row r="3029" spans="1:12" x14ac:dyDescent="0.25">
      <c r="A3029" s="5" t="str">
        <f>'Sales Data'!A3029</f>
        <v>Wilone O'Kielt</v>
      </c>
      <c r="B3029" s="5" t="str">
        <f>'Sales Data'!B3029</f>
        <v>New Zealand</v>
      </c>
      <c r="C3029" s="5" t="str">
        <f>'Sales Data'!C3029</f>
        <v>Milk Bars</v>
      </c>
      <c r="D3029" s="6">
        <f>'Sales Data'!D3029</f>
        <v>45267</v>
      </c>
      <c r="E3029" s="10">
        <f>'Sales Data'!E3029</f>
        <v>5817</v>
      </c>
      <c r="F3029" s="5">
        <f>'Sales Data'!F3029</f>
        <v>41</v>
      </c>
      <c r="G3029" s="5">
        <f>'Sales Data'!G3029</f>
        <v>201</v>
      </c>
      <c r="H3029" s="5" t="str">
        <f>VLOOKUP($C3029,'Product Data'!$A$2:$E$23,COLUMNS('Product Data'!$B$2:C3029),0)</f>
        <v>Nestle</v>
      </c>
      <c r="I3029" s="5" t="str">
        <f>VLOOKUP($C3029,'Product Data'!$A$2:$E$23,COLUMNS('Product Data'!$B$2:D3029),0)</f>
        <v>Bars</v>
      </c>
      <c r="J3029" s="5" t="str">
        <f>VLOOKUP($C3029,'Product Data'!$A$2:$E$23,COLUMNS('Product Data'!$B$2:E3029),0)</f>
        <v>Large</v>
      </c>
      <c r="K3029" s="9">
        <f>VLOOKUP($C3029,'Product Data'!$A$2:$E$23,COLUMNS('Product Data'!$B$2:F3029),0)</f>
        <v>1.8652</v>
      </c>
      <c r="L3029" s="10">
        <f>Table1[[#This Row],[Cost per Box]]*Table1[[#This Row],[Boxes]]</f>
        <v>374.90519999999998</v>
      </c>
    </row>
    <row r="3030" spans="1:12" x14ac:dyDescent="0.25">
      <c r="A3030" s="5" t="str">
        <f>'Sales Data'!A3030</f>
        <v>Mallorie Waber</v>
      </c>
      <c r="B3030" s="5" t="str">
        <f>'Sales Data'!B3030</f>
        <v>India</v>
      </c>
      <c r="C3030" s="5" t="str">
        <f>'Sales Data'!C3030</f>
        <v>Spicy Special Slims</v>
      </c>
      <c r="D3030" s="6">
        <f>'Sales Data'!D3030</f>
        <v>45267</v>
      </c>
      <c r="E3030" s="10">
        <f>'Sales Data'!E3030</f>
        <v>8778</v>
      </c>
      <c r="F3030" s="5">
        <f>'Sales Data'!F3030</f>
        <v>121</v>
      </c>
      <c r="G3030" s="5">
        <f>'Sales Data'!G3030</f>
        <v>352</v>
      </c>
      <c r="H3030" s="5" t="str">
        <f>VLOOKUP($C3030,'Product Data'!$A$2:$E$23,COLUMNS('Product Data'!$B$2:C3030),0)</f>
        <v>Alpenliebe</v>
      </c>
      <c r="I3030" s="5" t="str">
        <f>VLOOKUP($C3030,'Product Data'!$A$2:$E$23,COLUMNS('Product Data'!$B$2:D3030),0)</f>
        <v>Bites</v>
      </c>
      <c r="J3030" s="5" t="str">
        <f>VLOOKUP($C3030,'Product Data'!$A$2:$E$23,COLUMNS('Product Data'!$B$2:E3030),0)</f>
        <v>Large</v>
      </c>
      <c r="K3030" s="9">
        <f>VLOOKUP($C3030,'Product Data'!$A$2:$E$23,COLUMNS('Product Data'!$B$2:F3030),0)</f>
        <v>9.2086000000000006</v>
      </c>
      <c r="L3030" s="10">
        <f>Table1[[#This Row],[Cost per Box]]*Table1[[#This Row],[Boxes]]</f>
        <v>3241.4272000000001</v>
      </c>
    </row>
    <row r="3031" spans="1:12" x14ac:dyDescent="0.25">
      <c r="A3031" s="5" t="str">
        <f>'Sales Data'!A3031</f>
        <v>Ches Bonnell</v>
      </c>
      <c r="B3031" s="5" t="str">
        <f>'Sales Data'!B3031</f>
        <v>India</v>
      </c>
      <c r="C3031" s="5" t="str">
        <f>'Sales Data'!C3031</f>
        <v>99% Dark &amp; Pure</v>
      </c>
      <c r="D3031" s="6">
        <f>'Sales Data'!D3031</f>
        <v>45267</v>
      </c>
      <c r="E3031" s="10">
        <f>'Sales Data'!E3031</f>
        <v>819</v>
      </c>
      <c r="F3031" s="5">
        <f>'Sales Data'!F3031</f>
        <v>386</v>
      </c>
      <c r="G3031" s="5">
        <f>'Sales Data'!G3031</f>
        <v>49</v>
      </c>
      <c r="H3031" s="5" t="str">
        <f>VLOOKUP($C3031,'Product Data'!$A$2:$E$23,COLUMNS('Product Data'!$B$2:C3031),0)</f>
        <v>Amul</v>
      </c>
      <c r="I3031" s="5" t="str">
        <f>VLOOKUP($C3031,'Product Data'!$A$2:$E$23,COLUMNS('Product Data'!$B$2:D3031),0)</f>
        <v>Bars</v>
      </c>
      <c r="J3031" s="5" t="str">
        <f>VLOOKUP($C3031,'Product Data'!$A$2:$E$23,COLUMNS('Product Data'!$B$2:E3031),0)</f>
        <v>Large</v>
      </c>
      <c r="K3031" s="9">
        <f>VLOOKUP($C3031,'Product Data'!$A$2:$E$23,COLUMNS('Product Data'!$B$2:F3031),0)</f>
        <v>4.6592000000000002</v>
      </c>
      <c r="L3031" s="10">
        <f>Table1[[#This Row],[Cost per Box]]*Table1[[#This Row],[Boxes]]</f>
        <v>228.30080000000001</v>
      </c>
    </row>
    <row r="3032" spans="1:12" x14ac:dyDescent="0.25">
      <c r="A3032" s="5" t="str">
        <f>'Sales Data'!A3032</f>
        <v>Camilla Castle</v>
      </c>
      <c r="B3032" s="5" t="str">
        <f>'Sales Data'!B3032</f>
        <v>India</v>
      </c>
      <c r="C3032" s="5" t="str">
        <f>'Sales Data'!C3032</f>
        <v>Fruit &amp; Nut Bars</v>
      </c>
      <c r="D3032" s="6">
        <f>'Sales Data'!D3032</f>
        <v>45267</v>
      </c>
      <c r="E3032" s="10">
        <f>'Sales Data'!E3032</f>
        <v>2121</v>
      </c>
      <c r="F3032" s="5">
        <f>'Sales Data'!F3032</f>
        <v>287</v>
      </c>
      <c r="G3032" s="5">
        <f>'Sales Data'!G3032</f>
        <v>152</v>
      </c>
      <c r="H3032" s="5" t="str">
        <f>VLOOKUP($C3032,'Product Data'!$A$2:$E$23,COLUMNS('Product Data'!$B$2:C3032),0)</f>
        <v>Cadbury</v>
      </c>
      <c r="I3032" s="5" t="str">
        <f>VLOOKUP($C3032,'Product Data'!$A$2:$E$23,COLUMNS('Product Data'!$B$2:D3032),0)</f>
        <v>Bars</v>
      </c>
      <c r="J3032" s="5" t="str">
        <f>VLOOKUP($C3032,'Product Data'!$A$2:$E$23,COLUMNS('Product Data'!$B$2:E3032),0)</f>
        <v>Large</v>
      </c>
      <c r="K3032" s="9">
        <f>VLOOKUP($C3032,'Product Data'!$A$2:$E$23,COLUMNS('Product Data'!$B$2:F3032),0)</f>
        <v>1.5934999999999999</v>
      </c>
      <c r="L3032" s="10">
        <f>Table1[[#This Row],[Cost per Box]]*Table1[[#This Row],[Boxes]]</f>
        <v>242.21199999999999</v>
      </c>
    </row>
    <row r="3033" spans="1:12" x14ac:dyDescent="0.25">
      <c r="A3033" s="5" t="str">
        <f>'Sales Data'!A3033</f>
        <v>Wilone O'Kielt</v>
      </c>
      <c r="B3033" s="5" t="str">
        <f>'Sales Data'!B3033</f>
        <v>UK</v>
      </c>
      <c r="C3033" s="5" t="str">
        <f>'Sales Data'!C3033</f>
        <v>Caramel Stuffed Bars</v>
      </c>
      <c r="D3033" s="6">
        <f>'Sales Data'!D3033</f>
        <v>45267</v>
      </c>
      <c r="E3033" s="10">
        <f>'Sales Data'!E3033</f>
        <v>5166</v>
      </c>
      <c r="F3033" s="5">
        <f>'Sales Data'!F3033</f>
        <v>218</v>
      </c>
      <c r="G3033" s="5">
        <f>'Sales Data'!G3033</f>
        <v>192</v>
      </c>
      <c r="H3033" s="5" t="str">
        <f>VLOOKUP($C3033,'Product Data'!$A$2:$E$23,COLUMNS('Product Data'!$B$2:C3033),0)</f>
        <v>Snicker</v>
      </c>
      <c r="I3033" s="5" t="str">
        <f>VLOOKUP($C3033,'Product Data'!$A$2:$E$23,COLUMNS('Product Data'!$B$2:D3033),0)</f>
        <v>Bars</v>
      </c>
      <c r="J3033" s="5" t="str">
        <f>VLOOKUP($C3033,'Product Data'!$A$2:$E$23,COLUMNS('Product Data'!$B$2:E3033),0)</f>
        <v>Small</v>
      </c>
      <c r="K3033" s="9">
        <f>VLOOKUP($C3033,'Product Data'!$A$2:$E$23,COLUMNS('Product Data'!$B$2:F3033),0)</f>
        <v>0.89900000000000002</v>
      </c>
      <c r="L3033" s="10">
        <f>Table1[[#This Row],[Cost per Box]]*Table1[[#This Row],[Boxes]]</f>
        <v>172.608</v>
      </c>
    </row>
    <row r="3034" spans="1:12" x14ac:dyDescent="0.25">
      <c r="A3034" s="5" t="str">
        <f>'Sales Data'!A3034</f>
        <v>Beverie Moffet</v>
      </c>
      <c r="B3034" s="5" t="str">
        <f>'Sales Data'!B3034</f>
        <v>India</v>
      </c>
      <c r="C3034" s="5" t="str">
        <f>'Sales Data'!C3034</f>
        <v>Peanut Butter Cubes</v>
      </c>
      <c r="D3034" s="6">
        <f>'Sales Data'!D3034</f>
        <v>45268</v>
      </c>
      <c r="E3034" s="10">
        <f>'Sales Data'!E3034</f>
        <v>2296</v>
      </c>
      <c r="F3034" s="5">
        <f>'Sales Data'!F3034</f>
        <v>145</v>
      </c>
      <c r="G3034" s="5">
        <f>'Sales Data'!G3034</f>
        <v>121</v>
      </c>
      <c r="H3034" s="5" t="str">
        <f>VLOOKUP($C3034,'Product Data'!$A$2:$E$23,COLUMNS('Product Data'!$B$2:C3034),0)</f>
        <v>Hershey</v>
      </c>
      <c r="I3034" s="5" t="str">
        <f>VLOOKUP($C3034,'Product Data'!$A$2:$E$23,COLUMNS('Product Data'!$B$2:D3034),0)</f>
        <v>Bites</v>
      </c>
      <c r="J3034" s="5" t="str">
        <f>VLOOKUP($C3034,'Product Data'!$A$2:$E$23,COLUMNS('Product Data'!$B$2:E3034),0)</f>
        <v>Small</v>
      </c>
      <c r="K3034" s="9">
        <f>VLOOKUP($C3034,'Product Data'!$A$2:$E$23,COLUMNS('Product Data'!$B$2:F3034),0)</f>
        <v>4.7065000000000001</v>
      </c>
      <c r="L3034" s="10">
        <f>Table1[[#This Row],[Cost per Box]]*Table1[[#This Row],[Boxes]]</f>
        <v>569.48649999999998</v>
      </c>
    </row>
    <row r="3035" spans="1:12" x14ac:dyDescent="0.25">
      <c r="A3035" s="5" t="str">
        <f>'Sales Data'!A3035</f>
        <v>Rafaelita Blaksland</v>
      </c>
      <c r="B3035" s="5" t="str">
        <f>'Sales Data'!B3035</f>
        <v>Australia</v>
      </c>
      <c r="C3035" s="5" t="str">
        <f>'Sales Data'!C3035</f>
        <v>Mint Chip Choco</v>
      </c>
      <c r="D3035" s="6">
        <f>'Sales Data'!D3035</f>
        <v>45268</v>
      </c>
      <c r="E3035" s="10">
        <f>'Sales Data'!E3035</f>
        <v>175</v>
      </c>
      <c r="F3035" s="5">
        <f>'Sales Data'!F3035</f>
        <v>177</v>
      </c>
      <c r="G3035" s="5">
        <f>'Sales Data'!G3035</f>
        <v>9</v>
      </c>
      <c r="H3035" s="5" t="str">
        <f>VLOOKUP($C3035,'Product Data'!$A$2:$E$23,COLUMNS('Product Data'!$B$2:C3035),0)</f>
        <v>Cadbury</v>
      </c>
      <c r="I3035" s="5" t="str">
        <f>VLOOKUP($C3035,'Product Data'!$A$2:$E$23,COLUMNS('Product Data'!$B$2:D3035),0)</f>
        <v>Bars</v>
      </c>
      <c r="J3035" s="5" t="str">
        <f>VLOOKUP($C3035,'Product Data'!$A$2:$E$23,COLUMNS('Product Data'!$B$2:E3035),0)</f>
        <v>Large</v>
      </c>
      <c r="K3035" s="9">
        <f>VLOOKUP($C3035,'Product Data'!$A$2:$E$23,COLUMNS('Product Data'!$B$2:F3035),0)</f>
        <v>2.2656000000000001</v>
      </c>
      <c r="L3035" s="10">
        <f>Table1[[#This Row],[Cost per Box]]*Table1[[#This Row],[Boxes]]</f>
        <v>20.3904</v>
      </c>
    </row>
    <row r="3036" spans="1:12" x14ac:dyDescent="0.25">
      <c r="A3036" s="5" t="str">
        <f>'Sales Data'!A3036</f>
        <v>Marney O'Breen</v>
      </c>
      <c r="B3036" s="5" t="str">
        <f>'Sales Data'!B3036</f>
        <v>USA</v>
      </c>
      <c r="C3036" s="5" t="str">
        <f>'Sales Data'!C3036</f>
        <v>Smooth Sliky Salty</v>
      </c>
      <c r="D3036" s="6">
        <f>'Sales Data'!D3036</f>
        <v>45268</v>
      </c>
      <c r="E3036" s="10">
        <f>'Sales Data'!E3036</f>
        <v>9961</v>
      </c>
      <c r="F3036" s="5">
        <f>'Sales Data'!F3036</f>
        <v>218</v>
      </c>
      <c r="G3036" s="5">
        <f>'Sales Data'!G3036</f>
        <v>499</v>
      </c>
      <c r="H3036" s="5" t="str">
        <f>VLOOKUP($C3036,'Product Data'!$A$2:$E$23,COLUMNS('Product Data'!$B$2:C3036),0)</f>
        <v>Galaxy</v>
      </c>
      <c r="I3036" s="5" t="str">
        <f>VLOOKUP($C3036,'Product Data'!$A$2:$E$23,COLUMNS('Product Data'!$B$2:D3036),0)</f>
        <v>Bars</v>
      </c>
      <c r="J3036" s="5" t="str">
        <f>VLOOKUP($C3036,'Product Data'!$A$2:$E$23,COLUMNS('Product Data'!$B$2:E3036),0)</f>
        <v>Small</v>
      </c>
      <c r="K3036" s="9">
        <f>VLOOKUP($C3036,'Product Data'!$A$2:$E$23,COLUMNS('Product Data'!$B$2:F3036),0)</f>
        <v>5.0198</v>
      </c>
      <c r="L3036" s="10">
        <f>Table1[[#This Row],[Cost per Box]]*Table1[[#This Row],[Boxes]]</f>
        <v>2504.8802000000001</v>
      </c>
    </row>
    <row r="3037" spans="1:12" x14ac:dyDescent="0.25">
      <c r="A3037" s="5" t="str">
        <f>'Sales Data'!A3037</f>
        <v>Kaine Padly</v>
      </c>
      <c r="B3037" s="5" t="str">
        <f>'Sales Data'!B3037</f>
        <v>New Zealand</v>
      </c>
      <c r="C3037" s="5" t="str">
        <f>'Sales Data'!C3037</f>
        <v>Organic Choco Syrup</v>
      </c>
      <c r="D3037" s="6">
        <f>'Sales Data'!D3037</f>
        <v>45268</v>
      </c>
      <c r="E3037" s="10">
        <f>'Sales Data'!E3037</f>
        <v>2513</v>
      </c>
      <c r="F3037" s="5">
        <f>'Sales Data'!F3037</f>
        <v>39</v>
      </c>
      <c r="G3037" s="5">
        <f>'Sales Data'!G3037</f>
        <v>84</v>
      </c>
      <c r="H3037" s="5" t="str">
        <f>VLOOKUP($C3037,'Product Data'!$A$2:$E$23,COLUMNS('Product Data'!$B$2:C3037),0)</f>
        <v>Monin</v>
      </c>
      <c r="I3037" s="5" t="str">
        <f>VLOOKUP($C3037,'Product Data'!$A$2:$E$23,COLUMNS('Product Data'!$B$2:D3037),0)</f>
        <v>Other</v>
      </c>
      <c r="J3037" s="5" t="str">
        <f>VLOOKUP($C3037,'Product Data'!$A$2:$E$23,COLUMNS('Product Data'!$B$2:E3037),0)</f>
        <v>Small</v>
      </c>
      <c r="K3037" s="9">
        <f>VLOOKUP($C3037,'Product Data'!$A$2:$E$23,COLUMNS('Product Data'!$B$2:F3037),0)</f>
        <v>1.7625</v>
      </c>
      <c r="L3037" s="10">
        <f>Table1[[#This Row],[Cost per Box]]*Table1[[#This Row],[Boxes]]</f>
        <v>148.04999999999998</v>
      </c>
    </row>
    <row r="3038" spans="1:12" x14ac:dyDescent="0.25">
      <c r="A3038" s="5" t="str">
        <f>'Sales Data'!A3038</f>
        <v>Gigi Bohling</v>
      </c>
      <c r="B3038" s="5" t="str">
        <f>'Sales Data'!B3038</f>
        <v>Canada</v>
      </c>
      <c r="C3038" s="5" t="str">
        <f>'Sales Data'!C3038</f>
        <v>Orange Choco</v>
      </c>
      <c r="D3038" s="6">
        <f>'Sales Data'!D3038</f>
        <v>45268</v>
      </c>
      <c r="E3038" s="10">
        <f>'Sales Data'!E3038</f>
        <v>8239</v>
      </c>
      <c r="F3038" s="5">
        <f>'Sales Data'!F3038</f>
        <v>582</v>
      </c>
      <c r="G3038" s="5">
        <f>'Sales Data'!G3038</f>
        <v>1374</v>
      </c>
      <c r="H3038" s="5" t="str">
        <f>VLOOKUP($C3038,'Product Data'!$A$2:$E$23,COLUMNS('Product Data'!$B$2:C3038),0)</f>
        <v>Amul</v>
      </c>
      <c r="I3038" s="5" t="str">
        <f>VLOOKUP($C3038,'Product Data'!$A$2:$E$23,COLUMNS('Product Data'!$B$2:D3038),0)</f>
        <v>Bars</v>
      </c>
      <c r="J3038" s="5" t="str">
        <f>VLOOKUP($C3038,'Product Data'!$A$2:$E$23,COLUMNS('Product Data'!$B$2:E3038),0)</f>
        <v>Large</v>
      </c>
      <c r="K3038" s="9">
        <f>VLOOKUP($C3038,'Product Data'!$A$2:$E$23,COLUMNS('Product Data'!$B$2:F3038),0)</f>
        <v>8.7870000000000008</v>
      </c>
      <c r="L3038" s="10">
        <f>Table1[[#This Row],[Cost per Box]]*Table1[[#This Row],[Boxes]]</f>
        <v>12073.338000000002</v>
      </c>
    </row>
    <row r="3039" spans="1:12" x14ac:dyDescent="0.25">
      <c r="A3039" s="5" t="str">
        <f>'Sales Data'!A3039</f>
        <v>Karlen McCaffrey</v>
      </c>
      <c r="B3039" s="5" t="str">
        <f>'Sales Data'!B3039</f>
        <v>New Zealand</v>
      </c>
      <c r="C3039" s="5" t="str">
        <f>'Sales Data'!C3039</f>
        <v>Eclairs</v>
      </c>
      <c r="D3039" s="6">
        <f>'Sales Data'!D3039</f>
        <v>45268</v>
      </c>
      <c r="E3039" s="10">
        <f>'Sales Data'!E3039</f>
        <v>14532</v>
      </c>
      <c r="F3039" s="5">
        <f>'Sales Data'!F3039</f>
        <v>179</v>
      </c>
      <c r="G3039" s="5">
        <f>'Sales Data'!G3039</f>
        <v>1118</v>
      </c>
      <c r="H3039" s="5" t="str">
        <f>VLOOKUP($C3039,'Product Data'!$A$2:$E$23,COLUMNS('Product Data'!$B$2:C3039),0)</f>
        <v>Cadbury</v>
      </c>
      <c r="I3039" s="5" t="str">
        <f>VLOOKUP($C3039,'Product Data'!$A$2:$E$23,COLUMNS('Product Data'!$B$2:D3039),0)</f>
        <v>Bites</v>
      </c>
      <c r="J3039" s="5" t="str">
        <f>VLOOKUP($C3039,'Product Data'!$A$2:$E$23,COLUMNS('Product Data'!$B$2:E3039),0)</f>
        <v>Large</v>
      </c>
      <c r="K3039" s="9">
        <f>VLOOKUP($C3039,'Product Data'!$A$2:$E$23,COLUMNS('Product Data'!$B$2:F3039),0)</f>
        <v>2.8195000000000001</v>
      </c>
      <c r="L3039" s="10">
        <f>Table1[[#This Row],[Cost per Box]]*Table1[[#This Row],[Boxes]]</f>
        <v>3152.201</v>
      </c>
    </row>
    <row r="3040" spans="1:12" x14ac:dyDescent="0.25">
      <c r="A3040" s="5" t="str">
        <f>'Sales Data'!A3040</f>
        <v>Dennison Crosswaite</v>
      </c>
      <c r="B3040" s="5" t="str">
        <f>'Sales Data'!B3040</f>
        <v>New Zealand</v>
      </c>
      <c r="C3040" s="5" t="str">
        <f>'Sales Data'!C3040</f>
        <v>Choco Coated Almonds</v>
      </c>
      <c r="D3040" s="6">
        <f>'Sales Data'!D3040</f>
        <v>45268</v>
      </c>
      <c r="E3040" s="10">
        <f>'Sales Data'!E3040</f>
        <v>3955</v>
      </c>
      <c r="F3040" s="5">
        <f>'Sales Data'!F3040</f>
        <v>318</v>
      </c>
      <c r="G3040" s="5">
        <f>'Sales Data'!G3040</f>
        <v>189</v>
      </c>
      <c r="H3040" s="5" t="str">
        <f>VLOOKUP($C3040,'Product Data'!$A$2:$E$23,COLUMNS('Product Data'!$B$2:C3040),0)</f>
        <v>Effete</v>
      </c>
      <c r="I3040" s="5" t="str">
        <f>VLOOKUP($C3040,'Product Data'!$A$2:$E$23,COLUMNS('Product Data'!$B$2:D3040),0)</f>
        <v>Bites</v>
      </c>
      <c r="J3040" s="5" t="str">
        <f>VLOOKUP($C3040,'Product Data'!$A$2:$E$23,COLUMNS('Product Data'!$B$2:E3040),0)</f>
        <v>Small</v>
      </c>
      <c r="K3040" s="9">
        <f>VLOOKUP($C3040,'Product Data'!$A$2:$E$23,COLUMNS('Product Data'!$B$2:F3040),0)</f>
        <v>11.4688</v>
      </c>
      <c r="L3040" s="10">
        <f>Table1[[#This Row],[Cost per Box]]*Table1[[#This Row],[Boxes]]</f>
        <v>2167.6032</v>
      </c>
    </row>
    <row r="3041" spans="1:12" x14ac:dyDescent="0.25">
      <c r="A3041" s="5" t="str">
        <f>'Sales Data'!A3041</f>
        <v>Dennison Crosswaite</v>
      </c>
      <c r="B3041" s="5" t="str">
        <f>'Sales Data'!B3041</f>
        <v>USA</v>
      </c>
      <c r="C3041" s="5" t="str">
        <f>'Sales Data'!C3041</f>
        <v>Caramel Stuffed Bars</v>
      </c>
      <c r="D3041" s="6">
        <f>'Sales Data'!D3041</f>
        <v>45268</v>
      </c>
      <c r="E3041" s="10">
        <f>'Sales Data'!E3041</f>
        <v>4186</v>
      </c>
      <c r="F3041" s="5">
        <f>'Sales Data'!F3041</f>
        <v>53</v>
      </c>
      <c r="G3041" s="5">
        <f>'Sales Data'!G3041</f>
        <v>150</v>
      </c>
      <c r="H3041" s="5" t="str">
        <f>VLOOKUP($C3041,'Product Data'!$A$2:$E$23,COLUMNS('Product Data'!$B$2:C3041),0)</f>
        <v>Snicker</v>
      </c>
      <c r="I3041" s="5" t="str">
        <f>VLOOKUP($C3041,'Product Data'!$A$2:$E$23,COLUMNS('Product Data'!$B$2:D3041),0)</f>
        <v>Bars</v>
      </c>
      <c r="J3041" s="5" t="str">
        <f>VLOOKUP($C3041,'Product Data'!$A$2:$E$23,COLUMNS('Product Data'!$B$2:E3041),0)</f>
        <v>Small</v>
      </c>
      <c r="K3041" s="9">
        <f>VLOOKUP($C3041,'Product Data'!$A$2:$E$23,COLUMNS('Product Data'!$B$2:F3041),0)</f>
        <v>0.89900000000000002</v>
      </c>
      <c r="L3041" s="10">
        <f>Table1[[#This Row],[Cost per Box]]*Table1[[#This Row],[Boxes]]</f>
        <v>134.85</v>
      </c>
    </row>
    <row r="3042" spans="1:12" x14ac:dyDescent="0.25">
      <c r="A3042" s="5" t="str">
        <f>'Sales Data'!A3042</f>
        <v>Kelci Walkden</v>
      </c>
      <c r="B3042" s="5" t="str">
        <f>'Sales Data'!B3042</f>
        <v>Australia</v>
      </c>
      <c r="C3042" s="5" t="str">
        <f>'Sales Data'!C3042</f>
        <v>85% Dark Bars</v>
      </c>
      <c r="D3042" s="6">
        <f>'Sales Data'!D3042</f>
        <v>45268</v>
      </c>
      <c r="E3042" s="10">
        <f>'Sales Data'!E3042</f>
        <v>2156</v>
      </c>
      <c r="F3042" s="5">
        <f>'Sales Data'!F3042</f>
        <v>184</v>
      </c>
      <c r="G3042" s="5">
        <f>'Sales Data'!G3042</f>
        <v>120</v>
      </c>
      <c r="H3042" s="5" t="str">
        <f>VLOOKUP($C3042,'Product Data'!$A$2:$E$23,COLUMNS('Product Data'!$B$2:C3042),0)</f>
        <v>Lindt Excellence</v>
      </c>
      <c r="I3042" s="5" t="str">
        <f>VLOOKUP($C3042,'Product Data'!$A$2:$E$23,COLUMNS('Product Data'!$B$2:D3042),0)</f>
        <v>Bars</v>
      </c>
      <c r="J3042" s="5" t="str">
        <f>VLOOKUP($C3042,'Product Data'!$A$2:$E$23,COLUMNS('Product Data'!$B$2:E3042),0)</f>
        <v>Small</v>
      </c>
      <c r="K3042" s="9">
        <f>VLOOKUP($C3042,'Product Data'!$A$2:$E$23,COLUMNS('Product Data'!$B$2:F3042),0)</f>
        <v>0.69579999999999997</v>
      </c>
      <c r="L3042" s="10">
        <f>Table1[[#This Row],[Cost per Box]]*Table1[[#This Row],[Boxes]]</f>
        <v>83.495999999999995</v>
      </c>
    </row>
    <row r="3043" spans="1:12" x14ac:dyDescent="0.25">
      <c r="A3043" s="5" t="str">
        <f>'Sales Data'!A3043</f>
        <v>Gunar Cockshoot</v>
      </c>
      <c r="B3043" s="5" t="str">
        <f>'Sales Data'!B3043</f>
        <v>Australia</v>
      </c>
      <c r="C3043" s="5" t="str">
        <f>'Sales Data'!C3043</f>
        <v>50% Dark Bites</v>
      </c>
      <c r="D3043" s="6">
        <f>'Sales Data'!D3043</f>
        <v>45268</v>
      </c>
      <c r="E3043" s="10">
        <f>'Sales Data'!E3043</f>
        <v>2317</v>
      </c>
      <c r="F3043" s="5">
        <f>'Sales Data'!F3043</f>
        <v>10</v>
      </c>
      <c r="G3043" s="5">
        <f>'Sales Data'!G3043</f>
        <v>194</v>
      </c>
      <c r="H3043" s="5" t="str">
        <f>VLOOKUP($C3043,'Product Data'!$A$2:$E$23,COLUMNS('Product Data'!$B$2:C3043),0)</f>
        <v>Cadbury</v>
      </c>
      <c r="I3043" s="5" t="str">
        <f>VLOOKUP($C3043,'Product Data'!$A$2:$E$23,COLUMNS('Product Data'!$B$2:D3043),0)</f>
        <v>Bites</v>
      </c>
      <c r="J3043" s="5" t="str">
        <f>VLOOKUP($C3043,'Product Data'!$A$2:$E$23,COLUMNS('Product Data'!$B$2:E3043),0)</f>
        <v>Large</v>
      </c>
      <c r="K3043" s="9">
        <f>VLOOKUP($C3043,'Product Data'!$A$2:$E$23,COLUMNS('Product Data'!$B$2:F3043),0)</f>
        <v>2.8</v>
      </c>
      <c r="L3043" s="10">
        <f>Table1[[#This Row],[Cost per Box]]*Table1[[#This Row],[Boxes]]</f>
        <v>543.19999999999993</v>
      </c>
    </row>
    <row r="3044" spans="1:12" x14ac:dyDescent="0.25">
      <c r="A3044" s="5" t="str">
        <f>'Sales Data'!A3044</f>
        <v>Jan Morforth</v>
      </c>
      <c r="B3044" s="5" t="str">
        <f>'Sales Data'!B3044</f>
        <v>New Zealand</v>
      </c>
      <c r="C3044" s="5" t="str">
        <f>'Sales Data'!C3044</f>
        <v>85% Dark Bars</v>
      </c>
      <c r="D3044" s="6">
        <f>'Sales Data'!D3044</f>
        <v>45268</v>
      </c>
      <c r="E3044" s="10">
        <f>'Sales Data'!E3044</f>
        <v>861</v>
      </c>
      <c r="F3044" s="5">
        <f>'Sales Data'!F3044</f>
        <v>361</v>
      </c>
      <c r="G3044" s="5">
        <f>'Sales Data'!G3044</f>
        <v>48</v>
      </c>
      <c r="H3044" s="5" t="str">
        <f>VLOOKUP($C3044,'Product Data'!$A$2:$E$23,COLUMNS('Product Data'!$B$2:C3044),0)</f>
        <v>Lindt Excellence</v>
      </c>
      <c r="I3044" s="5" t="str">
        <f>VLOOKUP($C3044,'Product Data'!$A$2:$E$23,COLUMNS('Product Data'!$B$2:D3044),0)</f>
        <v>Bars</v>
      </c>
      <c r="J3044" s="5" t="str">
        <f>VLOOKUP($C3044,'Product Data'!$A$2:$E$23,COLUMNS('Product Data'!$B$2:E3044),0)</f>
        <v>Small</v>
      </c>
      <c r="K3044" s="9">
        <f>VLOOKUP($C3044,'Product Data'!$A$2:$E$23,COLUMNS('Product Data'!$B$2:F3044),0)</f>
        <v>0.69579999999999997</v>
      </c>
      <c r="L3044" s="10">
        <f>Table1[[#This Row],[Cost per Box]]*Table1[[#This Row],[Boxes]]</f>
        <v>33.398399999999995</v>
      </c>
    </row>
    <row r="3045" spans="1:12" x14ac:dyDescent="0.25">
      <c r="A3045" s="5" t="str">
        <f>'Sales Data'!A3045</f>
        <v>Dennison Crosswaite</v>
      </c>
      <c r="B3045" s="5" t="str">
        <f>'Sales Data'!B3045</f>
        <v>USA</v>
      </c>
      <c r="C3045" s="5" t="str">
        <f>'Sales Data'!C3045</f>
        <v>Peanut Butter Cubes</v>
      </c>
      <c r="D3045" s="6">
        <f>'Sales Data'!D3045</f>
        <v>45268</v>
      </c>
      <c r="E3045" s="10">
        <f>'Sales Data'!E3045</f>
        <v>182</v>
      </c>
      <c r="F3045" s="5">
        <f>'Sales Data'!F3045</f>
        <v>275</v>
      </c>
      <c r="G3045" s="5">
        <f>'Sales Data'!G3045</f>
        <v>10</v>
      </c>
      <c r="H3045" s="5" t="str">
        <f>VLOOKUP($C3045,'Product Data'!$A$2:$E$23,COLUMNS('Product Data'!$B$2:C3045),0)</f>
        <v>Hershey</v>
      </c>
      <c r="I3045" s="5" t="str">
        <f>VLOOKUP($C3045,'Product Data'!$A$2:$E$23,COLUMNS('Product Data'!$B$2:D3045),0)</f>
        <v>Bites</v>
      </c>
      <c r="J3045" s="5" t="str">
        <f>VLOOKUP($C3045,'Product Data'!$A$2:$E$23,COLUMNS('Product Data'!$B$2:E3045),0)</f>
        <v>Small</v>
      </c>
      <c r="K3045" s="9">
        <f>VLOOKUP($C3045,'Product Data'!$A$2:$E$23,COLUMNS('Product Data'!$B$2:F3045),0)</f>
        <v>4.7065000000000001</v>
      </c>
      <c r="L3045" s="10">
        <f>Table1[[#This Row],[Cost per Box]]*Table1[[#This Row],[Boxes]]</f>
        <v>47.064999999999998</v>
      </c>
    </row>
    <row r="3046" spans="1:12" x14ac:dyDescent="0.25">
      <c r="A3046" s="5" t="str">
        <f>'Sales Data'!A3046</f>
        <v>Andria Kimpton</v>
      </c>
      <c r="B3046" s="5" t="str">
        <f>'Sales Data'!B3046</f>
        <v>Australia</v>
      </c>
      <c r="C3046" s="5" t="str">
        <f>'Sales Data'!C3046</f>
        <v>White Choc</v>
      </c>
      <c r="D3046" s="6">
        <f>'Sales Data'!D3046</f>
        <v>45269</v>
      </c>
      <c r="E3046" s="10">
        <f>'Sales Data'!E3046</f>
        <v>9002</v>
      </c>
      <c r="F3046" s="5">
        <f>'Sales Data'!F3046</f>
        <v>1</v>
      </c>
      <c r="G3046" s="5">
        <f>'Sales Data'!G3046</f>
        <v>901</v>
      </c>
      <c r="H3046" s="5" t="str">
        <f>VLOOKUP($C3046,'Product Data'!$A$2:$E$23,COLUMNS('Product Data'!$B$2:C3046),0)</f>
        <v>Belgian</v>
      </c>
      <c r="I3046" s="5" t="str">
        <f>VLOOKUP($C3046,'Product Data'!$A$2:$E$23,COLUMNS('Product Data'!$B$2:D3046),0)</f>
        <v>Other</v>
      </c>
      <c r="J3046" s="5" t="str">
        <f>VLOOKUP($C3046,'Product Data'!$A$2:$E$23,COLUMNS('Product Data'!$B$2:E3046),0)</f>
        <v>Small</v>
      </c>
      <c r="K3046" s="9">
        <f>VLOOKUP($C3046,'Product Data'!$A$2:$E$23,COLUMNS('Product Data'!$B$2:F3046),0)</f>
        <v>0.24049999999999999</v>
      </c>
      <c r="L3046" s="10">
        <f>Table1[[#This Row],[Cost per Box]]*Table1[[#This Row],[Boxes]]</f>
        <v>216.69049999999999</v>
      </c>
    </row>
    <row r="3047" spans="1:12" x14ac:dyDescent="0.25">
      <c r="A3047" s="5" t="str">
        <f>'Sales Data'!A3047</f>
        <v>Kaine Padly</v>
      </c>
      <c r="B3047" s="5" t="str">
        <f>'Sales Data'!B3047</f>
        <v>USA</v>
      </c>
      <c r="C3047" s="5" t="str">
        <f>'Sales Data'!C3047</f>
        <v>70% Dark Bites</v>
      </c>
      <c r="D3047" s="6">
        <f>'Sales Data'!D3047</f>
        <v>45269</v>
      </c>
      <c r="E3047" s="10">
        <f>'Sales Data'!E3047</f>
        <v>2996</v>
      </c>
      <c r="F3047" s="5">
        <f>'Sales Data'!F3047</f>
        <v>136</v>
      </c>
      <c r="G3047" s="5">
        <f>'Sales Data'!G3047</f>
        <v>200</v>
      </c>
      <c r="H3047" s="5" t="str">
        <f>VLOOKUP($C3047,'Product Data'!$A$2:$E$23,COLUMNS('Product Data'!$B$2:C3047),0)</f>
        <v>Binge Bites</v>
      </c>
      <c r="I3047" s="5" t="str">
        <f>VLOOKUP($C3047,'Product Data'!$A$2:$E$23,COLUMNS('Product Data'!$B$2:D3047),0)</f>
        <v>Bites</v>
      </c>
      <c r="J3047" s="5" t="str">
        <f>VLOOKUP($C3047,'Product Data'!$A$2:$E$23,COLUMNS('Product Data'!$B$2:E3047),0)</f>
        <v>Small</v>
      </c>
      <c r="K3047" s="9">
        <f>VLOOKUP($C3047,'Product Data'!$A$2:$E$23,COLUMNS('Product Data'!$B$2:F3047),0)</f>
        <v>8.2429000000000006</v>
      </c>
      <c r="L3047" s="10">
        <f>Table1[[#This Row],[Cost per Box]]*Table1[[#This Row],[Boxes]]</f>
        <v>1648.5800000000002</v>
      </c>
    </row>
    <row r="3048" spans="1:12" x14ac:dyDescent="0.25">
      <c r="A3048" s="5" t="str">
        <f>'Sales Data'!A3048</f>
        <v>Oby Sorrel</v>
      </c>
      <c r="B3048" s="5" t="str">
        <f>'Sales Data'!B3048</f>
        <v>India</v>
      </c>
      <c r="C3048" s="5" t="str">
        <f>'Sales Data'!C3048</f>
        <v>Smooth Sliky Salty</v>
      </c>
      <c r="D3048" s="6">
        <f>'Sales Data'!D3048</f>
        <v>45269</v>
      </c>
      <c r="E3048" s="10">
        <f>'Sales Data'!E3048</f>
        <v>2653</v>
      </c>
      <c r="F3048" s="5">
        <f>'Sales Data'!F3048</f>
        <v>194</v>
      </c>
      <c r="G3048" s="5">
        <f>'Sales Data'!G3048</f>
        <v>133</v>
      </c>
      <c r="H3048" s="5" t="str">
        <f>VLOOKUP($C3048,'Product Data'!$A$2:$E$23,COLUMNS('Product Data'!$B$2:C3048),0)</f>
        <v>Galaxy</v>
      </c>
      <c r="I3048" s="5" t="str">
        <f>VLOOKUP($C3048,'Product Data'!$A$2:$E$23,COLUMNS('Product Data'!$B$2:D3048),0)</f>
        <v>Bars</v>
      </c>
      <c r="J3048" s="5" t="str">
        <f>VLOOKUP($C3048,'Product Data'!$A$2:$E$23,COLUMNS('Product Data'!$B$2:E3048),0)</f>
        <v>Small</v>
      </c>
      <c r="K3048" s="9">
        <f>VLOOKUP($C3048,'Product Data'!$A$2:$E$23,COLUMNS('Product Data'!$B$2:F3048),0)</f>
        <v>5.0198</v>
      </c>
      <c r="L3048" s="10">
        <f>Table1[[#This Row],[Cost per Box]]*Table1[[#This Row],[Boxes]]</f>
        <v>667.63340000000005</v>
      </c>
    </row>
    <row r="3049" spans="1:12" x14ac:dyDescent="0.25">
      <c r="A3049" s="5" t="str">
        <f>'Sales Data'!A3049</f>
        <v>Wilone O'Kielt</v>
      </c>
      <c r="B3049" s="5" t="str">
        <f>'Sales Data'!B3049</f>
        <v>India</v>
      </c>
      <c r="C3049" s="5" t="str">
        <f>'Sales Data'!C3049</f>
        <v>Milk Bars</v>
      </c>
      <c r="D3049" s="6">
        <f>'Sales Data'!D3049</f>
        <v>45269</v>
      </c>
      <c r="E3049" s="10">
        <f>'Sales Data'!E3049</f>
        <v>4648</v>
      </c>
      <c r="F3049" s="5">
        <f>'Sales Data'!F3049</f>
        <v>247</v>
      </c>
      <c r="G3049" s="5">
        <f>'Sales Data'!G3049</f>
        <v>194</v>
      </c>
      <c r="H3049" s="5" t="str">
        <f>VLOOKUP($C3049,'Product Data'!$A$2:$E$23,COLUMNS('Product Data'!$B$2:C3049),0)</f>
        <v>Nestle</v>
      </c>
      <c r="I3049" s="5" t="str">
        <f>VLOOKUP($C3049,'Product Data'!$A$2:$E$23,COLUMNS('Product Data'!$B$2:D3049),0)</f>
        <v>Bars</v>
      </c>
      <c r="J3049" s="5" t="str">
        <f>VLOOKUP($C3049,'Product Data'!$A$2:$E$23,COLUMNS('Product Data'!$B$2:E3049),0)</f>
        <v>Large</v>
      </c>
      <c r="K3049" s="9">
        <f>VLOOKUP($C3049,'Product Data'!$A$2:$E$23,COLUMNS('Product Data'!$B$2:F3049),0)</f>
        <v>1.8652</v>
      </c>
      <c r="L3049" s="10">
        <f>Table1[[#This Row],[Cost per Box]]*Table1[[#This Row],[Boxes]]</f>
        <v>361.84879999999998</v>
      </c>
    </row>
    <row r="3050" spans="1:12" x14ac:dyDescent="0.25">
      <c r="A3050" s="5" t="str">
        <f>'Sales Data'!A3050</f>
        <v>Roddy Speechley</v>
      </c>
      <c r="B3050" s="5" t="str">
        <f>'Sales Data'!B3050</f>
        <v>India</v>
      </c>
      <c r="C3050" s="5" t="str">
        <f>'Sales Data'!C3050</f>
        <v>After Eight</v>
      </c>
      <c r="D3050" s="6">
        <f>'Sales Data'!D3050</f>
        <v>45269</v>
      </c>
      <c r="E3050" s="10">
        <f>'Sales Data'!E3050</f>
        <v>4410</v>
      </c>
      <c r="F3050" s="5">
        <f>'Sales Data'!F3050</f>
        <v>144</v>
      </c>
      <c r="G3050" s="5">
        <f>'Sales Data'!G3050</f>
        <v>147</v>
      </c>
      <c r="H3050" s="5" t="str">
        <f>VLOOKUP($C3050,'Product Data'!$A$2:$E$23,COLUMNS('Product Data'!$B$2:C3050),0)</f>
        <v>Nestle</v>
      </c>
      <c r="I3050" s="5" t="str">
        <f>VLOOKUP($C3050,'Product Data'!$A$2:$E$23,COLUMNS('Product Data'!$B$2:D3050),0)</f>
        <v>Bites</v>
      </c>
      <c r="J3050" s="5" t="str">
        <f>VLOOKUP($C3050,'Product Data'!$A$2:$E$23,COLUMNS('Product Data'!$B$2:E3050),0)</f>
        <v>Large</v>
      </c>
      <c r="K3050" s="9">
        <f>VLOOKUP($C3050,'Product Data'!$A$2:$E$23,COLUMNS('Product Data'!$B$2:F3050),0)</f>
        <v>6.3415999999999997</v>
      </c>
      <c r="L3050" s="10">
        <f>Table1[[#This Row],[Cost per Box]]*Table1[[#This Row],[Boxes]]</f>
        <v>932.21519999999998</v>
      </c>
    </row>
    <row r="3051" spans="1:12" x14ac:dyDescent="0.25">
      <c r="A3051" s="5" t="str">
        <f>'Sales Data'!A3051</f>
        <v>Jehu Rudeforth</v>
      </c>
      <c r="B3051" s="5" t="str">
        <f>'Sales Data'!B3051</f>
        <v>Canada</v>
      </c>
      <c r="C3051" s="5" t="str">
        <f>'Sales Data'!C3051</f>
        <v>White Choc</v>
      </c>
      <c r="D3051" s="6">
        <f>'Sales Data'!D3051</f>
        <v>45269</v>
      </c>
      <c r="E3051" s="10">
        <f>'Sales Data'!E3051</f>
        <v>168</v>
      </c>
      <c r="F3051" s="5">
        <f>'Sales Data'!F3051</f>
        <v>95</v>
      </c>
      <c r="G3051" s="5">
        <f>'Sales Data'!G3051</f>
        <v>12</v>
      </c>
      <c r="H3051" s="5" t="str">
        <f>VLOOKUP($C3051,'Product Data'!$A$2:$E$23,COLUMNS('Product Data'!$B$2:C3051),0)</f>
        <v>Belgian</v>
      </c>
      <c r="I3051" s="5" t="str">
        <f>VLOOKUP($C3051,'Product Data'!$A$2:$E$23,COLUMNS('Product Data'!$B$2:D3051),0)</f>
        <v>Other</v>
      </c>
      <c r="J3051" s="5" t="str">
        <f>VLOOKUP($C3051,'Product Data'!$A$2:$E$23,COLUMNS('Product Data'!$B$2:E3051),0)</f>
        <v>Small</v>
      </c>
      <c r="K3051" s="9">
        <f>VLOOKUP($C3051,'Product Data'!$A$2:$E$23,COLUMNS('Product Data'!$B$2:F3051),0)</f>
        <v>0.24049999999999999</v>
      </c>
      <c r="L3051" s="10">
        <f>Table1[[#This Row],[Cost per Box]]*Table1[[#This Row],[Boxes]]</f>
        <v>2.8860000000000001</v>
      </c>
    </row>
    <row r="3052" spans="1:12" x14ac:dyDescent="0.25">
      <c r="A3052" s="5" t="str">
        <f>'Sales Data'!A3052</f>
        <v>Oby Sorrel</v>
      </c>
      <c r="B3052" s="5" t="str">
        <f>'Sales Data'!B3052</f>
        <v>Canada</v>
      </c>
      <c r="C3052" s="5" t="str">
        <f>'Sales Data'!C3052</f>
        <v>Smooth Sliky Salty</v>
      </c>
      <c r="D3052" s="6">
        <f>'Sales Data'!D3052</f>
        <v>45269</v>
      </c>
      <c r="E3052" s="10">
        <f>'Sales Data'!E3052</f>
        <v>749</v>
      </c>
      <c r="F3052" s="5">
        <f>'Sales Data'!F3052</f>
        <v>193</v>
      </c>
      <c r="G3052" s="5">
        <f>'Sales Data'!G3052</f>
        <v>54</v>
      </c>
      <c r="H3052" s="5" t="str">
        <f>VLOOKUP($C3052,'Product Data'!$A$2:$E$23,COLUMNS('Product Data'!$B$2:C3052),0)</f>
        <v>Galaxy</v>
      </c>
      <c r="I3052" s="5" t="str">
        <f>VLOOKUP($C3052,'Product Data'!$A$2:$E$23,COLUMNS('Product Data'!$B$2:D3052),0)</f>
        <v>Bars</v>
      </c>
      <c r="J3052" s="5" t="str">
        <f>VLOOKUP($C3052,'Product Data'!$A$2:$E$23,COLUMNS('Product Data'!$B$2:E3052),0)</f>
        <v>Small</v>
      </c>
      <c r="K3052" s="9">
        <f>VLOOKUP($C3052,'Product Data'!$A$2:$E$23,COLUMNS('Product Data'!$B$2:F3052),0)</f>
        <v>5.0198</v>
      </c>
      <c r="L3052" s="10">
        <f>Table1[[#This Row],[Cost per Box]]*Table1[[#This Row],[Boxes]]</f>
        <v>271.06920000000002</v>
      </c>
    </row>
    <row r="3053" spans="1:12" x14ac:dyDescent="0.25">
      <c r="A3053" s="5" t="str">
        <f>'Sales Data'!A3053</f>
        <v>Kelci Walkden</v>
      </c>
      <c r="B3053" s="5" t="str">
        <f>'Sales Data'!B3053</f>
        <v>New Zealand</v>
      </c>
      <c r="C3053" s="5" t="str">
        <f>'Sales Data'!C3053</f>
        <v>White Choc</v>
      </c>
      <c r="D3053" s="6">
        <f>'Sales Data'!D3053</f>
        <v>45269</v>
      </c>
      <c r="E3053" s="10">
        <f>'Sales Data'!E3053</f>
        <v>8099</v>
      </c>
      <c r="F3053" s="5">
        <f>'Sales Data'!F3053</f>
        <v>137</v>
      </c>
      <c r="G3053" s="5">
        <f>'Sales Data'!G3053</f>
        <v>507</v>
      </c>
      <c r="H3053" s="5" t="str">
        <f>VLOOKUP($C3053,'Product Data'!$A$2:$E$23,COLUMNS('Product Data'!$B$2:C3053),0)</f>
        <v>Belgian</v>
      </c>
      <c r="I3053" s="5" t="str">
        <f>VLOOKUP($C3053,'Product Data'!$A$2:$E$23,COLUMNS('Product Data'!$B$2:D3053),0)</f>
        <v>Other</v>
      </c>
      <c r="J3053" s="5" t="str">
        <f>VLOOKUP($C3053,'Product Data'!$A$2:$E$23,COLUMNS('Product Data'!$B$2:E3053),0)</f>
        <v>Small</v>
      </c>
      <c r="K3053" s="9">
        <f>VLOOKUP($C3053,'Product Data'!$A$2:$E$23,COLUMNS('Product Data'!$B$2:F3053),0)</f>
        <v>0.24049999999999999</v>
      </c>
      <c r="L3053" s="10">
        <f>Table1[[#This Row],[Cost per Box]]*Table1[[#This Row],[Boxes]]</f>
        <v>121.9335</v>
      </c>
    </row>
    <row r="3054" spans="1:12" x14ac:dyDescent="0.25">
      <c r="A3054" s="5" t="str">
        <f>'Sales Data'!A3054</f>
        <v>Andria Kimpton</v>
      </c>
      <c r="B3054" s="5" t="str">
        <f>'Sales Data'!B3054</f>
        <v>New Zealand</v>
      </c>
      <c r="C3054" s="5" t="str">
        <f>'Sales Data'!C3054</f>
        <v>Eclairs</v>
      </c>
      <c r="D3054" s="6">
        <f>'Sales Data'!D3054</f>
        <v>45269</v>
      </c>
      <c r="E3054" s="10">
        <f>'Sales Data'!E3054</f>
        <v>7378</v>
      </c>
      <c r="F3054" s="5">
        <f>'Sales Data'!F3054</f>
        <v>22</v>
      </c>
      <c r="G3054" s="5">
        <f>'Sales Data'!G3054</f>
        <v>568</v>
      </c>
      <c r="H3054" s="5" t="str">
        <f>VLOOKUP($C3054,'Product Data'!$A$2:$E$23,COLUMNS('Product Data'!$B$2:C3054),0)</f>
        <v>Cadbury</v>
      </c>
      <c r="I3054" s="5" t="str">
        <f>VLOOKUP($C3054,'Product Data'!$A$2:$E$23,COLUMNS('Product Data'!$B$2:D3054),0)</f>
        <v>Bites</v>
      </c>
      <c r="J3054" s="5" t="str">
        <f>VLOOKUP($C3054,'Product Data'!$A$2:$E$23,COLUMNS('Product Data'!$B$2:E3054),0)</f>
        <v>Large</v>
      </c>
      <c r="K3054" s="9">
        <f>VLOOKUP($C3054,'Product Data'!$A$2:$E$23,COLUMNS('Product Data'!$B$2:F3054),0)</f>
        <v>2.8195000000000001</v>
      </c>
      <c r="L3054" s="10">
        <f>Table1[[#This Row],[Cost per Box]]*Table1[[#This Row],[Boxes]]</f>
        <v>1601.4760000000001</v>
      </c>
    </row>
    <row r="3055" spans="1:12" x14ac:dyDescent="0.25">
      <c r="A3055" s="5" t="str">
        <f>'Sales Data'!A3055</f>
        <v>Husein Augar</v>
      </c>
      <c r="B3055" s="5" t="str">
        <f>'Sales Data'!B3055</f>
        <v>UK</v>
      </c>
      <c r="C3055" s="5" t="str">
        <f>'Sales Data'!C3055</f>
        <v>Fruit &amp; Nut Bars</v>
      </c>
      <c r="D3055" s="6">
        <f>'Sales Data'!D3055</f>
        <v>45270</v>
      </c>
      <c r="E3055" s="10">
        <f>'Sales Data'!E3055</f>
        <v>11683</v>
      </c>
      <c r="F3055" s="5">
        <f>'Sales Data'!F3055</f>
        <v>1</v>
      </c>
      <c r="G3055" s="5">
        <f>'Sales Data'!G3055</f>
        <v>974</v>
      </c>
      <c r="H3055" s="5" t="str">
        <f>VLOOKUP($C3055,'Product Data'!$A$2:$E$23,COLUMNS('Product Data'!$B$2:C3055),0)</f>
        <v>Cadbury</v>
      </c>
      <c r="I3055" s="5" t="str">
        <f>VLOOKUP($C3055,'Product Data'!$A$2:$E$23,COLUMNS('Product Data'!$B$2:D3055),0)</f>
        <v>Bars</v>
      </c>
      <c r="J3055" s="5" t="str">
        <f>VLOOKUP($C3055,'Product Data'!$A$2:$E$23,COLUMNS('Product Data'!$B$2:E3055),0)</f>
        <v>Large</v>
      </c>
      <c r="K3055" s="9">
        <f>VLOOKUP($C3055,'Product Data'!$A$2:$E$23,COLUMNS('Product Data'!$B$2:F3055),0)</f>
        <v>1.5934999999999999</v>
      </c>
      <c r="L3055" s="10">
        <f>Table1[[#This Row],[Cost per Box]]*Table1[[#This Row],[Boxes]]</f>
        <v>1552.069</v>
      </c>
    </row>
    <row r="3056" spans="1:12" x14ac:dyDescent="0.25">
      <c r="A3056" s="5" t="str">
        <f>'Sales Data'!A3056</f>
        <v>Kelci Walkden</v>
      </c>
      <c r="B3056" s="5" t="str">
        <f>'Sales Data'!B3056</f>
        <v>India</v>
      </c>
      <c r="C3056" s="5" t="str">
        <f>'Sales Data'!C3056</f>
        <v>Smooth Sliky Salty</v>
      </c>
      <c r="D3056" s="6">
        <f>'Sales Data'!D3056</f>
        <v>45270</v>
      </c>
      <c r="E3056" s="10">
        <f>'Sales Data'!E3056</f>
        <v>6076</v>
      </c>
      <c r="F3056" s="5">
        <f>'Sales Data'!F3056</f>
        <v>290</v>
      </c>
      <c r="G3056" s="5">
        <f>'Sales Data'!G3056</f>
        <v>468</v>
      </c>
      <c r="H3056" s="5" t="str">
        <f>VLOOKUP($C3056,'Product Data'!$A$2:$E$23,COLUMNS('Product Data'!$B$2:C3056),0)</f>
        <v>Galaxy</v>
      </c>
      <c r="I3056" s="5" t="str">
        <f>VLOOKUP($C3056,'Product Data'!$A$2:$E$23,COLUMNS('Product Data'!$B$2:D3056),0)</f>
        <v>Bars</v>
      </c>
      <c r="J3056" s="5" t="str">
        <f>VLOOKUP($C3056,'Product Data'!$A$2:$E$23,COLUMNS('Product Data'!$B$2:E3056),0)</f>
        <v>Small</v>
      </c>
      <c r="K3056" s="9">
        <f>VLOOKUP($C3056,'Product Data'!$A$2:$E$23,COLUMNS('Product Data'!$B$2:F3056),0)</f>
        <v>5.0198</v>
      </c>
      <c r="L3056" s="10">
        <f>Table1[[#This Row],[Cost per Box]]*Table1[[#This Row],[Boxes]]</f>
        <v>2349.2664</v>
      </c>
    </row>
    <row r="3057" spans="1:12" x14ac:dyDescent="0.25">
      <c r="A3057" s="5" t="str">
        <f>'Sales Data'!A3057</f>
        <v>Jehu Rudeforth</v>
      </c>
      <c r="B3057" s="5" t="str">
        <f>'Sales Data'!B3057</f>
        <v>Canada</v>
      </c>
      <c r="C3057" s="5" t="str">
        <f>'Sales Data'!C3057</f>
        <v>70% Dark Bites</v>
      </c>
      <c r="D3057" s="6">
        <f>'Sales Data'!D3057</f>
        <v>45270</v>
      </c>
      <c r="E3057" s="10">
        <f>'Sales Data'!E3057</f>
        <v>1190</v>
      </c>
      <c r="F3057" s="5">
        <f>'Sales Data'!F3057</f>
        <v>244</v>
      </c>
      <c r="G3057" s="5">
        <f>'Sales Data'!G3057</f>
        <v>92</v>
      </c>
      <c r="H3057" s="5" t="str">
        <f>VLOOKUP($C3057,'Product Data'!$A$2:$E$23,COLUMNS('Product Data'!$B$2:C3057),0)</f>
        <v>Binge Bites</v>
      </c>
      <c r="I3057" s="5" t="str">
        <f>VLOOKUP($C3057,'Product Data'!$A$2:$E$23,COLUMNS('Product Data'!$B$2:D3057),0)</f>
        <v>Bites</v>
      </c>
      <c r="J3057" s="5" t="str">
        <f>VLOOKUP($C3057,'Product Data'!$A$2:$E$23,COLUMNS('Product Data'!$B$2:E3057),0)</f>
        <v>Small</v>
      </c>
      <c r="K3057" s="9">
        <f>VLOOKUP($C3057,'Product Data'!$A$2:$E$23,COLUMNS('Product Data'!$B$2:F3057),0)</f>
        <v>8.2429000000000006</v>
      </c>
      <c r="L3057" s="10">
        <f>Table1[[#This Row],[Cost per Box]]*Table1[[#This Row],[Boxes]]</f>
        <v>758.34680000000003</v>
      </c>
    </row>
    <row r="3058" spans="1:12" x14ac:dyDescent="0.25">
      <c r="A3058" s="5" t="str">
        <f>'Sales Data'!A3058</f>
        <v>Jehu Rudeforth</v>
      </c>
      <c r="B3058" s="5" t="str">
        <f>'Sales Data'!B3058</f>
        <v>Australia</v>
      </c>
      <c r="C3058" s="5" t="str">
        <f>'Sales Data'!C3058</f>
        <v>Caramel Stuffed Bars</v>
      </c>
      <c r="D3058" s="6">
        <f>'Sales Data'!D3058</f>
        <v>45270</v>
      </c>
      <c r="E3058" s="10">
        <f>'Sales Data'!E3058</f>
        <v>5418</v>
      </c>
      <c r="F3058" s="5">
        <f>'Sales Data'!F3058</f>
        <v>186</v>
      </c>
      <c r="G3058" s="5">
        <f>'Sales Data'!G3058</f>
        <v>247</v>
      </c>
      <c r="H3058" s="5" t="str">
        <f>VLOOKUP($C3058,'Product Data'!$A$2:$E$23,COLUMNS('Product Data'!$B$2:C3058),0)</f>
        <v>Snicker</v>
      </c>
      <c r="I3058" s="5" t="str">
        <f>VLOOKUP($C3058,'Product Data'!$A$2:$E$23,COLUMNS('Product Data'!$B$2:D3058),0)</f>
        <v>Bars</v>
      </c>
      <c r="J3058" s="5" t="str">
        <f>VLOOKUP($C3058,'Product Data'!$A$2:$E$23,COLUMNS('Product Data'!$B$2:E3058),0)</f>
        <v>Small</v>
      </c>
      <c r="K3058" s="9">
        <f>VLOOKUP($C3058,'Product Data'!$A$2:$E$23,COLUMNS('Product Data'!$B$2:F3058),0)</f>
        <v>0.89900000000000002</v>
      </c>
      <c r="L3058" s="10">
        <f>Table1[[#This Row],[Cost per Box]]*Table1[[#This Row],[Boxes]]</f>
        <v>222.053</v>
      </c>
    </row>
    <row r="3059" spans="1:12" x14ac:dyDescent="0.25">
      <c r="A3059" s="5" t="str">
        <f>'Sales Data'!A3059</f>
        <v>Marney O'Breen</v>
      </c>
      <c r="B3059" s="5" t="str">
        <f>'Sales Data'!B3059</f>
        <v>New Zealand</v>
      </c>
      <c r="C3059" s="5" t="str">
        <f>'Sales Data'!C3059</f>
        <v>Smooth Sliky Salty</v>
      </c>
      <c r="D3059" s="6">
        <f>'Sales Data'!D3059</f>
        <v>45270</v>
      </c>
      <c r="E3059" s="10">
        <f>'Sales Data'!E3059</f>
        <v>8624</v>
      </c>
      <c r="F3059" s="5">
        <f>'Sales Data'!F3059</f>
        <v>65</v>
      </c>
      <c r="G3059" s="5">
        <f>'Sales Data'!G3059</f>
        <v>454</v>
      </c>
      <c r="H3059" s="5" t="str">
        <f>VLOOKUP($C3059,'Product Data'!$A$2:$E$23,COLUMNS('Product Data'!$B$2:C3059),0)</f>
        <v>Galaxy</v>
      </c>
      <c r="I3059" s="5" t="str">
        <f>VLOOKUP($C3059,'Product Data'!$A$2:$E$23,COLUMNS('Product Data'!$B$2:D3059),0)</f>
        <v>Bars</v>
      </c>
      <c r="J3059" s="5" t="str">
        <f>VLOOKUP($C3059,'Product Data'!$A$2:$E$23,COLUMNS('Product Data'!$B$2:E3059),0)</f>
        <v>Small</v>
      </c>
      <c r="K3059" s="9">
        <f>VLOOKUP($C3059,'Product Data'!$A$2:$E$23,COLUMNS('Product Data'!$B$2:F3059),0)</f>
        <v>5.0198</v>
      </c>
      <c r="L3059" s="10">
        <f>Table1[[#This Row],[Cost per Box]]*Table1[[#This Row],[Boxes]]</f>
        <v>2278.9892</v>
      </c>
    </row>
    <row r="3060" spans="1:12" x14ac:dyDescent="0.25">
      <c r="A3060" s="5" t="str">
        <f>'Sales Data'!A3060</f>
        <v>Van Tuxwell</v>
      </c>
      <c r="B3060" s="5" t="str">
        <f>'Sales Data'!B3060</f>
        <v>USA</v>
      </c>
      <c r="C3060" s="5" t="str">
        <f>'Sales Data'!C3060</f>
        <v>Caramel Stuffed Bars</v>
      </c>
      <c r="D3060" s="6">
        <f>'Sales Data'!D3060</f>
        <v>45270</v>
      </c>
      <c r="E3060" s="10">
        <f>'Sales Data'!E3060</f>
        <v>4291</v>
      </c>
      <c r="F3060" s="5">
        <f>'Sales Data'!F3060</f>
        <v>289</v>
      </c>
      <c r="G3060" s="5">
        <f>'Sales Data'!G3060</f>
        <v>154</v>
      </c>
      <c r="H3060" s="5" t="str">
        <f>VLOOKUP($C3060,'Product Data'!$A$2:$E$23,COLUMNS('Product Data'!$B$2:C3060),0)</f>
        <v>Snicker</v>
      </c>
      <c r="I3060" s="5" t="str">
        <f>VLOOKUP($C3060,'Product Data'!$A$2:$E$23,COLUMNS('Product Data'!$B$2:D3060),0)</f>
        <v>Bars</v>
      </c>
      <c r="J3060" s="5" t="str">
        <f>VLOOKUP($C3060,'Product Data'!$A$2:$E$23,COLUMNS('Product Data'!$B$2:E3060),0)</f>
        <v>Small</v>
      </c>
      <c r="K3060" s="9">
        <f>VLOOKUP($C3060,'Product Data'!$A$2:$E$23,COLUMNS('Product Data'!$B$2:F3060),0)</f>
        <v>0.89900000000000002</v>
      </c>
      <c r="L3060" s="10">
        <f>Table1[[#This Row],[Cost per Box]]*Table1[[#This Row],[Boxes]]</f>
        <v>138.446</v>
      </c>
    </row>
    <row r="3061" spans="1:12" x14ac:dyDescent="0.25">
      <c r="A3061" s="5" t="str">
        <f>'Sales Data'!A3061</f>
        <v>Dotty Strutley</v>
      </c>
      <c r="B3061" s="5" t="str">
        <f>'Sales Data'!B3061</f>
        <v>India</v>
      </c>
      <c r="C3061" s="5" t="str">
        <f>'Sales Data'!C3061</f>
        <v>Eclairs</v>
      </c>
      <c r="D3061" s="6">
        <f>'Sales Data'!D3061</f>
        <v>45273</v>
      </c>
      <c r="E3061" s="10">
        <f>'Sales Data'!E3061</f>
        <v>6636</v>
      </c>
      <c r="F3061" s="5">
        <f>'Sales Data'!F3061</f>
        <v>185</v>
      </c>
      <c r="G3061" s="5">
        <f>'Sales Data'!G3061</f>
        <v>350</v>
      </c>
      <c r="H3061" s="5" t="str">
        <f>VLOOKUP($C3061,'Product Data'!$A$2:$E$23,COLUMNS('Product Data'!$B$2:C3061),0)</f>
        <v>Cadbury</v>
      </c>
      <c r="I3061" s="5" t="str">
        <f>VLOOKUP($C3061,'Product Data'!$A$2:$E$23,COLUMNS('Product Data'!$B$2:D3061),0)</f>
        <v>Bites</v>
      </c>
      <c r="J3061" s="5" t="str">
        <f>VLOOKUP($C3061,'Product Data'!$A$2:$E$23,COLUMNS('Product Data'!$B$2:E3061),0)</f>
        <v>Large</v>
      </c>
      <c r="K3061" s="9">
        <f>VLOOKUP($C3061,'Product Data'!$A$2:$E$23,COLUMNS('Product Data'!$B$2:F3061),0)</f>
        <v>2.8195000000000001</v>
      </c>
      <c r="L3061" s="10">
        <f>Table1[[#This Row],[Cost per Box]]*Table1[[#This Row],[Boxes]]</f>
        <v>986.82500000000005</v>
      </c>
    </row>
    <row r="3062" spans="1:12" x14ac:dyDescent="0.25">
      <c r="A3062" s="5" t="str">
        <f>'Sales Data'!A3062</f>
        <v>Wilone O'Kielt</v>
      </c>
      <c r="B3062" s="5" t="str">
        <f>'Sales Data'!B3062</f>
        <v>New Zealand</v>
      </c>
      <c r="C3062" s="5" t="str">
        <f>'Sales Data'!C3062</f>
        <v>Smooth Sliky Salty</v>
      </c>
      <c r="D3062" s="6">
        <f>'Sales Data'!D3062</f>
        <v>45273</v>
      </c>
      <c r="E3062" s="10">
        <f>'Sales Data'!E3062</f>
        <v>6734</v>
      </c>
      <c r="F3062" s="5">
        <f>'Sales Data'!F3062</f>
        <v>22</v>
      </c>
      <c r="G3062" s="5">
        <f>'Sales Data'!G3062</f>
        <v>355</v>
      </c>
      <c r="H3062" s="5" t="str">
        <f>VLOOKUP($C3062,'Product Data'!$A$2:$E$23,COLUMNS('Product Data'!$B$2:C3062),0)</f>
        <v>Galaxy</v>
      </c>
      <c r="I3062" s="5" t="str">
        <f>VLOOKUP($C3062,'Product Data'!$A$2:$E$23,COLUMNS('Product Data'!$B$2:D3062),0)</f>
        <v>Bars</v>
      </c>
      <c r="J3062" s="5" t="str">
        <f>VLOOKUP($C3062,'Product Data'!$A$2:$E$23,COLUMNS('Product Data'!$B$2:E3062),0)</f>
        <v>Small</v>
      </c>
      <c r="K3062" s="9">
        <f>VLOOKUP($C3062,'Product Data'!$A$2:$E$23,COLUMNS('Product Data'!$B$2:F3062),0)</f>
        <v>5.0198</v>
      </c>
      <c r="L3062" s="10">
        <f>Table1[[#This Row],[Cost per Box]]*Table1[[#This Row],[Boxes]]</f>
        <v>1782.029</v>
      </c>
    </row>
    <row r="3063" spans="1:12" x14ac:dyDescent="0.25">
      <c r="A3063" s="5" t="str">
        <f>'Sales Data'!A3063</f>
        <v>Marney O'Breen</v>
      </c>
      <c r="B3063" s="5" t="str">
        <f>'Sales Data'!B3063</f>
        <v>Australia</v>
      </c>
      <c r="C3063" s="5" t="str">
        <f>'Sales Data'!C3063</f>
        <v>99% Dark &amp; Pure</v>
      </c>
      <c r="D3063" s="6">
        <f>'Sales Data'!D3063</f>
        <v>45273</v>
      </c>
      <c r="E3063" s="10">
        <f>'Sales Data'!E3063</f>
        <v>5327</v>
      </c>
      <c r="F3063" s="5">
        <f>'Sales Data'!F3063</f>
        <v>201</v>
      </c>
      <c r="G3063" s="5">
        <f>'Sales Data'!G3063</f>
        <v>222</v>
      </c>
      <c r="H3063" s="5" t="str">
        <f>VLOOKUP($C3063,'Product Data'!$A$2:$E$23,COLUMNS('Product Data'!$B$2:C3063),0)</f>
        <v>Amul</v>
      </c>
      <c r="I3063" s="5" t="str">
        <f>VLOOKUP($C3063,'Product Data'!$A$2:$E$23,COLUMNS('Product Data'!$B$2:D3063),0)</f>
        <v>Bars</v>
      </c>
      <c r="J3063" s="5" t="str">
        <f>VLOOKUP($C3063,'Product Data'!$A$2:$E$23,COLUMNS('Product Data'!$B$2:E3063),0)</f>
        <v>Large</v>
      </c>
      <c r="K3063" s="9">
        <f>VLOOKUP($C3063,'Product Data'!$A$2:$E$23,COLUMNS('Product Data'!$B$2:F3063),0)</f>
        <v>4.6592000000000002</v>
      </c>
      <c r="L3063" s="10">
        <f>Table1[[#This Row],[Cost per Box]]*Table1[[#This Row],[Boxes]]</f>
        <v>1034.3424</v>
      </c>
    </row>
    <row r="3064" spans="1:12" x14ac:dyDescent="0.25">
      <c r="A3064" s="5" t="str">
        <f>'Sales Data'!A3064</f>
        <v>Curtice Advani</v>
      </c>
      <c r="B3064" s="5" t="str">
        <f>'Sales Data'!B3064</f>
        <v>UK</v>
      </c>
      <c r="C3064" s="5" t="str">
        <f>'Sales Data'!C3064</f>
        <v>Raspberry Choco</v>
      </c>
      <c r="D3064" s="6">
        <f>'Sales Data'!D3064</f>
        <v>45273</v>
      </c>
      <c r="E3064" s="10">
        <f>'Sales Data'!E3064</f>
        <v>10927</v>
      </c>
      <c r="F3064" s="5">
        <f>'Sales Data'!F3064</f>
        <v>42</v>
      </c>
      <c r="G3064" s="5">
        <f>'Sales Data'!G3064</f>
        <v>521</v>
      </c>
      <c r="H3064" s="5" t="str">
        <f>VLOOKUP($C3064,'Product Data'!$A$2:$E$23,COLUMNS('Product Data'!$B$2:C3064),0)</f>
        <v>Hershey</v>
      </c>
      <c r="I3064" s="5" t="str">
        <f>VLOOKUP($C3064,'Product Data'!$A$2:$E$23,COLUMNS('Product Data'!$B$2:D3064),0)</f>
        <v>Bars</v>
      </c>
      <c r="J3064" s="5" t="str">
        <f>VLOOKUP($C3064,'Product Data'!$A$2:$E$23,COLUMNS('Product Data'!$B$2:E3064),0)</f>
        <v>Large</v>
      </c>
      <c r="K3064" s="9">
        <f>VLOOKUP($C3064,'Product Data'!$A$2:$E$23,COLUMNS('Product Data'!$B$2:F3064),0)</f>
        <v>6.0983000000000001</v>
      </c>
      <c r="L3064" s="10">
        <f>Table1[[#This Row],[Cost per Box]]*Table1[[#This Row],[Boxes]]</f>
        <v>3177.2143000000001</v>
      </c>
    </row>
    <row r="3065" spans="1:12" x14ac:dyDescent="0.25">
      <c r="A3065" s="5" t="str">
        <f>'Sales Data'!A3065</f>
        <v>Mallorie Waber</v>
      </c>
      <c r="B3065" s="5" t="str">
        <f>'Sales Data'!B3065</f>
        <v>Canada</v>
      </c>
      <c r="C3065" s="5" t="str">
        <f>'Sales Data'!C3065</f>
        <v>Drinking Coco</v>
      </c>
      <c r="D3065" s="6">
        <f>'Sales Data'!D3065</f>
        <v>45273</v>
      </c>
      <c r="E3065" s="10">
        <f>'Sales Data'!E3065</f>
        <v>1827</v>
      </c>
      <c r="F3065" s="5">
        <f>'Sales Data'!F3065</f>
        <v>44</v>
      </c>
      <c r="G3065" s="5">
        <f>'Sales Data'!G3065</f>
        <v>61</v>
      </c>
      <c r="H3065" s="5" t="str">
        <f>VLOOKUP($C3065,'Product Data'!$A$2:$E$23,COLUMNS('Product Data'!$B$2:C3065),0)</f>
        <v>Weikfield</v>
      </c>
      <c r="I3065" s="5" t="str">
        <f>VLOOKUP($C3065,'Product Data'!$A$2:$E$23,COLUMNS('Product Data'!$B$2:D3065),0)</f>
        <v>Other</v>
      </c>
      <c r="J3065" s="5" t="str">
        <f>VLOOKUP($C3065,'Product Data'!$A$2:$E$23,COLUMNS('Product Data'!$B$2:E3065),0)</f>
        <v>Large</v>
      </c>
      <c r="K3065" s="9">
        <f>VLOOKUP($C3065,'Product Data'!$A$2:$E$23,COLUMNS('Product Data'!$B$2:F3065),0)</f>
        <v>2.4773999999999998</v>
      </c>
      <c r="L3065" s="10">
        <f>Table1[[#This Row],[Cost per Box]]*Table1[[#This Row],[Boxes]]</f>
        <v>151.12139999999999</v>
      </c>
    </row>
    <row r="3066" spans="1:12" x14ac:dyDescent="0.25">
      <c r="A3066" s="5" t="str">
        <f>'Sales Data'!A3066</f>
        <v>Beverie Moffet</v>
      </c>
      <c r="B3066" s="5" t="str">
        <f>'Sales Data'!B3066</f>
        <v>UK</v>
      </c>
      <c r="C3066" s="5" t="str">
        <f>'Sales Data'!C3066</f>
        <v>Spicy Special Slims</v>
      </c>
      <c r="D3066" s="6">
        <f>'Sales Data'!D3066</f>
        <v>45273</v>
      </c>
      <c r="E3066" s="10">
        <f>'Sales Data'!E3066</f>
        <v>9065</v>
      </c>
      <c r="F3066" s="5">
        <f>'Sales Data'!F3066</f>
        <v>163</v>
      </c>
      <c r="G3066" s="5">
        <f>'Sales Data'!G3066</f>
        <v>413</v>
      </c>
      <c r="H3066" s="5" t="str">
        <f>VLOOKUP($C3066,'Product Data'!$A$2:$E$23,COLUMNS('Product Data'!$B$2:C3066),0)</f>
        <v>Alpenliebe</v>
      </c>
      <c r="I3066" s="5" t="str">
        <f>VLOOKUP($C3066,'Product Data'!$A$2:$E$23,COLUMNS('Product Data'!$B$2:D3066),0)</f>
        <v>Bites</v>
      </c>
      <c r="J3066" s="5" t="str">
        <f>VLOOKUP($C3066,'Product Data'!$A$2:$E$23,COLUMNS('Product Data'!$B$2:E3066),0)</f>
        <v>Large</v>
      </c>
      <c r="K3066" s="9">
        <f>VLOOKUP($C3066,'Product Data'!$A$2:$E$23,COLUMNS('Product Data'!$B$2:F3066),0)</f>
        <v>9.2086000000000006</v>
      </c>
      <c r="L3066" s="10">
        <f>Table1[[#This Row],[Cost per Box]]*Table1[[#This Row],[Boxes]]</f>
        <v>3803.1518000000001</v>
      </c>
    </row>
    <row r="3067" spans="1:12" x14ac:dyDescent="0.25">
      <c r="A3067" s="5" t="str">
        <f>'Sales Data'!A3067</f>
        <v>Kaine Padly</v>
      </c>
      <c r="B3067" s="5" t="str">
        <f>'Sales Data'!B3067</f>
        <v>India</v>
      </c>
      <c r="C3067" s="5" t="str">
        <f>'Sales Data'!C3067</f>
        <v>85% Dark Bars</v>
      </c>
      <c r="D3067" s="6">
        <f>'Sales Data'!D3067</f>
        <v>45273</v>
      </c>
      <c r="E3067" s="10">
        <f>'Sales Data'!E3067</f>
        <v>1645</v>
      </c>
      <c r="F3067" s="5">
        <f>'Sales Data'!F3067</f>
        <v>117</v>
      </c>
      <c r="G3067" s="5">
        <f>'Sales Data'!G3067</f>
        <v>69</v>
      </c>
      <c r="H3067" s="5" t="str">
        <f>VLOOKUP($C3067,'Product Data'!$A$2:$E$23,COLUMNS('Product Data'!$B$2:C3067),0)</f>
        <v>Lindt Excellence</v>
      </c>
      <c r="I3067" s="5" t="str">
        <f>VLOOKUP($C3067,'Product Data'!$A$2:$E$23,COLUMNS('Product Data'!$B$2:D3067),0)</f>
        <v>Bars</v>
      </c>
      <c r="J3067" s="5" t="str">
        <f>VLOOKUP($C3067,'Product Data'!$A$2:$E$23,COLUMNS('Product Data'!$B$2:E3067),0)</f>
        <v>Small</v>
      </c>
      <c r="K3067" s="9">
        <f>VLOOKUP($C3067,'Product Data'!$A$2:$E$23,COLUMNS('Product Data'!$B$2:F3067),0)</f>
        <v>0.69579999999999997</v>
      </c>
      <c r="L3067" s="10">
        <f>Table1[[#This Row],[Cost per Box]]*Table1[[#This Row],[Boxes]]</f>
        <v>48.010199999999998</v>
      </c>
    </row>
    <row r="3068" spans="1:12" x14ac:dyDescent="0.25">
      <c r="A3068" s="5" t="str">
        <f>'Sales Data'!A3068</f>
        <v>Curtice Advani</v>
      </c>
      <c r="B3068" s="5" t="str">
        <f>'Sales Data'!B3068</f>
        <v>UK</v>
      </c>
      <c r="C3068" s="5" t="str">
        <f>'Sales Data'!C3068</f>
        <v>Fruit &amp; Nut Bars</v>
      </c>
      <c r="D3068" s="6">
        <f>'Sales Data'!D3068</f>
        <v>45273</v>
      </c>
      <c r="E3068" s="10">
        <f>'Sales Data'!E3068</f>
        <v>6804</v>
      </c>
      <c r="F3068" s="5">
        <f>'Sales Data'!F3068</f>
        <v>271</v>
      </c>
      <c r="G3068" s="5">
        <f>'Sales Data'!G3068</f>
        <v>619</v>
      </c>
      <c r="H3068" s="5" t="str">
        <f>VLOOKUP($C3068,'Product Data'!$A$2:$E$23,COLUMNS('Product Data'!$B$2:C3068),0)</f>
        <v>Cadbury</v>
      </c>
      <c r="I3068" s="5" t="str">
        <f>VLOOKUP($C3068,'Product Data'!$A$2:$E$23,COLUMNS('Product Data'!$B$2:D3068),0)</f>
        <v>Bars</v>
      </c>
      <c r="J3068" s="5" t="str">
        <f>VLOOKUP($C3068,'Product Data'!$A$2:$E$23,COLUMNS('Product Data'!$B$2:E3068),0)</f>
        <v>Large</v>
      </c>
      <c r="K3068" s="9">
        <f>VLOOKUP($C3068,'Product Data'!$A$2:$E$23,COLUMNS('Product Data'!$B$2:F3068),0)</f>
        <v>1.5934999999999999</v>
      </c>
      <c r="L3068" s="10">
        <f>Table1[[#This Row],[Cost per Box]]*Table1[[#This Row],[Boxes]]</f>
        <v>986.37649999999996</v>
      </c>
    </row>
    <row r="3069" spans="1:12" x14ac:dyDescent="0.25">
      <c r="A3069" s="5" t="str">
        <f>'Sales Data'!A3069</f>
        <v>Jehu Rudeforth</v>
      </c>
      <c r="B3069" s="5" t="str">
        <f>'Sales Data'!B3069</f>
        <v>Canada</v>
      </c>
      <c r="C3069" s="5" t="str">
        <f>'Sales Data'!C3069</f>
        <v>99% Dark &amp; Pure</v>
      </c>
      <c r="D3069" s="6">
        <f>'Sales Data'!D3069</f>
        <v>45273</v>
      </c>
      <c r="E3069" s="10">
        <f>'Sales Data'!E3069</f>
        <v>2933</v>
      </c>
      <c r="F3069" s="5">
        <f>'Sales Data'!F3069</f>
        <v>68</v>
      </c>
      <c r="G3069" s="5">
        <f>'Sales Data'!G3069</f>
        <v>163</v>
      </c>
      <c r="H3069" s="5" t="str">
        <f>VLOOKUP($C3069,'Product Data'!$A$2:$E$23,COLUMNS('Product Data'!$B$2:C3069),0)</f>
        <v>Amul</v>
      </c>
      <c r="I3069" s="5" t="str">
        <f>VLOOKUP($C3069,'Product Data'!$A$2:$E$23,COLUMNS('Product Data'!$B$2:D3069),0)</f>
        <v>Bars</v>
      </c>
      <c r="J3069" s="5" t="str">
        <f>VLOOKUP($C3069,'Product Data'!$A$2:$E$23,COLUMNS('Product Data'!$B$2:E3069),0)</f>
        <v>Large</v>
      </c>
      <c r="K3069" s="9">
        <f>VLOOKUP($C3069,'Product Data'!$A$2:$E$23,COLUMNS('Product Data'!$B$2:F3069),0)</f>
        <v>4.6592000000000002</v>
      </c>
      <c r="L3069" s="10">
        <f>Table1[[#This Row],[Cost per Box]]*Table1[[#This Row],[Boxes]]</f>
        <v>759.44960000000003</v>
      </c>
    </row>
    <row r="3070" spans="1:12" x14ac:dyDescent="0.25">
      <c r="A3070" s="5" t="str">
        <f>'Sales Data'!A3070</f>
        <v>Mallorie Waber</v>
      </c>
      <c r="B3070" s="5" t="str">
        <f>'Sales Data'!B3070</f>
        <v>New Zealand</v>
      </c>
      <c r="C3070" s="5" t="str">
        <f>'Sales Data'!C3070</f>
        <v>Fruit &amp; Nut Bars</v>
      </c>
      <c r="D3070" s="6">
        <f>'Sales Data'!D3070</f>
        <v>45273</v>
      </c>
      <c r="E3070" s="10">
        <f>'Sales Data'!E3070</f>
        <v>18830</v>
      </c>
      <c r="F3070" s="5">
        <f>'Sales Data'!F3070</f>
        <v>220</v>
      </c>
      <c r="G3070" s="5">
        <f>'Sales Data'!G3070</f>
        <v>1108</v>
      </c>
      <c r="H3070" s="5" t="str">
        <f>VLOOKUP($C3070,'Product Data'!$A$2:$E$23,COLUMNS('Product Data'!$B$2:C3070),0)</f>
        <v>Cadbury</v>
      </c>
      <c r="I3070" s="5" t="str">
        <f>VLOOKUP($C3070,'Product Data'!$A$2:$E$23,COLUMNS('Product Data'!$B$2:D3070),0)</f>
        <v>Bars</v>
      </c>
      <c r="J3070" s="5" t="str">
        <f>VLOOKUP($C3070,'Product Data'!$A$2:$E$23,COLUMNS('Product Data'!$B$2:E3070),0)</f>
        <v>Large</v>
      </c>
      <c r="K3070" s="9">
        <f>VLOOKUP($C3070,'Product Data'!$A$2:$E$23,COLUMNS('Product Data'!$B$2:F3070),0)</f>
        <v>1.5934999999999999</v>
      </c>
      <c r="L3070" s="10">
        <f>Table1[[#This Row],[Cost per Box]]*Table1[[#This Row],[Boxes]]</f>
        <v>1765.598</v>
      </c>
    </row>
    <row r="3071" spans="1:12" x14ac:dyDescent="0.25">
      <c r="A3071" s="5" t="str">
        <f>'Sales Data'!A3071</f>
        <v>Karlen McCaffrey</v>
      </c>
      <c r="B3071" s="5" t="str">
        <f>'Sales Data'!B3071</f>
        <v>New Zealand</v>
      </c>
      <c r="C3071" s="5" t="str">
        <f>'Sales Data'!C3071</f>
        <v>50% Dark Bites</v>
      </c>
      <c r="D3071" s="6">
        <f>'Sales Data'!D3071</f>
        <v>45273</v>
      </c>
      <c r="E3071" s="10">
        <f>'Sales Data'!E3071</f>
        <v>3311</v>
      </c>
      <c r="F3071" s="5">
        <f>'Sales Data'!F3071</f>
        <v>223</v>
      </c>
      <c r="G3071" s="5">
        <f>'Sales Data'!G3071</f>
        <v>237</v>
      </c>
      <c r="H3071" s="5" t="str">
        <f>VLOOKUP($C3071,'Product Data'!$A$2:$E$23,COLUMNS('Product Data'!$B$2:C3071),0)</f>
        <v>Cadbury</v>
      </c>
      <c r="I3071" s="5" t="str">
        <f>VLOOKUP($C3071,'Product Data'!$A$2:$E$23,COLUMNS('Product Data'!$B$2:D3071),0)</f>
        <v>Bites</v>
      </c>
      <c r="J3071" s="5" t="str">
        <f>VLOOKUP($C3071,'Product Data'!$A$2:$E$23,COLUMNS('Product Data'!$B$2:E3071),0)</f>
        <v>Large</v>
      </c>
      <c r="K3071" s="9">
        <f>VLOOKUP($C3071,'Product Data'!$A$2:$E$23,COLUMNS('Product Data'!$B$2:F3071),0)</f>
        <v>2.8</v>
      </c>
      <c r="L3071" s="10">
        <f>Table1[[#This Row],[Cost per Box]]*Table1[[#This Row],[Boxes]]</f>
        <v>663.59999999999991</v>
      </c>
    </row>
    <row r="3072" spans="1:12" x14ac:dyDescent="0.25">
      <c r="A3072" s="5" t="str">
        <f>'Sales Data'!A3072</f>
        <v>Rafaelita Blaksland</v>
      </c>
      <c r="B3072" s="5" t="str">
        <f>'Sales Data'!B3072</f>
        <v>Australia</v>
      </c>
      <c r="C3072" s="5" t="str">
        <f>'Sales Data'!C3072</f>
        <v>50% Dark Bites</v>
      </c>
      <c r="D3072" s="6">
        <f>'Sales Data'!D3072</f>
        <v>45273</v>
      </c>
      <c r="E3072" s="10">
        <f>'Sales Data'!E3072</f>
        <v>6300</v>
      </c>
      <c r="F3072" s="5">
        <f>'Sales Data'!F3072</f>
        <v>29</v>
      </c>
      <c r="G3072" s="5">
        <f>'Sales Data'!G3072</f>
        <v>630</v>
      </c>
      <c r="H3072" s="5" t="str">
        <f>VLOOKUP($C3072,'Product Data'!$A$2:$E$23,COLUMNS('Product Data'!$B$2:C3072),0)</f>
        <v>Cadbury</v>
      </c>
      <c r="I3072" s="5" t="str">
        <f>VLOOKUP($C3072,'Product Data'!$A$2:$E$23,COLUMNS('Product Data'!$B$2:D3072),0)</f>
        <v>Bites</v>
      </c>
      <c r="J3072" s="5" t="str">
        <f>VLOOKUP($C3072,'Product Data'!$A$2:$E$23,COLUMNS('Product Data'!$B$2:E3072),0)</f>
        <v>Large</v>
      </c>
      <c r="K3072" s="9">
        <f>VLOOKUP($C3072,'Product Data'!$A$2:$E$23,COLUMNS('Product Data'!$B$2:F3072),0)</f>
        <v>2.8</v>
      </c>
      <c r="L3072" s="10">
        <f>Table1[[#This Row],[Cost per Box]]*Table1[[#This Row],[Boxes]]</f>
        <v>1764</v>
      </c>
    </row>
    <row r="3073" spans="1:12" x14ac:dyDescent="0.25">
      <c r="A3073" s="5" t="str">
        <f>'Sales Data'!A3073</f>
        <v>Jehu Rudeforth</v>
      </c>
      <c r="B3073" s="5" t="str">
        <f>'Sales Data'!B3073</f>
        <v>UK</v>
      </c>
      <c r="C3073" s="5" t="str">
        <f>'Sales Data'!C3073</f>
        <v>Smooth Sliky Salty</v>
      </c>
      <c r="D3073" s="6">
        <f>'Sales Data'!D3073</f>
        <v>45274</v>
      </c>
      <c r="E3073" s="10">
        <f>'Sales Data'!E3073</f>
        <v>11858</v>
      </c>
      <c r="F3073" s="5">
        <f>'Sales Data'!F3073</f>
        <v>19</v>
      </c>
      <c r="G3073" s="5">
        <f>'Sales Data'!G3073</f>
        <v>791</v>
      </c>
      <c r="H3073" s="5" t="str">
        <f>VLOOKUP($C3073,'Product Data'!$A$2:$E$23,COLUMNS('Product Data'!$B$2:C3073),0)</f>
        <v>Galaxy</v>
      </c>
      <c r="I3073" s="5" t="str">
        <f>VLOOKUP($C3073,'Product Data'!$A$2:$E$23,COLUMNS('Product Data'!$B$2:D3073),0)</f>
        <v>Bars</v>
      </c>
      <c r="J3073" s="5" t="str">
        <f>VLOOKUP($C3073,'Product Data'!$A$2:$E$23,COLUMNS('Product Data'!$B$2:E3073),0)</f>
        <v>Small</v>
      </c>
      <c r="K3073" s="9">
        <f>VLOOKUP($C3073,'Product Data'!$A$2:$E$23,COLUMNS('Product Data'!$B$2:F3073),0)</f>
        <v>5.0198</v>
      </c>
      <c r="L3073" s="10">
        <f>Table1[[#This Row],[Cost per Box]]*Table1[[#This Row],[Boxes]]</f>
        <v>3970.6617999999999</v>
      </c>
    </row>
    <row r="3074" spans="1:12" x14ac:dyDescent="0.25">
      <c r="A3074" s="5" t="str">
        <f>'Sales Data'!A3074</f>
        <v>Barr Faughny</v>
      </c>
      <c r="B3074" s="5" t="str">
        <f>'Sales Data'!B3074</f>
        <v>USA</v>
      </c>
      <c r="C3074" s="5" t="str">
        <f>'Sales Data'!C3074</f>
        <v>70% Dark Bites</v>
      </c>
      <c r="D3074" s="6">
        <f>'Sales Data'!D3074</f>
        <v>45274</v>
      </c>
      <c r="E3074" s="10">
        <f>'Sales Data'!E3074</f>
        <v>6601</v>
      </c>
      <c r="F3074" s="5">
        <f>'Sales Data'!F3074</f>
        <v>138</v>
      </c>
      <c r="G3074" s="5">
        <f>'Sales Data'!G3074</f>
        <v>661</v>
      </c>
      <c r="H3074" s="5" t="str">
        <f>VLOOKUP($C3074,'Product Data'!$A$2:$E$23,COLUMNS('Product Data'!$B$2:C3074),0)</f>
        <v>Binge Bites</v>
      </c>
      <c r="I3074" s="5" t="str">
        <f>VLOOKUP($C3074,'Product Data'!$A$2:$E$23,COLUMNS('Product Data'!$B$2:D3074),0)</f>
        <v>Bites</v>
      </c>
      <c r="J3074" s="5" t="str">
        <f>VLOOKUP($C3074,'Product Data'!$A$2:$E$23,COLUMNS('Product Data'!$B$2:E3074),0)</f>
        <v>Small</v>
      </c>
      <c r="K3074" s="9">
        <f>VLOOKUP($C3074,'Product Data'!$A$2:$E$23,COLUMNS('Product Data'!$B$2:F3074),0)</f>
        <v>8.2429000000000006</v>
      </c>
      <c r="L3074" s="10">
        <f>Table1[[#This Row],[Cost per Box]]*Table1[[#This Row],[Boxes]]</f>
        <v>5448.5569000000005</v>
      </c>
    </row>
    <row r="3075" spans="1:12" x14ac:dyDescent="0.25">
      <c r="A3075" s="5" t="str">
        <f>'Sales Data'!A3075</f>
        <v>Jehu Rudeforth</v>
      </c>
      <c r="B3075" s="5" t="str">
        <f>'Sales Data'!B3075</f>
        <v>USA</v>
      </c>
      <c r="C3075" s="5" t="str">
        <f>'Sales Data'!C3075</f>
        <v>85% Dark Bars</v>
      </c>
      <c r="D3075" s="6">
        <f>'Sales Data'!D3075</f>
        <v>45274</v>
      </c>
      <c r="E3075" s="10">
        <f>'Sales Data'!E3075</f>
        <v>13251</v>
      </c>
      <c r="F3075" s="5">
        <f>'Sales Data'!F3075</f>
        <v>61</v>
      </c>
      <c r="G3075" s="5">
        <f>'Sales Data'!G3075</f>
        <v>663</v>
      </c>
      <c r="H3075" s="5" t="str">
        <f>VLOOKUP($C3075,'Product Data'!$A$2:$E$23,COLUMNS('Product Data'!$B$2:C3075),0)</f>
        <v>Lindt Excellence</v>
      </c>
      <c r="I3075" s="5" t="str">
        <f>VLOOKUP($C3075,'Product Data'!$A$2:$E$23,COLUMNS('Product Data'!$B$2:D3075),0)</f>
        <v>Bars</v>
      </c>
      <c r="J3075" s="5" t="str">
        <f>VLOOKUP($C3075,'Product Data'!$A$2:$E$23,COLUMNS('Product Data'!$B$2:E3075),0)</f>
        <v>Small</v>
      </c>
      <c r="K3075" s="9">
        <f>VLOOKUP($C3075,'Product Data'!$A$2:$E$23,COLUMNS('Product Data'!$B$2:F3075),0)</f>
        <v>0.69579999999999997</v>
      </c>
      <c r="L3075" s="10">
        <f>Table1[[#This Row],[Cost per Box]]*Table1[[#This Row],[Boxes]]</f>
        <v>461.31540000000001</v>
      </c>
    </row>
    <row r="3076" spans="1:12" x14ac:dyDescent="0.25">
      <c r="A3076" s="5" t="str">
        <f>'Sales Data'!A3076</f>
        <v>Andria Kimpton</v>
      </c>
      <c r="B3076" s="5" t="str">
        <f>'Sales Data'!B3076</f>
        <v>India</v>
      </c>
      <c r="C3076" s="5" t="str">
        <f>'Sales Data'!C3076</f>
        <v>Organic Choco Syrup</v>
      </c>
      <c r="D3076" s="6">
        <f>'Sales Data'!D3076</f>
        <v>45274</v>
      </c>
      <c r="E3076" s="10">
        <f>'Sales Data'!E3076</f>
        <v>9422</v>
      </c>
      <c r="F3076" s="5">
        <f>'Sales Data'!F3076</f>
        <v>25</v>
      </c>
      <c r="G3076" s="5">
        <f>'Sales Data'!G3076</f>
        <v>410</v>
      </c>
      <c r="H3076" s="5" t="str">
        <f>VLOOKUP($C3076,'Product Data'!$A$2:$E$23,COLUMNS('Product Data'!$B$2:C3076),0)</f>
        <v>Monin</v>
      </c>
      <c r="I3076" s="5" t="str">
        <f>VLOOKUP($C3076,'Product Data'!$A$2:$E$23,COLUMNS('Product Data'!$B$2:D3076),0)</f>
        <v>Other</v>
      </c>
      <c r="J3076" s="5" t="str">
        <f>VLOOKUP($C3076,'Product Data'!$A$2:$E$23,COLUMNS('Product Data'!$B$2:E3076),0)</f>
        <v>Small</v>
      </c>
      <c r="K3076" s="9">
        <f>VLOOKUP($C3076,'Product Data'!$A$2:$E$23,COLUMNS('Product Data'!$B$2:F3076),0)</f>
        <v>1.7625</v>
      </c>
      <c r="L3076" s="10">
        <f>Table1[[#This Row],[Cost per Box]]*Table1[[#This Row],[Boxes]]</f>
        <v>722.625</v>
      </c>
    </row>
    <row r="3077" spans="1:12" x14ac:dyDescent="0.25">
      <c r="A3077" s="5" t="str">
        <f>'Sales Data'!A3077</f>
        <v>Husein Augar</v>
      </c>
      <c r="B3077" s="5" t="str">
        <f>'Sales Data'!B3077</f>
        <v>Canada</v>
      </c>
      <c r="C3077" s="5" t="str">
        <f>'Sales Data'!C3077</f>
        <v>Smooth Sliky Salty</v>
      </c>
      <c r="D3077" s="6">
        <f>'Sales Data'!D3077</f>
        <v>45274</v>
      </c>
      <c r="E3077" s="10">
        <f>'Sales Data'!E3077</f>
        <v>6300</v>
      </c>
      <c r="F3077" s="5">
        <f>'Sales Data'!F3077</f>
        <v>367</v>
      </c>
      <c r="G3077" s="5">
        <f>'Sales Data'!G3077</f>
        <v>332</v>
      </c>
      <c r="H3077" s="5" t="str">
        <f>VLOOKUP($C3077,'Product Data'!$A$2:$E$23,COLUMNS('Product Data'!$B$2:C3077),0)</f>
        <v>Galaxy</v>
      </c>
      <c r="I3077" s="5" t="str">
        <f>VLOOKUP($C3077,'Product Data'!$A$2:$E$23,COLUMNS('Product Data'!$B$2:D3077),0)</f>
        <v>Bars</v>
      </c>
      <c r="J3077" s="5" t="str">
        <f>VLOOKUP($C3077,'Product Data'!$A$2:$E$23,COLUMNS('Product Data'!$B$2:E3077),0)</f>
        <v>Small</v>
      </c>
      <c r="K3077" s="9">
        <f>VLOOKUP($C3077,'Product Data'!$A$2:$E$23,COLUMNS('Product Data'!$B$2:F3077),0)</f>
        <v>5.0198</v>
      </c>
      <c r="L3077" s="10">
        <f>Table1[[#This Row],[Cost per Box]]*Table1[[#This Row],[Boxes]]</f>
        <v>1666.5735999999999</v>
      </c>
    </row>
    <row r="3078" spans="1:12" x14ac:dyDescent="0.25">
      <c r="A3078" s="5" t="str">
        <f>'Sales Data'!A3078</f>
        <v>Wilone O'Kielt</v>
      </c>
      <c r="B3078" s="5" t="str">
        <f>'Sales Data'!B3078</f>
        <v>Canada</v>
      </c>
      <c r="C3078" s="5" t="str">
        <f>'Sales Data'!C3078</f>
        <v>50% Dark Bites</v>
      </c>
      <c r="D3078" s="6">
        <f>'Sales Data'!D3078</f>
        <v>45274</v>
      </c>
      <c r="E3078" s="10">
        <f>'Sales Data'!E3078</f>
        <v>18508</v>
      </c>
      <c r="F3078" s="5">
        <f>'Sales Data'!F3078</f>
        <v>124</v>
      </c>
      <c r="G3078" s="5">
        <f>'Sales Data'!G3078</f>
        <v>1683</v>
      </c>
      <c r="H3078" s="5" t="str">
        <f>VLOOKUP($C3078,'Product Data'!$A$2:$E$23,COLUMNS('Product Data'!$B$2:C3078),0)</f>
        <v>Cadbury</v>
      </c>
      <c r="I3078" s="5" t="str">
        <f>VLOOKUP($C3078,'Product Data'!$A$2:$E$23,COLUMNS('Product Data'!$B$2:D3078),0)</f>
        <v>Bites</v>
      </c>
      <c r="J3078" s="5" t="str">
        <f>VLOOKUP($C3078,'Product Data'!$A$2:$E$23,COLUMNS('Product Data'!$B$2:E3078),0)</f>
        <v>Large</v>
      </c>
      <c r="K3078" s="9">
        <f>VLOOKUP($C3078,'Product Data'!$A$2:$E$23,COLUMNS('Product Data'!$B$2:F3078),0)</f>
        <v>2.8</v>
      </c>
      <c r="L3078" s="10">
        <f>Table1[[#This Row],[Cost per Box]]*Table1[[#This Row],[Boxes]]</f>
        <v>4712.3999999999996</v>
      </c>
    </row>
    <row r="3079" spans="1:12" x14ac:dyDescent="0.25">
      <c r="A3079" s="5" t="str">
        <f>'Sales Data'!A3079</f>
        <v>Kelci Walkden</v>
      </c>
      <c r="B3079" s="5" t="str">
        <f>'Sales Data'!B3079</f>
        <v>Australia</v>
      </c>
      <c r="C3079" s="5" t="str">
        <f>'Sales Data'!C3079</f>
        <v>Smooth Sliky Salty</v>
      </c>
      <c r="D3079" s="6">
        <f>'Sales Data'!D3079</f>
        <v>45274</v>
      </c>
      <c r="E3079" s="10">
        <f>'Sales Data'!E3079</f>
        <v>15204</v>
      </c>
      <c r="F3079" s="5">
        <f>'Sales Data'!F3079</f>
        <v>433</v>
      </c>
      <c r="G3079" s="5">
        <f>'Sales Data'!G3079</f>
        <v>951</v>
      </c>
      <c r="H3079" s="5" t="str">
        <f>VLOOKUP($C3079,'Product Data'!$A$2:$E$23,COLUMNS('Product Data'!$B$2:C3079),0)</f>
        <v>Galaxy</v>
      </c>
      <c r="I3079" s="5" t="str">
        <f>VLOOKUP($C3079,'Product Data'!$A$2:$E$23,COLUMNS('Product Data'!$B$2:D3079),0)</f>
        <v>Bars</v>
      </c>
      <c r="J3079" s="5" t="str">
        <f>VLOOKUP($C3079,'Product Data'!$A$2:$E$23,COLUMNS('Product Data'!$B$2:E3079),0)</f>
        <v>Small</v>
      </c>
      <c r="K3079" s="9">
        <f>VLOOKUP($C3079,'Product Data'!$A$2:$E$23,COLUMNS('Product Data'!$B$2:F3079),0)</f>
        <v>5.0198</v>
      </c>
      <c r="L3079" s="10">
        <f>Table1[[#This Row],[Cost per Box]]*Table1[[#This Row],[Boxes]]</f>
        <v>4773.8298000000004</v>
      </c>
    </row>
    <row r="3080" spans="1:12" x14ac:dyDescent="0.25">
      <c r="A3080" s="5" t="str">
        <f>'Sales Data'!A3080</f>
        <v>Wilone O'Kielt</v>
      </c>
      <c r="B3080" s="5" t="str">
        <f>'Sales Data'!B3080</f>
        <v>Canada</v>
      </c>
      <c r="C3080" s="5" t="str">
        <f>'Sales Data'!C3080</f>
        <v>Drinking Coco</v>
      </c>
      <c r="D3080" s="6">
        <f>'Sales Data'!D3080</f>
        <v>45274</v>
      </c>
      <c r="E3080" s="10">
        <f>'Sales Data'!E3080</f>
        <v>5327</v>
      </c>
      <c r="F3080" s="5">
        <f>'Sales Data'!F3080</f>
        <v>66</v>
      </c>
      <c r="G3080" s="5">
        <f>'Sales Data'!G3080</f>
        <v>191</v>
      </c>
      <c r="H3080" s="5" t="str">
        <f>VLOOKUP($C3080,'Product Data'!$A$2:$E$23,COLUMNS('Product Data'!$B$2:C3080),0)</f>
        <v>Weikfield</v>
      </c>
      <c r="I3080" s="5" t="str">
        <f>VLOOKUP($C3080,'Product Data'!$A$2:$E$23,COLUMNS('Product Data'!$B$2:D3080),0)</f>
        <v>Other</v>
      </c>
      <c r="J3080" s="5" t="str">
        <f>VLOOKUP($C3080,'Product Data'!$A$2:$E$23,COLUMNS('Product Data'!$B$2:E3080),0)</f>
        <v>Large</v>
      </c>
      <c r="K3080" s="9">
        <f>VLOOKUP($C3080,'Product Data'!$A$2:$E$23,COLUMNS('Product Data'!$B$2:F3080),0)</f>
        <v>2.4773999999999998</v>
      </c>
      <c r="L3080" s="10">
        <f>Table1[[#This Row],[Cost per Box]]*Table1[[#This Row],[Boxes]]</f>
        <v>473.18339999999995</v>
      </c>
    </row>
    <row r="3081" spans="1:12" x14ac:dyDescent="0.25">
      <c r="A3081" s="5" t="str">
        <f>'Sales Data'!A3081</f>
        <v>Jan Morforth</v>
      </c>
      <c r="B3081" s="5" t="str">
        <f>'Sales Data'!B3081</f>
        <v>Australia</v>
      </c>
      <c r="C3081" s="5" t="str">
        <f>'Sales Data'!C3081</f>
        <v>Manuka Honey Choco</v>
      </c>
      <c r="D3081" s="6">
        <f>'Sales Data'!D3081</f>
        <v>45274</v>
      </c>
      <c r="E3081" s="10">
        <f>'Sales Data'!E3081</f>
        <v>14616</v>
      </c>
      <c r="F3081" s="5">
        <f>'Sales Data'!F3081</f>
        <v>100</v>
      </c>
      <c r="G3081" s="5">
        <f>'Sales Data'!G3081</f>
        <v>563</v>
      </c>
      <c r="H3081" s="5" t="str">
        <f>VLOOKUP($C3081,'Product Data'!$A$2:$E$23,COLUMNS('Product Data'!$B$2:C3081),0)</f>
        <v xml:space="preserve">Whittaker's </v>
      </c>
      <c r="I3081" s="5" t="str">
        <f>VLOOKUP($C3081,'Product Data'!$A$2:$E$23,COLUMNS('Product Data'!$B$2:D3081),0)</f>
        <v>Other</v>
      </c>
      <c r="J3081" s="5" t="str">
        <f>VLOOKUP($C3081,'Product Data'!$A$2:$E$23,COLUMNS('Product Data'!$B$2:E3081),0)</f>
        <v>Small</v>
      </c>
      <c r="K3081" s="9">
        <f>VLOOKUP($C3081,'Product Data'!$A$2:$E$23,COLUMNS('Product Data'!$B$2:F3081),0)</f>
        <v>7.8910999999999998</v>
      </c>
      <c r="L3081" s="10">
        <f>Table1[[#This Row],[Cost per Box]]*Table1[[#This Row],[Boxes]]</f>
        <v>4442.6893</v>
      </c>
    </row>
    <row r="3082" spans="1:12" x14ac:dyDescent="0.25">
      <c r="A3082" s="5" t="str">
        <f>'Sales Data'!A3082</f>
        <v>Camilla Castle</v>
      </c>
      <c r="B3082" s="5" t="str">
        <f>'Sales Data'!B3082</f>
        <v>UK</v>
      </c>
      <c r="C3082" s="5" t="str">
        <f>'Sales Data'!C3082</f>
        <v>Organic Choco Syrup</v>
      </c>
      <c r="D3082" s="6">
        <f>'Sales Data'!D3082</f>
        <v>45274</v>
      </c>
      <c r="E3082" s="10">
        <f>'Sales Data'!E3082</f>
        <v>11767</v>
      </c>
      <c r="F3082" s="5">
        <f>'Sales Data'!F3082</f>
        <v>257</v>
      </c>
      <c r="G3082" s="5">
        <f>'Sales Data'!G3082</f>
        <v>421</v>
      </c>
      <c r="H3082" s="5" t="str">
        <f>VLOOKUP($C3082,'Product Data'!$A$2:$E$23,COLUMNS('Product Data'!$B$2:C3082),0)</f>
        <v>Monin</v>
      </c>
      <c r="I3082" s="5" t="str">
        <f>VLOOKUP($C3082,'Product Data'!$A$2:$E$23,COLUMNS('Product Data'!$B$2:D3082),0)</f>
        <v>Other</v>
      </c>
      <c r="J3082" s="5" t="str">
        <f>VLOOKUP($C3082,'Product Data'!$A$2:$E$23,COLUMNS('Product Data'!$B$2:E3082),0)</f>
        <v>Small</v>
      </c>
      <c r="K3082" s="9">
        <f>VLOOKUP($C3082,'Product Data'!$A$2:$E$23,COLUMNS('Product Data'!$B$2:F3082),0)</f>
        <v>1.7625</v>
      </c>
      <c r="L3082" s="10">
        <f>Table1[[#This Row],[Cost per Box]]*Table1[[#This Row],[Boxes]]</f>
        <v>742.01249999999993</v>
      </c>
    </row>
    <row r="3083" spans="1:12" x14ac:dyDescent="0.25">
      <c r="A3083" s="5" t="str">
        <f>'Sales Data'!A3083</f>
        <v>Husein Augar</v>
      </c>
      <c r="B3083" s="5" t="str">
        <f>'Sales Data'!B3083</f>
        <v>Canada</v>
      </c>
      <c r="C3083" s="5" t="str">
        <f>'Sales Data'!C3083</f>
        <v>50% Dark Bites</v>
      </c>
      <c r="D3083" s="6">
        <f>'Sales Data'!D3083</f>
        <v>45274</v>
      </c>
      <c r="E3083" s="10">
        <f>'Sales Data'!E3083</f>
        <v>4165</v>
      </c>
      <c r="F3083" s="5">
        <f>'Sales Data'!F3083</f>
        <v>99</v>
      </c>
      <c r="G3083" s="5">
        <f>'Sales Data'!G3083</f>
        <v>278</v>
      </c>
      <c r="H3083" s="5" t="str">
        <f>VLOOKUP($C3083,'Product Data'!$A$2:$E$23,COLUMNS('Product Data'!$B$2:C3083),0)</f>
        <v>Cadbury</v>
      </c>
      <c r="I3083" s="5" t="str">
        <f>VLOOKUP($C3083,'Product Data'!$A$2:$E$23,COLUMNS('Product Data'!$B$2:D3083),0)</f>
        <v>Bites</v>
      </c>
      <c r="J3083" s="5" t="str">
        <f>VLOOKUP($C3083,'Product Data'!$A$2:$E$23,COLUMNS('Product Data'!$B$2:E3083),0)</f>
        <v>Large</v>
      </c>
      <c r="K3083" s="9">
        <f>VLOOKUP($C3083,'Product Data'!$A$2:$E$23,COLUMNS('Product Data'!$B$2:F3083),0)</f>
        <v>2.8</v>
      </c>
      <c r="L3083" s="10">
        <f>Table1[[#This Row],[Cost per Box]]*Table1[[#This Row],[Boxes]]</f>
        <v>778.4</v>
      </c>
    </row>
    <row r="3084" spans="1:12" x14ac:dyDescent="0.25">
      <c r="A3084" s="5" t="str">
        <f>'Sales Data'!A3084</f>
        <v>Gunar Cockshoot</v>
      </c>
      <c r="B3084" s="5" t="str">
        <f>'Sales Data'!B3084</f>
        <v>USA</v>
      </c>
      <c r="C3084" s="5" t="str">
        <f>'Sales Data'!C3084</f>
        <v>Drinking Coco</v>
      </c>
      <c r="D3084" s="6">
        <f>'Sales Data'!D3084</f>
        <v>45274</v>
      </c>
      <c r="E3084" s="10">
        <f>'Sales Data'!E3084</f>
        <v>3157</v>
      </c>
      <c r="F3084" s="5">
        <f>'Sales Data'!F3084</f>
        <v>13</v>
      </c>
      <c r="G3084" s="5">
        <f>'Sales Data'!G3084</f>
        <v>106</v>
      </c>
      <c r="H3084" s="5" t="str">
        <f>VLOOKUP($C3084,'Product Data'!$A$2:$E$23,COLUMNS('Product Data'!$B$2:C3084),0)</f>
        <v>Weikfield</v>
      </c>
      <c r="I3084" s="5" t="str">
        <f>VLOOKUP($C3084,'Product Data'!$A$2:$E$23,COLUMNS('Product Data'!$B$2:D3084),0)</f>
        <v>Other</v>
      </c>
      <c r="J3084" s="5" t="str">
        <f>VLOOKUP($C3084,'Product Data'!$A$2:$E$23,COLUMNS('Product Data'!$B$2:E3084),0)</f>
        <v>Large</v>
      </c>
      <c r="K3084" s="9">
        <f>VLOOKUP($C3084,'Product Data'!$A$2:$E$23,COLUMNS('Product Data'!$B$2:F3084),0)</f>
        <v>2.4773999999999998</v>
      </c>
      <c r="L3084" s="10">
        <f>Table1[[#This Row],[Cost per Box]]*Table1[[#This Row],[Boxes]]</f>
        <v>262.6044</v>
      </c>
    </row>
    <row r="3085" spans="1:12" x14ac:dyDescent="0.25">
      <c r="A3085" s="5" t="str">
        <f>'Sales Data'!A3085</f>
        <v>Curtice Advani</v>
      </c>
      <c r="B3085" s="5" t="str">
        <f>'Sales Data'!B3085</f>
        <v>New Zealand</v>
      </c>
      <c r="C3085" s="5" t="str">
        <f>'Sales Data'!C3085</f>
        <v>Smooth Sliky Salty</v>
      </c>
      <c r="D3085" s="6">
        <f>'Sales Data'!D3085</f>
        <v>45274</v>
      </c>
      <c r="E3085" s="10">
        <f>'Sales Data'!E3085</f>
        <v>2695</v>
      </c>
      <c r="F3085" s="5">
        <f>'Sales Data'!F3085</f>
        <v>14</v>
      </c>
      <c r="G3085" s="5">
        <f>'Sales Data'!G3085</f>
        <v>129</v>
      </c>
      <c r="H3085" s="5" t="str">
        <f>VLOOKUP($C3085,'Product Data'!$A$2:$E$23,COLUMNS('Product Data'!$B$2:C3085),0)</f>
        <v>Galaxy</v>
      </c>
      <c r="I3085" s="5" t="str">
        <f>VLOOKUP($C3085,'Product Data'!$A$2:$E$23,COLUMNS('Product Data'!$B$2:D3085),0)</f>
        <v>Bars</v>
      </c>
      <c r="J3085" s="5" t="str">
        <f>VLOOKUP($C3085,'Product Data'!$A$2:$E$23,COLUMNS('Product Data'!$B$2:E3085),0)</f>
        <v>Small</v>
      </c>
      <c r="K3085" s="9">
        <f>VLOOKUP($C3085,'Product Data'!$A$2:$E$23,COLUMNS('Product Data'!$B$2:F3085),0)</f>
        <v>5.0198</v>
      </c>
      <c r="L3085" s="10">
        <f>Table1[[#This Row],[Cost per Box]]*Table1[[#This Row],[Boxes]]</f>
        <v>647.55420000000004</v>
      </c>
    </row>
    <row r="3086" spans="1:12" x14ac:dyDescent="0.25">
      <c r="A3086" s="5" t="str">
        <f>'Sales Data'!A3086</f>
        <v>Gigi Bohling</v>
      </c>
      <c r="B3086" s="5" t="str">
        <f>'Sales Data'!B3086</f>
        <v>Australia</v>
      </c>
      <c r="C3086" s="5" t="str">
        <f>'Sales Data'!C3086</f>
        <v>Smooth Sliky Salty</v>
      </c>
      <c r="D3086" s="6">
        <f>'Sales Data'!D3086</f>
        <v>45274</v>
      </c>
      <c r="E3086" s="10">
        <f>'Sales Data'!E3086</f>
        <v>8274</v>
      </c>
      <c r="F3086" s="5">
        <f>'Sales Data'!F3086</f>
        <v>17</v>
      </c>
      <c r="G3086" s="5">
        <f>'Sales Data'!G3086</f>
        <v>518</v>
      </c>
      <c r="H3086" s="5" t="str">
        <f>VLOOKUP($C3086,'Product Data'!$A$2:$E$23,COLUMNS('Product Data'!$B$2:C3086),0)</f>
        <v>Galaxy</v>
      </c>
      <c r="I3086" s="5" t="str">
        <f>VLOOKUP($C3086,'Product Data'!$A$2:$E$23,COLUMNS('Product Data'!$B$2:D3086),0)</f>
        <v>Bars</v>
      </c>
      <c r="J3086" s="5" t="str">
        <f>VLOOKUP($C3086,'Product Data'!$A$2:$E$23,COLUMNS('Product Data'!$B$2:E3086),0)</f>
        <v>Small</v>
      </c>
      <c r="K3086" s="9">
        <f>VLOOKUP($C3086,'Product Data'!$A$2:$E$23,COLUMNS('Product Data'!$B$2:F3086),0)</f>
        <v>5.0198</v>
      </c>
      <c r="L3086" s="10">
        <f>Table1[[#This Row],[Cost per Box]]*Table1[[#This Row],[Boxes]]</f>
        <v>2600.2564000000002</v>
      </c>
    </row>
    <row r="3087" spans="1:12" x14ac:dyDescent="0.25">
      <c r="A3087" s="5" t="str">
        <f>'Sales Data'!A3087</f>
        <v>Gigi Bohling</v>
      </c>
      <c r="B3087" s="5" t="str">
        <f>'Sales Data'!B3087</f>
        <v>New Zealand</v>
      </c>
      <c r="C3087" s="5" t="str">
        <f>'Sales Data'!C3087</f>
        <v>Smooth Sliky Salty</v>
      </c>
      <c r="D3087" s="6">
        <f>'Sales Data'!D3087</f>
        <v>45275</v>
      </c>
      <c r="E3087" s="10">
        <f>'Sales Data'!E3087</f>
        <v>14154</v>
      </c>
      <c r="F3087" s="5">
        <f>'Sales Data'!F3087</f>
        <v>138</v>
      </c>
      <c r="G3087" s="5">
        <f>'Sales Data'!G3087</f>
        <v>708</v>
      </c>
      <c r="H3087" s="5" t="str">
        <f>VLOOKUP($C3087,'Product Data'!$A$2:$E$23,COLUMNS('Product Data'!$B$2:C3087),0)</f>
        <v>Galaxy</v>
      </c>
      <c r="I3087" s="5" t="str">
        <f>VLOOKUP($C3087,'Product Data'!$A$2:$E$23,COLUMNS('Product Data'!$B$2:D3087),0)</f>
        <v>Bars</v>
      </c>
      <c r="J3087" s="5" t="str">
        <f>VLOOKUP($C3087,'Product Data'!$A$2:$E$23,COLUMNS('Product Data'!$B$2:E3087),0)</f>
        <v>Small</v>
      </c>
      <c r="K3087" s="9">
        <f>VLOOKUP($C3087,'Product Data'!$A$2:$E$23,COLUMNS('Product Data'!$B$2:F3087),0)</f>
        <v>5.0198</v>
      </c>
      <c r="L3087" s="10">
        <f>Table1[[#This Row],[Cost per Box]]*Table1[[#This Row],[Boxes]]</f>
        <v>3554.0183999999999</v>
      </c>
    </row>
    <row r="3088" spans="1:12" x14ac:dyDescent="0.25">
      <c r="A3088" s="5" t="str">
        <f>'Sales Data'!A3088</f>
        <v>Andria Kimpton</v>
      </c>
      <c r="B3088" s="5" t="str">
        <f>'Sales Data'!B3088</f>
        <v>Canada</v>
      </c>
      <c r="C3088" s="5" t="str">
        <f>'Sales Data'!C3088</f>
        <v>50% Dark Bites</v>
      </c>
      <c r="D3088" s="6">
        <f>'Sales Data'!D3088</f>
        <v>45275</v>
      </c>
      <c r="E3088" s="10">
        <f>'Sales Data'!E3088</f>
        <v>4634</v>
      </c>
      <c r="F3088" s="5">
        <f>'Sales Data'!F3088</f>
        <v>160</v>
      </c>
      <c r="G3088" s="5">
        <f>'Sales Data'!G3088</f>
        <v>422</v>
      </c>
      <c r="H3088" s="5" t="str">
        <f>VLOOKUP($C3088,'Product Data'!$A$2:$E$23,COLUMNS('Product Data'!$B$2:C3088),0)</f>
        <v>Cadbury</v>
      </c>
      <c r="I3088" s="5" t="str">
        <f>VLOOKUP($C3088,'Product Data'!$A$2:$E$23,COLUMNS('Product Data'!$B$2:D3088),0)</f>
        <v>Bites</v>
      </c>
      <c r="J3088" s="5" t="str">
        <f>VLOOKUP($C3088,'Product Data'!$A$2:$E$23,COLUMNS('Product Data'!$B$2:E3088),0)</f>
        <v>Large</v>
      </c>
      <c r="K3088" s="9">
        <f>VLOOKUP($C3088,'Product Data'!$A$2:$E$23,COLUMNS('Product Data'!$B$2:F3088),0)</f>
        <v>2.8</v>
      </c>
      <c r="L3088" s="10">
        <f>Table1[[#This Row],[Cost per Box]]*Table1[[#This Row],[Boxes]]</f>
        <v>1181.5999999999999</v>
      </c>
    </row>
    <row r="3089" spans="1:12" x14ac:dyDescent="0.25">
      <c r="A3089" s="5" t="str">
        <f>'Sales Data'!A3089</f>
        <v>Camilla Castle</v>
      </c>
      <c r="B3089" s="5" t="str">
        <f>'Sales Data'!B3089</f>
        <v>New Zealand</v>
      </c>
      <c r="C3089" s="5" t="str">
        <f>'Sales Data'!C3089</f>
        <v>After Eight</v>
      </c>
      <c r="D3089" s="6">
        <f>'Sales Data'!D3089</f>
        <v>45275</v>
      </c>
      <c r="E3089" s="10">
        <f>'Sales Data'!E3089</f>
        <v>6657</v>
      </c>
      <c r="F3089" s="5">
        <f>'Sales Data'!F3089</f>
        <v>265</v>
      </c>
      <c r="G3089" s="5">
        <f>'Sales Data'!G3089</f>
        <v>209</v>
      </c>
      <c r="H3089" s="5" t="str">
        <f>VLOOKUP($C3089,'Product Data'!$A$2:$E$23,COLUMNS('Product Data'!$B$2:C3089),0)</f>
        <v>Nestle</v>
      </c>
      <c r="I3089" s="5" t="str">
        <f>VLOOKUP($C3089,'Product Data'!$A$2:$E$23,COLUMNS('Product Data'!$B$2:D3089),0)</f>
        <v>Bites</v>
      </c>
      <c r="J3089" s="5" t="str">
        <f>VLOOKUP($C3089,'Product Data'!$A$2:$E$23,COLUMNS('Product Data'!$B$2:E3089),0)</f>
        <v>Large</v>
      </c>
      <c r="K3089" s="9">
        <f>VLOOKUP($C3089,'Product Data'!$A$2:$E$23,COLUMNS('Product Data'!$B$2:F3089),0)</f>
        <v>6.3415999999999997</v>
      </c>
      <c r="L3089" s="10">
        <f>Table1[[#This Row],[Cost per Box]]*Table1[[#This Row],[Boxes]]</f>
        <v>1325.3943999999999</v>
      </c>
    </row>
    <row r="3090" spans="1:12" x14ac:dyDescent="0.25">
      <c r="A3090" s="5" t="str">
        <f>'Sales Data'!A3090</f>
        <v>Barr Faughny</v>
      </c>
      <c r="B3090" s="5" t="str">
        <f>'Sales Data'!B3090</f>
        <v>India</v>
      </c>
      <c r="C3090" s="5" t="str">
        <f>'Sales Data'!C3090</f>
        <v>85% Dark Bars</v>
      </c>
      <c r="D3090" s="6">
        <f>'Sales Data'!D3090</f>
        <v>45275</v>
      </c>
      <c r="E3090" s="10">
        <f>'Sales Data'!E3090</f>
        <v>20671</v>
      </c>
      <c r="F3090" s="5">
        <f>'Sales Data'!F3090</f>
        <v>42</v>
      </c>
      <c r="G3090" s="5">
        <f>'Sales Data'!G3090</f>
        <v>940</v>
      </c>
      <c r="H3090" s="5" t="str">
        <f>VLOOKUP($C3090,'Product Data'!$A$2:$E$23,COLUMNS('Product Data'!$B$2:C3090),0)</f>
        <v>Lindt Excellence</v>
      </c>
      <c r="I3090" s="5" t="str">
        <f>VLOOKUP($C3090,'Product Data'!$A$2:$E$23,COLUMNS('Product Data'!$B$2:D3090),0)</f>
        <v>Bars</v>
      </c>
      <c r="J3090" s="5" t="str">
        <f>VLOOKUP($C3090,'Product Data'!$A$2:$E$23,COLUMNS('Product Data'!$B$2:E3090),0)</f>
        <v>Small</v>
      </c>
      <c r="K3090" s="9">
        <f>VLOOKUP($C3090,'Product Data'!$A$2:$E$23,COLUMNS('Product Data'!$B$2:F3090),0)</f>
        <v>0.69579999999999997</v>
      </c>
      <c r="L3090" s="10">
        <f>Table1[[#This Row],[Cost per Box]]*Table1[[#This Row],[Boxes]]</f>
        <v>654.05200000000002</v>
      </c>
    </row>
    <row r="3091" spans="1:12" x14ac:dyDescent="0.25">
      <c r="A3091" s="5" t="str">
        <f>'Sales Data'!A3091</f>
        <v>Mallorie Waber</v>
      </c>
      <c r="B3091" s="5" t="str">
        <f>'Sales Data'!B3091</f>
        <v>New Zealand</v>
      </c>
      <c r="C3091" s="5" t="str">
        <f>'Sales Data'!C3091</f>
        <v>After Eight</v>
      </c>
      <c r="D3091" s="6">
        <f>'Sales Data'!D3091</f>
        <v>45275</v>
      </c>
      <c r="E3091" s="10">
        <f>'Sales Data'!E3091</f>
        <v>3087</v>
      </c>
      <c r="F3091" s="5">
        <f>'Sales Data'!F3091</f>
        <v>8</v>
      </c>
      <c r="G3091" s="5">
        <f>'Sales Data'!G3091</f>
        <v>97</v>
      </c>
      <c r="H3091" s="5" t="str">
        <f>VLOOKUP($C3091,'Product Data'!$A$2:$E$23,COLUMNS('Product Data'!$B$2:C3091),0)</f>
        <v>Nestle</v>
      </c>
      <c r="I3091" s="5" t="str">
        <f>VLOOKUP($C3091,'Product Data'!$A$2:$E$23,COLUMNS('Product Data'!$B$2:D3091),0)</f>
        <v>Bites</v>
      </c>
      <c r="J3091" s="5" t="str">
        <f>VLOOKUP($C3091,'Product Data'!$A$2:$E$23,COLUMNS('Product Data'!$B$2:E3091),0)</f>
        <v>Large</v>
      </c>
      <c r="K3091" s="9">
        <f>VLOOKUP($C3091,'Product Data'!$A$2:$E$23,COLUMNS('Product Data'!$B$2:F3091),0)</f>
        <v>6.3415999999999997</v>
      </c>
      <c r="L3091" s="10">
        <f>Table1[[#This Row],[Cost per Box]]*Table1[[#This Row],[Boxes]]</f>
        <v>615.13519999999994</v>
      </c>
    </row>
    <row r="3092" spans="1:12" x14ac:dyDescent="0.25">
      <c r="A3092" s="5" t="str">
        <f>'Sales Data'!A3092</f>
        <v>Brien Boise</v>
      </c>
      <c r="B3092" s="5" t="str">
        <f>'Sales Data'!B3092</f>
        <v>UK</v>
      </c>
      <c r="C3092" s="5" t="str">
        <f>'Sales Data'!C3092</f>
        <v>85% Dark Bars</v>
      </c>
      <c r="D3092" s="6">
        <f>'Sales Data'!D3092</f>
        <v>45275</v>
      </c>
      <c r="E3092" s="10">
        <f>'Sales Data'!E3092</f>
        <v>7462</v>
      </c>
      <c r="F3092" s="5">
        <f>'Sales Data'!F3092</f>
        <v>42</v>
      </c>
      <c r="G3092" s="5">
        <f>'Sales Data'!G3092</f>
        <v>393</v>
      </c>
      <c r="H3092" s="5" t="str">
        <f>VLOOKUP($C3092,'Product Data'!$A$2:$E$23,COLUMNS('Product Data'!$B$2:C3092),0)</f>
        <v>Lindt Excellence</v>
      </c>
      <c r="I3092" s="5" t="str">
        <f>VLOOKUP($C3092,'Product Data'!$A$2:$E$23,COLUMNS('Product Data'!$B$2:D3092),0)</f>
        <v>Bars</v>
      </c>
      <c r="J3092" s="5" t="str">
        <f>VLOOKUP($C3092,'Product Data'!$A$2:$E$23,COLUMNS('Product Data'!$B$2:E3092),0)</f>
        <v>Small</v>
      </c>
      <c r="K3092" s="9">
        <f>VLOOKUP($C3092,'Product Data'!$A$2:$E$23,COLUMNS('Product Data'!$B$2:F3092),0)</f>
        <v>0.69579999999999997</v>
      </c>
      <c r="L3092" s="10">
        <f>Table1[[#This Row],[Cost per Box]]*Table1[[#This Row],[Boxes]]</f>
        <v>273.44939999999997</v>
      </c>
    </row>
    <row r="3093" spans="1:12" x14ac:dyDescent="0.25">
      <c r="A3093" s="5" t="str">
        <f>'Sales Data'!A3093</f>
        <v>Oby Sorrel</v>
      </c>
      <c r="B3093" s="5" t="str">
        <f>'Sales Data'!B3093</f>
        <v>Canada</v>
      </c>
      <c r="C3093" s="5" t="str">
        <f>'Sales Data'!C3093</f>
        <v>Spicy Special Slims</v>
      </c>
      <c r="D3093" s="6">
        <f>'Sales Data'!D3093</f>
        <v>45275</v>
      </c>
      <c r="E3093" s="10">
        <f>'Sales Data'!E3093</f>
        <v>9107</v>
      </c>
      <c r="F3093" s="5">
        <f>'Sales Data'!F3093</f>
        <v>349</v>
      </c>
      <c r="G3093" s="5">
        <f>'Sales Data'!G3093</f>
        <v>456</v>
      </c>
      <c r="H3093" s="5" t="str">
        <f>VLOOKUP($C3093,'Product Data'!$A$2:$E$23,COLUMNS('Product Data'!$B$2:C3093),0)</f>
        <v>Alpenliebe</v>
      </c>
      <c r="I3093" s="5" t="str">
        <f>VLOOKUP($C3093,'Product Data'!$A$2:$E$23,COLUMNS('Product Data'!$B$2:D3093),0)</f>
        <v>Bites</v>
      </c>
      <c r="J3093" s="5" t="str">
        <f>VLOOKUP($C3093,'Product Data'!$A$2:$E$23,COLUMNS('Product Data'!$B$2:E3093),0)</f>
        <v>Large</v>
      </c>
      <c r="K3093" s="9">
        <f>VLOOKUP($C3093,'Product Data'!$A$2:$E$23,COLUMNS('Product Data'!$B$2:F3093),0)</f>
        <v>9.2086000000000006</v>
      </c>
      <c r="L3093" s="10">
        <f>Table1[[#This Row],[Cost per Box]]*Table1[[#This Row],[Boxes]]</f>
        <v>4199.1216000000004</v>
      </c>
    </row>
    <row r="3094" spans="1:12" x14ac:dyDescent="0.25">
      <c r="A3094" s="5" t="str">
        <f>'Sales Data'!A3094</f>
        <v>Jan Morforth</v>
      </c>
      <c r="B3094" s="5" t="str">
        <f>'Sales Data'!B3094</f>
        <v>Canada</v>
      </c>
      <c r="C3094" s="5" t="str">
        <f>'Sales Data'!C3094</f>
        <v>After Eight</v>
      </c>
      <c r="D3094" s="6">
        <f>'Sales Data'!D3094</f>
        <v>45275</v>
      </c>
      <c r="E3094" s="10">
        <f>'Sales Data'!E3094</f>
        <v>1722</v>
      </c>
      <c r="F3094" s="5">
        <f>'Sales Data'!F3094</f>
        <v>147</v>
      </c>
      <c r="G3094" s="5">
        <f>'Sales Data'!G3094</f>
        <v>72</v>
      </c>
      <c r="H3094" s="5" t="str">
        <f>VLOOKUP($C3094,'Product Data'!$A$2:$E$23,COLUMNS('Product Data'!$B$2:C3094),0)</f>
        <v>Nestle</v>
      </c>
      <c r="I3094" s="5" t="str">
        <f>VLOOKUP($C3094,'Product Data'!$A$2:$E$23,COLUMNS('Product Data'!$B$2:D3094),0)</f>
        <v>Bites</v>
      </c>
      <c r="J3094" s="5" t="str">
        <f>VLOOKUP($C3094,'Product Data'!$A$2:$E$23,COLUMNS('Product Data'!$B$2:E3094),0)</f>
        <v>Large</v>
      </c>
      <c r="K3094" s="9">
        <f>VLOOKUP($C3094,'Product Data'!$A$2:$E$23,COLUMNS('Product Data'!$B$2:F3094),0)</f>
        <v>6.3415999999999997</v>
      </c>
      <c r="L3094" s="10">
        <f>Table1[[#This Row],[Cost per Box]]*Table1[[#This Row],[Boxes]]</f>
        <v>456.59519999999998</v>
      </c>
    </row>
    <row r="3095" spans="1:12" x14ac:dyDescent="0.25">
      <c r="A3095" s="5" t="str">
        <f>'Sales Data'!A3095</f>
        <v>Marney O'Breen</v>
      </c>
      <c r="B3095" s="5" t="str">
        <f>'Sales Data'!B3095</f>
        <v>UK</v>
      </c>
      <c r="C3095" s="5" t="str">
        <f>'Sales Data'!C3095</f>
        <v>Caramel Stuffed Bars</v>
      </c>
      <c r="D3095" s="6">
        <f>'Sales Data'!D3095</f>
        <v>45275</v>
      </c>
      <c r="E3095" s="10">
        <f>'Sales Data'!E3095</f>
        <v>6622</v>
      </c>
      <c r="F3095" s="5">
        <f>'Sales Data'!F3095</f>
        <v>32</v>
      </c>
      <c r="G3095" s="5">
        <f>'Sales Data'!G3095</f>
        <v>276</v>
      </c>
      <c r="H3095" s="5" t="str">
        <f>VLOOKUP($C3095,'Product Data'!$A$2:$E$23,COLUMNS('Product Data'!$B$2:C3095),0)</f>
        <v>Snicker</v>
      </c>
      <c r="I3095" s="5" t="str">
        <f>VLOOKUP($C3095,'Product Data'!$A$2:$E$23,COLUMNS('Product Data'!$B$2:D3095),0)</f>
        <v>Bars</v>
      </c>
      <c r="J3095" s="5" t="str">
        <f>VLOOKUP($C3095,'Product Data'!$A$2:$E$23,COLUMNS('Product Data'!$B$2:E3095),0)</f>
        <v>Small</v>
      </c>
      <c r="K3095" s="9">
        <f>VLOOKUP($C3095,'Product Data'!$A$2:$E$23,COLUMNS('Product Data'!$B$2:F3095),0)</f>
        <v>0.89900000000000002</v>
      </c>
      <c r="L3095" s="10">
        <f>Table1[[#This Row],[Cost per Box]]*Table1[[#This Row],[Boxes]]</f>
        <v>248.124</v>
      </c>
    </row>
    <row r="3096" spans="1:12" x14ac:dyDescent="0.25">
      <c r="A3096" s="5" t="str">
        <f>'Sales Data'!A3096</f>
        <v>Oby Sorrel</v>
      </c>
      <c r="B3096" s="5" t="str">
        <f>'Sales Data'!B3096</f>
        <v>UK</v>
      </c>
      <c r="C3096" s="5" t="str">
        <f>'Sales Data'!C3096</f>
        <v>99% Dark &amp; Pure</v>
      </c>
      <c r="D3096" s="6">
        <f>'Sales Data'!D3096</f>
        <v>45275</v>
      </c>
      <c r="E3096" s="10">
        <f>'Sales Data'!E3096</f>
        <v>13090</v>
      </c>
      <c r="F3096" s="5">
        <f>'Sales Data'!F3096</f>
        <v>134</v>
      </c>
      <c r="G3096" s="5">
        <f>'Sales Data'!G3096</f>
        <v>689</v>
      </c>
      <c r="H3096" s="5" t="str">
        <f>VLOOKUP($C3096,'Product Data'!$A$2:$E$23,COLUMNS('Product Data'!$B$2:C3096),0)</f>
        <v>Amul</v>
      </c>
      <c r="I3096" s="5" t="str">
        <f>VLOOKUP($C3096,'Product Data'!$A$2:$E$23,COLUMNS('Product Data'!$B$2:D3096),0)</f>
        <v>Bars</v>
      </c>
      <c r="J3096" s="5" t="str">
        <f>VLOOKUP($C3096,'Product Data'!$A$2:$E$23,COLUMNS('Product Data'!$B$2:E3096),0)</f>
        <v>Large</v>
      </c>
      <c r="K3096" s="9">
        <f>VLOOKUP($C3096,'Product Data'!$A$2:$E$23,COLUMNS('Product Data'!$B$2:F3096),0)</f>
        <v>4.6592000000000002</v>
      </c>
      <c r="L3096" s="10">
        <f>Table1[[#This Row],[Cost per Box]]*Table1[[#This Row],[Boxes]]</f>
        <v>3210.1888000000004</v>
      </c>
    </row>
    <row r="3097" spans="1:12" x14ac:dyDescent="0.25">
      <c r="A3097" s="5" t="str">
        <f>'Sales Data'!A3097</f>
        <v>Wilone O'Kielt</v>
      </c>
      <c r="B3097" s="5" t="str">
        <f>'Sales Data'!B3097</f>
        <v>UK</v>
      </c>
      <c r="C3097" s="5" t="str">
        <f>'Sales Data'!C3097</f>
        <v>Peanut Butter Cubes</v>
      </c>
      <c r="D3097" s="6">
        <f>'Sales Data'!D3097</f>
        <v>45275</v>
      </c>
      <c r="E3097" s="10">
        <f>'Sales Data'!E3097</f>
        <v>15925</v>
      </c>
      <c r="F3097" s="5">
        <f>'Sales Data'!F3097</f>
        <v>115</v>
      </c>
      <c r="G3097" s="5">
        <f>'Sales Data'!G3097</f>
        <v>759</v>
      </c>
      <c r="H3097" s="5" t="str">
        <f>VLOOKUP($C3097,'Product Data'!$A$2:$E$23,COLUMNS('Product Data'!$B$2:C3097),0)</f>
        <v>Hershey</v>
      </c>
      <c r="I3097" s="5" t="str">
        <f>VLOOKUP($C3097,'Product Data'!$A$2:$E$23,COLUMNS('Product Data'!$B$2:D3097),0)</f>
        <v>Bites</v>
      </c>
      <c r="J3097" s="5" t="str">
        <f>VLOOKUP($C3097,'Product Data'!$A$2:$E$23,COLUMNS('Product Data'!$B$2:E3097),0)</f>
        <v>Small</v>
      </c>
      <c r="K3097" s="9">
        <f>VLOOKUP($C3097,'Product Data'!$A$2:$E$23,COLUMNS('Product Data'!$B$2:F3097),0)</f>
        <v>4.7065000000000001</v>
      </c>
      <c r="L3097" s="10">
        <f>Table1[[#This Row],[Cost per Box]]*Table1[[#This Row],[Boxes]]</f>
        <v>3572.2335000000003</v>
      </c>
    </row>
    <row r="3098" spans="1:12" x14ac:dyDescent="0.25">
      <c r="A3098" s="5" t="str">
        <f>'Sales Data'!A3098</f>
        <v>Dotty Strutley</v>
      </c>
      <c r="B3098" s="5" t="str">
        <f>'Sales Data'!B3098</f>
        <v>USA</v>
      </c>
      <c r="C3098" s="5" t="str">
        <f>'Sales Data'!C3098</f>
        <v>Spicy Special Slims</v>
      </c>
      <c r="D3098" s="6">
        <f>'Sales Data'!D3098</f>
        <v>45275</v>
      </c>
      <c r="E3098" s="10">
        <f>'Sales Data'!E3098</f>
        <v>3248</v>
      </c>
      <c r="F3098" s="5">
        <f>'Sales Data'!F3098</f>
        <v>252</v>
      </c>
      <c r="G3098" s="5">
        <f>'Sales Data'!G3098</f>
        <v>121</v>
      </c>
      <c r="H3098" s="5" t="str">
        <f>VLOOKUP($C3098,'Product Data'!$A$2:$E$23,COLUMNS('Product Data'!$B$2:C3098),0)</f>
        <v>Alpenliebe</v>
      </c>
      <c r="I3098" s="5" t="str">
        <f>VLOOKUP($C3098,'Product Data'!$A$2:$E$23,COLUMNS('Product Data'!$B$2:D3098),0)</f>
        <v>Bites</v>
      </c>
      <c r="J3098" s="5" t="str">
        <f>VLOOKUP($C3098,'Product Data'!$A$2:$E$23,COLUMNS('Product Data'!$B$2:E3098),0)</f>
        <v>Large</v>
      </c>
      <c r="K3098" s="9">
        <f>VLOOKUP($C3098,'Product Data'!$A$2:$E$23,COLUMNS('Product Data'!$B$2:F3098),0)</f>
        <v>9.2086000000000006</v>
      </c>
      <c r="L3098" s="10">
        <f>Table1[[#This Row],[Cost per Box]]*Table1[[#This Row],[Boxes]]</f>
        <v>1114.2406000000001</v>
      </c>
    </row>
    <row r="3099" spans="1:12" x14ac:dyDescent="0.25">
      <c r="A3099" s="5" t="str">
        <f>'Sales Data'!A3099</f>
        <v>Kelci Walkden</v>
      </c>
      <c r="B3099" s="5" t="str">
        <f>'Sales Data'!B3099</f>
        <v>Australia</v>
      </c>
      <c r="C3099" s="5" t="str">
        <f>'Sales Data'!C3099</f>
        <v>Almond Choco</v>
      </c>
      <c r="D3099" s="6">
        <f>'Sales Data'!D3099</f>
        <v>45275</v>
      </c>
      <c r="E3099" s="10">
        <f>'Sales Data'!E3099</f>
        <v>9338</v>
      </c>
      <c r="F3099" s="5">
        <f>'Sales Data'!F3099</f>
        <v>48</v>
      </c>
      <c r="G3099" s="5">
        <f>'Sales Data'!G3099</f>
        <v>406</v>
      </c>
      <c r="H3099" s="5" t="str">
        <f>VLOOKUP($C3099,'Product Data'!$A$2:$E$23,COLUMNS('Product Data'!$B$2:C3099),0)</f>
        <v>Amul</v>
      </c>
      <c r="I3099" s="5" t="str">
        <f>VLOOKUP($C3099,'Product Data'!$A$2:$E$23,COLUMNS('Product Data'!$B$2:D3099),0)</f>
        <v>Bars</v>
      </c>
      <c r="J3099" s="5" t="str">
        <f>VLOOKUP($C3099,'Product Data'!$A$2:$E$23,COLUMNS('Product Data'!$B$2:E3099),0)</f>
        <v>Large</v>
      </c>
      <c r="K3099" s="9">
        <f>VLOOKUP($C3099,'Product Data'!$A$2:$E$23,COLUMNS('Product Data'!$B$2:F3099),0)</f>
        <v>13.3485</v>
      </c>
      <c r="L3099" s="10">
        <f>Table1[[#This Row],[Cost per Box]]*Table1[[#This Row],[Boxes]]</f>
        <v>5419.491</v>
      </c>
    </row>
    <row r="3100" spans="1:12" x14ac:dyDescent="0.25">
      <c r="A3100" s="5" t="str">
        <f>'Sales Data'!A3100</f>
        <v>Karlen McCaffrey</v>
      </c>
      <c r="B3100" s="5" t="str">
        <f>'Sales Data'!B3100</f>
        <v>New Zealand</v>
      </c>
      <c r="C3100" s="5" t="str">
        <f>'Sales Data'!C3100</f>
        <v>Milk Bars</v>
      </c>
      <c r="D3100" s="6">
        <f>'Sales Data'!D3100</f>
        <v>45275</v>
      </c>
      <c r="E3100" s="10">
        <f>'Sales Data'!E3100</f>
        <v>5516</v>
      </c>
      <c r="F3100" s="5">
        <f>'Sales Data'!F3100</f>
        <v>145</v>
      </c>
      <c r="G3100" s="5">
        <f>'Sales Data'!G3100</f>
        <v>230</v>
      </c>
      <c r="H3100" s="5" t="str">
        <f>VLOOKUP($C3100,'Product Data'!$A$2:$E$23,COLUMNS('Product Data'!$B$2:C3100),0)</f>
        <v>Nestle</v>
      </c>
      <c r="I3100" s="5" t="str">
        <f>VLOOKUP($C3100,'Product Data'!$A$2:$E$23,COLUMNS('Product Data'!$B$2:D3100),0)</f>
        <v>Bars</v>
      </c>
      <c r="J3100" s="5" t="str">
        <f>VLOOKUP($C3100,'Product Data'!$A$2:$E$23,COLUMNS('Product Data'!$B$2:E3100),0)</f>
        <v>Large</v>
      </c>
      <c r="K3100" s="9">
        <f>VLOOKUP($C3100,'Product Data'!$A$2:$E$23,COLUMNS('Product Data'!$B$2:F3100),0)</f>
        <v>1.8652</v>
      </c>
      <c r="L3100" s="10">
        <f>Table1[[#This Row],[Cost per Box]]*Table1[[#This Row],[Boxes]]</f>
        <v>428.99599999999998</v>
      </c>
    </row>
    <row r="3101" spans="1:12" x14ac:dyDescent="0.25">
      <c r="A3101" s="5" t="str">
        <f>'Sales Data'!A3101</f>
        <v>Mallorie Waber</v>
      </c>
      <c r="B3101" s="5" t="str">
        <f>'Sales Data'!B3101</f>
        <v>USA</v>
      </c>
      <c r="C3101" s="5" t="str">
        <f>'Sales Data'!C3101</f>
        <v>Almond Choco</v>
      </c>
      <c r="D3101" s="6">
        <f>'Sales Data'!D3101</f>
        <v>45275</v>
      </c>
      <c r="E3101" s="10">
        <f>'Sales Data'!E3101</f>
        <v>4291</v>
      </c>
      <c r="F3101" s="5">
        <f>'Sales Data'!F3101</f>
        <v>147</v>
      </c>
      <c r="G3101" s="5">
        <f>'Sales Data'!G3101</f>
        <v>187</v>
      </c>
      <c r="H3101" s="5" t="str">
        <f>VLOOKUP($C3101,'Product Data'!$A$2:$E$23,COLUMNS('Product Data'!$B$2:C3101),0)</f>
        <v>Amul</v>
      </c>
      <c r="I3101" s="5" t="str">
        <f>VLOOKUP($C3101,'Product Data'!$A$2:$E$23,COLUMNS('Product Data'!$B$2:D3101),0)</f>
        <v>Bars</v>
      </c>
      <c r="J3101" s="5" t="str">
        <f>VLOOKUP($C3101,'Product Data'!$A$2:$E$23,COLUMNS('Product Data'!$B$2:E3101),0)</f>
        <v>Large</v>
      </c>
      <c r="K3101" s="9">
        <f>VLOOKUP($C3101,'Product Data'!$A$2:$E$23,COLUMNS('Product Data'!$B$2:F3101),0)</f>
        <v>13.3485</v>
      </c>
      <c r="L3101" s="10">
        <f>Table1[[#This Row],[Cost per Box]]*Table1[[#This Row],[Boxes]]</f>
        <v>2496.1695</v>
      </c>
    </row>
    <row r="3102" spans="1:12" x14ac:dyDescent="0.25">
      <c r="A3102" s="5" t="str">
        <f>'Sales Data'!A3102</f>
        <v>Curtice Advani</v>
      </c>
      <c r="B3102" s="5" t="str">
        <f>'Sales Data'!B3102</f>
        <v>New Zealand</v>
      </c>
      <c r="C3102" s="5" t="str">
        <f>'Sales Data'!C3102</f>
        <v>Choco Coated Almonds</v>
      </c>
      <c r="D3102" s="6">
        <f>'Sales Data'!D3102</f>
        <v>45275</v>
      </c>
      <c r="E3102" s="10">
        <f>'Sales Data'!E3102</f>
        <v>917</v>
      </c>
      <c r="F3102" s="5">
        <f>'Sales Data'!F3102</f>
        <v>35</v>
      </c>
      <c r="G3102" s="5">
        <f>'Sales Data'!G3102</f>
        <v>62</v>
      </c>
      <c r="H3102" s="5" t="str">
        <f>VLOOKUP($C3102,'Product Data'!$A$2:$E$23,COLUMNS('Product Data'!$B$2:C3102),0)</f>
        <v>Effete</v>
      </c>
      <c r="I3102" s="5" t="str">
        <f>VLOOKUP($C3102,'Product Data'!$A$2:$E$23,COLUMNS('Product Data'!$B$2:D3102),0)</f>
        <v>Bites</v>
      </c>
      <c r="J3102" s="5" t="str">
        <f>VLOOKUP($C3102,'Product Data'!$A$2:$E$23,COLUMNS('Product Data'!$B$2:E3102),0)</f>
        <v>Small</v>
      </c>
      <c r="K3102" s="9">
        <f>VLOOKUP($C3102,'Product Data'!$A$2:$E$23,COLUMNS('Product Data'!$B$2:F3102),0)</f>
        <v>11.4688</v>
      </c>
      <c r="L3102" s="10">
        <f>Table1[[#This Row],[Cost per Box]]*Table1[[#This Row],[Boxes]]</f>
        <v>711.06560000000002</v>
      </c>
    </row>
    <row r="3103" spans="1:12" x14ac:dyDescent="0.25">
      <c r="A3103" s="5" t="str">
        <f>'Sales Data'!A3103</f>
        <v>Roddy Speechley</v>
      </c>
      <c r="B3103" s="5" t="str">
        <f>'Sales Data'!B3103</f>
        <v>India</v>
      </c>
      <c r="C3103" s="5" t="str">
        <f>'Sales Data'!C3103</f>
        <v>50% Dark Bites</v>
      </c>
      <c r="D3103" s="6">
        <f>'Sales Data'!D3103</f>
        <v>45275</v>
      </c>
      <c r="E3103" s="10">
        <f>'Sales Data'!E3103</f>
        <v>8323</v>
      </c>
      <c r="F3103" s="5">
        <f>'Sales Data'!F3103</f>
        <v>149</v>
      </c>
      <c r="G3103" s="5">
        <f>'Sales Data'!G3103</f>
        <v>555</v>
      </c>
      <c r="H3103" s="5" t="str">
        <f>VLOOKUP($C3103,'Product Data'!$A$2:$E$23,COLUMNS('Product Data'!$B$2:C3103),0)</f>
        <v>Cadbury</v>
      </c>
      <c r="I3103" s="5" t="str">
        <f>VLOOKUP($C3103,'Product Data'!$A$2:$E$23,COLUMNS('Product Data'!$B$2:D3103),0)</f>
        <v>Bites</v>
      </c>
      <c r="J3103" s="5" t="str">
        <f>VLOOKUP($C3103,'Product Data'!$A$2:$E$23,COLUMNS('Product Data'!$B$2:E3103),0)</f>
        <v>Large</v>
      </c>
      <c r="K3103" s="9">
        <f>VLOOKUP($C3103,'Product Data'!$A$2:$E$23,COLUMNS('Product Data'!$B$2:F3103),0)</f>
        <v>2.8</v>
      </c>
      <c r="L3103" s="10">
        <f>Table1[[#This Row],[Cost per Box]]*Table1[[#This Row],[Boxes]]</f>
        <v>1554</v>
      </c>
    </row>
    <row r="3104" spans="1:12" x14ac:dyDescent="0.25">
      <c r="A3104" s="5" t="str">
        <f>'Sales Data'!A3104</f>
        <v>Jehu Rudeforth</v>
      </c>
      <c r="B3104" s="5" t="str">
        <f>'Sales Data'!B3104</f>
        <v>New Zealand</v>
      </c>
      <c r="C3104" s="5" t="str">
        <f>'Sales Data'!C3104</f>
        <v>50% Dark Bites</v>
      </c>
      <c r="D3104" s="6">
        <f>'Sales Data'!D3104</f>
        <v>45275</v>
      </c>
      <c r="E3104" s="10">
        <f>'Sales Data'!E3104</f>
        <v>1722</v>
      </c>
      <c r="F3104" s="5">
        <f>'Sales Data'!F3104</f>
        <v>60</v>
      </c>
      <c r="G3104" s="5">
        <f>'Sales Data'!G3104</f>
        <v>123</v>
      </c>
      <c r="H3104" s="5" t="str">
        <f>VLOOKUP($C3104,'Product Data'!$A$2:$E$23,COLUMNS('Product Data'!$B$2:C3104),0)</f>
        <v>Cadbury</v>
      </c>
      <c r="I3104" s="5" t="str">
        <f>VLOOKUP($C3104,'Product Data'!$A$2:$E$23,COLUMNS('Product Data'!$B$2:D3104),0)</f>
        <v>Bites</v>
      </c>
      <c r="J3104" s="5" t="str">
        <f>VLOOKUP($C3104,'Product Data'!$A$2:$E$23,COLUMNS('Product Data'!$B$2:E3104),0)</f>
        <v>Large</v>
      </c>
      <c r="K3104" s="9">
        <f>VLOOKUP($C3104,'Product Data'!$A$2:$E$23,COLUMNS('Product Data'!$B$2:F3104),0)</f>
        <v>2.8</v>
      </c>
      <c r="L3104" s="10">
        <f>Table1[[#This Row],[Cost per Box]]*Table1[[#This Row],[Boxes]]</f>
        <v>344.4</v>
      </c>
    </row>
    <row r="3105" spans="1:12" x14ac:dyDescent="0.25">
      <c r="A3105" s="5" t="str">
        <f>'Sales Data'!A3105</f>
        <v>Andria Kimpton</v>
      </c>
      <c r="B3105" s="5" t="str">
        <f>'Sales Data'!B3105</f>
        <v>Australia</v>
      </c>
      <c r="C3105" s="5" t="str">
        <f>'Sales Data'!C3105</f>
        <v>Eclairs</v>
      </c>
      <c r="D3105" s="6">
        <f>'Sales Data'!D3105</f>
        <v>45275</v>
      </c>
      <c r="E3105" s="10">
        <f>'Sales Data'!E3105</f>
        <v>2695</v>
      </c>
      <c r="F3105" s="5">
        <f>'Sales Data'!F3105</f>
        <v>168</v>
      </c>
      <c r="G3105" s="5">
        <f>'Sales Data'!G3105</f>
        <v>180</v>
      </c>
      <c r="H3105" s="5" t="str">
        <f>VLOOKUP($C3105,'Product Data'!$A$2:$E$23,COLUMNS('Product Data'!$B$2:C3105),0)</f>
        <v>Cadbury</v>
      </c>
      <c r="I3105" s="5" t="str">
        <f>VLOOKUP($C3105,'Product Data'!$A$2:$E$23,COLUMNS('Product Data'!$B$2:D3105),0)</f>
        <v>Bites</v>
      </c>
      <c r="J3105" s="5" t="str">
        <f>VLOOKUP($C3105,'Product Data'!$A$2:$E$23,COLUMNS('Product Data'!$B$2:E3105),0)</f>
        <v>Large</v>
      </c>
      <c r="K3105" s="9">
        <f>VLOOKUP($C3105,'Product Data'!$A$2:$E$23,COLUMNS('Product Data'!$B$2:F3105),0)</f>
        <v>2.8195000000000001</v>
      </c>
      <c r="L3105" s="10">
        <f>Table1[[#This Row],[Cost per Box]]*Table1[[#This Row],[Boxes]]</f>
        <v>507.51000000000005</v>
      </c>
    </row>
    <row r="3106" spans="1:12" x14ac:dyDescent="0.25">
      <c r="A3106" s="5" t="str">
        <f>'Sales Data'!A3106</f>
        <v>Jan Morforth</v>
      </c>
      <c r="B3106" s="5" t="str">
        <f>'Sales Data'!B3106</f>
        <v>USA</v>
      </c>
      <c r="C3106" s="5" t="str">
        <f>'Sales Data'!C3106</f>
        <v>Eclairs</v>
      </c>
      <c r="D3106" s="6">
        <f>'Sales Data'!D3106</f>
        <v>45275</v>
      </c>
      <c r="E3106" s="10">
        <f>'Sales Data'!E3106</f>
        <v>5236</v>
      </c>
      <c r="F3106" s="5">
        <f>'Sales Data'!F3106</f>
        <v>53</v>
      </c>
      <c r="G3106" s="5">
        <f>'Sales Data'!G3106</f>
        <v>250</v>
      </c>
      <c r="H3106" s="5" t="str">
        <f>VLOOKUP($C3106,'Product Data'!$A$2:$E$23,COLUMNS('Product Data'!$B$2:C3106),0)</f>
        <v>Cadbury</v>
      </c>
      <c r="I3106" s="5" t="str">
        <f>VLOOKUP($C3106,'Product Data'!$A$2:$E$23,COLUMNS('Product Data'!$B$2:D3106),0)</f>
        <v>Bites</v>
      </c>
      <c r="J3106" s="5" t="str">
        <f>VLOOKUP($C3106,'Product Data'!$A$2:$E$23,COLUMNS('Product Data'!$B$2:E3106),0)</f>
        <v>Large</v>
      </c>
      <c r="K3106" s="9">
        <f>VLOOKUP($C3106,'Product Data'!$A$2:$E$23,COLUMNS('Product Data'!$B$2:F3106),0)</f>
        <v>2.8195000000000001</v>
      </c>
      <c r="L3106" s="10">
        <f>Table1[[#This Row],[Cost per Box]]*Table1[[#This Row],[Boxes]]</f>
        <v>704.875</v>
      </c>
    </row>
    <row r="3107" spans="1:12" x14ac:dyDescent="0.25">
      <c r="A3107" s="5" t="str">
        <f>'Sales Data'!A3107</f>
        <v>Brien Boise</v>
      </c>
      <c r="B3107" s="5" t="str">
        <f>'Sales Data'!B3107</f>
        <v>India</v>
      </c>
      <c r="C3107" s="5" t="str">
        <f>'Sales Data'!C3107</f>
        <v>Manuka Honey Choco</v>
      </c>
      <c r="D3107" s="6">
        <f>'Sales Data'!D3107</f>
        <v>45275</v>
      </c>
      <c r="E3107" s="10">
        <f>'Sales Data'!E3107</f>
        <v>2555</v>
      </c>
      <c r="F3107" s="5">
        <f>'Sales Data'!F3107</f>
        <v>115</v>
      </c>
      <c r="G3107" s="5">
        <f>'Sales Data'!G3107</f>
        <v>83</v>
      </c>
      <c r="H3107" s="5" t="str">
        <f>VLOOKUP($C3107,'Product Data'!$A$2:$E$23,COLUMNS('Product Data'!$B$2:C3107),0)</f>
        <v xml:space="preserve">Whittaker's </v>
      </c>
      <c r="I3107" s="5" t="str">
        <f>VLOOKUP($C3107,'Product Data'!$A$2:$E$23,COLUMNS('Product Data'!$B$2:D3107),0)</f>
        <v>Other</v>
      </c>
      <c r="J3107" s="5" t="str">
        <f>VLOOKUP($C3107,'Product Data'!$A$2:$E$23,COLUMNS('Product Data'!$B$2:E3107),0)</f>
        <v>Small</v>
      </c>
      <c r="K3107" s="9">
        <f>VLOOKUP($C3107,'Product Data'!$A$2:$E$23,COLUMNS('Product Data'!$B$2:F3107),0)</f>
        <v>7.8910999999999998</v>
      </c>
      <c r="L3107" s="10">
        <f>Table1[[#This Row],[Cost per Box]]*Table1[[#This Row],[Boxes]]</f>
        <v>654.96129999999994</v>
      </c>
    </row>
    <row r="3108" spans="1:12" x14ac:dyDescent="0.25">
      <c r="A3108" s="5" t="str">
        <f>'Sales Data'!A3108</f>
        <v>Madelene Upcott</v>
      </c>
      <c r="B3108" s="5" t="str">
        <f>'Sales Data'!B3108</f>
        <v>India</v>
      </c>
      <c r="C3108" s="5" t="str">
        <f>'Sales Data'!C3108</f>
        <v>Smooth Sliky Salty</v>
      </c>
      <c r="D3108" s="6">
        <f>'Sales Data'!D3108</f>
        <v>45275</v>
      </c>
      <c r="E3108" s="10">
        <f>'Sales Data'!E3108</f>
        <v>3885</v>
      </c>
      <c r="F3108" s="5">
        <f>'Sales Data'!F3108</f>
        <v>43</v>
      </c>
      <c r="G3108" s="5">
        <f>'Sales Data'!G3108</f>
        <v>243</v>
      </c>
      <c r="H3108" s="5" t="str">
        <f>VLOOKUP($C3108,'Product Data'!$A$2:$E$23,COLUMNS('Product Data'!$B$2:C3108),0)</f>
        <v>Galaxy</v>
      </c>
      <c r="I3108" s="5" t="str">
        <f>VLOOKUP($C3108,'Product Data'!$A$2:$E$23,COLUMNS('Product Data'!$B$2:D3108),0)</f>
        <v>Bars</v>
      </c>
      <c r="J3108" s="5" t="str">
        <f>VLOOKUP($C3108,'Product Data'!$A$2:$E$23,COLUMNS('Product Data'!$B$2:E3108),0)</f>
        <v>Small</v>
      </c>
      <c r="K3108" s="9">
        <f>VLOOKUP($C3108,'Product Data'!$A$2:$E$23,COLUMNS('Product Data'!$B$2:F3108),0)</f>
        <v>5.0198</v>
      </c>
      <c r="L3108" s="10">
        <f>Table1[[#This Row],[Cost per Box]]*Table1[[#This Row],[Boxes]]</f>
        <v>1219.8114</v>
      </c>
    </row>
    <row r="3109" spans="1:12" x14ac:dyDescent="0.25">
      <c r="A3109" s="5" t="str">
        <f>'Sales Data'!A3109</f>
        <v>Karlen McCaffrey</v>
      </c>
      <c r="B3109" s="5" t="str">
        <f>'Sales Data'!B3109</f>
        <v>Australia</v>
      </c>
      <c r="C3109" s="5" t="str">
        <f>'Sales Data'!C3109</f>
        <v>Almond Choco</v>
      </c>
      <c r="D3109" s="6">
        <f>'Sales Data'!D3109</f>
        <v>45275</v>
      </c>
      <c r="E3109" s="10">
        <f>'Sales Data'!E3109</f>
        <v>5026</v>
      </c>
      <c r="F3109" s="5">
        <f>'Sales Data'!F3109</f>
        <v>340</v>
      </c>
      <c r="G3109" s="5">
        <f>'Sales Data'!G3109</f>
        <v>315</v>
      </c>
      <c r="H3109" s="5" t="str">
        <f>VLOOKUP($C3109,'Product Data'!$A$2:$E$23,COLUMNS('Product Data'!$B$2:C3109),0)</f>
        <v>Amul</v>
      </c>
      <c r="I3109" s="5" t="str">
        <f>VLOOKUP($C3109,'Product Data'!$A$2:$E$23,COLUMNS('Product Data'!$B$2:D3109),0)</f>
        <v>Bars</v>
      </c>
      <c r="J3109" s="5" t="str">
        <f>VLOOKUP($C3109,'Product Data'!$A$2:$E$23,COLUMNS('Product Data'!$B$2:E3109),0)</f>
        <v>Large</v>
      </c>
      <c r="K3109" s="9">
        <f>VLOOKUP($C3109,'Product Data'!$A$2:$E$23,COLUMNS('Product Data'!$B$2:F3109),0)</f>
        <v>13.3485</v>
      </c>
      <c r="L3109" s="10">
        <f>Table1[[#This Row],[Cost per Box]]*Table1[[#This Row],[Boxes]]</f>
        <v>4204.7775000000001</v>
      </c>
    </row>
    <row r="3110" spans="1:12" x14ac:dyDescent="0.25">
      <c r="A3110" s="5" t="str">
        <f>'Sales Data'!A3110</f>
        <v>Curtice Advani</v>
      </c>
      <c r="B3110" s="5" t="str">
        <f>'Sales Data'!B3110</f>
        <v>Canada</v>
      </c>
      <c r="C3110" s="5" t="str">
        <f>'Sales Data'!C3110</f>
        <v>Raspberry Choco</v>
      </c>
      <c r="D3110" s="6">
        <f>'Sales Data'!D3110</f>
        <v>45275</v>
      </c>
      <c r="E3110" s="10">
        <f>'Sales Data'!E3110</f>
        <v>3514</v>
      </c>
      <c r="F3110" s="5">
        <f>'Sales Data'!F3110</f>
        <v>148</v>
      </c>
      <c r="G3110" s="5">
        <f>'Sales Data'!G3110</f>
        <v>196</v>
      </c>
      <c r="H3110" s="5" t="str">
        <f>VLOOKUP($C3110,'Product Data'!$A$2:$E$23,COLUMNS('Product Data'!$B$2:C3110),0)</f>
        <v>Hershey</v>
      </c>
      <c r="I3110" s="5" t="str">
        <f>VLOOKUP($C3110,'Product Data'!$A$2:$E$23,COLUMNS('Product Data'!$B$2:D3110),0)</f>
        <v>Bars</v>
      </c>
      <c r="J3110" s="5" t="str">
        <f>VLOOKUP($C3110,'Product Data'!$A$2:$E$23,COLUMNS('Product Data'!$B$2:E3110),0)</f>
        <v>Large</v>
      </c>
      <c r="K3110" s="9">
        <f>VLOOKUP($C3110,'Product Data'!$A$2:$E$23,COLUMNS('Product Data'!$B$2:F3110),0)</f>
        <v>6.0983000000000001</v>
      </c>
      <c r="L3110" s="10">
        <f>Table1[[#This Row],[Cost per Box]]*Table1[[#This Row],[Boxes]]</f>
        <v>1195.2668000000001</v>
      </c>
    </row>
    <row r="3111" spans="1:12" x14ac:dyDescent="0.25">
      <c r="A3111" s="5" t="str">
        <f>'Sales Data'!A3111</f>
        <v>Marney O'Breen</v>
      </c>
      <c r="B3111" s="5" t="str">
        <f>'Sales Data'!B3111</f>
        <v>UK</v>
      </c>
      <c r="C3111" s="5" t="str">
        <f>'Sales Data'!C3111</f>
        <v>50% Dark Bites</v>
      </c>
      <c r="D3111" s="6">
        <f>'Sales Data'!D3111</f>
        <v>45275</v>
      </c>
      <c r="E3111" s="10">
        <f>'Sales Data'!E3111</f>
        <v>2002</v>
      </c>
      <c r="F3111" s="5">
        <f>'Sales Data'!F3111</f>
        <v>40</v>
      </c>
      <c r="G3111" s="5">
        <f>'Sales Data'!G3111</f>
        <v>201</v>
      </c>
      <c r="H3111" s="5" t="str">
        <f>VLOOKUP($C3111,'Product Data'!$A$2:$E$23,COLUMNS('Product Data'!$B$2:C3111),0)</f>
        <v>Cadbury</v>
      </c>
      <c r="I3111" s="5" t="str">
        <f>VLOOKUP($C3111,'Product Data'!$A$2:$E$23,COLUMNS('Product Data'!$B$2:D3111),0)</f>
        <v>Bites</v>
      </c>
      <c r="J3111" s="5" t="str">
        <f>VLOOKUP($C3111,'Product Data'!$A$2:$E$23,COLUMNS('Product Data'!$B$2:E3111),0)</f>
        <v>Large</v>
      </c>
      <c r="K3111" s="9">
        <f>VLOOKUP($C3111,'Product Data'!$A$2:$E$23,COLUMNS('Product Data'!$B$2:F3111),0)</f>
        <v>2.8</v>
      </c>
      <c r="L3111" s="10">
        <f>Table1[[#This Row],[Cost per Box]]*Table1[[#This Row],[Boxes]]</f>
        <v>562.79999999999995</v>
      </c>
    </row>
    <row r="3112" spans="1:12" x14ac:dyDescent="0.25">
      <c r="A3112" s="5" t="str">
        <f>'Sales Data'!A3112</f>
        <v>Dotty Strutley</v>
      </c>
      <c r="B3112" s="5" t="str">
        <f>'Sales Data'!B3112</f>
        <v>Canada</v>
      </c>
      <c r="C3112" s="5" t="str">
        <f>'Sales Data'!C3112</f>
        <v>Manuka Honey Choco</v>
      </c>
      <c r="D3112" s="6">
        <f>'Sales Data'!D3112</f>
        <v>45275</v>
      </c>
      <c r="E3112" s="10">
        <f>'Sales Data'!E3112</f>
        <v>5894</v>
      </c>
      <c r="F3112" s="5">
        <f>'Sales Data'!F3112</f>
        <v>9</v>
      </c>
      <c r="G3112" s="5">
        <f>'Sales Data'!G3112</f>
        <v>219</v>
      </c>
      <c r="H3112" s="5" t="str">
        <f>VLOOKUP($C3112,'Product Data'!$A$2:$E$23,COLUMNS('Product Data'!$B$2:C3112),0)</f>
        <v xml:space="preserve">Whittaker's </v>
      </c>
      <c r="I3112" s="5" t="str">
        <f>VLOOKUP($C3112,'Product Data'!$A$2:$E$23,COLUMNS('Product Data'!$B$2:D3112),0)</f>
        <v>Other</v>
      </c>
      <c r="J3112" s="5" t="str">
        <f>VLOOKUP($C3112,'Product Data'!$A$2:$E$23,COLUMNS('Product Data'!$B$2:E3112),0)</f>
        <v>Small</v>
      </c>
      <c r="K3112" s="9">
        <f>VLOOKUP($C3112,'Product Data'!$A$2:$E$23,COLUMNS('Product Data'!$B$2:F3112),0)</f>
        <v>7.8910999999999998</v>
      </c>
      <c r="L3112" s="10">
        <f>Table1[[#This Row],[Cost per Box]]*Table1[[#This Row],[Boxes]]</f>
        <v>1728.1508999999999</v>
      </c>
    </row>
    <row r="3113" spans="1:12" x14ac:dyDescent="0.25">
      <c r="A3113" s="5" t="str">
        <f>'Sales Data'!A3113</f>
        <v>Ches Bonnell</v>
      </c>
      <c r="B3113" s="5" t="str">
        <f>'Sales Data'!B3113</f>
        <v>Australia</v>
      </c>
      <c r="C3113" s="5" t="str">
        <f>'Sales Data'!C3113</f>
        <v>Milk Bars</v>
      </c>
      <c r="D3113" s="6">
        <f>'Sales Data'!D3113</f>
        <v>45275</v>
      </c>
      <c r="E3113" s="10">
        <f>'Sales Data'!E3113</f>
        <v>3073</v>
      </c>
      <c r="F3113" s="5">
        <f>'Sales Data'!F3113</f>
        <v>299</v>
      </c>
      <c r="G3113" s="5">
        <f>'Sales Data'!G3113</f>
        <v>106</v>
      </c>
      <c r="H3113" s="5" t="str">
        <f>VLOOKUP($C3113,'Product Data'!$A$2:$E$23,COLUMNS('Product Data'!$B$2:C3113),0)</f>
        <v>Nestle</v>
      </c>
      <c r="I3113" s="5" t="str">
        <f>VLOOKUP($C3113,'Product Data'!$A$2:$E$23,COLUMNS('Product Data'!$B$2:D3113),0)</f>
        <v>Bars</v>
      </c>
      <c r="J3113" s="5" t="str">
        <f>VLOOKUP($C3113,'Product Data'!$A$2:$E$23,COLUMNS('Product Data'!$B$2:E3113),0)</f>
        <v>Large</v>
      </c>
      <c r="K3113" s="9">
        <f>VLOOKUP($C3113,'Product Data'!$A$2:$E$23,COLUMNS('Product Data'!$B$2:F3113),0)</f>
        <v>1.8652</v>
      </c>
      <c r="L3113" s="10">
        <f>Table1[[#This Row],[Cost per Box]]*Table1[[#This Row],[Boxes]]</f>
        <v>197.71119999999999</v>
      </c>
    </row>
    <row r="3114" spans="1:12" x14ac:dyDescent="0.25">
      <c r="A3114" s="5" t="str">
        <f>'Sales Data'!A3114</f>
        <v>Curtice Advani</v>
      </c>
      <c r="B3114" s="5" t="str">
        <f>'Sales Data'!B3114</f>
        <v>New Zealand</v>
      </c>
      <c r="C3114" s="5" t="str">
        <f>'Sales Data'!C3114</f>
        <v>Raspberry Choco</v>
      </c>
      <c r="D3114" s="6">
        <f>'Sales Data'!D3114</f>
        <v>45275</v>
      </c>
      <c r="E3114" s="10">
        <f>'Sales Data'!E3114</f>
        <v>7049</v>
      </c>
      <c r="F3114" s="5">
        <f>'Sales Data'!F3114</f>
        <v>178</v>
      </c>
      <c r="G3114" s="5">
        <f>'Sales Data'!G3114</f>
        <v>371</v>
      </c>
      <c r="H3114" s="5" t="str">
        <f>VLOOKUP($C3114,'Product Data'!$A$2:$E$23,COLUMNS('Product Data'!$B$2:C3114),0)</f>
        <v>Hershey</v>
      </c>
      <c r="I3114" s="5" t="str">
        <f>VLOOKUP($C3114,'Product Data'!$A$2:$E$23,COLUMNS('Product Data'!$B$2:D3114),0)</f>
        <v>Bars</v>
      </c>
      <c r="J3114" s="5" t="str">
        <f>VLOOKUP($C3114,'Product Data'!$A$2:$E$23,COLUMNS('Product Data'!$B$2:E3114),0)</f>
        <v>Large</v>
      </c>
      <c r="K3114" s="9">
        <f>VLOOKUP($C3114,'Product Data'!$A$2:$E$23,COLUMNS('Product Data'!$B$2:F3114),0)</f>
        <v>6.0983000000000001</v>
      </c>
      <c r="L3114" s="10">
        <f>Table1[[#This Row],[Cost per Box]]*Table1[[#This Row],[Boxes]]</f>
        <v>2262.4693000000002</v>
      </c>
    </row>
    <row r="3115" spans="1:12" x14ac:dyDescent="0.25">
      <c r="A3115" s="5" t="str">
        <f>'Sales Data'!A3115</f>
        <v>Jehu Rudeforth</v>
      </c>
      <c r="B3115" s="5" t="str">
        <f>'Sales Data'!B3115</f>
        <v>India</v>
      </c>
      <c r="C3115" s="5" t="str">
        <f>'Sales Data'!C3115</f>
        <v>Almond Choco</v>
      </c>
      <c r="D3115" s="6">
        <f>'Sales Data'!D3115</f>
        <v>45275</v>
      </c>
      <c r="E3115" s="10">
        <f>'Sales Data'!E3115</f>
        <v>3654</v>
      </c>
      <c r="F3115" s="5">
        <f>'Sales Data'!F3115</f>
        <v>414</v>
      </c>
      <c r="G3115" s="5">
        <f>'Sales Data'!G3115</f>
        <v>215</v>
      </c>
      <c r="H3115" s="5" t="str">
        <f>VLOOKUP($C3115,'Product Data'!$A$2:$E$23,COLUMNS('Product Data'!$B$2:C3115),0)</f>
        <v>Amul</v>
      </c>
      <c r="I3115" s="5" t="str">
        <f>VLOOKUP($C3115,'Product Data'!$A$2:$E$23,COLUMNS('Product Data'!$B$2:D3115),0)</f>
        <v>Bars</v>
      </c>
      <c r="J3115" s="5" t="str">
        <f>VLOOKUP($C3115,'Product Data'!$A$2:$E$23,COLUMNS('Product Data'!$B$2:E3115),0)</f>
        <v>Large</v>
      </c>
      <c r="K3115" s="9">
        <f>VLOOKUP($C3115,'Product Data'!$A$2:$E$23,COLUMNS('Product Data'!$B$2:F3115),0)</f>
        <v>13.3485</v>
      </c>
      <c r="L3115" s="10">
        <f>Table1[[#This Row],[Cost per Box]]*Table1[[#This Row],[Boxes]]</f>
        <v>2869.9274999999998</v>
      </c>
    </row>
    <row r="3116" spans="1:12" x14ac:dyDescent="0.25">
      <c r="A3116" s="5" t="str">
        <f>'Sales Data'!A3116</f>
        <v>Camilla Castle</v>
      </c>
      <c r="B3116" s="5" t="str">
        <f>'Sales Data'!B3116</f>
        <v>India</v>
      </c>
      <c r="C3116" s="5" t="str">
        <f>'Sales Data'!C3116</f>
        <v>Milk Bars</v>
      </c>
      <c r="D3116" s="6">
        <f>'Sales Data'!D3116</f>
        <v>45275</v>
      </c>
      <c r="E3116" s="10">
        <f>'Sales Data'!E3116</f>
        <v>8610</v>
      </c>
      <c r="F3116" s="5">
        <f>'Sales Data'!F3116</f>
        <v>27</v>
      </c>
      <c r="G3116" s="5">
        <f>'Sales Data'!G3116</f>
        <v>278</v>
      </c>
      <c r="H3116" s="5" t="str">
        <f>VLOOKUP($C3116,'Product Data'!$A$2:$E$23,COLUMNS('Product Data'!$B$2:C3116),0)</f>
        <v>Nestle</v>
      </c>
      <c r="I3116" s="5" t="str">
        <f>VLOOKUP($C3116,'Product Data'!$A$2:$E$23,COLUMNS('Product Data'!$B$2:D3116),0)</f>
        <v>Bars</v>
      </c>
      <c r="J3116" s="5" t="str">
        <f>VLOOKUP($C3116,'Product Data'!$A$2:$E$23,COLUMNS('Product Data'!$B$2:E3116),0)</f>
        <v>Large</v>
      </c>
      <c r="K3116" s="9">
        <f>VLOOKUP($C3116,'Product Data'!$A$2:$E$23,COLUMNS('Product Data'!$B$2:F3116),0)</f>
        <v>1.8652</v>
      </c>
      <c r="L3116" s="10">
        <f>Table1[[#This Row],[Cost per Box]]*Table1[[#This Row],[Boxes]]</f>
        <v>518.52559999999994</v>
      </c>
    </row>
    <row r="3117" spans="1:12" x14ac:dyDescent="0.25">
      <c r="A3117" s="5" t="str">
        <f>'Sales Data'!A3117</f>
        <v>Kaine Padly</v>
      </c>
      <c r="B3117" s="5" t="str">
        <f>'Sales Data'!B3117</f>
        <v>Australia</v>
      </c>
      <c r="C3117" s="5" t="str">
        <f>'Sales Data'!C3117</f>
        <v>Spicy Special Slims</v>
      </c>
      <c r="D3117" s="6">
        <f>'Sales Data'!D3117</f>
        <v>45276</v>
      </c>
      <c r="E3117" s="10">
        <f>'Sales Data'!E3117</f>
        <v>1323</v>
      </c>
      <c r="F3117" s="5">
        <f>'Sales Data'!F3117</f>
        <v>111</v>
      </c>
      <c r="G3117" s="5">
        <f>'Sales Data'!G3117</f>
        <v>56</v>
      </c>
      <c r="H3117" s="5" t="str">
        <f>VLOOKUP($C3117,'Product Data'!$A$2:$E$23,COLUMNS('Product Data'!$B$2:C3117),0)</f>
        <v>Alpenliebe</v>
      </c>
      <c r="I3117" s="5" t="str">
        <f>VLOOKUP($C3117,'Product Data'!$A$2:$E$23,COLUMNS('Product Data'!$B$2:D3117),0)</f>
        <v>Bites</v>
      </c>
      <c r="J3117" s="5" t="str">
        <f>VLOOKUP($C3117,'Product Data'!$A$2:$E$23,COLUMNS('Product Data'!$B$2:E3117),0)</f>
        <v>Large</v>
      </c>
      <c r="K3117" s="9">
        <f>VLOOKUP($C3117,'Product Data'!$A$2:$E$23,COLUMNS('Product Data'!$B$2:F3117),0)</f>
        <v>9.2086000000000006</v>
      </c>
      <c r="L3117" s="10">
        <f>Table1[[#This Row],[Cost per Box]]*Table1[[#This Row],[Boxes]]</f>
        <v>515.6816</v>
      </c>
    </row>
    <row r="3118" spans="1:12" x14ac:dyDescent="0.25">
      <c r="A3118" s="5" t="str">
        <f>'Sales Data'!A3118</f>
        <v>Oby Sorrel</v>
      </c>
      <c r="B3118" s="5" t="str">
        <f>'Sales Data'!B3118</f>
        <v>India</v>
      </c>
      <c r="C3118" s="5" t="str">
        <f>'Sales Data'!C3118</f>
        <v>50% Dark Bites</v>
      </c>
      <c r="D3118" s="6">
        <f>'Sales Data'!D3118</f>
        <v>45276</v>
      </c>
      <c r="E3118" s="10">
        <f>'Sales Data'!E3118</f>
        <v>6636</v>
      </c>
      <c r="F3118" s="5">
        <f>'Sales Data'!F3118</f>
        <v>19</v>
      </c>
      <c r="G3118" s="5">
        <f>'Sales Data'!G3118</f>
        <v>443</v>
      </c>
      <c r="H3118" s="5" t="str">
        <f>VLOOKUP($C3118,'Product Data'!$A$2:$E$23,COLUMNS('Product Data'!$B$2:C3118),0)</f>
        <v>Cadbury</v>
      </c>
      <c r="I3118" s="5" t="str">
        <f>VLOOKUP($C3118,'Product Data'!$A$2:$E$23,COLUMNS('Product Data'!$B$2:D3118),0)</f>
        <v>Bites</v>
      </c>
      <c r="J3118" s="5" t="str">
        <f>VLOOKUP($C3118,'Product Data'!$A$2:$E$23,COLUMNS('Product Data'!$B$2:E3118),0)</f>
        <v>Large</v>
      </c>
      <c r="K3118" s="9">
        <f>VLOOKUP($C3118,'Product Data'!$A$2:$E$23,COLUMNS('Product Data'!$B$2:F3118),0)</f>
        <v>2.8</v>
      </c>
      <c r="L3118" s="10">
        <f>Table1[[#This Row],[Cost per Box]]*Table1[[#This Row],[Boxes]]</f>
        <v>1240.3999999999999</v>
      </c>
    </row>
    <row r="3119" spans="1:12" x14ac:dyDescent="0.25">
      <c r="A3119" s="5" t="str">
        <f>'Sales Data'!A3119</f>
        <v>Gunar Cockshoot</v>
      </c>
      <c r="B3119" s="5" t="str">
        <f>'Sales Data'!B3119</f>
        <v>New Zealand</v>
      </c>
      <c r="C3119" s="5" t="str">
        <f>'Sales Data'!C3119</f>
        <v>Raspberry Choco</v>
      </c>
      <c r="D3119" s="6">
        <f>'Sales Data'!D3119</f>
        <v>45276</v>
      </c>
      <c r="E3119" s="10">
        <f>'Sales Data'!E3119</f>
        <v>7427</v>
      </c>
      <c r="F3119" s="5">
        <f>'Sales Data'!F3119</f>
        <v>164</v>
      </c>
      <c r="G3119" s="5">
        <f>'Sales Data'!G3119</f>
        <v>437</v>
      </c>
      <c r="H3119" s="5" t="str">
        <f>VLOOKUP($C3119,'Product Data'!$A$2:$E$23,COLUMNS('Product Data'!$B$2:C3119),0)</f>
        <v>Hershey</v>
      </c>
      <c r="I3119" s="5" t="str">
        <f>VLOOKUP($C3119,'Product Data'!$A$2:$E$23,COLUMNS('Product Data'!$B$2:D3119),0)</f>
        <v>Bars</v>
      </c>
      <c r="J3119" s="5" t="str">
        <f>VLOOKUP($C3119,'Product Data'!$A$2:$E$23,COLUMNS('Product Data'!$B$2:E3119),0)</f>
        <v>Large</v>
      </c>
      <c r="K3119" s="9">
        <f>VLOOKUP($C3119,'Product Data'!$A$2:$E$23,COLUMNS('Product Data'!$B$2:F3119),0)</f>
        <v>6.0983000000000001</v>
      </c>
      <c r="L3119" s="10">
        <f>Table1[[#This Row],[Cost per Box]]*Table1[[#This Row],[Boxes]]</f>
        <v>2664.9571000000001</v>
      </c>
    </row>
    <row r="3120" spans="1:12" x14ac:dyDescent="0.25">
      <c r="A3120" s="5" t="str">
        <f>'Sales Data'!A3120</f>
        <v>Kelci Walkden</v>
      </c>
      <c r="B3120" s="5" t="str">
        <f>'Sales Data'!B3120</f>
        <v>Australia</v>
      </c>
      <c r="C3120" s="5" t="str">
        <f>'Sales Data'!C3120</f>
        <v>Baker's Choco Chips</v>
      </c>
      <c r="D3120" s="6">
        <f>'Sales Data'!D3120</f>
        <v>45276</v>
      </c>
      <c r="E3120" s="10">
        <f>'Sales Data'!E3120</f>
        <v>2863</v>
      </c>
      <c r="F3120" s="5">
        <f>'Sales Data'!F3120</f>
        <v>90</v>
      </c>
      <c r="G3120" s="5">
        <f>'Sales Data'!G3120</f>
        <v>205</v>
      </c>
      <c r="H3120" s="5" t="str">
        <f>VLOOKUP($C3120,'Product Data'!$A$2:$E$23,COLUMNS('Product Data'!$B$2:C3120),0)</f>
        <v>Baker's Chocolate</v>
      </c>
      <c r="I3120" s="5" t="str">
        <f>VLOOKUP($C3120,'Product Data'!$A$2:$E$23,COLUMNS('Product Data'!$B$2:D3120),0)</f>
        <v>Bars</v>
      </c>
      <c r="J3120" s="5" t="str">
        <f>VLOOKUP($C3120,'Product Data'!$A$2:$E$23,COLUMNS('Product Data'!$B$2:E3120),0)</f>
        <v>Small</v>
      </c>
      <c r="K3120" s="9">
        <f>VLOOKUP($C3120,'Product Data'!$A$2:$E$23,COLUMNS('Product Data'!$B$2:F3120),0)</f>
        <v>6.0811000000000002</v>
      </c>
      <c r="L3120" s="10">
        <f>Table1[[#This Row],[Cost per Box]]*Table1[[#This Row],[Boxes]]</f>
        <v>1246.6255000000001</v>
      </c>
    </row>
    <row r="3121" spans="1:12" x14ac:dyDescent="0.25">
      <c r="A3121" s="5" t="str">
        <f>'Sales Data'!A3121</f>
        <v>Marney O'Breen</v>
      </c>
      <c r="B3121" s="5" t="str">
        <f>'Sales Data'!B3121</f>
        <v>India</v>
      </c>
      <c r="C3121" s="5" t="str">
        <f>'Sales Data'!C3121</f>
        <v>Organic Choco Syrup</v>
      </c>
      <c r="D3121" s="6">
        <f>'Sales Data'!D3121</f>
        <v>45276</v>
      </c>
      <c r="E3121" s="10">
        <f>'Sales Data'!E3121</f>
        <v>3206</v>
      </c>
      <c r="F3121" s="5">
        <f>'Sales Data'!F3121</f>
        <v>60</v>
      </c>
      <c r="G3121" s="5">
        <f>'Sales Data'!G3121</f>
        <v>104</v>
      </c>
      <c r="H3121" s="5" t="str">
        <f>VLOOKUP($C3121,'Product Data'!$A$2:$E$23,COLUMNS('Product Data'!$B$2:C3121),0)</f>
        <v>Monin</v>
      </c>
      <c r="I3121" s="5" t="str">
        <f>VLOOKUP($C3121,'Product Data'!$A$2:$E$23,COLUMNS('Product Data'!$B$2:D3121),0)</f>
        <v>Other</v>
      </c>
      <c r="J3121" s="5" t="str">
        <f>VLOOKUP($C3121,'Product Data'!$A$2:$E$23,COLUMNS('Product Data'!$B$2:E3121),0)</f>
        <v>Small</v>
      </c>
      <c r="K3121" s="9">
        <f>VLOOKUP($C3121,'Product Data'!$A$2:$E$23,COLUMNS('Product Data'!$B$2:F3121),0)</f>
        <v>1.7625</v>
      </c>
      <c r="L3121" s="10">
        <f>Table1[[#This Row],[Cost per Box]]*Table1[[#This Row],[Boxes]]</f>
        <v>183.29999999999998</v>
      </c>
    </row>
    <row r="3122" spans="1:12" x14ac:dyDescent="0.25">
      <c r="A3122" s="5" t="str">
        <f>'Sales Data'!A3122</f>
        <v>Jehu Rudeforth</v>
      </c>
      <c r="B3122" s="5" t="str">
        <f>'Sales Data'!B3122</f>
        <v>UK</v>
      </c>
      <c r="C3122" s="5" t="str">
        <f>'Sales Data'!C3122</f>
        <v>Organic Choco Syrup</v>
      </c>
      <c r="D3122" s="6">
        <f>'Sales Data'!D3122</f>
        <v>45276</v>
      </c>
      <c r="E3122" s="10">
        <f>'Sales Data'!E3122</f>
        <v>84</v>
      </c>
      <c r="F3122" s="5">
        <f>'Sales Data'!F3122</f>
        <v>101</v>
      </c>
      <c r="G3122" s="5">
        <f>'Sales Data'!G3122</f>
        <v>4</v>
      </c>
      <c r="H3122" s="5" t="str">
        <f>VLOOKUP($C3122,'Product Data'!$A$2:$E$23,COLUMNS('Product Data'!$B$2:C3122),0)</f>
        <v>Monin</v>
      </c>
      <c r="I3122" s="5" t="str">
        <f>VLOOKUP($C3122,'Product Data'!$A$2:$E$23,COLUMNS('Product Data'!$B$2:D3122),0)</f>
        <v>Other</v>
      </c>
      <c r="J3122" s="5" t="str">
        <f>VLOOKUP($C3122,'Product Data'!$A$2:$E$23,COLUMNS('Product Data'!$B$2:E3122),0)</f>
        <v>Small</v>
      </c>
      <c r="K3122" s="9">
        <f>VLOOKUP($C3122,'Product Data'!$A$2:$E$23,COLUMNS('Product Data'!$B$2:F3122),0)</f>
        <v>1.7625</v>
      </c>
      <c r="L3122" s="10">
        <f>Table1[[#This Row],[Cost per Box]]*Table1[[#This Row],[Boxes]]</f>
        <v>7.05</v>
      </c>
    </row>
    <row r="3123" spans="1:12" x14ac:dyDescent="0.25">
      <c r="A3123" s="5" t="str">
        <f>'Sales Data'!A3123</f>
        <v>Marney O'Breen</v>
      </c>
      <c r="B3123" s="5" t="str">
        <f>'Sales Data'!B3123</f>
        <v>Australia</v>
      </c>
      <c r="C3123" s="5" t="str">
        <f>'Sales Data'!C3123</f>
        <v>Eclairs</v>
      </c>
      <c r="D3123" s="6">
        <f>'Sales Data'!D3123</f>
        <v>45277</v>
      </c>
      <c r="E3123" s="10">
        <f>'Sales Data'!E3123</f>
        <v>5131</v>
      </c>
      <c r="F3123" s="5">
        <f>'Sales Data'!F3123</f>
        <v>278</v>
      </c>
      <c r="G3123" s="5">
        <f>'Sales Data'!G3123</f>
        <v>257</v>
      </c>
      <c r="H3123" s="5" t="str">
        <f>VLOOKUP($C3123,'Product Data'!$A$2:$E$23,COLUMNS('Product Data'!$B$2:C3123),0)</f>
        <v>Cadbury</v>
      </c>
      <c r="I3123" s="5" t="str">
        <f>VLOOKUP($C3123,'Product Data'!$A$2:$E$23,COLUMNS('Product Data'!$B$2:D3123),0)</f>
        <v>Bites</v>
      </c>
      <c r="J3123" s="5" t="str">
        <f>VLOOKUP($C3123,'Product Data'!$A$2:$E$23,COLUMNS('Product Data'!$B$2:E3123),0)</f>
        <v>Large</v>
      </c>
      <c r="K3123" s="9">
        <f>VLOOKUP($C3123,'Product Data'!$A$2:$E$23,COLUMNS('Product Data'!$B$2:F3123),0)</f>
        <v>2.8195000000000001</v>
      </c>
      <c r="L3123" s="10">
        <f>Table1[[#This Row],[Cost per Box]]*Table1[[#This Row],[Boxes]]</f>
        <v>724.61149999999998</v>
      </c>
    </row>
    <row r="3124" spans="1:12" x14ac:dyDescent="0.25">
      <c r="A3124" s="5" t="str">
        <f>'Sales Data'!A3124</f>
        <v>Dotty Strutley</v>
      </c>
      <c r="B3124" s="5" t="str">
        <f>'Sales Data'!B3124</f>
        <v>UK</v>
      </c>
      <c r="C3124" s="5" t="str">
        <f>'Sales Data'!C3124</f>
        <v>Spicy Special Slims</v>
      </c>
      <c r="D3124" s="6">
        <f>'Sales Data'!D3124</f>
        <v>45277</v>
      </c>
      <c r="E3124" s="10">
        <f>'Sales Data'!E3124</f>
        <v>12068</v>
      </c>
      <c r="F3124" s="5">
        <f>'Sales Data'!F3124</f>
        <v>206</v>
      </c>
      <c r="G3124" s="5">
        <f>'Sales Data'!G3124</f>
        <v>549</v>
      </c>
      <c r="H3124" s="5" t="str">
        <f>VLOOKUP($C3124,'Product Data'!$A$2:$E$23,COLUMNS('Product Data'!$B$2:C3124),0)</f>
        <v>Alpenliebe</v>
      </c>
      <c r="I3124" s="5" t="str">
        <f>VLOOKUP($C3124,'Product Data'!$A$2:$E$23,COLUMNS('Product Data'!$B$2:D3124),0)</f>
        <v>Bites</v>
      </c>
      <c r="J3124" s="5" t="str">
        <f>VLOOKUP($C3124,'Product Data'!$A$2:$E$23,COLUMNS('Product Data'!$B$2:E3124),0)</f>
        <v>Large</v>
      </c>
      <c r="K3124" s="9">
        <f>VLOOKUP($C3124,'Product Data'!$A$2:$E$23,COLUMNS('Product Data'!$B$2:F3124),0)</f>
        <v>9.2086000000000006</v>
      </c>
      <c r="L3124" s="10">
        <f>Table1[[#This Row],[Cost per Box]]*Table1[[#This Row],[Boxes]]</f>
        <v>5055.5214000000005</v>
      </c>
    </row>
    <row r="3125" spans="1:12" x14ac:dyDescent="0.25">
      <c r="A3125" s="5" t="str">
        <f>'Sales Data'!A3125</f>
        <v>Mallorie Waber</v>
      </c>
      <c r="B3125" s="5" t="str">
        <f>'Sales Data'!B3125</f>
        <v>Canada</v>
      </c>
      <c r="C3125" s="5" t="str">
        <f>'Sales Data'!C3125</f>
        <v>Choco Coated Almonds</v>
      </c>
      <c r="D3125" s="6">
        <f>'Sales Data'!D3125</f>
        <v>45277</v>
      </c>
      <c r="E3125" s="10">
        <f>'Sales Data'!E3125</f>
        <v>5824</v>
      </c>
      <c r="F3125" s="5">
        <f>'Sales Data'!F3125</f>
        <v>325</v>
      </c>
      <c r="G3125" s="5">
        <f>'Sales Data'!G3125</f>
        <v>364</v>
      </c>
      <c r="H3125" s="5" t="str">
        <f>VLOOKUP($C3125,'Product Data'!$A$2:$E$23,COLUMNS('Product Data'!$B$2:C3125),0)</f>
        <v>Effete</v>
      </c>
      <c r="I3125" s="5" t="str">
        <f>VLOOKUP($C3125,'Product Data'!$A$2:$E$23,COLUMNS('Product Data'!$B$2:D3125),0)</f>
        <v>Bites</v>
      </c>
      <c r="J3125" s="5" t="str">
        <f>VLOOKUP($C3125,'Product Data'!$A$2:$E$23,COLUMNS('Product Data'!$B$2:E3125),0)</f>
        <v>Small</v>
      </c>
      <c r="K3125" s="9">
        <f>VLOOKUP($C3125,'Product Data'!$A$2:$E$23,COLUMNS('Product Data'!$B$2:F3125),0)</f>
        <v>11.4688</v>
      </c>
      <c r="L3125" s="10">
        <f>Table1[[#This Row],[Cost per Box]]*Table1[[#This Row],[Boxes]]</f>
        <v>4174.6431999999995</v>
      </c>
    </row>
    <row r="3126" spans="1:12" x14ac:dyDescent="0.25">
      <c r="A3126" s="5" t="str">
        <f>'Sales Data'!A3126</f>
        <v>Kelci Walkden</v>
      </c>
      <c r="B3126" s="5" t="str">
        <f>'Sales Data'!B3126</f>
        <v>Australia</v>
      </c>
      <c r="C3126" s="5" t="str">
        <f>'Sales Data'!C3126</f>
        <v>Choco Coated Almonds</v>
      </c>
      <c r="D3126" s="6">
        <f>'Sales Data'!D3126</f>
        <v>45277</v>
      </c>
      <c r="E3126" s="10">
        <f>'Sales Data'!E3126</f>
        <v>3283</v>
      </c>
      <c r="F3126" s="5">
        <f>'Sales Data'!F3126</f>
        <v>455</v>
      </c>
      <c r="G3126" s="5">
        <f>'Sales Data'!G3126</f>
        <v>219</v>
      </c>
      <c r="H3126" s="5" t="str">
        <f>VLOOKUP($C3126,'Product Data'!$A$2:$E$23,COLUMNS('Product Data'!$B$2:C3126),0)</f>
        <v>Effete</v>
      </c>
      <c r="I3126" s="5" t="str">
        <f>VLOOKUP($C3126,'Product Data'!$A$2:$E$23,COLUMNS('Product Data'!$B$2:D3126),0)</f>
        <v>Bites</v>
      </c>
      <c r="J3126" s="5" t="str">
        <f>VLOOKUP($C3126,'Product Data'!$A$2:$E$23,COLUMNS('Product Data'!$B$2:E3126),0)</f>
        <v>Small</v>
      </c>
      <c r="K3126" s="9">
        <f>VLOOKUP($C3126,'Product Data'!$A$2:$E$23,COLUMNS('Product Data'!$B$2:F3126),0)</f>
        <v>11.4688</v>
      </c>
      <c r="L3126" s="10">
        <f>Table1[[#This Row],[Cost per Box]]*Table1[[#This Row],[Boxes]]</f>
        <v>2511.6671999999999</v>
      </c>
    </row>
    <row r="3127" spans="1:12" x14ac:dyDescent="0.25">
      <c r="A3127" s="5" t="str">
        <f>'Sales Data'!A3127</f>
        <v>Ches Bonnell</v>
      </c>
      <c r="B3127" s="5" t="str">
        <f>'Sales Data'!B3127</f>
        <v>India</v>
      </c>
      <c r="C3127" s="5" t="str">
        <f>'Sales Data'!C3127</f>
        <v>Smooth Sliky Salty</v>
      </c>
      <c r="D3127" s="6">
        <f>'Sales Data'!D3127</f>
        <v>45277</v>
      </c>
      <c r="E3127" s="10">
        <f>'Sales Data'!E3127</f>
        <v>2030</v>
      </c>
      <c r="F3127" s="5">
        <f>'Sales Data'!F3127</f>
        <v>409</v>
      </c>
      <c r="G3127" s="5">
        <f>'Sales Data'!G3127</f>
        <v>120</v>
      </c>
      <c r="H3127" s="5" t="str">
        <f>VLOOKUP($C3127,'Product Data'!$A$2:$E$23,COLUMNS('Product Data'!$B$2:C3127),0)</f>
        <v>Galaxy</v>
      </c>
      <c r="I3127" s="5" t="str">
        <f>VLOOKUP($C3127,'Product Data'!$A$2:$E$23,COLUMNS('Product Data'!$B$2:D3127),0)</f>
        <v>Bars</v>
      </c>
      <c r="J3127" s="5" t="str">
        <f>VLOOKUP($C3127,'Product Data'!$A$2:$E$23,COLUMNS('Product Data'!$B$2:E3127),0)</f>
        <v>Small</v>
      </c>
      <c r="K3127" s="9">
        <f>VLOOKUP($C3127,'Product Data'!$A$2:$E$23,COLUMNS('Product Data'!$B$2:F3127),0)</f>
        <v>5.0198</v>
      </c>
      <c r="L3127" s="10">
        <f>Table1[[#This Row],[Cost per Box]]*Table1[[#This Row],[Boxes]]</f>
        <v>602.37599999999998</v>
      </c>
    </row>
    <row r="3128" spans="1:12" x14ac:dyDescent="0.25">
      <c r="A3128" s="5" t="str">
        <f>'Sales Data'!A3128</f>
        <v>Dotty Strutley</v>
      </c>
      <c r="B3128" s="5" t="str">
        <f>'Sales Data'!B3128</f>
        <v>USA</v>
      </c>
      <c r="C3128" s="5" t="str">
        <f>'Sales Data'!C3128</f>
        <v>70% Dark Bites</v>
      </c>
      <c r="D3128" s="6">
        <f>'Sales Data'!D3128</f>
        <v>45277</v>
      </c>
      <c r="E3128" s="10">
        <f>'Sales Data'!E3128</f>
        <v>7294</v>
      </c>
      <c r="F3128" s="5">
        <f>'Sales Data'!F3128</f>
        <v>276</v>
      </c>
      <c r="G3128" s="5">
        <f>'Sales Data'!G3128</f>
        <v>730</v>
      </c>
      <c r="H3128" s="5" t="str">
        <f>VLOOKUP($C3128,'Product Data'!$A$2:$E$23,COLUMNS('Product Data'!$B$2:C3128),0)</f>
        <v>Binge Bites</v>
      </c>
      <c r="I3128" s="5" t="str">
        <f>VLOOKUP($C3128,'Product Data'!$A$2:$E$23,COLUMNS('Product Data'!$B$2:D3128),0)</f>
        <v>Bites</v>
      </c>
      <c r="J3128" s="5" t="str">
        <f>VLOOKUP($C3128,'Product Data'!$A$2:$E$23,COLUMNS('Product Data'!$B$2:E3128),0)</f>
        <v>Small</v>
      </c>
      <c r="K3128" s="9">
        <f>VLOOKUP($C3128,'Product Data'!$A$2:$E$23,COLUMNS('Product Data'!$B$2:F3128),0)</f>
        <v>8.2429000000000006</v>
      </c>
      <c r="L3128" s="10">
        <f>Table1[[#This Row],[Cost per Box]]*Table1[[#This Row],[Boxes]]</f>
        <v>6017.317</v>
      </c>
    </row>
    <row r="3129" spans="1:12" x14ac:dyDescent="0.25">
      <c r="A3129" s="5" t="str">
        <f>'Sales Data'!A3129</f>
        <v>Van Tuxwell</v>
      </c>
      <c r="B3129" s="5" t="str">
        <f>'Sales Data'!B3129</f>
        <v>Canada</v>
      </c>
      <c r="C3129" s="5" t="str">
        <f>'Sales Data'!C3129</f>
        <v>70% Dark Bites</v>
      </c>
      <c r="D3129" s="6">
        <f>'Sales Data'!D3129</f>
        <v>45277</v>
      </c>
      <c r="E3129" s="10">
        <f>'Sales Data'!E3129</f>
        <v>966</v>
      </c>
      <c r="F3129" s="5">
        <f>'Sales Data'!F3129</f>
        <v>81</v>
      </c>
      <c r="G3129" s="5">
        <f>'Sales Data'!G3129</f>
        <v>69</v>
      </c>
      <c r="H3129" s="5" t="str">
        <f>VLOOKUP($C3129,'Product Data'!$A$2:$E$23,COLUMNS('Product Data'!$B$2:C3129),0)</f>
        <v>Binge Bites</v>
      </c>
      <c r="I3129" s="5" t="str">
        <f>VLOOKUP($C3129,'Product Data'!$A$2:$E$23,COLUMNS('Product Data'!$B$2:D3129),0)</f>
        <v>Bites</v>
      </c>
      <c r="J3129" s="5" t="str">
        <f>VLOOKUP($C3129,'Product Data'!$A$2:$E$23,COLUMNS('Product Data'!$B$2:E3129),0)</f>
        <v>Small</v>
      </c>
      <c r="K3129" s="9">
        <f>VLOOKUP($C3129,'Product Data'!$A$2:$E$23,COLUMNS('Product Data'!$B$2:F3129),0)</f>
        <v>8.2429000000000006</v>
      </c>
      <c r="L3129" s="10">
        <f>Table1[[#This Row],[Cost per Box]]*Table1[[#This Row],[Boxes]]</f>
        <v>568.76010000000008</v>
      </c>
    </row>
    <row r="3130" spans="1:12" x14ac:dyDescent="0.25">
      <c r="A3130" s="5" t="str">
        <f>'Sales Data'!A3130</f>
        <v>Wilone O'Kielt</v>
      </c>
      <c r="B3130" s="5" t="str">
        <f>'Sales Data'!B3130</f>
        <v>New Zealand</v>
      </c>
      <c r="C3130" s="5" t="str">
        <f>'Sales Data'!C3130</f>
        <v>99% Dark &amp; Pure</v>
      </c>
      <c r="D3130" s="6">
        <f>'Sales Data'!D3130</f>
        <v>45277</v>
      </c>
      <c r="E3130" s="10">
        <f>'Sales Data'!E3130</f>
        <v>9303</v>
      </c>
      <c r="F3130" s="5">
        <f>'Sales Data'!F3130</f>
        <v>35</v>
      </c>
      <c r="G3130" s="5">
        <f>'Sales Data'!G3130</f>
        <v>490</v>
      </c>
      <c r="H3130" s="5" t="str">
        <f>VLOOKUP($C3130,'Product Data'!$A$2:$E$23,COLUMNS('Product Data'!$B$2:C3130),0)</f>
        <v>Amul</v>
      </c>
      <c r="I3130" s="5" t="str">
        <f>VLOOKUP($C3130,'Product Data'!$A$2:$E$23,COLUMNS('Product Data'!$B$2:D3130),0)</f>
        <v>Bars</v>
      </c>
      <c r="J3130" s="5" t="str">
        <f>VLOOKUP($C3130,'Product Data'!$A$2:$E$23,COLUMNS('Product Data'!$B$2:E3130),0)</f>
        <v>Large</v>
      </c>
      <c r="K3130" s="9">
        <f>VLOOKUP($C3130,'Product Data'!$A$2:$E$23,COLUMNS('Product Data'!$B$2:F3130),0)</f>
        <v>4.6592000000000002</v>
      </c>
      <c r="L3130" s="10">
        <f>Table1[[#This Row],[Cost per Box]]*Table1[[#This Row],[Boxes]]</f>
        <v>2283.0080000000003</v>
      </c>
    </row>
    <row r="3131" spans="1:12" x14ac:dyDescent="0.25">
      <c r="A3131" s="5" t="str">
        <f>'Sales Data'!A3131</f>
        <v>Madelene Upcott</v>
      </c>
      <c r="B3131" s="5" t="str">
        <f>'Sales Data'!B3131</f>
        <v>New Zealand</v>
      </c>
      <c r="C3131" s="5" t="str">
        <f>'Sales Data'!C3131</f>
        <v>Smooth Sliky Salty</v>
      </c>
      <c r="D3131" s="6">
        <f>'Sales Data'!D3131</f>
        <v>45277</v>
      </c>
      <c r="E3131" s="10">
        <f>'Sales Data'!E3131</f>
        <v>5936</v>
      </c>
      <c r="F3131" s="5">
        <f>'Sales Data'!F3131</f>
        <v>212</v>
      </c>
      <c r="G3131" s="5">
        <f>'Sales Data'!G3131</f>
        <v>330</v>
      </c>
      <c r="H3131" s="5" t="str">
        <f>VLOOKUP($C3131,'Product Data'!$A$2:$E$23,COLUMNS('Product Data'!$B$2:C3131),0)</f>
        <v>Galaxy</v>
      </c>
      <c r="I3131" s="5" t="str">
        <f>VLOOKUP($C3131,'Product Data'!$A$2:$E$23,COLUMNS('Product Data'!$B$2:D3131),0)</f>
        <v>Bars</v>
      </c>
      <c r="J3131" s="5" t="str">
        <f>VLOOKUP($C3131,'Product Data'!$A$2:$E$23,COLUMNS('Product Data'!$B$2:E3131),0)</f>
        <v>Small</v>
      </c>
      <c r="K3131" s="9">
        <f>VLOOKUP($C3131,'Product Data'!$A$2:$E$23,COLUMNS('Product Data'!$B$2:F3131),0)</f>
        <v>5.0198</v>
      </c>
      <c r="L3131" s="10">
        <f>Table1[[#This Row],[Cost per Box]]*Table1[[#This Row],[Boxes]]</f>
        <v>1656.5340000000001</v>
      </c>
    </row>
    <row r="3132" spans="1:12" x14ac:dyDescent="0.25">
      <c r="A3132" s="5" t="str">
        <f>'Sales Data'!A3132</f>
        <v>Jan Morforth</v>
      </c>
      <c r="B3132" s="5" t="str">
        <f>'Sales Data'!B3132</f>
        <v>USA</v>
      </c>
      <c r="C3132" s="5" t="str">
        <f>'Sales Data'!C3132</f>
        <v>50% Dark Bites</v>
      </c>
      <c r="D3132" s="6">
        <f>'Sales Data'!D3132</f>
        <v>45277</v>
      </c>
      <c r="E3132" s="10">
        <f>'Sales Data'!E3132</f>
        <v>6839</v>
      </c>
      <c r="F3132" s="5">
        <f>'Sales Data'!F3132</f>
        <v>318</v>
      </c>
      <c r="G3132" s="5">
        <f>'Sales Data'!G3132</f>
        <v>622</v>
      </c>
      <c r="H3132" s="5" t="str">
        <f>VLOOKUP($C3132,'Product Data'!$A$2:$E$23,COLUMNS('Product Data'!$B$2:C3132),0)</f>
        <v>Cadbury</v>
      </c>
      <c r="I3132" s="5" t="str">
        <f>VLOOKUP($C3132,'Product Data'!$A$2:$E$23,COLUMNS('Product Data'!$B$2:D3132),0)</f>
        <v>Bites</v>
      </c>
      <c r="J3132" s="5" t="str">
        <f>VLOOKUP($C3132,'Product Data'!$A$2:$E$23,COLUMNS('Product Data'!$B$2:E3132),0)</f>
        <v>Large</v>
      </c>
      <c r="K3132" s="9">
        <f>VLOOKUP($C3132,'Product Data'!$A$2:$E$23,COLUMNS('Product Data'!$B$2:F3132),0)</f>
        <v>2.8</v>
      </c>
      <c r="L3132" s="10">
        <f>Table1[[#This Row],[Cost per Box]]*Table1[[#This Row],[Boxes]]</f>
        <v>1741.6</v>
      </c>
    </row>
    <row r="3133" spans="1:12" x14ac:dyDescent="0.25">
      <c r="A3133" s="5" t="str">
        <f>'Sales Data'!A3133</f>
        <v>Van Tuxwell</v>
      </c>
      <c r="B3133" s="5" t="str">
        <f>'Sales Data'!B3133</f>
        <v>India</v>
      </c>
      <c r="C3133" s="5" t="str">
        <f>'Sales Data'!C3133</f>
        <v>Peanut Butter Cubes</v>
      </c>
      <c r="D3133" s="6">
        <f>'Sales Data'!D3133</f>
        <v>45277</v>
      </c>
      <c r="E3133" s="10">
        <f>'Sales Data'!E3133</f>
        <v>14980</v>
      </c>
      <c r="F3133" s="5">
        <f>'Sales Data'!F3133</f>
        <v>519</v>
      </c>
      <c r="G3133" s="5">
        <f>'Sales Data'!G3133</f>
        <v>652</v>
      </c>
      <c r="H3133" s="5" t="str">
        <f>VLOOKUP($C3133,'Product Data'!$A$2:$E$23,COLUMNS('Product Data'!$B$2:C3133),0)</f>
        <v>Hershey</v>
      </c>
      <c r="I3133" s="5" t="str">
        <f>VLOOKUP($C3133,'Product Data'!$A$2:$E$23,COLUMNS('Product Data'!$B$2:D3133),0)</f>
        <v>Bites</v>
      </c>
      <c r="J3133" s="5" t="str">
        <f>VLOOKUP($C3133,'Product Data'!$A$2:$E$23,COLUMNS('Product Data'!$B$2:E3133),0)</f>
        <v>Small</v>
      </c>
      <c r="K3133" s="9">
        <f>VLOOKUP($C3133,'Product Data'!$A$2:$E$23,COLUMNS('Product Data'!$B$2:F3133),0)</f>
        <v>4.7065000000000001</v>
      </c>
      <c r="L3133" s="10">
        <f>Table1[[#This Row],[Cost per Box]]*Table1[[#This Row],[Boxes]]</f>
        <v>3068.6379999999999</v>
      </c>
    </row>
    <row r="3134" spans="1:12" x14ac:dyDescent="0.25">
      <c r="A3134" s="5" t="str">
        <f>'Sales Data'!A3134</f>
        <v>Andria Kimpton</v>
      </c>
      <c r="B3134" s="5" t="str">
        <f>'Sales Data'!B3134</f>
        <v>New Zealand</v>
      </c>
      <c r="C3134" s="5" t="str">
        <f>'Sales Data'!C3134</f>
        <v>Milk Bars</v>
      </c>
      <c r="D3134" s="6">
        <f>'Sales Data'!D3134</f>
        <v>45277</v>
      </c>
      <c r="E3134" s="10">
        <f>'Sales Data'!E3134</f>
        <v>4277</v>
      </c>
      <c r="F3134" s="5">
        <f>'Sales Data'!F3134</f>
        <v>97</v>
      </c>
      <c r="G3134" s="5">
        <f>'Sales Data'!G3134</f>
        <v>159</v>
      </c>
      <c r="H3134" s="5" t="str">
        <f>VLOOKUP($C3134,'Product Data'!$A$2:$E$23,COLUMNS('Product Data'!$B$2:C3134),0)</f>
        <v>Nestle</v>
      </c>
      <c r="I3134" s="5" t="str">
        <f>VLOOKUP($C3134,'Product Data'!$A$2:$E$23,COLUMNS('Product Data'!$B$2:D3134),0)</f>
        <v>Bars</v>
      </c>
      <c r="J3134" s="5" t="str">
        <f>VLOOKUP($C3134,'Product Data'!$A$2:$E$23,COLUMNS('Product Data'!$B$2:E3134),0)</f>
        <v>Large</v>
      </c>
      <c r="K3134" s="9">
        <f>VLOOKUP($C3134,'Product Data'!$A$2:$E$23,COLUMNS('Product Data'!$B$2:F3134),0)</f>
        <v>1.8652</v>
      </c>
      <c r="L3134" s="10">
        <f>Table1[[#This Row],[Cost per Box]]*Table1[[#This Row],[Boxes]]</f>
        <v>296.5668</v>
      </c>
    </row>
    <row r="3135" spans="1:12" x14ac:dyDescent="0.25">
      <c r="A3135" s="5" t="str">
        <f>'Sales Data'!A3135</f>
        <v>Kaine Padly</v>
      </c>
      <c r="B3135" s="5" t="str">
        <f>'Sales Data'!B3135</f>
        <v>USA</v>
      </c>
      <c r="C3135" s="5" t="str">
        <f>'Sales Data'!C3135</f>
        <v>Manuka Honey Choco</v>
      </c>
      <c r="D3135" s="6">
        <f>'Sales Data'!D3135</f>
        <v>45277</v>
      </c>
      <c r="E3135" s="10">
        <f>'Sales Data'!E3135</f>
        <v>2415</v>
      </c>
      <c r="F3135" s="5">
        <f>'Sales Data'!F3135</f>
        <v>472</v>
      </c>
      <c r="G3135" s="5">
        <f>'Sales Data'!G3135</f>
        <v>76</v>
      </c>
      <c r="H3135" s="5" t="str">
        <f>VLOOKUP($C3135,'Product Data'!$A$2:$E$23,COLUMNS('Product Data'!$B$2:C3135),0)</f>
        <v xml:space="preserve">Whittaker's </v>
      </c>
      <c r="I3135" s="5" t="str">
        <f>VLOOKUP($C3135,'Product Data'!$A$2:$E$23,COLUMNS('Product Data'!$B$2:D3135),0)</f>
        <v>Other</v>
      </c>
      <c r="J3135" s="5" t="str">
        <f>VLOOKUP($C3135,'Product Data'!$A$2:$E$23,COLUMNS('Product Data'!$B$2:E3135),0)</f>
        <v>Small</v>
      </c>
      <c r="K3135" s="9">
        <f>VLOOKUP($C3135,'Product Data'!$A$2:$E$23,COLUMNS('Product Data'!$B$2:F3135),0)</f>
        <v>7.8910999999999998</v>
      </c>
      <c r="L3135" s="10">
        <f>Table1[[#This Row],[Cost per Box]]*Table1[[#This Row],[Boxes]]</f>
        <v>599.72360000000003</v>
      </c>
    </row>
    <row r="3136" spans="1:12" x14ac:dyDescent="0.25">
      <c r="A3136" s="5" t="str">
        <f>'Sales Data'!A3136</f>
        <v>Oby Sorrel</v>
      </c>
      <c r="B3136" s="5" t="str">
        <f>'Sales Data'!B3136</f>
        <v>Canada</v>
      </c>
      <c r="C3136" s="5" t="str">
        <f>'Sales Data'!C3136</f>
        <v>Raspberry Choco</v>
      </c>
      <c r="D3136" s="6">
        <f>'Sales Data'!D3136</f>
        <v>45277</v>
      </c>
      <c r="E3136" s="10">
        <f>'Sales Data'!E3136</f>
        <v>5194</v>
      </c>
      <c r="F3136" s="5">
        <f>'Sales Data'!F3136</f>
        <v>346</v>
      </c>
      <c r="G3136" s="5">
        <f>'Sales Data'!G3136</f>
        <v>289</v>
      </c>
      <c r="H3136" s="5" t="str">
        <f>VLOOKUP($C3136,'Product Data'!$A$2:$E$23,COLUMNS('Product Data'!$B$2:C3136),0)</f>
        <v>Hershey</v>
      </c>
      <c r="I3136" s="5" t="str">
        <f>VLOOKUP($C3136,'Product Data'!$A$2:$E$23,COLUMNS('Product Data'!$B$2:D3136),0)</f>
        <v>Bars</v>
      </c>
      <c r="J3136" s="5" t="str">
        <f>VLOOKUP($C3136,'Product Data'!$A$2:$E$23,COLUMNS('Product Data'!$B$2:E3136),0)</f>
        <v>Large</v>
      </c>
      <c r="K3136" s="9">
        <f>VLOOKUP($C3136,'Product Data'!$A$2:$E$23,COLUMNS('Product Data'!$B$2:F3136),0)</f>
        <v>6.0983000000000001</v>
      </c>
      <c r="L3136" s="10">
        <f>Table1[[#This Row],[Cost per Box]]*Table1[[#This Row],[Boxes]]</f>
        <v>1762.4087</v>
      </c>
    </row>
    <row r="3137" spans="1:12" x14ac:dyDescent="0.25">
      <c r="A3137" s="5" t="str">
        <f>'Sales Data'!A3137</f>
        <v>Van Tuxwell</v>
      </c>
      <c r="B3137" s="5" t="str">
        <f>'Sales Data'!B3137</f>
        <v>Australia</v>
      </c>
      <c r="C3137" s="5" t="str">
        <f>'Sales Data'!C3137</f>
        <v>White Choc</v>
      </c>
      <c r="D3137" s="6">
        <f>'Sales Data'!D3137</f>
        <v>45277</v>
      </c>
      <c r="E3137" s="10">
        <f>'Sales Data'!E3137</f>
        <v>7007</v>
      </c>
      <c r="F3137" s="5">
        <f>'Sales Data'!F3137</f>
        <v>58</v>
      </c>
      <c r="G3137" s="5">
        <f>'Sales Data'!G3137</f>
        <v>637</v>
      </c>
      <c r="H3137" s="5" t="str">
        <f>VLOOKUP($C3137,'Product Data'!$A$2:$E$23,COLUMNS('Product Data'!$B$2:C3137),0)</f>
        <v>Belgian</v>
      </c>
      <c r="I3137" s="5" t="str">
        <f>VLOOKUP($C3137,'Product Data'!$A$2:$E$23,COLUMNS('Product Data'!$B$2:D3137),0)</f>
        <v>Other</v>
      </c>
      <c r="J3137" s="5" t="str">
        <f>VLOOKUP($C3137,'Product Data'!$A$2:$E$23,COLUMNS('Product Data'!$B$2:E3137),0)</f>
        <v>Small</v>
      </c>
      <c r="K3137" s="9">
        <f>VLOOKUP($C3137,'Product Data'!$A$2:$E$23,COLUMNS('Product Data'!$B$2:F3137),0)</f>
        <v>0.24049999999999999</v>
      </c>
      <c r="L3137" s="10">
        <f>Table1[[#This Row],[Cost per Box]]*Table1[[#This Row],[Boxes]]</f>
        <v>153.1985</v>
      </c>
    </row>
    <row r="3138" spans="1:12" x14ac:dyDescent="0.25">
      <c r="A3138" s="5" t="str">
        <f>'Sales Data'!A3138</f>
        <v>Camilla Castle</v>
      </c>
      <c r="B3138" s="5" t="str">
        <f>'Sales Data'!B3138</f>
        <v>UK</v>
      </c>
      <c r="C3138" s="5" t="str">
        <f>'Sales Data'!C3138</f>
        <v>Caramel Stuffed Bars</v>
      </c>
      <c r="D3138" s="6">
        <f>'Sales Data'!D3138</f>
        <v>45277</v>
      </c>
      <c r="E3138" s="10">
        <f>'Sales Data'!E3138</f>
        <v>6545</v>
      </c>
      <c r="F3138" s="5">
        <f>'Sales Data'!F3138</f>
        <v>232</v>
      </c>
      <c r="G3138" s="5">
        <f>'Sales Data'!G3138</f>
        <v>262</v>
      </c>
      <c r="H3138" s="5" t="str">
        <f>VLOOKUP($C3138,'Product Data'!$A$2:$E$23,COLUMNS('Product Data'!$B$2:C3138),0)</f>
        <v>Snicker</v>
      </c>
      <c r="I3138" s="5" t="str">
        <f>VLOOKUP($C3138,'Product Data'!$A$2:$E$23,COLUMNS('Product Data'!$B$2:D3138),0)</f>
        <v>Bars</v>
      </c>
      <c r="J3138" s="5" t="str">
        <f>VLOOKUP($C3138,'Product Data'!$A$2:$E$23,COLUMNS('Product Data'!$B$2:E3138),0)</f>
        <v>Small</v>
      </c>
      <c r="K3138" s="9">
        <f>VLOOKUP($C3138,'Product Data'!$A$2:$E$23,COLUMNS('Product Data'!$B$2:F3138),0)</f>
        <v>0.89900000000000002</v>
      </c>
      <c r="L3138" s="10">
        <f>Table1[[#This Row],[Cost per Box]]*Table1[[#This Row],[Boxes]]</f>
        <v>235.53800000000001</v>
      </c>
    </row>
    <row r="3139" spans="1:12" x14ac:dyDescent="0.25">
      <c r="A3139" s="5" t="str">
        <f>'Sales Data'!A3139</f>
        <v>Gigi Bohling</v>
      </c>
      <c r="B3139" s="5" t="str">
        <f>'Sales Data'!B3139</f>
        <v>India</v>
      </c>
      <c r="C3139" s="5" t="str">
        <f>'Sales Data'!C3139</f>
        <v>Manuka Honey Choco</v>
      </c>
      <c r="D3139" s="6">
        <f>'Sales Data'!D3139</f>
        <v>45277</v>
      </c>
      <c r="E3139" s="10">
        <f>'Sales Data'!E3139</f>
        <v>917</v>
      </c>
      <c r="F3139" s="5">
        <f>'Sales Data'!F3139</f>
        <v>159</v>
      </c>
      <c r="G3139" s="5">
        <f>'Sales Data'!G3139</f>
        <v>28</v>
      </c>
      <c r="H3139" s="5" t="str">
        <f>VLOOKUP($C3139,'Product Data'!$A$2:$E$23,COLUMNS('Product Data'!$B$2:C3139),0)</f>
        <v xml:space="preserve">Whittaker's </v>
      </c>
      <c r="I3139" s="5" t="str">
        <f>VLOOKUP($C3139,'Product Data'!$A$2:$E$23,COLUMNS('Product Data'!$B$2:D3139),0)</f>
        <v>Other</v>
      </c>
      <c r="J3139" s="5" t="str">
        <f>VLOOKUP($C3139,'Product Data'!$A$2:$E$23,COLUMNS('Product Data'!$B$2:E3139),0)</f>
        <v>Small</v>
      </c>
      <c r="K3139" s="9">
        <f>VLOOKUP($C3139,'Product Data'!$A$2:$E$23,COLUMNS('Product Data'!$B$2:F3139),0)</f>
        <v>7.8910999999999998</v>
      </c>
      <c r="L3139" s="10">
        <f>Table1[[#This Row],[Cost per Box]]*Table1[[#This Row],[Boxes]]</f>
        <v>220.95079999999999</v>
      </c>
    </row>
    <row r="3140" spans="1:12" x14ac:dyDescent="0.25">
      <c r="A3140" s="5" t="str">
        <f>'Sales Data'!A3140</f>
        <v>Mallorie Waber</v>
      </c>
      <c r="B3140" s="5" t="str">
        <f>'Sales Data'!B3140</f>
        <v>India</v>
      </c>
      <c r="C3140" s="5" t="str">
        <f>'Sales Data'!C3140</f>
        <v>Smooth Sliky Salty</v>
      </c>
      <c r="D3140" s="6">
        <f>'Sales Data'!D3140</f>
        <v>45277</v>
      </c>
      <c r="E3140" s="10">
        <f>'Sales Data'!E3140</f>
        <v>644</v>
      </c>
      <c r="F3140" s="5">
        <f>'Sales Data'!F3140</f>
        <v>202</v>
      </c>
      <c r="G3140" s="5">
        <f>'Sales Data'!G3140</f>
        <v>33</v>
      </c>
      <c r="H3140" s="5" t="str">
        <f>VLOOKUP($C3140,'Product Data'!$A$2:$E$23,COLUMNS('Product Data'!$B$2:C3140),0)</f>
        <v>Galaxy</v>
      </c>
      <c r="I3140" s="5" t="str">
        <f>VLOOKUP($C3140,'Product Data'!$A$2:$E$23,COLUMNS('Product Data'!$B$2:D3140),0)</f>
        <v>Bars</v>
      </c>
      <c r="J3140" s="5" t="str">
        <f>VLOOKUP($C3140,'Product Data'!$A$2:$E$23,COLUMNS('Product Data'!$B$2:E3140),0)</f>
        <v>Small</v>
      </c>
      <c r="K3140" s="9">
        <f>VLOOKUP($C3140,'Product Data'!$A$2:$E$23,COLUMNS('Product Data'!$B$2:F3140),0)</f>
        <v>5.0198</v>
      </c>
      <c r="L3140" s="10">
        <f>Table1[[#This Row],[Cost per Box]]*Table1[[#This Row],[Boxes]]</f>
        <v>165.6534</v>
      </c>
    </row>
    <row r="3141" spans="1:12" x14ac:dyDescent="0.25">
      <c r="A3141" s="5" t="str">
        <f>'Sales Data'!A3141</f>
        <v>Jehu Rudeforth</v>
      </c>
      <c r="B3141" s="5" t="str">
        <f>'Sales Data'!B3141</f>
        <v>India</v>
      </c>
      <c r="C3141" s="5" t="str">
        <f>'Sales Data'!C3141</f>
        <v>Smooth Sliky Salty</v>
      </c>
      <c r="D3141" s="6">
        <f>'Sales Data'!D3141</f>
        <v>45277</v>
      </c>
      <c r="E3141" s="10">
        <f>'Sales Data'!E3141</f>
        <v>5719</v>
      </c>
      <c r="F3141" s="5">
        <f>'Sales Data'!F3141</f>
        <v>278</v>
      </c>
      <c r="G3141" s="5">
        <f>'Sales Data'!G3141</f>
        <v>286</v>
      </c>
      <c r="H3141" s="5" t="str">
        <f>VLOOKUP($C3141,'Product Data'!$A$2:$E$23,COLUMNS('Product Data'!$B$2:C3141),0)</f>
        <v>Galaxy</v>
      </c>
      <c r="I3141" s="5" t="str">
        <f>VLOOKUP($C3141,'Product Data'!$A$2:$E$23,COLUMNS('Product Data'!$B$2:D3141),0)</f>
        <v>Bars</v>
      </c>
      <c r="J3141" s="5" t="str">
        <f>VLOOKUP($C3141,'Product Data'!$A$2:$E$23,COLUMNS('Product Data'!$B$2:E3141),0)</f>
        <v>Small</v>
      </c>
      <c r="K3141" s="9">
        <f>VLOOKUP($C3141,'Product Data'!$A$2:$E$23,COLUMNS('Product Data'!$B$2:F3141),0)</f>
        <v>5.0198</v>
      </c>
      <c r="L3141" s="10">
        <f>Table1[[#This Row],[Cost per Box]]*Table1[[#This Row],[Boxes]]</f>
        <v>1435.6628000000001</v>
      </c>
    </row>
    <row r="3142" spans="1:12" x14ac:dyDescent="0.25">
      <c r="A3142" s="5" t="str">
        <f>'Sales Data'!A3142</f>
        <v>Rafaelita Blaksland</v>
      </c>
      <c r="B3142" s="5" t="str">
        <f>'Sales Data'!B3142</f>
        <v>UK</v>
      </c>
      <c r="C3142" s="5" t="str">
        <f>'Sales Data'!C3142</f>
        <v>50% Dark Bites</v>
      </c>
      <c r="D3142" s="6">
        <f>'Sales Data'!D3142</f>
        <v>45277</v>
      </c>
      <c r="E3142" s="10">
        <f>'Sales Data'!E3142</f>
        <v>6748</v>
      </c>
      <c r="F3142" s="5">
        <f>'Sales Data'!F3142</f>
        <v>418</v>
      </c>
      <c r="G3142" s="5">
        <f>'Sales Data'!G3142</f>
        <v>750</v>
      </c>
      <c r="H3142" s="5" t="str">
        <f>VLOOKUP($C3142,'Product Data'!$A$2:$E$23,COLUMNS('Product Data'!$B$2:C3142),0)</f>
        <v>Cadbury</v>
      </c>
      <c r="I3142" s="5" t="str">
        <f>VLOOKUP($C3142,'Product Data'!$A$2:$E$23,COLUMNS('Product Data'!$B$2:D3142),0)</f>
        <v>Bites</v>
      </c>
      <c r="J3142" s="5" t="str">
        <f>VLOOKUP($C3142,'Product Data'!$A$2:$E$23,COLUMNS('Product Data'!$B$2:E3142),0)</f>
        <v>Large</v>
      </c>
      <c r="K3142" s="9">
        <f>VLOOKUP($C3142,'Product Data'!$A$2:$E$23,COLUMNS('Product Data'!$B$2:F3142),0)</f>
        <v>2.8</v>
      </c>
      <c r="L3142" s="10">
        <f>Table1[[#This Row],[Cost per Box]]*Table1[[#This Row],[Boxes]]</f>
        <v>2100</v>
      </c>
    </row>
    <row r="3143" spans="1:12" x14ac:dyDescent="0.25">
      <c r="A3143" s="5" t="str">
        <f>'Sales Data'!A3143</f>
        <v>Ches Bonnell</v>
      </c>
      <c r="B3143" s="5" t="str">
        <f>'Sales Data'!B3143</f>
        <v>India</v>
      </c>
      <c r="C3143" s="5" t="str">
        <f>'Sales Data'!C3143</f>
        <v>Peanut Butter Cubes</v>
      </c>
      <c r="D3143" s="6">
        <f>'Sales Data'!D3143</f>
        <v>45280</v>
      </c>
      <c r="E3143" s="10">
        <f>'Sales Data'!E3143</f>
        <v>896</v>
      </c>
      <c r="F3143" s="5">
        <f>'Sales Data'!F3143</f>
        <v>205</v>
      </c>
      <c r="G3143" s="5">
        <f>'Sales Data'!G3143</f>
        <v>50</v>
      </c>
      <c r="H3143" s="5" t="str">
        <f>VLOOKUP($C3143,'Product Data'!$A$2:$E$23,COLUMNS('Product Data'!$B$2:C3143),0)</f>
        <v>Hershey</v>
      </c>
      <c r="I3143" s="5" t="str">
        <f>VLOOKUP($C3143,'Product Data'!$A$2:$E$23,COLUMNS('Product Data'!$B$2:D3143),0)</f>
        <v>Bites</v>
      </c>
      <c r="J3143" s="5" t="str">
        <f>VLOOKUP($C3143,'Product Data'!$A$2:$E$23,COLUMNS('Product Data'!$B$2:E3143),0)</f>
        <v>Small</v>
      </c>
      <c r="K3143" s="9">
        <f>VLOOKUP($C3143,'Product Data'!$A$2:$E$23,COLUMNS('Product Data'!$B$2:F3143),0)</f>
        <v>4.7065000000000001</v>
      </c>
      <c r="L3143" s="10">
        <f>Table1[[#This Row],[Cost per Box]]*Table1[[#This Row],[Boxes]]</f>
        <v>235.32500000000002</v>
      </c>
    </row>
    <row r="3144" spans="1:12" x14ac:dyDescent="0.25">
      <c r="A3144" s="5" t="str">
        <f>'Sales Data'!A3144</f>
        <v>Van Tuxwell</v>
      </c>
      <c r="B3144" s="5" t="str">
        <f>'Sales Data'!B3144</f>
        <v>Canada</v>
      </c>
      <c r="C3144" s="5" t="str">
        <f>'Sales Data'!C3144</f>
        <v>White Choc</v>
      </c>
      <c r="D3144" s="6">
        <f>'Sales Data'!D3144</f>
        <v>45280</v>
      </c>
      <c r="E3144" s="10">
        <f>'Sales Data'!E3144</f>
        <v>2639</v>
      </c>
      <c r="F3144" s="5">
        <f>'Sales Data'!F3144</f>
        <v>266</v>
      </c>
      <c r="G3144" s="5">
        <f>'Sales Data'!G3144</f>
        <v>156</v>
      </c>
      <c r="H3144" s="5" t="str">
        <f>VLOOKUP($C3144,'Product Data'!$A$2:$E$23,COLUMNS('Product Data'!$B$2:C3144),0)</f>
        <v>Belgian</v>
      </c>
      <c r="I3144" s="5" t="str">
        <f>VLOOKUP($C3144,'Product Data'!$A$2:$E$23,COLUMNS('Product Data'!$B$2:D3144),0)</f>
        <v>Other</v>
      </c>
      <c r="J3144" s="5" t="str">
        <f>VLOOKUP($C3144,'Product Data'!$A$2:$E$23,COLUMNS('Product Data'!$B$2:E3144),0)</f>
        <v>Small</v>
      </c>
      <c r="K3144" s="9">
        <f>VLOOKUP($C3144,'Product Data'!$A$2:$E$23,COLUMNS('Product Data'!$B$2:F3144),0)</f>
        <v>0.24049999999999999</v>
      </c>
      <c r="L3144" s="10">
        <f>Table1[[#This Row],[Cost per Box]]*Table1[[#This Row],[Boxes]]</f>
        <v>37.518000000000001</v>
      </c>
    </row>
    <row r="3145" spans="1:12" x14ac:dyDescent="0.25">
      <c r="A3145" s="5" t="str">
        <f>'Sales Data'!A3145</f>
        <v>Wilone O'Kielt</v>
      </c>
      <c r="B3145" s="5" t="str">
        <f>'Sales Data'!B3145</f>
        <v>UK</v>
      </c>
      <c r="C3145" s="5" t="str">
        <f>'Sales Data'!C3145</f>
        <v>Baker's Choco Chips</v>
      </c>
      <c r="D3145" s="6">
        <f>'Sales Data'!D3145</f>
        <v>45280</v>
      </c>
      <c r="E3145" s="10">
        <f>'Sales Data'!E3145</f>
        <v>364</v>
      </c>
      <c r="F3145" s="5">
        <f>'Sales Data'!F3145</f>
        <v>65</v>
      </c>
      <c r="G3145" s="5">
        <f>'Sales Data'!G3145</f>
        <v>23</v>
      </c>
      <c r="H3145" s="5" t="str">
        <f>VLOOKUP($C3145,'Product Data'!$A$2:$E$23,COLUMNS('Product Data'!$B$2:C3145),0)</f>
        <v>Baker's Chocolate</v>
      </c>
      <c r="I3145" s="5" t="str">
        <f>VLOOKUP($C3145,'Product Data'!$A$2:$E$23,COLUMNS('Product Data'!$B$2:D3145),0)</f>
        <v>Bars</v>
      </c>
      <c r="J3145" s="5" t="str">
        <f>VLOOKUP($C3145,'Product Data'!$A$2:$E$23,COLUMNS('Product Data'!$B$2:E3145),0)</f>
        <v>Small</v>
      </c>
      <c r="K3145" s="9">
        <f>VLOOKUP($C3145,'Product Data'!$A$2:$E$23,COLUMNS('Product Data'!$B$2:F3145),0)</f>
        <v>6.0811000000000002</v>
      </c>
      <c r="L3145" s="10">
        <f>Table1[[#This Row],[Cost per Box]]*Table1[[#This Row],[Boxes]]</f>
        <v>139.86529999999999</v>
      </c>
    </row>
    <row r="3146" spans="1:12" x14ac:dyDescent="0.25">
      <c r="A3146" s="5" t="str">
        <f>'Sales Data'!A3146</f>
        <v>Dotty Strutley</v>
      </c>
      <c r="B3146" s="5" t="str">
        <f>'Sales Data'!B3146</f>
        <v>UK</v>
      </c>
      <c r="C3146" s="5" t="str">
        <f>'Sales Data'!C3146</f>
        <v>Mint Chip Choco</v>
      </c>
      <c r="D3146" s="6">
        <f>'Sales Data'!D3146</f>
        <v>45280</v>
      </c>
      <c r="E3146" s="10">
        <f>'Sales Data'!E3146</f>
        <v>1428</v>
      </c>
      <c r="F3146" s="5">
        <f>'Sales Data'!F3146</f>
        <v>12</v>
      </c>
      <c r="G3146" s="5">
        <f>'Sales Data'!G3146</f>
        <v>96</v>
      </c>
      <c r="H3146" s="5" t="str">
        <f>VLOOKUP($C3146,'Product Data'!$A$2:$E$23,COLUMNS('Product Data'!$B$2:C3146),0)</f>
        <v>Cadbury</v>
      </c>
      <c r="I3146" s="5" t="str">
        <f>VLOOKUP($C3146,'Product Data'!$A$2:$E$23,COLUMNS('Product Data'!$B$2:D3146),0)</f>
        <v>Bars</v>
      </c>
      <c r="J3146" s="5" t="str">
        <f>VLOOKUP($C3146,'Product Data'!$A$2:$E$23,COLUMNS('Product Data'!$B$2:E3146),0)</f>
        <v>Large</v>
      </c>
      <c r="K3146" s="9">
        <f>VLOOKUP($C3146,'Product Data'!$A$2:$E$23,COLUMNS('Product Data'!$B$2:F3146),0)</f>
        <v>2.2656000000000001</v>
      </c>
      <c r="L3146" s="10">
        <f>Table1[[#This Row],[Cost per Box]]*Table1[[#This Row],[Boxes]]</f>
        <v>217.49760000000001</v>
      </c>
    </row>
    <row r="3147" spans="1:12" x14ac:dyDescent="0.25">
      <c r="A3147" s="5" t="str">
        <f>'Sales Data'!A3147</f>
        <v>Wilone O'Kielt</v>
      </c>
      <c r="B3147" s="5" t="str">
        <f>'Sales Data'!B3147</f>
        <v>UK</v>
      </c>
      <c r="C3147" s="5" t="str">
        <f>'Sales Data'!C3147</f>
        <v>Mint Chip Choco</v>
      </c>
      <c r="D3147" s="6">
        <f>'Sales Data'!D3147</f>
        <v>45280</v>
      </c>
      <c r="E3147" s="10">
        <f>'Sales Data'!E3147</f>
        <v>4466</v>
      </c>
      <c r="F3147" s="5">
        <f>'Sales Data'!F3147</f>
        <v>83</v>
      </c>
      <c r="G3147" s="5">
        <f>'Sales Data'!G3147</f>
        <v>249</v>
      </c>
      <c r="H3147" s="5" t="str">
        <f>VLOOKUP($C3147,'Product Data'!$A$2:$E$23,COLUMNS('Product Data'!$B$2:C3147),0)</f>
        <v>Cadbury</v>
      </c>
      <c r="I3147" s="5" t="str">
        <f>VLOOKUP($C3147,'Product Data'!$A$2:$E$23,COLUMNS('Product Data'!$B$2:D3147),0)</f>
        <v>Bars</v>
      </c>
      <c r="J3147" s="5" t="str">
        <f>VLOOKUP($C3147,'Product Data'!$A$2:$E$23,COLUMNS('Product Data'!$B$2:E3147),0)</f>
        <v>Large</v>
      </c>
      <c r="K3147" s="9">
        <f>VLOOKUP($C3147,'Product Data'!$A$2:$E$23,COLUMNS('Product Data'!$B$2:F3147),0)</f>
        <v>2.2656000000000001</v>
      </c>
      <c r="L3147" s="10">
        <f>Table1[[#This Row],[Cost per Box]]*Table1[[#This Row],[Boxes]]</f>
        <v>564.13440000000003</v>
      </c>
    </row>
    <row r="3148" spans="1:12" x14ac:dyDescent="0.25">
      <c r="A3148" s="5" t="str">
        <f>'Sales Data'!A3148</f>
        <v>Rafaelita Blaksland</v>
      </c>
      <c r="B3148" s="5" t="str">
        <f>'Sales Data'!B3148</f>
        <v>USA</v>
      </c>
      <c r="C3148" s="5" t="str">
        <f>'Sales Data'!C3148</f>
        <v>After Eight</v>
      </c>
      <c r="D3148" s="6">
        <f>'Sales Data'!D3148</f>
        <v>45280</v>
      </c>
      <c r="E3148" s="10">
        <f>'Sales Data'!E3148</f>
        <v>1442</v>
      </c>
      <c r="F3148" s="5">
        <f>'Sales Data'!F3148</f>
        <v>155</v>
      </c>
      <c r="G3148" s="5">
        <f>'Sales Data'!G3148</f>
        <v>52</v>
      </c>
      <c r="H3148" s="5" t="str">
        <f>VLOOKUP($C3148,'Product Data'!$A$2:$E$23,COLUMNS('Product Data'!$B$2:C3148),0)</f>
        <v>Nestle</v>
      </c>
      <c r="I3148" s="5" t="str">
        <f>VLOOKUP($C3148,'Product Data'!$A$2:$E$23,COLUMNS('Product Data'!$B$2:D3148),0)</f>
        <v>Bites</v>
      </c>
      <c r="J3148" s="5" t="str">
        <f>VLOOKUP($C3148,'Product Data'!$A$2:$E$23,COLUMNS('Product Data'!$B$2:E3148),0)</f>
        <v>Large</v>
      </c>
      <c r="K3148" s="9">
        <f>VLOOKUP($C3148,'Product Data'!$A$2:$E$23,COLUMNS('Product Data'!$B$2:F3148),0)</f>
        <v>6.3415999999999997</v>
      </c>
      <c r="L3148" s="10">
        <f>Table1[[#This Row],[Cost per Box]]*Table1[[#This Row],[Boxes]]</f>
        <v>329.76319999999998</v>
      </c>
    </row>
    <row r="3149" spans="1:12" x14ac:dyDescent="0.25">
      <c r="A3149" s="5" t="str">
        <f>'Sales Data'!A3149</f>
        <v>Van Tuxwell</v>
      </c>
      <c r="B3149" s="5" t="str">
        <f>'Sales Data'!B3149</f>
        <v>New Zealand</v>
      </c>
      <c r="C3149" s="5" t="str">
        <f>'Sales Data'!C3149</f>
        <v>Choco Coated Almonds</v>
      </c>
      <c r="D3149" s="6">
        <f>'Sales Data'!D3149</f>
        <v>45280</v>
      </c>
      <c r="E3149" s="10">
        <f>'Sales Data'!E3149</f>
        <v>5355</v>
      </c>
      <c r="F3149" s="5">
        <f>'Sales Data'!F3149</f>
        <v>425</v>
      </c>
      <c r="G3149" s="5">
        <f>'Sales Data'!G3149</f>
        <v>255</v>
      </c>
      <c r="H3149" s="5" t="str">
        <f>VLOOKUP($C3149,'Product Data'!$A$2:$E$23,COLUMNS('Product Data'!$B$2:C3149),0)</f>
        <v>Effete</v>
      </c>
      <c r="I3149" s="5" t="str">
        <f>VLOOKUP($C3149,'Product Data'!$A$2:$E$23,COLUMNS('Product Data'!$B$2:D3149),0)</f>
        <v>Bites</v>
      </c>
      <c r="J3149" s="5" t="str">
        <f>VLOOKUP($C3149,'Product Data'!$A$2:$E$23,COLUMNS('Product Data'!$B$2:E3149),0)</f>
        <v>Small</v>
      </c>
      <c r="K3149" s="9">
        <f>VLOOKUP($C3149,'Product Data'!$A$2:$E$23,COLUMNS('Product Data'!$B$2:F3149),0)</f>
        <v>11.4688</v>
      </c>
      <c r="L3149" s="10">
        <f>Table1[[#This Row],[Cost per Box]]*Table1[[#This Row],[Boxes]]</f>
        <v>2924.5439999999999</v>
      </c>
    </row>
    <row r="3150" spans="1:12" x14ac:dyDescent="0.25">
      <c r="A3150" s="5" t="str">
        <f>'Sales Data'!A3150</f>
        <v>Van Tuxwell</v>
      </c>
      <c r="B3150" s="5" t="str">
        <f>'Sales Data'!B3150</f>
        <v>USA</v>
      </c>
      <c r="C3150" s="5" t="str">
        <f>'Sales Data'!C3150</f>
        <v>50% Dark Bites</v>
      </c>
      <c r="D3150" s="6">
        <f>'Sales Data'!D3150</f>
        <v>45280</v>
      </c>
      <c r="E3150" s="10">
        <f>'Sales Data'!E3150</f>
        <v>3815</v>
      </c>
      <c r="F3150" s="5">
        <f>'Sales Data'!F3150</f>
        <v>583</v>
      </c>
      <c r="G3150" s="5">
        <f>'Sales Data'!G3150</f>
        <v>477</v>
      </c>
      <c r="H3150" s="5" t="str">
        <f>VLOOKUP($C3150,'Product Data'!$A$2:$E$23,COLUMNS('Product Data'!$B$2:C3150),0)</f>
        <v>Cadbury</v>
      </c>
      <c r="I3150" s="5" t="str">
        <f>VLOOKUP($C3150,'Product Data'!$A$2:$E$23,COLUMNS('Product Data'!$B$2:D3150),0)</f>
        <v>Bites</v>
      </c>
      <c r="J3150" s="5" t="str">
        <f>VLOOKUP($C3150,'Product Data'!$A$2:$E$23,COLUMNS('Product Data'!$B$2:E3150),0)</f>
        <v>Large</v>
      </c>
      <c r="K3150" s="9">
        <f>VLOOKUP($C3150,'Product Data'!$A$2:$E$23,COLUMNS('Product Data'!$B$2:F3150),0)</f>
        <v>2.8</v>
      </c>
      <c r="L3150" s="10">
        <f>Table1[[#This Row],[Cost per Box]]*Table1[[#This Row],[Boxes]]</f>
        <v>1335.6</v>
      </c>
    </row>
    <row r="3151" spans="1:12" x14ac:dyDescent="0.25">
      <c r="A3151" s="5" t="str">
        <f>'Sales Data'!A3151</f>
        <v>Rafaelita Blaksland</v>
      </c>
      <c r="B3151" s="5" t="str">
        <f>'Sales Data'!B3151</f>
        <v>UK</v>
      </c>
      <c r="C3151" s="5" t="str">
        <f>'Sales Data'!C3151</f>
        <v>Orange Choco</v>
      </c>
      <c r="D3151" s="6">
        <f>'Sales Data'!D3151</f>
        <v>45280</v>
      </c>
      <c r="E3151" s="10">
        <f>'Sales Data'!E3151</f>
        <v>12614</v>
      </c>
      <c r="F3151" s="5">
        <f>'Sales Data'!F3151</f>
        <v>242</v>
      </c>
      <c r="G3151" s="5">
        <f>'Sales Data'!G3151</f>
        <v>901</v>
      </c>
      <c r="H3151" s="5" t="str">
        <f>VLOOKUP($C3151,'Product Data'!$A$2:$E$23,COLUMNS('Product Data'!$B$2:C3151),0)</f>
        <v>Amul</v>
      </c>
      <c r="I3151" s="5" t="str">
        <f>VLOOKUP($C3151,'Product Data'!$A$2:$E$23,COLUMNS('Product Data'!$B$2:D3151),0)</f>
        <v>Bars</v>
      </c>
      <c r="J3151" s="5" t="str">
        <f>VLOOKUP($C3151,'Product Data'!$A$2:$E$23,COLUMNS('Product Data'!$B$2:E3151),0)</f>
        <v>Large</v>
      </c>
      <c r="K3151" s="9">
        <f>VLOOKUP($C3151,'Product Data'!$A$2:$E$23,COLUMNS('Product Data'!$B$2:F3151),0)</f>
        <v>8.7870000000000008</v>
      </c>
      <c r="L3151" s="10">
        <f>Table1[[#This Row],[Cost per Box]]*Table1[[#This Row],[Boxes]]</f>
        <v>7917.0870000000004</v>
      </c>
    </row>
    <row r="3152" spans="1:12" x14ac:dyDescent="0.25">
      <c r="A3152" s="5" t="str">
        <f>'Sales Data'!A3152</f>
        <v>Wilone O'Kielt</v>
      </c>
      <c r="B3152" s="5" t="str">
        <f>'Sales Data'!B3152</f>
        <v>India</v>
      </c>
      <c r="C3152" s="5" t="str">
        <f>'Sales Data'!C3152</f>
        <v>Eclairs</v>
      </c>
      <c r="D3152" s="6">
        <f>'Sales Data'!D3152</f>
        <v>45280</v>
      </c>
      <c r="E3152" s="10">
        <f>'Sales Data'!E3152</f>
        <v>623</v>
      </c>
      <c r="F3152" s="5">
        <f>'Sales Data'!F3152</f>
        <v>296</v>
      </c>
      <c r="G3152" s="5">
        <f>'Sales Data'!G3152</f>
        <v>30</v>
      </c>
      <c r="H3152" s="5" t="str">
        <f>VLOOKUP($C3152,'Product Data'!$A$2:$E$23,COLUMNS('Product Data'!$B$2:C3152),0)</f>
        <v>Cadbury</v>
      </c>
      <c r="I3152" s="5" t="str">
        <f>VLOOKUP($C3152,'Product Data'!$A$2:$E$23,COLUMNS('Product Data'!$B$2:D3152),0)</f>
        <v>Bites</v>
      </c>
      <c r="J3152" s="5" t="str">
        <f>VLOOKUP($C3152,'Product Data'!$A$2:$E$23,COLUMNS('Product Data'!$B$2:E3152),0)</f>
        <v>Large</v>
      </c>
      <c r="K3152" s="9">
        <f>VLOOKUP($C3152,'Product Data'!$A$2:$E$23,COLUMNS('Product Data'!$B$2:F3152),0)</f>
        <v>2.8195000000000001</v>
      </c>
      <c r="L3152" s="10">
        <f>Table1[[#This Row],[Cost per Box]]*Table1[[#This Row],[Boxes]]</f>
        <v>84.585000000000008</v>
      </c>
    </row>
    <row r="3153" spans="1:12" x14ac:dyDescent="0.25">
      <c r="A3153" s="5" t="str">
        <f>'Sales Data'!A3153</f>
        <v>Gigi Bohling</v>
      </c>
      <c r="B3153" s="5" t="str">
        <f>'Sales Data'!B3153</f>
        <v>India</v>
      </c>
      <c r="C3153" s="5" t="str">
        <f>'Sales Data'!C3153</f>
        <v>Milk Bars</v>
      </c>
      <c r="D3153" s="6">
        <f>'Sales Data'!D3153</f>
        <v>45280</v>
      </c>
      <c r="E3153" s="10">
        <f>'Sales Data'!E3153</f>
        <v>4466</v>
      </c>
      <c r="F3153" s="5">
        <f>'Sales Data'!F3153</f>
        <v>8</v>
      </c>
      <c r="G3153" s="5">
        <f>'Sales Data'!G3153</f>
        <v>179</v>
      </c>
      <c r="H3153" s="5" t="str">
        <f>VLOOKUP($C3153,'Product Data'!$A$2:$E$23,COLUMNS('Product Data'!$B$2:C3153),0)</f>
        <v>Nestle</v>
      </c>
      <c r="I3153" s="5" t="str">
        <f>VLOOKUP($C3153,'Product Data'!$A$2:$E$23,COLUMNS('Product Data'!$B$2:D3153),0)</f>
        <v>Bars</v>
      </c>
      <c r="J3153" s="5" t="str">
        <f>VLOOKUP($C3153,'Product Data'!$A$2:$E$23,COLUMNS('Product Data'!$B$2:E3153),0)</f>
        <v>Large</v>
      </c>
      <c r="K3153" s="9">
        <f>VLOOKUP($C3153,'Product Data'!$A$2:$E$23,COLUMNS('Product Data'!$B$2:F3153),0)</f>
        <v>1.8652</v>
      </c>
      <c r="L3153" s="10">
        <f>Table1[[#This Row],[Cost per Box]]*Table1[[#This Row],[Boxes]]</f>
        <v>333.87079999999997</v>
      </c>
    </row>
    <row r="3154" spans="1:12" x14ac:dyDescent="0.25">
      <c r="A3154" s="5" t="str">
        <f>'Sales Data'!A3154</f>
        <v>Marney O'Breen</v>
      </c>
      <c r="B3154" s="5" t="str">
        <f>'Sales Data'!B3154</f>
        <v>India</v>
      </c>
      <c r="C3154" s="5" t="str">
        <f>'Sales Data'!C3154</f>
        <v>Choco Coated Almonds</v>
      </c>
      <c r="D3154" s="6">
        <f>'Sales Data'!D3154</f>
        <v>45280</v>
      </c>
      <c r="E3154" s="10">
        <f>'Sales Data'!E3154</f>
        <v>7049</v>
      </c>
      <c r="F3154" s="5">
        <f>'Sales Data'!F3154</f>
        <v>476</v>
      </c>
      <c r="G3154" s="5">
        <f>'Sales Data'!G3154</f>
        <v>336</v>
      </c>
      <c r="H3154" s="5" t="str">
        <f>VLOOKUP($C3154,'Product Data'!$A$2:$E$23,COLUMNS('Product Data'!$B$2:C3154),0)</f>
        <v>Effete</v>
      </c>
      <c r="I3154" s="5" t="str">
        <f>VLOOKUP($C3154,'Product Data'!$A$2:$E$23,COLUMNS('Product Data'!$B$2:D3154),0)</f>
        <v>Bites</v>
      </c>
      <c r="J3154" s="5" t="str">
        <f>VLOOKUP($C3154,'Product Data'!$A$2:$E$23,COLUMNS('Product Data'!$B$2:E3154),0)</f>
        <v>Small</v>
      </c>
      <c r="K3154" s="9">
        <f>VLOOKUP($C3154,'Product Data'!$A$2:$E$23,COLUMNS('Product Data'!$B$2:F3154),0)</f>
        <v>11.4688</v>
      </c>
      <c r="L3154" s="10">
        <f>Table1[[#This Row],[Cost per Box]]*Table1[[#This Row],[Boxes]]</f>
        <v>3853.5167999999999</v>
      </c>
    </row>
    <row r="3155" spans="1:12" x14ac:dyDescent="0.25">
      <c r="A3155" s="5" t="str">
        <f>'Sales Data'!A3155</f>
        <v>Van Tuxwell</v>
      </c>
      <c r="B3155" s="5" t="str">
        <f>'Sales Data'!B3155</f>
        <v>UK</v>
      </c>
      <c r="C3155" s="5" t="str">
        <f>'Sales Data'!C3155</f>
        <v>Choco Coated Almonds</v>
      </c>
      <c r="D3155" s="6">
        <f>'Sales Data'!D3155</f>
        <v>45280</v>
      </c>
      <c r="E3155" s="10">
        <f>'Sales Data'!E3155</f>
        <v>11221</v>
      </c>
      <c r="F3155" s="5">
        <f>'Sales Data'!F3155</f>
        <v>461</v>
      </c>
      <c r="G3155" s="5">
        <f>'Sales Data'!G3155</f>
        <v>661</v>
      </c>
      <c r="H3155" s="5" t="str">
        <f>VLOOKUP($C3155,'Product Data'!$A$2:$E$23,COLUMNS('Product Data'!$B$2:C3155),0)</f>
        <v>Effete</v>
      </c>
      <c r="I3155" s="5" t="str">
        <f>VLOOKUP($C3155,'Product Data'!$A$2:$E$23,COLUMNS('Product Data'!$B$2:D3155),0)</f>
        <v>Bites</v>
      </c>
      <c r="J3155" s="5" t="str">
        <f>VLOOKUP($C3155,'Product Data'!$A$2:$E$23,COLUMNS('Product Data'!$B$2:E3155),0)</f>
        <v>Small</v>
      </c>
      <c r="K3155" s="9">
        <f>VLOOKUP($C3155,'Product Data'!$A$2:$E$23,COLUMNS('Product Data'!$B$2:F3155),0)</f>
        <v>11.4688</v>
      </c>
      <c r="L3155" s="10">
        <f>Table1[[#This Row],[Cost per Box]]*Table1[[#This Row],[Boxes]]</f>
        <v>7580.8768</v>
      </c>
    </row>
    <row r="3156" spans="1:12" x14ac:dyDescent="0.25">
      <c r="A3156" s="5" t="str">
        <f>'Sales Data'!A3156</f>
        <v>Gigi Bohling</v>
      </c>
      <c r="B3156" s="5" t="str">
        <f>'Sales Data'!B3156</f>
        <v>New Zealand</v>
      </c>
      <c r="C3156" s="5" t="str">
        <f>'Sales Data'!C3156</f>
        <v>Fruit &amp; Nut Bars</v>
      </c>
      <c r="D3156" s="6">
        <f>'Sales Data'!D3156</f>
        <v>45280</v>
      </c>
      <c r="E3156" s="10">
        <f>'Sales Data'!E3156</f>
        <v>10521</v>
      </c>
      <c r="F3156" s="5">
        <f>'Sales Data'!F3156</f>
        <v>231</v>
      </c>
      <c r="G3156" s="5">
        <f>'Sales Data'!G3156</f>
        <v>585</v>
      </c>
      <c r="H3156" s="5" t="str">
        <f>VLOOKUP($C3156,'Product Data'!$A$2:$E$23,COLUMNS('Product Data'!$B$2:C3156),0)</f>
        <v>Cadbury</v>
      </c>
      <c r="I3156" s="5" t="str">
        <f>VLOOKUP($C3156,'Product Data'!$A$2:$E$23,COLUMNS('Product Data'!$B$2:D3156),0)</f>
        <v>Bars</v>
      </c>
      <c r="J3156" s="5" t="str">
        <f>VLOOKUP($C3156,'Product Data'!$A$2:$E$23,COLUMNS('Product Data'!$B$2:E3156),0)</f>
        <v>Large</v>
      </c>
      <c r="K3156" s="9">
        <f>VLOOKUP($C3156,'Product Data'!$A$2:$E$23,COLUMNS('Product Data'!$B$2:F3156),0)</f>
        <v>1.5934999999999999</v>
      </c>
      <c r="L3156" s="10">
        <f>Table1[[#This Row],[Cost per Box]]*Table1[[#This Row],[Boxes]]</f>
        <v>932.19749999999999</v>
      </c>
    </row>
    <row r="3157" spans="1:12" x14ac:dyDescent="0.25">
      <c r="A3157" s="5" t="str">
        <f>'Sales Data'!A3157</f>
        <v>Ches Bonnell</v>
      </c>
      <c r="B3157" s="5" t="str">
        <f>'Sales Data'!B3157</f>
        <v>New Zealand</v>
      </c>
      <c r="C3157" s="5" t="str">
        <f>'Sales Data'!C3157</f>
        <v>70% Dark Bites</v>
      </c>
      <c r="D3157" s="6">
        <f>'Sales Data'!D3157</f>
        <v>45280</v>
      </c>
      <c r="E3157" s="10">
        <f>'Sales Data'!E3157</f>
        <v>14007</v>
      </c>
      <c r="F3157" s="5">
        <f>'Sales Data'!F3157</f>
        <v>187</v>
      </c>
      <c r="G3157" s="5">
        <f>'Sales Data'!G3157</f>
        <v>1078</v>
      </c>
      <c r="H3157" s="5" t="str">
        <f>VLOOKUP($C3157,'Product Data'!$A$2:$E$23,COLUMNS('Product Data'!$B$2:C3157),0)</f>
        <v>Binge Bites</v>
      </c>
      <c r="I3157" s="5" t="str">
        <f>VLOOKUP($C3157,'Product Data'!$A$2:$E$23,COLUMNS('Product Data'!$B$2:D3157),0)</f>
        <v>Bites</v>
      </c>
      <c r="J3157" s="5" t="str">
        <f>VLOOKUP($C3157,'Product Data'!$A$2:$E$23,COLUMNS('Product Data'!$B$2:E3157),0)</f>
        <v>Small</v>
      </c>
      <c r="K3157" s="9">
        <f>VLOOKUP($C3157,'Product Data'!$A$2:$E$23,COLUMNS('Product Data'!$B$2:F3157),0)</f>
        <v>8.2429000000000006</v>
      </c>
      <c r="L3157" s="10">
        <f>Table1[[#This Row],[Cost per Box]]*Table1[[#This Row],[Boxes]]</f>
        <v>8885.8462</v>
      </c>
    </row>
    <row r="3158" spans="1:12" x14ac:dyDescent="0.25">
      <c r="A3158" s="5" t="str">
        <f>'Sales Data'!A3158</f>
        <v>Jehu Rudeforth</v>
      </c>
      <c r="B3158" s="5" t="str">
        <f>'Sales Data'!B3158</f>
        <v>India</v>
      </c>
      <c r="C3158" s="5" t="str">
        <f>'Sales Data'!C3158</f>
        <v>85% Dark Bars</v>
      </c>
      <c r="D3158" s="6">
        <f>'Sales Data'!D3158</f>
        <v>45280</v>
      </c>
      <c r="E3158" s="10">
        <f>'Sales Data'!E3158</f>
        <v>10507</v>
      </c>
      <c r="F3158" s="5">
        <f>'Sales Data'!F3158</f>
        <v>117</v>
      </c>
      <c r="G3158" s="5">
        <f>'Sales Data'!G3158</f>
        <v>657</v>
      </c>
      <c r="H3158" s="5" t="str">
        <f>VLOOKUP($C3158,'Product Data'!$A$2:$E$23,COLUMNS('Product Data'!$B$2:C3158),0)</f>
        <v>Lindt Excellence</v>
      </c>
      <c r="I3158" s="5" t="str">
        <f>VLOOKUP($C3158,'Product Data'!$A$2:$E$23,COLUMNS('Product Data'!$B$2:D3158),0)</f>
        <v>Bars</v>
      </c>
      <c r="J3158" s="5" t="str">
        <f>VLOOKUP($C3158,'Product Data'!$A$2:$E$23,COLUMNS('Product Data'!$B$2:E3158),0)</f>
        <v>Small</v>
      </c>
      <c r="K3158" s="9">
        <f>VLOOKUP($C3158,'Product Data'!$A$2:$E$23,COLUMNS('Product Data'!$B$2:F3158),0)</f>
        <v>0.69579999999999997</v>
      </c>
      <c r="L3158" s="10">
        <f>Table1[[#This Row],[Cost per Box]]*Table1[[#This Row],[Boxes]]</f>
        <v>457.14060000000001</v>
      </c>
    </row>
    <row r="3159" spans="1:12" x14ac:dyDescent="0.25">
      <c r="A3159" s="5" t="str">
        <f>'Sales Data'!A3159</f>
        <v>Barr Faughny</v>
      </c>
      <c r="B3159" s="5" t="str">
        <f>'Sales Data'!B3159</f>
        <v>UK</v>
      </c>
      <c r="C3159" s="5" t="str">
        <f>'Sales Data'!C3159</f>
        <v>Peanut Butter Cubes</v>
      </c>
      <c r="D3159" s="6">
        <f>'Sales Data'!D3159</f>
        <v>45280</v>
      </c>
      <c r="E3159" s="10">
        <f>'Sales Data'!E3159</f>
        <v>6874</v>
      </c>
      <c r="F3159" s="5">
        <f>'Sales Data'!F3159</f>
        <v>50</v>
      </c>
      <c r="G3159" s="5">
        <f>'Sales Data'!G3159</f>
        <v>362</v>
      </c>
      <c r="H3159" s="5" t="str">
        <f>VLOOKUP($C3159,'Product Data'!$A$2:$E$23,COLUMNS('Product Data'!$B$2:C3159),0)</f>
        <v>Hershey</v>
      </c>
      <c r="I3159" s="5" t="str">
        <f>VLOOKUP($C3159,'Product Data'!$A$2:$E$23,COLUMNS('Product Data'!$B$2:D3159),0)</f>
        <v>Bites</v>
      </c>
      <c r="J3159" s="5" t="str">
        <f>VLOOKUP($C3159,'Product Data'!$A$2:$E$23,COLUMNS('Product Data'!$B$2:E3159),0)</f>
        <v>Small</v>
      </c>
      <c r="K3159" s="9">
        <f>VLOOKUP($C3159,'Product Data'!$A$2:$E$23,COLUMNS('Product Data'!$B$2:F3159),0)</f>
        <v>4.7065000000000001</v>
      </c>
      <c r="L3159" s="10">
        <f>Table1[[#This Row],[Cost per Box]]*Table1[[#This Row],[Boxes]]</f>
        <v>1703.7530000000002</v>
      </c>
    </row>
    <row r="3160" spans="1:12" x14ac:dyDescent="0.25">
      <c r="A3160" s="5" t="str">
        <f>'Sales Data'!A3160</f>
        <v>Dennison Crosswaite</v>
      </c>
      <c r="B3160" s="5" t="str">
        <f>'Sales Data'!B3160</f>
        <v>UK</v>
      </c>
      <c r="C3160" s="5" t="str">
        <f>'Sales Data'!C3160</f>
        <v>Eclairs</v>
      </c>
      <c r="D3160" s="6">
        <f>'Sales Data'!D3160</f>
        <v>45280</v>
      </c>
      <c r="E3160" s="10">
        <f>'Sales Data'!E3160</f>
        <v>9184</v>
      </c>
      <c r="F3160" s="5">
        <f>'Sales Data'!F3160</f>
        <v>83</v>
      </c>
      <c r="G3160" s="5">
        <f>'Sales Data'!G3160</f>
        <v>707</v>
      </c>
      <c r="H3160" s="5" t="str">
        <f>VLOOKUP($C3160,'Product Data'!$A$2:$E$23,COLUMNS('Product Data'!$B$2:C3160),0)</f>
        <v>Cadbury</v>
      </c>
      <c r="I3160" s="5" t="str">
        <f>VLOOKUP($C3160,'Product Data'!$A$2:$E$23,COLUMNS('Product Data'!$B$2:D3160),0)</f>
        <v>Bites</v>
      </c>
      <c r="J3160" s="5" t="str">
        <f>VLOOKUP($C3160,'Product Data'!$A$2:$E$23,COLUMNS('Product Data'!$B$2:E3160),0)</f>
        <v>Large</v>
      </c>
      <c r="K3160" s="9">
        <f>VLOOKUP($C3160,'Product Data'!$A$2:$E$23,COLUMNS('Product Data'!$B$2:F3160),0)</f>
        <v>2.8195000000000001</v>
      </c>
      <c r="L3160" s="10">
        <f>Table1[[#This Row],[Cost per Box]]*Table1[[#This Row],[Boxes]]</f>
        <v>1993.3865000000001</v>
      </c>
    </row>
    <row r="3161" spans="1:12" x14ac:dyDescent="0.25">
      <c r="A3161" s="5" t="str">
        <f>'Sales Data'!A3161</f>
        <v>Rafaelita Blaksland</v>
      </c>
      <c r="B3161" s="5" t="str">
        <f>'Sales Data'!B3161</f>
        <v>Canada</v>
      </c>
      <c r="C3161" s="5" t="str">
        <f>'Sales Data'!C3161</f>
        <v>Drinking Coco</v>
      </c>
      <c r="D3161" s="6">
        <f>'Sales Data'!D3161</f>
        <v>45280</v>
      </c>
      <c r="E3161" s="10">
        <f>'Sales Data'!E3161</f>
        <v>10542</v>
      </c>
      <c r="F3161" s="5">
        <f>'Sales Data'!F3161</f>
        <v>205</v>
      </c>
      <c r="G3161" s="5">
        <f>'Sales Data'!G3161</f>
        <v>440</v>
      </c>
      <c r="H3161" s="5" t="str">
        <f>VLOOKUP($C3161,'Product Data'!$A$2:$E$23,COLUMNS('Product Data'!$B$2:C3161),0)</f>
        <v>Weikfield</v>
      </c>
      <c r="I3161" s="5" t="str">
        <f>VLOOKUP($C3161,'Product Data'!$A$2:$E$23,COLUMNS('Product Data'!$B$2:D3161),0)</f>
        <v>Other</v>
      </c>
      <c r="J3161" s="5" t="str">
        <f>VLOOKUP($C3161,'Product Data'!$A$2:$E$23,COLUMNS('Product Data'!$B$2:E3161),0)</f>
        <v>Large</v>
      </c>
      <c r="K3161" s="9">
        <f>VLOOKUP($C3161,'Product Data'!$A$2:$E$23,COLUMNS('Product Data'!$B$2:F3161),0)</f>
        <v>2.4773999999999998</v>
      </c>
      <c r="L3161" s="10">
        <f>Table1[[#This Row],[Cost per Box]]*Table1[[#This Row],[Boxes]]</f>
        <v>1090.0559999999998</v>
      </c>
    </row>
    <row r="3162" spans="1:12" x14ac:dyDescent="0.25">
      <c r="A3162" s="5" t="str">
        <f>'Sales Data'!A3162</f>
        <v>Brien Boise</v>
      </c>
      <c r="B3162" s="5" t="str">
        <f>'Sales Data'!B3162</f>
        <v>Canada</v>
      </c>
      <c r="C3162" s="5" t="str">
        <f>'Sales Data'!C3162</f>
        <v>Milk Bars</v>
      </c>
      <c r="D3162" s="6">
        <f>'Sales Data'!D3162</f>
        <v>45280</v>
      </c>
      <c r="E3162" s="10">
        <f>'Sales Data'!E3162</f>
        <v>5292</v>
      </c>
      <c r="F3162" s="5">
        <f>'Sales Data'!F3162</f>
        <v>200</v>
      </c>
      <c r="G3162" s="5">
        <f>'Sales Data'!G3162</f>
        <v>183</v>
      </c>
      <c r="H3162" s="5" t="str">
        <f>VLOOKUP($C3162,'Product Data'!$A$2:$E$23,COLUMNS('Product Data'!$B$2:C3162),0)</f>
        <v>Nestle</v>
      </c>
      <c r="I3162" s="5" t="str">
        <f>VLOOKUP($C3162,'Product Data'!$A$2:$E$23,COLUMNS('Product Data'!$B$2:D3162),0)</f>
        <v>Bars</v>
      </c>
      <c r="J3162" s="5" t="str">
        <f>VLOOKUP($C3162,'Product Data'!$A$2:$E$23,COLUMNS('Product Data'!$B$2:E3162),0)</f>
        <v>Large</v>
      </c>
      <c r="K3162" s="9">
        <f>VLOOKUP($C3162,'Product Data'!$A$2:$E$23,COLUMNS('Product Data'!$B$2:F3162),0)</f>
        <v>1.8652</v>
      </c>
      <c r="L3162" s="10">
        <f>Table1[[#This Row],[Cost per Box]]*Table1[[#This Row],[Boxes]]</f>
        <v>341.33159999999998</v>
      </c>
    </row>
    <row r="3163" spans="1:12" x14ac:dyDescent="0.25">
      <c r="A3163" s="5" t="str">
        <f>'Sales Data'!A3163</f>
        <v>Husein Augar</v>
      </c>
      <c r="B3163" s="5" t="str">
        <f>'Sales Data'!B3163</f>
        <v>Canada</v>
      </c>
      <c r="C3163" s="5" t="str">
        <f>'Sales Data'!C3163</f>
        <v>Manuka Honey Choco</v>
      </c>
      <c r="D3163" s="6">
        <f>'Sales Data'!D3163</f>
        <v>45280</v>
      </c>
      <c r="E3163" s="10">
        <f>'Sales Data'!E3163</f>
        <v>11193</v>
      </c>
      <c r="F3163" s="5">
        <f>'Sales Data'!F3163</f>
        <v>397</v>
      </c>
      <c r="G3163" s="5">
        <f>'Sales Data'!G3163</f>
        <v>386</v>
      </c>
      <c r="H3163" s="5" t="str">
        <f>VLOOKUP($C3163,'Product Data'!$A$2:$E$23,COLUMNS('Product Data'!$B$2:C3163),0)</f>
        <v xml:space="preserve">Whittaker's </v>
      </c>
      <c r="I3163" s="5" t="str">
        <f>VLOOKUP($C3163,'Product Data'!$A$2:$E$23,COLUMNS('Product Data'!$B$2:D3163),0)</f>
        <v>Other</v>
      </c>
      <c r="J3163" s="5" t="str">
        <f>VLOOKUP($C3163,'Product Data'!$A$2:$E$23,COLUMNS('Product Data'!$B$2:E3163),0)</f>
        <v>Small</v>
      </c>
      <c r="K3163" s="9">
        <f>VLOOKUP($C3163,'Product Data'!$A$2:$E$23,COLUMNS('Product Data'!$B$2:F3163),0)</f>
        <v>7.8910999999999998</v>
      </c>
      <c r="L3163" s="10">
        <f>Table1[[#This Row],[Cost per Box]]*Table1[[#This Row],[Boxes]]</f>
        <v>3045.9645999999998</v>
      </c>
    </row>
    <row r="3164" spans="1:12" x14ac:dyDescent="0.25">
      <c r="A3164" s="5" t="str">
        <f>'Sales Data'!A3164</f>
        <v>Kelci Walkden</v>
      </c>
      <c r="B3164" s="5" t="str">
        <f>'Sales Data'!B3164</f>
        <v>New Zealand</v>
      </c>
      <c r="C3164" s="5" t="str">
        <f>'Sales Data'!C3164</f>
        <v>70% Dark Bites</v>
      </c>
      <c r="D3164" s="6">
        <f>'Sales Data'!D3164</f>
        <v>45280</v>
      </c>
      <c r="E3164" s="10">
        <f>'Sales Data'!E3164</f>
        <v>686</v>
      </c>
      <c r="F3164" s="5">
        <f>'Sales Data'!F3164</f>
        <v>108</v>
      </c>
      <c r="G3164" s="5">
        <f>'Sales Data'!G3164</f>
        <v>46</v>
      </c>
      <c r="H3164" s="5" t="str">
        <f>VLOOKUP($C3164,'Product Data'!$A$2:$E$23,COLUMNS('Product Data'!$B$2:C3164),0)</f>
        <v>Binge Bites</v>
      </c>
      <c r="I3164" s="5" t="str">
        <f>VLOOKUP($C3164,'Product Data'!$A$2:$E$23,COLUMNS('Product Data'!$B$2:D3164),0)</f>
        <v>Bites</v>
      </c>
      <c r="J3164" s="5" t="str">
        <f>VLOOKUP($C3164,'Product Data'!$A$2:$E$23,COLUMNS('Product Data'!$B$2:E3164),0)</f>
        <v>Small</v>
      </c>
      <c r="K3164" s="9">
        <f>VLOOKUP($C3164,'Product Data'!$A$2:$E$23,COLUMNS('Product Data'!$B$2:F3164),0)</f>
        <v>8.2429000000000006</v>
      </c>
      <c r="L3164" s="10">
        <f>Table1[[#This Row],[Cost per Box]]*Table1[[#This Row],[Boxes]]</f>
        <v>379.17340000000002</v>
      </c>
    </row>
    <row r="3165" spans="1:12" x14ac:dyDescent="0.25">
      <c r="A3165" s="5" t="str">
        <f>'Sales Data'!A3165</f>
        <v>Dennison Crosswaite</v>
      </c>
      <c r="B3165" s="5" t="str">
        <f>'Sales Data'!B3165</f>
        <v>Australia</v>
      </c>
      <c r="C3165" s="5" t="str">
        <f>'Sales Data'!C3165</f>
        <v>85% Dark Bars</v>
      </c>
      <c r="D3165" s="6">
        <f>'Sales Data'!D3165</f>
        <v>45280</v>
      </c>
      <c r="E3165" s="10">
        <f>'Sales Data'!E3165</f>
        <v>14343</v>
      </c>
      <c r="F3165" s="5">
        <f>'Sales Data'!F3165</f>
        <v>285</v>
      </c>
      <c r="G3165" s="5">
        <f>'Sales Data'!G3165</f>
        <v>755</v>
      </c>
      <c r="H3165" s="5" t="str">
        <f>VLOOKUP($C3165,'Product Data'!$A$2:$E$23,COLUMNS('Product Data'!$B$2:C3165),0)</f>
        <v>Lindt Excellence</v>
      </c>
      <c r="I3165" s="5" t="str">
        <f>VLOOKUP($C3165,'Product Data'!$A$2:$E$23,COLUMNS('Product Data'!$B$2:D3165),0)</f>
        <v>Bars</v>
      </c>
      <c r="J3165" s="5" t="str">
        <f>VLOOKUP($C3165,'Product Data'!$A$2:$E$23,COLUMNS('Product Data'!$B$2:E3165),0)</f>
        <v>Small</v>
      </c>
      <c r="K3165" s="9">
        <f>VLOOKUP($C3165,'Product Data'!$A$2:$E$23,COLUMNS('Product Data'!$B$2:F3165),0)</f>
        <v>0.69579999999999997</v>
      </c>
      <c r="L3165" s="10">
        <f>Table1[[#This Row],[Cost per Box]]*Table1[[#This Row],[Boxes]]</f>
        <v>525.32899999999995</v>
      </c>
    </row>
    <row r="3166" spans="1:12" x14ac:dyDescent="0.25">
      <c r="A3166" s="5" t="str">
        <f>'Sales Data'!A3166</f>
        <v>Roddy Speechley</v>
      </c>
      <c r="B3166" s="5" t="str">
        <f>'Sales Data'!B3166</f>
        <v>India</v>
      </c>
      <c r="C3166" s="5" t="str">
        <f>'Sales Data'!C3166</f>
        <v>Almond Choco</v>
      </c>
      <c r="D3166" s="6">
        <f>'Sales Data'!D3166</f>
        <v>45280</v>
      </c>
      <c r="E3166" s="10">
        <f>'Sales Data'!E3166</f>
        <v>17388</v>
      </c>
      <c r="F3166" s="5">
        <f>'Sales Data'!F3166</f>
        <v>142</v>
      </c>
      <c r="G3166" s="5">
        <f>'Sales Data'!G3166</f>
        <v>870</v>
      </c>
      <c r="H3166" s="5" t="str">
        <f>VLOOKUP($C3166,'Product Data'!$A$2:$E$23,COLUMNS('Product Data'!$B$2:C3166),0)</f>
        <v>Amul</v>
      </c>
      <c r="I3166" s="5" t="str">
        <f>VLOOKUP($C3166,'Product Data'!$A$2:$E$23,COLUMNS('Product Data'!$B$2:D3166),0)</f>
        <v>Bars</v>
      </c>
      <c r="J3166" s="5" t="str">
        <f>VLOOKUP($C3166,'Product Data'!$A$2:$E$23,COLUMNS('Product Data'!$B$2:E3166),0)</f>
        <v>Large</v>
      </c>
      <c r="K3166" s="9">
        <f>VLOOKUP($C3166,'Product Data'!$A$2:$E$23,COLUMNS('Product Data'!$B$2:F3166),0)</f>
        <v>13.3485</v>
      </c>
      <c r="L3166" s="10">
        <f>Table1[[#This Row],[Cost per Box]]*Table1[[#This Row],[Boxes]]</f>
        <v>11613.195</v>
      </c>
    </row>
    <row r="3167" spans="1:12" x14ac:dyDescent="0.25">
      <c r="A3167" s="5" t="str">
        <f>'Sales Data'!A3167</f>
        <v>Rafaelita Blaksland</v>
      </c>
      <c r="B3167" s="5" t="str">
        <f>'Sales Data'!B3167</f>
        <v>Canada</v>
      </c>
      <c r="C3167" s="5" t="str">
        <f>'Sales Data'!C3167</f>
        <v>Organic Choco Syrup</v>
      </c>
      <c r="D3167" s="6">
        <f>'Sales Data'!D3167</f>
        <v>45281</v>
      </c>
      <c r="E3167" s="10">
        <f>'Sales Data'!E3167</f>
        <v>3094</v>
      </c>
      <c r="F3167" s="5">
        <f>'Sales Data'!F3167</f>
        <v>197</v>
      </c>
      <c r="G3167" s="5">
        <f>'Sales Data'!G3167</f>
        <v>104</v>
      </c>
      <c r="H3167" s="5" t="str">
        <f>VLOOKUP($C3167,'Product Data'!$A$2:$E$23,COLUMNS('Product Data'!$B$2:C3167),0)</f>
        <v>Monin</v>
      </c>
      <c r="I3167" s="5" t="str">
        <f>VLOOKUP($C3167,'Product Data'!$A$2:$E$23,COLUMNS('Product Data'!$B$2:D3167),0)</f>
        <v>Other</v>
      </c>
      <c r="J3167" s="5" t="str">
        <f>VLOOKUP($C3167,'Product Data'!$A$2:$E$23,COLUMNS('Product Data'!$B$2:E3167),0)</f>
        <v>Small</v>
      </c>
      <c r="K3167" s="9">
        <f>VLOOKUP($C3167,'Product Data'!$A$2:$E$23,COLUMNS('Product Data'!$B$2:F3167),0)</f>
        <v>1.7625</v>
      </c>
      <c r="L3167" s="10">
        <f>Table1[[#This Row],[Cost per Box]]*Table1[[#This Row],[Boxes]]</f>
        <v>183.29999999999998</v>
      </c>
    </row>
    <row r="3168" spans="1:12" x14ac:dyDescent="0.25">
      <c r="A3168" s="5" t="str">
        <f>'Sales Data'!A3168</f>
        <v>Mallorie Waber</v>
      </c>
      <c r="B3168" s="5" t="str">
        <f>'Sales Data'!B3168</f>
        <v>India</v>
      </c>
      <c r="C3168" s="5" t="str">
        <f>'Sales Data'!C3168</f>
        <v>85% Dark Bars</v>
      </c>
      <c r="D3168" s="6">
        <f>'Sales Data'!D3168</f>
        <v>45281</v>
      </c>
      <c r="E3168" s="10">
        <f>'Sales Data'!E3168</f>
        <v>3787</v>
      </c>
      <c r="F3168" s="5">
        <f>'Sales Data'!F3168</f>
        <v>414</v>
      </c>
      <c r="G3168" s="5">
        <f>'Sales Data'!G3168</f>
        <v>165</v>
      </c>
      <c r="H3168" s="5" t="str">
        <f>VLOOKUP($C3168,'Product Data'!$A$2:$E$23,COLUMNS('Product Data'!$B$2:C3168),0)</f>
        <v>Lindt Excellence</v>
      </c>
      <c r="I3168" s="5" t="str">
        <f>VLOOKUP($C3168,'Product Data'!$A$2:$E$23,COLUMNS('Product Data'!$B$2:D3168),0)</f>
        <v>Bars</v>
      </c>
      <c r="J3168" s="5" t="str">
        <f>VLOOKUP($C3168,'Product Data'!$A$2:$E$23,COLUMNS('Product Data'!$B$2:E3168),0)</f>
        <v>Small</v>
      </c>
      <c r="K3168" s="9">
        <f>VLOOKUP($C3168,'Product Data'!$A$2:$E$23,COLUMNS('Product Data'!$B$2:F3168),0)</f>
        <v>0.69579999999999997</v>
      </c>
      <c r="L3168" s="10">
        <f>Table1[[#This Row],[Cost per Box]]*Table1[[#This Row],[Boxes]]</f>
        <v>114.807</v>
      </c>
    </row>
    <row r="3169" spans="1:12" x14ac:dyDescent="0.25">
      <c r="A3169" s="5" t="str">
        <f>'Sales Data'!A3169</f>
        <v>Andria Kimpton</v>
      </c>
      <c r="B3169" s="5" t="str">
        <f>'Sales Data'!B3169</f>
        <v>New Zealand</v>
      </c>
      <c r="C3169" s="5" t="str">
        <f>'Sales Data'!C3169</f>
        <v>50% Dark Bites</v>
      </c>
      <c r="D3169" s="6">
        <f>'Sales Data'!D3169</f>
        <v>45281</v>
      </c>
      <c r="E3169" s="10">
        <f>'Sales Data'!E3169</f>
        <v>3752</v>
      </c>
      <c r="F3169" s="5">
        <f>'Sales Data'!F3169</f>
        <v>285</v>
      </c>
      <c r="G3169" s="5">
        <f>'Sales Data'!G3169</f>
        <v>417</v>
      </c>
      <c r="H3169" s="5" t="str">
        <f>VLOOKUP($C3169,'Product Data'!$A$2:$E$23,COLUMNS('Product Data'!$B$2:C3169),0)</f>
        <v>Cadbury</v>
      </c>
      <c r="I3169" s="5" t="str">
        <f>VLOOKUP($C3169,'Product Data'!$A$2:$E$23,COLUMNS('Product Data'!$B$2:D3169),0)</f>
        <v>Bites</v>
      </c>
      <c r="J3169" s="5" t="str">
        <f>VLOOKUP($C3169,'Product Data'!$A$2:$E$23,COLUMNS('Product Data'!$B$2:E3169),0)</f>
        <v>Large</v>
      </c>
      <c r="K3169" s="9">
        <f>VLOOKUP($C3169,'Product Data'!$A$2:$E$23,COLUMNS('Product Data'!$B$2:F3169),0)</f>
        <v>2.8</v>
      </c>
      <c r="L3169" s="10">
        <f>Table1[[#This Row],[Cost per Box]]*Table1[[#This Row],[Boxes]]</f>
        <v>1167.5999999999999</v>
      </c>
    </row>
    <row r="3170" spans="1:12" x14ac:dyDescent="0.25">
      <c r="A3170" s="5" t="str">
        <f>'Sales Data'!A3170</f>
        <v>Wilone O'Kielt</v>
      </c>
      <c r="B3170" s="5" t="str">
        <f>'Sales Data'!B3170</f>
        <v>India</v>
      </c>
      <c r="C3170" s="5" t="str">
        <f>'Sales Data'!C3170</f>
        <v>Organic Choco Syrup</v>
      </c>
      <c r="D3170" s="6">
        <f>'Sales Data'!D3170</f>
        <v>45281</v>
      </c>
      <c r="E3170" s="10">
        <f>'Sales Data'!E3170</f>
        <v>1197</v>
      </c>
      <c r="F3170" s="5">
        <f>'Sales Data'!F3170</f>
        <v>229</v>
      </c>
      <c r="G3170" s="5">
        <f>'Sales Data'!G3170</f>
        <v>40</v>
      </c>
      <c r="H3170" s="5" t="str">
        <f>VLOOKUP($C3170,'Product Data'!$A$2:$E$23,COLUMNS('Product Data'!$B$2:C3170),0)</f>
        <v>Monin</v>
      </c>
      <c r="I3170" s="5" t="str">
        <f>VLOOKUP($C3170,'Product Data'!$A$2:$E$23,COLUMNS('Product Data'!$B$2:D3170),0)</f>
        <v>Other</v>
      </c>
      <c r="J3170" s="5" t="str">
        <f>VLOOKUP($C3170,'Product Data'!$A$2:$E$23,COLUMNS('Product Data'!$B$2:E3170),0)</f>
        <v>Small</v>
      </c>
      <c r="K3170" s="9">
        <f>VLOOKUP($C3170,'Product Data'!$A$2:$E$23,COLUMNS('Product Data'!$B$2:F3170),0)</f>
        <v>1.7625</v>
      </c>
      <c r="L3170" s="10">
        <f>Table1[[#This Row],[Cost per Box]]*Table1[[#This Row],[Boxes]]</f>
        <v>70.5</v>
      </c>
    </row>
    <row r="3171" spans="1:12" x14ac:dyDescent="0.25">
      <c r="A3171" s="5" t="str">
        <f>'Sales Data'!A3171</f>
        <v>Kaine Padly</v>
      </c>
      <c r="B3171" s="5" t="str">
        <f>'Sales Data'!B3171</f>
        <v>New Zealand</v>
      </c>
      <c r="C3171" s="5" t="str">
        <f>'Sales Data'!C3171</f>
        <v>Peanut Butter Cubes</v>
      </c>
      <c r="D3171" s="6">
        <f>'Sales Data'!D3171</f>
        <v>45281</v>
      </c>
      <c r="E3171" s="10">
        <f>'Sales Data'!E3171</f>
        <v>7364</v>
      </c>
      <c r="F3171" s="5">
        <f>'Sales Data'!F3171</f>
        <v>12</v>
      </c>
      <c r="G3171" s="5">
        <f>'Sales Data'!G3171</f>
        <v>410</v>
      </c>
      <c r="H3171" s="5" t="str">
        <f>VLOOKUP($C3171,'Product Data'!$A$2:$E$23,COLUMNS('Product Data'!$B$2:C3171),0)</f>
        <v>Hershey</v>
      </c>
      <c r="I3171" s="5" t="str">
        <f>VLOOKUP($C3171,'Product Data'!$A$2:$E$23,COLUMNS('Product Data'!$B$2:D3171),0)</f>
        <v>Bites</v>
      </c>
      <c r="J3171" s="5" t="str">
        <f>VLOOKUP($C3171,'Product Data'!$A$2:$E$23,COLUMNS('Product Data'!$B$2:E3171),0)</f>
        <v>Small</v>
      </c>
      <c r="K3171" s="9">
        <f>VLOOKUP($C3171,'Product Data'!$A$2:$E$23,COLUMNS('Product Data'!$B$2:F3171),0)</f>
        <v>4.7065000000000001</v>
      </c>
      <c r="L3171" s="10">
        <f>Table1[[#This Row],[Cost per Box]]*Table1[[#This Row],[Boxes]]</f>
        <v>1929.665</v>
      </c>
    </row>
    <row r="3172" spans="1:12" x14ac:dyDescent="0.25">
      <c r="A3172" s="5" t="str">
        <f>'Sales Data'!A3172</f>
        <v>Van Tuxwell</v>
      </c>
      <c r="B3172" s="5" t="str">
        <f>'Sales Data'!B3172</f>
        <v>India</v>
      </c>
      <c r="C3172" s="5" t="str">
        <f>'Sales Data'!C3172</f>
        <v>Drinking Coco</v>
      </c>
      <c r="D3172" s="6">
        <f>'Sales Data'!D3172</f>
        <v>45281</v>
      </c>
      <c r="E3172" s="10">
        <f>'Sales Data'!E3172</f>
        <v>1841</v>
      </c>
      <c r="F3172" s="5">
        <f>'Sales Data'!F3172</f>
        <v>13</v>
      </c>
      <c r="G3172" s="5">
        <f>'Sales Data'!G3172</f>
        <v>84</v>
      </c>
      <c r="H3172" s="5" t="str">
        <f>VLOOKUP($C3172,'Product Data'!$A$2:$E$23,COLUMNS('Product Data'!$B$2:C3172),0)</f>
        <v>Weikfield</v>
      </c>
      <c r="I3172" s="5" t="str">
        <f>VLOOKUP($C3172,'Product Data'!$A$2:$E$23,COLUMNS('Product Data'!$B$2:D3172),0)</f>
        <v>Other</v>
      </c>
      <c r="J3172" s="5" t="str">
        <f>VLOOKUP($C3172,'Product Data'!$A$2:$E$23,COLUMNS('Product Data'!$B$2:E3172),0)</f>
        <v>Large</v>
      </c>
      <c r="K3172" s="9">
        <f>VLOOKUP($C3172,'Product Data'!$A$2:$E$23,COLUMNS('Product Data'!$B$2:F3172),0)</f>
        <v>2.4773999999999998</v>
      </c>
      <c r="L3172" s="10">
        <f>Table1[[#This Row],[Cost per Box]]*Table1[[#This Row],[Boxes]]</f>
        <v>208.10159999999999</v>
      </c>
    </row>
    <row r="3173" spans="1:12" x14ac:dyDescent="0.25">
      <c r="A3173" s="5" t="str">
        <f>'Sales Data'!A3173</f>
        <v>Oby Sorrel</v>
      </c>
      <c r="B3173" s="5" t="str">
        <f>'Sales Data'!B3173</f>
        <v>India</v>
      </c>
      <c r="C3173" s="5" t="str">
        <f>'Sales Data'!C3173</f>
        <v>Spicy Special Slims</v>
      </c>
      <c r="D3173" s="6">
        <f>'Sales Data'!D3173</f>
        <v>45281</v>
      </c>
      <c r="E3173" s="10">
        <f>'Sales Data'!E3173</f>
        <v>3836</v>
      </c>
      <c r="F3173" s="5">
        <f>'Sales Data'!F3173</f>
        <v>61</v>
      </c>
      <c r="G3173" s="5">
        <f>'Sales Data'!G3173</f>
        <v>148</v>
      </c>
      <c r="H3173" s="5" t="str">
        <f>VLOOKUP($C3173,'Product Data'!$A$2:$E$23,COLUMNS('Product Data'!$B$2:C3173),0)</f>
        <v>Alpenliebe</v>
      </c>
      <c r="I3173" s="5" t="str">
        <f>VLOOKUP($C3173,'Product Data'!$A$2:$E$23,COLUMNS('Product Data'!$B$2:D3173),0)</f>
        <v>Bites</v>
      </c>
      <c r="J3173" s="5" t="str">
        <f>VLOOKUP($C3173,'Product Data'!$A$2:$E$23,COLUMNS('Product Data'!$B$2:E3173),0)</f>
        <v>Large</v>
      </c>
      <c r="K3173" s="9">
        <f>VLOOKUP($C3173,'Product Data'!$A$2:$E$23,COLUMNS('Product Data'!$B$2:F3173),0)</f>
        <v>9.2086000000000006</v>
      </c>
      <c r="L3173" s="10">
        <f>Table1[[#This Row],[Cost per Box]]*Table1[[#This Row],[Boxes]]</f>
        <v>1362.8728000000001</v>
      </c>
    </row>
    <row r="3174" spans="1:12" x14ac:dyDescent="0.25">
      <c r="A3174" s="5" t="str">
        <f>'Sales Data'!A3174</f>
        <v>Ches Bonnell</v>
      </c>
      <c r="B3174" s="5" t="str">
        <f>'Sales Data'!B3174</f>
        <v>Canada</v>
      </c>
      <c r="C3174" s="5" t="str">
        <f>'Sales Data'!C3174</f>
        <v>Raspberry Choco</v>
      </c>
      <c r="D3174" s="6">
        <f>'Sales Data'!D3174</f>
        <v>45281</v>
      </c>
      <c r="E3174" s="10">
        <f>'Sales Data'!E3174</f>
        <v>3871</v>
      </c>
      <c r="F3174" s="5">
        <f>'Sales Data'!F3174</f>
        <v>231</v>
      </c>
      <c r="G3174" s="5">
        <f>'Sales Data'!G3174</f>
        <v>204</v>
      </c>
      <c r="H3174" s="5" t="str">
        <f>VLOOKUP($C3174,'Product Data'!$A$2:$E$23,COLUMNS('Product Data'!$B$2:C3174),0)</f>
        <v>Hershey</v>
      </c>
      <c r="I3174" s="5" t="str">
        <f>VLOOKUP($C3174,'Product Data'!$A$2:$E$23,COLUMNS('Product Data'!$B$2:D3174),0)</f>
        <v>Bars</v>
      </c>
      <c r="J3174" s="5" t="str">
        <f>VLOOKUP($C3174,'Product Data'!$A$2:$E$23,COLUMNS('Product Data'!$B$2:E3174),0)</f>
        <v>Large</v>
      </c>
      <c r="K3174" s="9">
        <f>VLOOKUP($C3174,'Product Data'!$A$2:$E$23,COLUMNS('Product Data'!$B$2:F3174),0)</f>
        <v>6.0983000000000001</v>
      </c>
      <c r="L3174" s="10">
        <f>Table1[[#This Row],[Cost per Box]]*Table1[[#This Row],[Boxes]]</f>
        <v>1244.0532000000001</v>
      </c>
    </row>
    <row r="3175" spans="1:12" x14ac:dyDescent="0.25">
      <c r="A3175" s="5" t="str">
        <f>'Sales Data'!A3175</f>
        <v>Madelene Upcott</v>
      </c>
      <c r="B3175" s="5" t="str">
        <f>'Sales Data'!B3175</f>
        <v>Australia</v>
      </c>
      <c r="C3175" s="5" t="str">
        <f>'Sales Data'!C3175</f>
        <v>Drinking Coco</v>
      </c>
      <c r="D3175" s="6">
        <f>'Sales Data'!D3175</f>
        <v>45281</v>
      </c>
      <c r="E3175" s="10">
        <f>'Sales Data'!E3175</f>
        <v>1218</v>
      </c>
      <c r="F3175" s="5">
        <f>'Sales Data'!F3175</f>
        <v>93</v>
      </c>
      <c r="G3175" s="5">
        <f>'Sales Data'!G3175</f>
        <v>46</v>
      </c>
      <c r="H3175" s="5" t="str">
        <f>VLOOKUP($C3175,'Product Data'!$A$2:$E$23,COLUMNS('Product Data'!$B$2:C3175),0)</f>
        <v>Weikfield</v>
      </c>
      <c r="I3175" s="5" t="str">
        <f>VLOOKUP($C3175,'Product Data'!$A$2:$E$23,COLUMNS('Product Data'!$B$2:D3175),0)</f>
        <v>Other</v>
      </c>
      <c r="J3175" s="5" t="str">
        <f>VLOOKUP($C3175,'Product Data'!$A$2:$E$23,COLUMNS('Product Data'!$B$2:E3175),0)</f>
        <v>Large</v>
      </c>
      <c r="K3175" s="9">
        <f>VLOOKUP($C3175,'Product Data'!$A$2:$E$23,COLUMNS('Product Data'!$B$2:F3175),0)</f>
        <v>2.4773999999999998</v>
      </c>
      <c r="L3175" s="10">
        <f>Table1[[#This Row],[Cost per Box]]*Table1[[#This Row],[Boxes]]</f>
        <v>113.96039999999999</v>
      </c>
    </row>
    <row r="3176" spans="1:12" x14ac:dyDescent="0.25">
      <c r="A3176" s="5" t="str">
        <f>'Sales Data'!A3176</f>
        <v>Jan Morforth</v>
      </c>
      <c r="B3176" s="5" t="str">
        <f>'Sales Data'!B3176</f>
        <v>Canada</v>
      </c>
      <c r="C3176" s="5" t="str">
        <f>'Sales Data'!C3176</f>
        <v>50% Dark Bites</v>
      </c>
      <c r="D3176" s="6">
        <f>'Sales Data'!D3176</f>
        <v>45281</v>
      </c>
      <c r="E3176" s="10">
        <f>'Sales Data'!E3176</f>
        <v>7168</v>
      </c>
      <c r="F3176" s="5">
        <f>'Sales Data'!F3176</f>
        <v>133</v>
      </c>
      <c r="G3176" s="5">
        <f>'Sales Data'!G3176</f>
        <v>512</v>
      </c>
      <c r="H3176" s="5" t="str">
        <f>VLOOKUP($C3176,'Product Data'!$A$2:$E$23,COLUMNS('Product Data'!$B$2:C3176),0)</f>
        <v>Cadbury</v>
      </c>
      <c r="I3176" s="5" t="str">
        <f>VLOOKUP($C3176,'Product Data'!$A$2:$E$23,COLUMNS('Product Data'!$B$2:D3176),0)</f>
        <v>Bites</v>
      </c>
      <c r="J3176" s="5" t="str">
        <f>VLOOKUP($C3176,'Product Data'!$A$2:$E$23,COLUMNS('Product Data'!$B$2:E3176),0)</f>
        <v>Large</v>
      </c>
      <c r="K3176" s="9">
        <f>VLOOKUP($C3176,'Product Data'!$A$2:$E$23,COLUMNS('Product Data'!$B$2:F3176),0)</f>
        <v>2.8</v>
      </c>
      <c r="L3176" s="10">
        <f>Table1[[#This Row],[Cost per Box]]*Table1[[#This Row],[Boxes]]</f>
        <v>1433.6</v>
      </c>
    </row>
    <row r="3177" spans="1:12" x14ac:dyDescent="0.25">
      <c r="A3177" s="5" t="str">
        <f>'Sales Data'!A3177</f>
        <v>Oby Sorrel</v>
      </c>
      <c r="B3177" s="5" t="str">
        <f>'Sales Data'!B3177</f>
        <v>Canada</v>
      </c>
      <c r="C3177" s="5" t="str">
        <f>'Sales Data'!C3177</f>
        <v>Choco Coated Almonds</v>
      </c>
      <c r="D3177" s="6">
        <f>'Sales Data'!D3177</f>
        <v>45281</v>
      </c>
      <c r="E3177" s="10">
        <f>'Sales Data'!E3177</f>
        <v>1015</v>
      </c>
      <c r="F3177" s="5">
        <f>'Sales Data'!F3177</f>
        <v>89</v>
      </c>
      <c r="G3177" s="5">
        <f>'Sales Data'!G3177</f>
        <v>64</v>
      </c>
      <c r="H3177" s="5" t="str">
        <f>VLOOKUP($C3177,'Product Data'!$A$2:$E$23,COLUMNS('Product Data'!$B$2:C3177),0)</f>
        <v>Effete</v>
      </c>
      <c r="I3177" s="5" t="str">
        <f>VLOOKUP($C3177,'Product Data'!$A$2:$E$23,COLUMNS('Product Data'!$B$2:D3177),0)</f>
        <v>Bites</v>
      </c>
      <c r="J3177" s="5" t="str">
        <f>VLOOKUP($C3177,'Product Data'!$A$2:$E$23,COLUMNS('Product Data'!$B$2:E3177),0)</f>
        <v>Small</v>
      </c>
      <c r="K3177" s="9">
        <f>VLOOKUP($C3177,'Product Data'!$A$2:$E$23,COLUMNS('Product Data'!$B$2:F3177),0)</f>
        <v>11.4688</v>
      </c>
      <c r="L3177" s="10">
        <f>Table1[[#This Row],[Cost per Box]]*Table1[[#This Row],[Boxes]]</f>
        <v>734.00319999999999</v>
      </c>
    </row>
    <row r="3178" spans="1:12" x14ac:dyDescent="0.25">
      <c r="A3178" s="5" t="str">
        <f>'Sales Data'!A3178</f>
        <v>Husein Augar</v>
      </c>
      <c r="B3178" s="5" t="str">
        <f>'Sales Data'!B3178</f>
        <v>USA</v>
      </c>
      <c r="C3178" s="5" t="str">
        <f>'Sales Data'!C3178</f>
        <v>Orange Choco</v>
      </c>
      <c r="D3178" s="6">
        <f>'Sales Data'!D3178</f>
        <v>45281</v>
      </c>
      <c r="E3178" s="10">
        <f>'Sales Data'!E3178</f>
        <v>2604</v>
      </c>
      <c r="F3178" s="5">
        <f>'Sales Data'!F3178</f>
        <v>409</v>
      </c>
      <c r="G3178" s="5">
        <f>'Sales Data'!G3178</f>
        <v>261</v>
      </c>
      <c r="H3178" s="5" t="str">
        <f>VLOOKUP($C3178,'Product Data'!$A$2:$E$23,COLUMNS('Product Data'!$B$2:C3178),0)</f>
        <v>Amul</v>
      </c>
      <c r="I3178" s="5" t="str">
        <f>VLOOKUP($C3178,'Product Data'!$A$2:$E$23,COLUMNS('Product Data'!$B$2:D3178),0)</f>
        <v>Bars</v>
      </c>
      <c r="J3178" s="5" t="str">
        <f>VLOOKUP($C3178,'Product Data'!$A$2:$E$23,COLUMNS('Product Data'!$B$2:E3178),0)</f>
        <v>Large</v>
      </c>
      <c r="K3178" s="9">
        <f>VLOOKUP($C3178,'Product Data'!$A$2:$E$23,COLUMNS('Product Data'!$B$2:F3178),0)</f>
        <v>8.7870000000000008</v>
      </c>
      <c r="L3178" s="10">
        <f>Table1[[#This Row],[Cost per Box]]*Table1[[#This Row],[Boxes]]</f>
        <v>2293.4070000000002</v>
      </c>
    </row>
    <row r="3179" spans="1:12" x14ac:dyDescent="0.25">
      <c r="A3179" s="5" t="str">
        <f>'Sales Data'!A3179</f>
        <v>Jehu Rudeforth</v>
      </c>
      <c r="B3179" s="5" t="str">
        <f>'Sales Data'!B3179</f>
        <v>USA</v>
      </c>
      <c r="C3179" s="5" t="str">
        <f>'Sales Data'!C3179</f>
        <v>Fruit &amp; Nut Bars</v>
      </c>
      <c r="D3179" s="6">
        <f>'Sales Data'!D3179</f>
        <v>45281</v>
      </c>
      <c r="E3179" s="10">
        <f>'Sales Data'!E3179</f>
        <v>2177</v>
      </c>
      <c r="F3179" s="5">
        <f>'Sales Data'!F3179</f>
        <v>24</v>
      </c>
      <c r="G3179" s="5">
        <f>'Sales Data'!G3179</f>
        <v>146</v>
      </c>
      <c r="H3179" s="5" t="str">
        <f>VLOOKUP($C3179,'Product Data'!$A$2:$E$23,COLUMNS('Product Data'!$B$2:C3179),0)</f>
        <v>Cadbury</v>
      </c>
      <c r="I3179" s="5" t="str">
        <f>VLOOKUP($C3179,'Product Data'!$A$2:$E$23,COLUMNS('Product Data'!$B$2:D3179),0)</f>
        <v>Bars</v>
      </c>
      <c r="J3179" s="5" t="str">
        <f>VLOOKUP($C3179,'Product Data'!$A$2:$E$23,COLUMNS('Product Data'!$B$2:E3179),0)</f>
        <v>Large</v>
      </c>
      <c r="K3179" s="9">
        <f>VLOOKUP($C3179,'Product Data'!$A$2:$E$23,COLUMNS('Product Data'!$B$2:F3179),0)</f>
        <v>1.5934999999999999</v>
      </c>
      <c r="L3179" s="10">
        <f>Table1[[#This Row],[Cost per Box]]*Table1[[#This Row],[Boxes]]</f>
        <v>232.65099999999998</v>
      </c>
    </row>
    <row r="3180" spans="1:12" x14ac:dyDescent="0.25">
      <c r="A3180" s="5" t="str">
        <f>'Sales Data'!A3180</f>
        <v>Marney O'Breen</v>
      </c>
      <c r="B3180" s="5" t="str">
        <f>'Sales Data'!B3180</f>
        <v>India</v>
      </c>
      <c r="C3180" s="5" t="str">
        <f>'Sales Data'!C3180</f>
        <v>After Eight</v>
      </c>
      <c r="D3180" s="6">
        <f>'Sales Data'!D3180</f>
        <v>45281</v>
      </c>
      <c r="E3180" s="10">
        <f>'Sales Data'!E3180</f>
        <v>7364</v>
      </c>
      <c r="F3180" s="5">
        <f>'Sales Data'!F3180</f>
        <v>103</v>
      </c>
      <c r="G3180" s="5">
        <f>'Sales Data'!G3180</f>
        <v>307</v>
      </c>
      <c r="H3180" s="5" t="str">
        <f>VLOOKUP($C3180,'Product Data'!$A$2:$E$23,COLUMNS('Product Data'!$B$2:C3180),0)</f>
        <v>Nestle</v>
      </c>
      <c r="I3180" s="5" t="str">
        <f>VLOOKUP($C3180,'Product Data'!$A$2:$E$23,COLUMNS('Product Data'!$B$2:D3180),0)</f>
        <v>Bites</v>
      </c>
      <c r="J3180" s="5" t="str">
        <f>VLOOKUP($C3180,'Product Data'!$A$2:$E$23,COLUMNS('Product Data'!$B$2:E3180),0)</f>
        <v>Large</v>
      </c>
      <c r="K3180" s="9">
        <f>VLOOKUP($C3180,'Product Data'!$A$2:$E$23,COLUMNS('Product Data'!$B$2:F3180),0)</f>
        <v>6.3415999999999997</v>
      </c>
      <c r="L3180" s="10">
        <f>Table1[[#This Row],[Cost per Box]]*Table1[[#This Row],[Boxes]]</f>
        <v>1946.8711999999998</v>
      </c>
    </row>
    <row r="3181" spans="1:12" x14ac:dyDescent="0.25">
      <c r="A3181" s="5" t="str">
        <f>'Sales Data'!A3181</f>
        <v>Husein Augar</v>
      </c>
      <c r="B3181" s="5" t="str">
        <f>'Sales Data'!B3181</f>
        <v>New Zealand</v>
      </c>
      <c r="C3181" s="5" t="str">
        <f>'Sales Data'!C3181</f>
        <v>Orange Choco</v>
      </c>
      <c r="D3181" s="6">
        <f>'Sales Data'!D3181</f>
        <v>45281</v>
      </c>
      <c r="E3181" s="10">
        <f>'Sales Data'!E3181</f>
        <v>2058</v>
      </c>
      <c r="F3181" s="5">
        <f>'Sales Data'!F3181</f>
        <v>257</v>
      </c>
      <c r="G3181" s="5">
        <f>'Sales Data'!G3181</f>
        <v>258</v>
      </c>
      <c r="H3181" s="5" t="str">
        <f>VLOOKUP($C3181,'Product Data'!$A$2:$E$23,COLUMNS('Product Data'!$B$2:C3181),0)</f>
        <v>Amul</v>
      </c>
      <c r="I3181" s="5" t="str">
        <f>VLOOKUP($C3181,'Product Data'!$A$2:$E$23,COLUMNS('Product Data'!$B$2:D3181),0)</f>
        <v>Bars</v>
      </c>
      <c r="J3181" s="5" t="str">
        <f>VLOOKUP($C3181,'Product Data'!$A$2:$E$23,COLUMNS('Product Data'!$B$2:E3181),0)</f>
        <v>Large</v>
      </c>
      <c r="K3181" s="9">
        <f>VLOOKUP($C3181,'Product Data'!$A$2:$E$23,COLUMNS('Product Data'!$B$2:F3181),0)</f>
        <v>8.7870000000000008</v>
      </c>
      <c r="L3181" s="10">
        <f>Table1[[#This Row],[Cost per Box]]*Table1[[#This Row],[Boxes]]</f>
        <v>2267.0460000000003</v>
      </c>
    </row>
    <row r="3182" spans="1:12" x14ac:dyDescent="0.25">
      <c r="A3182" s="5" t="str">
        <f>'Sales Data'!A3182</f>
        <v>Andria Kimpton</v>
      </c>
      <c r="B3182" s="5" t="str">
        <f>'Sales Data'!B3182</f>
        <v>New Zealand</v>
      </c>
      <c r="C3182" s="5" t="str">
        <f>'Sales Data'!C3182</f>
        <v>Baker's Choco Chips</v>
      </c>
      <c r="D3182" s="6">
        <f>'Sales Data'!D3182</f>
        <v>45281</v>
      </c>
      <c r="E3182" s="10">
        <f>'Sales Data'!E3182</f>
        <v>16891</v>
      </c>
      <c r="F3182" s="5">
        <f>'Sales Data'!F3182</f>
        <v>134</v>
      </c>
      <c r="G3182" s="5">
        <f>'Sales Data'!G3182</f>
        <v>1127</v>
      </c>
      <c r="H3182" s="5" t="str">
        <f>VLOOKUP($C3182,'Product Data'!$A$2:$E$23,COLUMNS('Product Data'!$B$2:C3182),0)</f>
        <v>Baker's Chocolate</v>
      </c>
      <c r="I3182" s="5" t="str">
        <f>VLOOKUP($C3182,'Product Data'!$A$2:$E$23,COLUMNS('Product Data'!$B$2:D3182),0)</f>
        <v>Bars</v>
      </c>
      <c r="J3182" s="5" t="str">
        <f>VLOOKUP($C3182,'Product Data'!$A$2:$E$23,COLUMNS('Product Data'!$B$2:E3182),0)</f>
        <v>Small</v>
      </c>
      <c r="K3182" s="9">
        <f>VLOOKUP($C3182,'Product Data'!$A$2:$E$23,COLUMNS('Product Data'!$B$2:F3182),0)</f>
        <v>6.0811000000000002</v>
      </c>
      <c r="L3182" s="10">
        <f>Table1[[#This Row],[Cost per Box]]*Table1[[#This Row],[Boxes]]</f>
        <v>6853.3996999999999</v>
      </c>
    </row>
    <row r="3183" spans="1:12" x14ac:dyDescent="0.25">
      <c r="A3183" s="5" t="str">
        <f>'Sales Data'!A3183</f>
        <v>Kaine Padly</v>
      </c>
      <c r="B3183" s="5" t="str">
        <f>'Sales Data'!B3183</f>
        <v>New Zealand</v>
      </c>
      <c r="C3183" s="5" t="str">
        <f>'Sales Data'!C3183</f>
        <v>Choco Coated Almonds</v>
      </c>
      <c r="D3183" s="6">
        <f>'Sales Data'!D3183</f>
        <v>45281</v>
      </c>
      <c r="E3183" s="10">
        <f>'Sales Data'!E3183</f>
        <v>15533</v>
      </c>
      <c r="F3183" s="5">
        <f>'Sales Data'!F3183</f>
        <v>71</v>
      </c>
      <c r="G3183" s="5">
        <f>'Sales Data'!G3183</f>
        <v>1110</v>
      </c>
      <c r="H3183" s="5" t="str">
        <f>VLOOKUP($C3183,'Product Data'!$A$2:$E$23,COLUMNS('Product Data'!$B$2:C3183),0)</f>
        <v>Effete</v>
      </c>
      <c r="I3183" s="5" t="str">
        <f>VLOOKUP($C3183,'Product Data'!$A$2:$E$23,COLUMNS('Product Data'!$B$2:D3183),0)</f>
        <v>Bites</v>
      </c>
      <c r="J3183" s="5" t="str">
        <f>VLOOKUP($C3183,'Product Data'!$A$2:$E$23,COLUMNS('Product Data'!$B$2:E3183),0)</f>
        <v>Small</v>
      </c>
      <c r="K3183" s="9">
        <f>VLOOKUP($C3183,'Product Data'!$A$2:$E$23,COLUMNS('Product Data'!$B$2:F3183),0)</f>
        <v>11.4688</v>
      </c>
      <c r="L3183" s="10">
        <f>Table1[[#This Row],[Cost per Box]]*Table1[[#This Row],[Boxes]]</f>
        <v>12730.368</v>
      </c>
    </row>
    <row r="3184" spans="1:12" x14ac:dyDescent="0.25">
      <c r="A3184" s="5" t="str">
        <f>'Sales Data'!A3184</f>
        <v>Oby Sorrel</v>
      </c>
      <c r="B3184" s="5" t="str">
        <f>'Sales Data'!B3184</f>
        <v>Canada</v>
      </c>
      <c r="C3184" s="5" t="str">
        <f>'Sales Data'!C3184</f>
        <v>Caramel Stuffed Bars</v>
      </c>
      <c r="D3184" s="6">
        <f>'Sales Data'!D3184</f>
        <v>45281</v>
      </c>
      <c r="E3184" s="10">
        <f>'Sales Data'!E3184</f>
        <v>15694</v>
      </c>
      <c r="F3184" s="5">
        <f>'Sales Data'!F3184</f>
        <v>65</v>
      </c>
      <c r="G3184" s="5">
        <f>'Sales Data'!G3184</f>
        <v>714</v>
      </c>
      <c r="H3184" s="5" t="str">
        <f>VLOOKUP($C3184,'Product Data'!$A$2:$E$23,COLUMNS('Product Data'!$B$2:C3184),0)</f>
        <v>Snicker</v>
      </c>
      <c r="I3184" s="5" t="str">
        <f>VLOOKUP($C3184,'Product Data'!$A$2:$E$23,COLUMNS('Product Data'!$B$2:D3184),0)</f>
        <v>Bars</v>
      </c>
      <c r="J3184" s="5" t="str">
        <f>VLOOKUP($C3184,'Product Data'!$A$2:$E$23,COLUMNS('Product Data'!$B$2:E3184),0)</f>
        <v>Small</v>
      </c>
      <c r="K3184" s="9">
        <f>VLOOKUP($C3184,'Product Data'!$A$2:$E$23,COLUMNS('Product Data'!$B$2:F3184),0)</f>
        <v>0.89900000000000002</v>
      </c>
      <c r="L3184" s="10">
        <f>Table1[[#This Row],[Cost per Box]]*Table1[[#This Row],[Boxes]]</f>
        <v>641.88599999999997</v>
      </c>
    </row>
    <row r="3185" spans="1:12" x14ac:dyDescent="0.25">
      <c r="A3185" s="5" t="str">
        <f>'Sales Data'!A3185</f>
        <v>Wilone O'Kielt</v>
      </c>
      <c r="B3185" s="5" t="str">
        <f>'Sales Data'!B3185</f>
        <v>Australia</v>
      </c>
      <c r="C3185" s="5" t="str">
        <f>'Sales Data'!C3185</f>
        <v>Almond Choco</v>
      </c>
      <c r="D3185" s="6">
        <f>'Sales Data'!D3185</f>
        <v>45281</v>
      </c>
      <c r="E3185" s="10">
        <f>'Sales Data'!E3185</f>
        <v>5509</v>
      </c>
      <c r="F3185" s="5">
        <f>'Sales Data'!F3185</f>
        <v>16</v>
      </c>
      <c r="G3185" s="5">
        <f>'Sales Data'!G3185</f>
        <v>276</v>
      </c>
      <c r="H3185" s="5" t="str">
        <f>VLOOKUP($C3185,'Product Data'!$A$2:$E$23,COLUMNS('Product Data'!$B$2:C3185),0)</f>
        <v>Amul</v>
      </c>
      <c r="I3185" s="5" t="str">
        <f>VLOOKUP($C3185,'Product Data'!$A$2:$E$23,COLUMNS('Product Data'!$B$2:D3185),0)</f>
        <v>Bars</v>
      </c>
      <c r="J3185" s="5" t="str">
        <f>VLOOKUP($C3185,'Product Data'!$A$2:$E$23,COLUMNS('Product Data'!$B$2:E3185),0)</f>
        <v>Large</v>
      </c>
      <c r="K3185" s="9">
        <f>VLOOKUP($C3185,'Product Data'!$A$2:$E$23,COLUMNS('Product Data'!$B$2:F3185),0)</f>
        <v>13.3485</v>
      </c>
      <c r="L3185" s="10">
        <f>Table1[[#This Row],[Cost per Box]]*Table1[[#This Row],[Boxes]]</f>
        <v>3684.1859999999997</v>
      </c>
    </row>
    <row r="3186" spans="1:12" x14ac:dyDescent="0.25">
      <c r="A3186" s="5" t="str">
        <f>'Sales Data'!A3186</f>
        <v>Kaine Padly</v>
      </c>
      <c r="B3186" s="5" t="str">
        <f>'Sales Data'!B3186</f>
        <v>UK</v>
      </c>
      <c r="C3186" s="5" t="str">
        <f>'Sales Data'!C3186</f>
        <v>Choco Coated Almonds</v>
      </c>
      <c r="D3186" s="6">
        <f>'Sales Data'!D3186</f>
        <v>45281</v>
      </c>
      <c r="E3186" s="10">
        <f>'Sales Data'!E3186</f>
        <v>6174</v>
      </c>
      <c r="F3186" s="5">
        <f>'Sales Data'!F3186</f>
        <v>209</v>
      </c>
      <c r="G3186" s="5">
        <f>'Sales Data'!G3186</f>
        <v>386</v>
      </c>
      <c r="H3186" s="5" t="str">
        <f>VLOOKUP($C3186,'Product Data'!$A$2:$E$23,COLUMNS('Product Data'!$B$2:C3186),0)</f>
        <v>Effete</v>
      </c>
      <c r="I3186" s="5" t="str">
        <f>VLOOKUP($C3186,'Product Data'!$A$2:$E$23,COLUMNS('Product Data'!$B$2:D3186),0)</f>
        <v>Bites</v>
      </c>
      <c r="J3186" s="5" t="str">
        <f>VLOOKUP($C3186,'Product Data'!$A$2:$E$23,COLUMNS('Product Data'!$B$2:E3186),0)</f>
        <v>Small</v>
      </c>
      <c r="K3186" s="9">
        <f>VLOOKUP($C3186,'Product Data'!$A$2:$E$23,COLUMNS('Product Data'!$B$2:F3186),0)</f>
        <v>11.4688</v>
      </c>
      <c r="L3186" s="10">
        <f>Table1[[#This Row],[Cost per Box]]*Table1[[#This Row],[Boxes]]</f>
        <v>4426.9567999999999</v>
      </c>
    </row>
    <row r="3187" spans="1:12" x14ac:dyDescent="0.25">
      <c r="A3187" s="5" t="str">
        <f>'Sales Data'!A3187</f>
        <v>Dotty Strutley</v>
      </c>
      <c r="B3187" s="5" t="str">
        <f>'Sales Data'!B3187</f>
        <v>USA</v>
      </c>
      <c r="C3187" s="5" t="str">
        <f>'Sales Data'!C3187</f>
        <v>Orange Choco</v>
      </c>
      <c r="D3187" s="6">
        <f>'Sales Data'!D3187</f>
        <v>45281</v>
      </c>
      <c r="E3187" s="10">
        <f>'Sales Data'!E3187</f>
        <v>1295</v>
      </c>
      <c r="F3187" s="5">
        <f>'Sales Data'!F3187</f>
        <v>80</v>
      </c>
      <c r="G3187" s="5">
        <f>'Sales Data'!G3187</f>
        <v>162</v>
      </c>
      <c r="H3187" s="5" t="str">
        <f>VLOOKUP($C3187,'Product Data'!$A$2:$E$23,COLUMNS('Product Data'!$B$2:C3187),0)</f>
        <v>Amul</v>
      </c>
      <c r="I3187" s="5" t="str">
        <f>VLOOKUP($C3187,'Product Data'!$A$2:$E$23,COLUMNS('Product Data'!$B$2:D3187),0)</f>
        <v>Bars</v>
      </c>
      <c r="J3187" s="5" t="str">
        <f>VLOOKUP($C3187,'Product Data'!$A$2:$E$23,COLUMNS('Product Data'!$B$2:E3187),0)</f>
        <v>Large</v>
      </c>
      <c r="K3187" s="9">
        <f>VLOOKUP($C3187,'Product Data'!$A$2:$E$23,COLUMNS('Product Data'!$B$2:F3187),0)</f>
        <v>8.7870000000000008</v>
      </c>
      <c r="L3187" s="10">
        <f>Table1[[#This Row],[Cost per Box]]*Table1[[#This Row],[Boxes]]</f>
        <v>1423.4940000000001</v>
      </c>
    </row>
    <row r="3188" spans="1:12" x14ac:dyDescent="0.25">
      <c r="A3188" s="5" t="str">
        <f>'Sales Data'!A3188</f>
        <v>Oby Sorrel</v>
      </c>
      <c r="B3188" s="5" t="str">
        <f>'Sales Data'!B3188</f>
        <v>New Zealand</v>
      </c>
      <c r="C3188" s="5" t="str">
        <f>'Sales Data'!C3188</f>
        <v>Fruit &amp; Nut Bars</v>
      </c>
      <c r="D3188" s="6">
        <f>'Sales Data'!D3188</f>
        <v>45281</v>
      </c>
      <c r="E3188" s="10">
        <f>'Sales Data'!E3188</f>
        <v>2366</v>
      </c>
      <c r="F3188" s="5">
        <f>'Sales Data'!F3188</f>
        <v>11</v>
      </c>
      <c r="G3188" s="5">
        <f>'Sales Data'!G3188</f>
        <v>182</v>
      </c>
      <c r="H3188" s="5" t="str">
        <f>VLOOKUP($C3188,'Product Data'!$A$2:$E$23,COLUMNS('Product Data'!$B$2:C3188),0)</f>
        <v>Cadbury</v>
      </c>
      <c r="I3188" s="5" t="str">
        <f>VLOOKUP($C3188,'Product Data'!$A$2:$E$23,COLUMNS('Product Data'!$B$2:D3188),0)</f>
        <v>Bars</v>
      </c>
      <c r="J3188" s="5" t="str">
        <f>VLOOKUP($C3188,'Product Data'!$A$2:$E$23,COLUMNS('Product Data'!$B$2:E3188),0)</f>
        <v>Large</v>
      </c>
      <c r="K3188" s="9">
        <f>VLOOKUP($C3188,'Product Data'!$A$2:$E$23,COLUMNS('Product Data'!$B$2:F3188),0)</f>
        <v>1.5934999999999999</v>
      </c>
      <c r="L3188" s="10">
        <f>Table1[[#This Row],[Cost per Box]]*Table1[[#This Row],[Boxes]]</f>
        <v>290.017</v>
      </c>
    </row>
    <row r="3189" spans="1:12" x14ac:dyDescent="0.25">
      <c r="A3189" s="5" t="str">
        <f>'Sales Data'!A3189</f>
        <v>Marney O'Breen</v>
      </c>
      <c r="B3189" s="5" t="str">
        <f>'Sales Data'!B3189</f>
        <v>India</v>
      </c>
      <c r="C3189" s="5" t="str">
        <f>'Sales Data'!C3189</f>
        <v>Fruit &amp; Nut Bars</v>
      </c>
      <c r="D3189" s="6">
        <f>'Sales Data'!D3189</f>
        <v>45281</v>
      </c>
      <c r="E3189" s="10">
        <f>'Sales Data'!E3189</f>
        <v>532</v>
      </c>
      <c r="F3189" s="5">
        <f>'Sales Data'!F3189</f>
        <v>84</v>
      </c>
      <c r="G3189" s="5">
        <f>'Sales Data'!G3189</f>
        <v>45</v>
      </c>
      <c r="H3189" s="5" t="str">
        <f>VLOOKUP($C3189,'Product Data'!$A$2:$E$23,COLUMNS('Product Data'!$B$2:C3189),0)</f>
        <v>Cadbury</v>
      </c>
      <c r="I3189" s="5" t="str">
        <f>VLOOKUP($C3189,'Product Data'!$A$2:$E$23,COLUMNS('Product Data'!$B$2:D3189),0)</f>
        <v>Bars</v>
      </c>
      <c r="J3189" s="5" t="str">
        <f>VLOOKUP($C3189,'Product Data'!$A$2:$E$23,COLUMNS('Product Data'!$B$2:E3189),0)</f>
        <v>Large</v>
      </c>
      <c r="K3189" s="9">
        <f>VLOOKUP($C3189,'Product Data'!$A$2:$E$23,COLUMNS('Product Data'!$B$2:F3189),0)</f>
        <v>1.5934999999999999</v>
      </c>
      <c r="L3189" s="10">
        <f>Table1[[#This Row],[Cost per Box]]*Table1[[#This Row],[Boxes]]</f>
        <v>71.707499999999996</v>
      </c>
    </row>
    <row r="3190" spans="1:12" x14ac:dyDescent="0.25">
      <c r="A3190" s="5" t="str">
        <f>'Sales Data'!A3190</f>
        <v>Husein Augar</v>
      </c>
      <c r="B3190" s="5" t="str">
        <f>'Sales Data'!B3190</f>
        <v>India</v>
      </c>
      <c r="C3190" s="5" t="str">
        <f>'Sales Data'!C3190</f>
        <v>Mint Chip Choco</v>
      </c>
      <c r="D3190" s="6">
        <f>'Sales Data'!D3190</f>
        <v>45281</v>
      </c>
      <c r="E3190" s="10">
        <f>'Sales Data'!E3190</f>
        <v>735</v>
      </c>
      <c r="F3190" s="5">
        <f>'Sales Data'!F3190</f>
        <v>231</v>
      </c>
      <c r="G3190" s="5">
        <f>'Sales Data'!G3190</f>
        <v>53</v>
      </c>
      <c r="H3190" s="5" t="str">
        <f>VLOOKUP($C3190,'Product Data'!$A$2:$E$23,COLUMNS('Product Data'!$B$2:C3190),0)</f>
        <v>Cadbury</v>
      </c>
      <c r="I3190" s="5" t="str">
        <f>VLOOKUP($C3190,'Product Data'!$A$2:$E$23,COLUMNS('Product Data'!$B$2:D3190),0)</f>
        <v>Bars</v>
      </c>
      <c r="J3190" s="5" t="str">
        <f>VLOOKUP($C3190,'Product Data'!$A$2:$E$23,COLUMNS('Product Data'!$B$2:E3190),0)</f>
        <v>Large</v>
      </c>
      <c r="K3190" s="9">
        <f>VLOOKUP($C3190,'Product Data'!$A$2:$E$23,COLUMNS('Product Data'!$B$2:F3190),0)</f>
        <v>2.2656000000000001</v>
      </c>
      <c r="L3190" s="10">
        <f>Table1[[#This Row],[Cost per Box]]*Table1[[#This Row],[Boxes]]</f>
        <v>120.07680000000001</v>
      </c>
    </row>
    <row r="3191" spans="1:12" x14ac:dyDescent="0.25">
      <c r="A3191" s="5" t="str">
        <f>'Sales Data'!A3191</f>
        <v>Jan Morforth</v>
      </c>
      <c r="B3191" s="5" t="str">
        <f>'Sales Data'!B3191</f>
        <v>UK</v>
      </c>
      <c r="C3191" s="5" t="str">
        <f>'Sales Data'!C3191</f>
        <v>After Eight</v>
      </c>
      <c r="D3191" s="6">
        <f>'Sales Data'!D3191</f>
        <v>45282</v>
      </c>
      <c r="E3191" s="10">
        <f>'Sales Data'!E3191</f>
        <v>4102</v>
      </c>
      <c r="F3191" s="5">
        <f>'Sales Data'!F3191</f>
        <v>145</v>
      </c>
      <c r="G3191" s="5">
        <f>'Sales Data'!G3191</f>
        <v>158</v>
      </c>
      <c r="H3191" s="5" t="str">
        <f>VLOOKUP($C3191,'Product Data'!$A$2:$E$23,COLUMNS('Product Data'!$B$2:C3191),0)</f>
        <v>Nestle</v>
      </c>
      <c r="I3191" s="5" t="str">
        <f>VLOOKUP($C3191,'Product Data'!$A$2:$E$23,COLUMNS('Product Data'!$B$2:D3191),0)</f>
        <v>Bites</v>
      </c>
      <c r="J3191" s="5" t="str">
        <f>VLOOKUP($C3191,'Product Data'!$A$2:$E$23,COLUMNS('Product Data'!$B$2:E3191),0)</f>
        <v>Large</v>
      </c>
      <c r="K3191" s="9">
        <f>VLOOKUP($C3191,'Product Data'!$A$2:$E$23,COLUMNS('Product Data'!$B$2:F3191),0)</f>
        <v>6.3415999999999997</v>
      </c>
      <c r="L3191" s="10">
        <f>Table1[[#This Row],[Cost per Box]]*Table1[[#This Row],[Boxes]]</f>
        <v>1001.9728</v>
      </c>
    </row>
    <row r="3192" spans="1:12" x14ac:dyDescent="0.25">
      <c r="A3192" s="5" t="str">
        <f>'Sales Data'!A3192</f>
        <v>Gigi Bohling</v>
      </c>
      <c r="B3192" s="5" t="str">
        <f>'Sales Data'!B3192</f>
        <v>UK</v>
      </c>
      <c r="C3192" s="5" t="str">
        <f>'Sales Data'!C3192</f>
        <v>Manuka Honey Choco</v>
      </c>
      <c r="D3192" s="6">
        <f>'Sales Data'!D3192</f>
        <v>45282</v>
      </c>
      <c r="E3192" s="10">
        <f>'Sales Data'!E3192</f>
        <v>4634</v>
      </c>
      <c r="F3192" s="5">
        <f>'Sales Data'!F3192</f>
        <v>248</v>
      </c>
      <c r="G3192" s="5">
        <f>'Sales Data'!G3192</f>
        <v>160</v>
      </c>
      <c r="H3192" s="5" t="str">
        <f>VLOOKUP($C3192,'Product Data'!$A$2:$E$23,COLUMNS('Product Data'!$B$2:C3192),0)</f>
        <v xml:space="preserve">Whittaker's </v>
      </c>
      <c r="I3192" s="5" t="str">
        <f>VLOOKUP($C3192,'Product Data'!$A$2:$E$23,COLUMNS('Product Data'!$B$2:D3192),0)</f>
        <v>Other</v>
      </c>
      <c r="J3192" s="5" t="str">
        <f>VLOOKUP($C3192,'Product Data'!$A$2:$E$23,COLUMNS('Product Data'!$B$2:E3192),0)</f>
        <v>Small</v>
      </c>
      <c r="K3192" s="9">
        <f>VLOOKUP($C3192,'Product Data'!$A$2:$E$23,COLUMNS('Product Data'!$B$2:F3192),0)</f>
        <v>7.8910999999999998</v>
      </c>
      <c r="L3192" s="10">
        <f>Table1[[#This Row],[Cost per Box]]*Table1[[#This Row],[Boxes]]</f>
        <v>1262.576</v>
      </c>
    </row>
    <row r="3193" spans="1:12" x14ac:dyDescent="0.25">
      <c r="A3193" s="5" t="str">
        <f>'Sales Data'!A3193</f>
        <v>Van Tuxwell</v>
      </c>
      <c r="B3193" s="5" t="str">
        <f>'Sales Data'!B3193</f>
        <v>USA</v>
      </c>
      <c r="C3193" s="5" t="str">
        <f>'Sales Data'!C3193</f>
        <v>Eclairs</v>
      </c>
      <c r="D3193" s="6">
        <f>'Sales Data'!D3193</f>
        <v>45282</v>
      </c>
      <c r="E3193" s="10">
        <f>'Sales Data'!E3193</f>
        <v>980</v>
      </c>
      <c r="F3193" s="5">
        <f>'Sales Data'!F3193</f>
        <v>201</v>
      </c>
      <c r="G3193" s="5">
        <f>'Sales Data'!G3193</f>
        <v>76</v>
      </c>
      <c r="H3193" s="5" t="str">
        <f>VLOOKUP($C3193,'Product Data'!$A$2:$E$23,COLUMNS('Product Data'!$B$2:C3193),0)</f>
        <v>Cadbury</v>
      </c>
      <c r="I3193" s="5" t="str">
        <f>VLOOKUP($C3193,'Product Data'!$A$2:$E$23,COLUMNS('Product Data'!$B$2:D3193),0)</f>
        <v>Bites</v>
      </c>
      <c r="J3193" s="5" t="str">
        <f>VLOOKUP($C3193,'Product Data'!$A$2:$E$23,COLUMNS('Product Data'!$B$2:E3193),0)</f>
        <v>Large</v>
      </c>
      <c r="K3193" s="9">
        <f>VLOOKUP($C3193,'Product Data'!$A$2:$E$23,COLUMNS('Product Data'!$B$2:F3193),0)</f>
        <v>2.8195000000000001</v>
      </c>
      <c r="L3193" s="10">
        <f>Table1[[#This Row],[Cost per Box]]*Table1[[#This Row],[Boxes]]</f>
        <v>214.28200000000001</v>
      </c>
    </row>
    <row r="3194" spans="1:12" x14ac:dyDescent="0.25">
      <c r="A3194" s="5" t="str">
        <f>'Sales Data'!A3194</f>
        <v>Brien Boise</v>
      </c>
      <c r="B3194" s="5" t="str">
        <f>'Sales Data'!B3194</f>
        <v>New Zealand</v>
      </c>
      <c r="C3194" s="5" t="str">
        <f>'Sales Data'!C3194</f>
        <v>50% Dark Bites</v>
      </c>
      <c r="D3194" s="6">
        <f>'Sales Data'!D3194</f>
        <v>45282</v>
      </c>
      <c r="E3194" s="10">
        <f>'Sales Data'!E3194</f>
        <v>3472</v>
      </c>
      <c r="F3194" s="5">
        <f>'Sales Data'!F3194</f>
        <v>112</v>
      </c>
      <c r="G3194" s="5">
        <f>'Sales Data'!G3194</f>
        <v>386</v>
      </c>
      <c r="H3194" s="5" t="str">
        <f>VLOOKUP($C3194,'Product Data'!$A$2:$E$23,COLUMNS('Product Data'!$B$2:C3194),0)</f>
        <v>Cadbury</v>
      </c>
      <c r="I3194" s="5" t="str">
        <f>VLOOKUP($C3194,'Product Data'!$A$2:$E$23,COLUMNS('Product Data'!$B$2:D3194),0)</f>
        <v>Bites</v>
      </c>
      <c r="J3194" s="5" t="str">
        <f>VLOOKUP($C3194,'Product Data'!$A$2:$E$23,COLUMNS('Product Data'!$B$2:E3194),0)</f>
        <v>Large</v>
      </c>
      <c r="K3194" s="9">
        <f>VLOOKUP($C3194,'Product Data'!$A$2:$E$23,COLUMNS('Product Data'!$B$2:F3194),0)</f>
        <v>2.8</v>
      </c>
      <c r="L3194" s="10">
        <f>Table1[[#This Row],[Cost per Box]]*Table1[[#This Row],[Boxes]]</f>
        <v>1080.8</v>
      </c>
    </row>
    <row r="3195" spans="1:12" x14ac:dyDescent="0.25">
      <c r="A3195" s="5" t="str">
        <f>'Sales Data'!A3195</f>
        <v>Kelci Walkden</v>
      </c>
      <c r="B3195" s="5" t="str">
        <f>'Sales Data'!B3195</f>
        <v>India</v>
      </c>
      <c r="C3195" s="5" t="str">
        <f>'Sales Data'!C3195</f>
        <v>White Choc</v>
      </c>
      <c r="D3195" s="6">
        <f>'Sales Data'!D3195</f>
        <v>45282</v>
      </c>
      <c r="E3195" s="10">
        <f>'Sales Data'!E3195</f>
        <v>15673</v>
      </c>
      <c r="F3195" s="5">
        <f>'Sales Data'!F3195</f>
        <v>141</v>
      </c>
      <c r="G3195" s="5">
        <f>'Sales Data'!G3195</f>
        <v>1425</v>
      </c>
      <c r="H3195" s="5" t="str">
        <f>VLOOKUP($C3195,'Product Data'!$A$2:$E$23,COLUMNS('Product Data'!$B$2:C3195),0)</f>
        <v>Belgian</v>
      </c>
      <c r="I3195" s="5" t="str">
        <f>VLOOKUP($C3195,'Product Data'!$A$2:$E$23,COLUMNS('Product Data'!$B$2:D3195),0)</f>
        <v>Other</v>
      </c>
      <c r="J3195" s="5" t="str">
        <f>VLOOKUP($C3195,'Product Data'!$A$2:$E$23,COLUMNS('Product Data'!$B$2:E3195),0)</f>
        <v>Small</v>
      </c>
      <c r="K3195" s="9">
        <f>VLOOKUP($C3195,'Product Data'!$A$2:$E$23,COLUMNS('Product Data'!$B$2:F3195),0)</f>
        <v>0.24049999999999999</v>
      </c>
      <c r="L3195" s="10">
        <f>Table1[[#This Row],[Cost per Box]]*Table1[[#This Row],[Boxes]]</f>
        <v>342.71249999999998</v>
      </c>
    </row>
    <row r="3196" spans="1:12" x14ac:dyDescent="0.25">
      <c r="A3196" s="5" t="str">
        <f>'Sales Data'!A3196</f>
        <v>Gigi Bohling</v>
      </c>
      <c r="B3196" s="5" t="str">
        <f>'Sales Data'!B3196</f>
        <v>UK</v>
      </c>
      <c r="C3196" s="5" t="str">
        <f>'Sales Data'!C3196</f>
        <v>White Choc</v>
      </c>
      <c r="D3196" s="6">
        <f>'Sales Data'!D3196</f>
        <v>45282</v>
      </c>
      <c r="E3196" s="10">
        <f>'Sales Data'!E3196</f>
        <v>9177</v>
      </c>
      <c r="F3196" s="5">
        <f>'Sales Data'!F3196</f>
        <v>28</v>
      </c>
      <c r="G3196" s="5">
        <f>'Sales Data'!G3196</f>
        <v>706</v>
      </c>
      <c r="H3196" s="5" t="str">
        <f>VLOOKUP($C3196,'Product Data'!$A$2:$E$23,COLUMNS('Product Data'!$B$2:C3196),0)</f>
        <v>Belgian</v>
      </c>
      <c r="I3196" s="5" t="str">
        <f>VLOOKUP($C3196,'Product Data'!$A$2:$E$23,COLUMNS('Product Data'!$B$2:D3196),0)</f>
        <v>Other</v>
      </c>
      <c r="J3196" s="5" t="str">
        <f>VLOOKUP($C3196,'Product Data'!$A$2:$E$23,COLUMNS('Product Data'!$B$2:E3196),0)</f>
        <v>Small</v>
      </c>
      <c r="K3196" s="9">
        <f>VLOOKUP($C3196,'Product Data'!$A$2:$E$23,COLUMNS('Product Data'!$B$2:F3196),0)</f>
        <v>0.24049999999999999</v>
      </c>
      <c r="L3196" s="10">
        <f>Table1[[#This Row],[Cost per Box]]*Table1[[#This Row],[Boxes]]</f>
        <v>169.79300000000001</v>
      </c>
    </row>
    <row r="3197" spans="1:12" x14ac:dyDescent="0.25">
      <c r="A3197" s="5" t="str">
        <f>'Sales Data'!A3197</f>
        <v>Marney O'Breen</v>
      </c>
      <c r="B3197" s="5" t="str">
        <f>'Sales Data'!B3197</f>
        <v>USA</v>
      </c>
      <c r="C3197" s="5" t="str">
        <f>'Sales Data'!C3197</f>
        <v>Milk Bars</v>
      </c>
      <c r="D3197" s="6">
        <f>'Sales Data'!D3197</f>
        <v>45282</v>
      </c>
      <c r="E3197" s="10">
        <f>'Sales Data'!E3197</f>
        <v>1113</v>
      </c>
      <c r="F3197" s="5">
        <f>'Sales Data'!F3197</f>
        <v>56</v>
      </c>
      <c r="G3197" s="5">
        <f>'Sales Data'!G3197</f>
        <v>36</v>
      </c>
      <c r="H3197" s="5" t="str">
        <f>VLOOKUP($C3197,'Product Data'!$A$2:$E$23,COLUMNS('Product Data'!$B$2:C3197),0)</f>
        <v>Nestle</v>
      </c>
      <c r="I3197" s="5" t="str">
        <f>VLOOKUP($C3197,'Product Data'!$A$2:$E$23,COLUMNS('Product Data'!$B$2:D3197),0)</f>
        <v>Bars</v>
      </c>
      <c r="J3197" s="5" t="str">
        <f>VLOOKUP($C3197,'Product Data'!$A$2:$E$23,COLUMNS('Product Data'!$B$2:E3197),0)</f>
        <v>Large</v>
      </c>
      <c r="K3197" s="9">
        <f>VLOOKUP($C3197,'Product Data'!$A$2:$E$23,COLUMNS('Product Data'!$B$2:F3197),0)</f>
        <v>1.8652</v>
      </c>
      <c r="L3197" s="10">
        <f>Table1[[#This Row],[Cost per Box]]*Table1[[#This Row],[Boxes]]</f>
        <v>67.147199999999998</v>
      </c>
    </row>
    <row r="3198" spans="1:12" x14ac:dyDescent="0.25">
      <c r="A3198" s="5" t="str">
        <f>'Sales Data'!A3198</f>
        <v>Ches Bonnell</v>
      </c>
      <c r="B3198" s="5" t="str">
        <f>'Sales Data'!B3198</f>
        <v>USA</v>
      </c>
      <c r="C3198" s="5" t="str">
        <f>'Sales Data'!C3198</f>
        <v>Eclairs</v>
      </c>
      <c r="D3198" s="6">
        <f>'Sales Data'!D3198</f>
        <v>45282</v>
      </c>
      <c r="E3198" s="10">
        <f>'Sales Data'!E3198</f>
        <v>2506</v>
      </c>
      <c r="F3198" s="5">
        <f>'Sales Data'!F3198</f>
        <v>143</v>
      </c>
      <c r="G3198" s="5">
        <f>'Sales Data'!G3198</f>
        <v>140</v>
      </c>
      <c r="H3198" s="5" t="str">
        <f>VLOOKUP($C3198,'Product Data'!$A$2:$E$23,COLUMNS('Product Data'!$B$2:C3198),0)</f>
        <v>Cadbury</v>
      </c>
      <c r="I3198" s="5" t="str">
        <f>VLOOKUP($C3198,'Product Data'!$A$2:$E$23,COLUMNS('Product Data'!$B$2:D3198),0)</f>
        <v>Bites</v>
      </c>
      <c r="J3198" s="5" t="str">
        <f>VLOOKUP($C3198,'Product Data'!$A$2:$E$23,COLUMNS('Product Data'!$B$2:E3198),0)</f>
        <v>Large</v>
      </c>
      <c r="K3198" s="9">
        <f>VLOOKUP($C3198,'Product Data'!$A$2:$E$23,COLUMNS('Product Data'!$B$2:F3198),0)</f>
        <v>2.8195000000000001</v>
      </c>
      <c r="L3198" s="10">
        <f>Table1[[#This Row],[Cost per Box]]*Table1[[#This Row],[Boxes]]</f>
        <v>394.73</v>
      </c>
    </row>
    <row r="3199" spans="1:12" x14ac:dyDescent="0.25">
      <c r="A3199" s="5" t="str">
        <f>'Sales Data'!A3199</f>
        <v>Husein Augar</v>
      </c>
      <c r="B3199" s="5" t="str">
        <f>'Sales Data'!B3199</f>
        <v>Canada</v>
      </c>
      <c r="C3199" s="5" t="str">
        <f>'Sales Data'!C3199</f>
        <v>Mint Chip Choco</v>
      </c>
      <c r="D3199" s="6">
        <f>'Sales Data'!D3199</f>
        <v>45282</v>
      </c>
      <c r="E3199" s="10">
        <f>'Sales Data'!E3199</f>
        <v>658</v>
      </c>
      <c r="F3199" s="5">
        <f>'Sales Data'!F3199</f>
        <v>255</v>
      </c>
      <c r="G3199" s="5">
        <f>'Sales Data'!G3199</f>
        <v>35</v>
      </c>
      <c r="H3199" s="5" t="str">
        <f>VLOOKUP($C3199,'Product Data'!$A$2:$E$23,COLUMNS('Product Data'!$B$2:C3199),0)</f>
        <v>Cadbury</v>
      </c>
      <c r="I3199" s="5" t="str">
        <f>VLOOKUP($C3199,'Product Data'!$A$2:$E$23,COLUMNS('Product Data'!$B$2:D3199),0)</f>
        <v>Bars</v>
      </c>
      <c r="J3199" s="5" t="str">
        <f>VLOOKUP($C3199,'Product Data'!$A$2:$E$23,COLUMNS('Product Data'!$B$2:E3199),0)</f>
        <v>Large</v>
      </c>
      <c r="K3199" s="9">
        <f>VLOOKUP($C3199,'Product Data'!$A$2:$E$23,COLUMNS('Product Data'!$B$2:F3199),0)</f>
        <v>2.2656000000000001</v>
      </c>
      <c r="L3199" s="10">
        <f>Table1[[#This Row],[Cost per Box]]*Table1[[#This Row],[Boxes]]</f>
        <v>79.296000000000006</v>
      </c>
    </row>
    <row r="3200" spans="1:12" x14ac:dyDescent="0.25">
      <c r="A3200" s="5" t="str">
        <f>'Sales Data'!A3200</f>
        <v>Camilla Castle</v>
      </c>
      <c r="B3200" s="5" t="str">
        <f>'Sales Data'!B3200</f>
        <v>Australia</v>
      </c>
      <c r="C3200" s="5" t="str">
        <f>'Sales Data'!C3200</f>
        <v>After Eight</v>
      </c>
      <c r="D3200" s="6">
        <f>'Sales Data'!D3200</f>
        <v>45282</v>
      </c>
      <c r="E3200" s="10">
        <f>'Sales Data'!E3200</f>
        <v>4487</v>
      </c>
      <c r="F3200" s="5">
        <f>'Sales Data'!F3200</f>
        <v>162</v>
      </c>
      <c r="G3200" s="5">
        <f>'Sales Data'!G3200</f>
        <v>167</v>
      </c>
      <c r="H3200" s="5" t="str">
        <f>VLOOKUP($C3200,'Product Data'!$A$2:$E$23,COLUMNS('Product Data'!$B$2:C3200),0)</f>
        <v>Nestle</v>
      </c>
      <c r="I3200" s="5" t="str">
        <f>VLOOKUP($C3200,'Product Data'!$A$2:$E$23,COLUMNS('Product Data'!$B$2:D3200),0)</f>
        <v>Bites</v>
      </c>
      <c r="J3200" s="5" t="str">
        <f>VLOOKUP($C3200,'Product Data'!$A$2:$E$23,COLUMNS('Product Data'!$B$2:E3200),0)</f>
        <v>Large</v>
      </c>
      <c r="K3200" s="9">
        <f>VLOOKUP($C3200,'Product Data'!$A$2:$E$23,COLUMNS('Product Data'!$B$2:F3200),0)</f>
        <v>6.3415999999999997</v>
      </c>
      <c r="L3200" s="10">
        <f>Table1[[#This Row],[Cost per Box]]*Table1[[#This Row],[Boxes]]</f>
        <v>1059.0472</v>
      </c>
    </row>
    <row r="3201" spans="1:12" x14ac:dyDescent="0.25">
      <c r="A3201" s="5" t="str">
        <f>'Sales Data'!A3201</f>
        <v>Dennison Crosswaite</v>
      </c>
      <c r="B3201" s="5" t="str">
        <f>'Sales Data'!B3201</f>
        <v>UK</v>
      </c>
      <c r="C3201" s="5" t="str">
        <f>'Sales Data'!C3201</f>
        <v>Manuka Honey Choco</v>
      </c>
      <c r="D3201" s="6">
        <f>'Sales Data'!D3201</f>
        <v>45282</v>
      </c>
      <c r="E3201" s="10">
        <f>'Sales Data'!E3201</f>
        <v>5866</v>
      </c>
      <c r="F3201" s="5">
        <f>'Sales Data'!F3201</f>
        <v>33</v>
      </c>
      <c r="G3201" s="5">
        <f>'Sales Data'!G3201</f>
        <v>184</v>
      </c>
      <c r="H3201" s="5" t="str">
        <f>VLOOKUP($C3201,'Product Data'!$A$2:$E$23,COLUMNS('Product Data'!$B$2:C3201),0)</f>
        <v xml:space="preserve">Whittaker's </v>
      </c>
      <c r="I3201" s="5" t="str">
        <f>VLOOKUP($C3201,'Product Data'!$A$2:$E$23,COLUMNS('Product Data'!$B$2:D3201),0)</f>
        <v>Other</v>
      </c>
      <c r="J3201" s="5" t="str">
        <f>VLOOKUP($C3201,'Product Data'!$A$2:$E$23,COLUMNS('Product Data'!$B$2:E3201),0)</f>
        <v>Small</v>
      </c>
      <c r="K3201" s="9">
        <f>VLOOKUP($C3201,'Product Data'!$A$2:$E$23,COLUMNS('Product Data'!$B$2:F3201),0)</f>
        <v>7.8910999999999998</v>
      </c>
      <c r="L3201" s="10">
        <f>Table1[[#This Row],[Cost per Box]]*Table1[[#This Row],[Boxes]]</f>
        <v>1451.9623999999999</v>
      </c>
    </row>
    <row r="3202" spans="1:12" x14ac:dyDescent="0.25">
      <c r="A3202" s="5" t="str">
        <f>'Sales Data'!A3202</f>
        <v>Rafaelita Blaksland</v>
      </c>
      <c r="B3202" s="5" t="str">
        <f>'Sales Data'!B3202</f>
        <v>New Zealand</v>
      </c>
      <c r="C3202" s="5" t="str">
        <f>'Sales Data'!C3202</f>
        <v>Caramel Stuffed Bars</v>
      </c>
      <c r="D3202" s="6">
        <f>'Sales Data'!D3202</f>
        <v>45282</v>
      </c>
      <c r="E3202" s="10">
        <f>'Sales Data'!E3202</f>
        <v>14959</v>
      </c>
      <c r="F3202" s="5">
        <f>'Sales Data'!F3202</f>
        <v>142</v>
      </c>
      <c r="G3202" s="5">
        <f>'Sales Data'!G3202</f>
        <v>680</v>
      </c>
      <c r="H3202" s="5" t="str">
        <f>VLOOKUP($C3202,'Product Data'!$A$2:$E$23,COLUMNS('Product Data'!$B$2:C3202),0)</f>
        <v>Snicker</v>
      </c>
      <c r="I3202" s="5" t="str">
        <f>VLOOKUP($C3202,'Product Data'!$A$2:$E$23,COLUMNS('Product Data'!$B$2:D3202),0)</f>
        <v>Bars</v>
      </c>
      <c r="J3202" s="5" t="str">
        <f>VLOOKUP($C3202,'Product Data'!$A$2:$E$23,COLUMNS('Product Data'!$B$2:E3202),0)</f>
        <v>Small</v>
      </c>
      <c r="K3202" s="9">
        <f>VLOOKUP($C3202,'Product Data'!$A$2:$E$23,COLUMNS('Product Data'!$B$2:F3202),0)</f>
        <v>0.89900000000000002</v>
      </c>
      <c r="L3202" s="10">
        <f>Table1[[#This Row],[Cost per Box]]*Table1[[#This Row],[Boxes]]</f>
        <v>611.32000000000005</v>
      </c>
    </row>
    <row r="3203" spans="1:12" x14ac:dyDescent="0.25">
      <c r="A3203" s="5" t="str">
        <f>'Sales Data'!A3203</f>
        <v>Roddy Speechley</v>
      </c>
      <c r="B3203" s="5" t="str">
        <f>'Sales Data'!B3203</f>
        <v>UK</v>
      </c>
      <c r="C3203" s="5" t="str">
        <f>'Sales Data'!C3203</f>
        <v>50% Dark Bites</v>
      </c>
      <c r="D3203" s="6">
        <f>'Sales Data'!D3203</f>
        <v>45282</v>
      </c>
      <c r="E3203" s="10">
        <f>'Sales Data'!E3203</f>
        <v>6356</v>
      </c>
      <c r="F3203" s="5">
        <f>'Sales Data'!F3203</f>
        <v>233</v>
      </c>
      <c r="G3203" s="5">
        <f>'Sales Data'!G3203</f>
        <v>454</v>
      </c>
      <c r="H3203" s="5" t="str">
        <f>VLOOKUP($C3203,'Product Data'!$A$2:$E$23,COLUMNS('Product Data'!$B$2:C3203),0)</f>
        <v>Cadbury</v>
      </c>
      <c r="I3203" s="5" t="str">
        <f>VLOOKUP($C3203,'Product Data'!$A$2:$E$23,COLUMNS('Product Data'!$B$2:D3203),0)</f>
        <v>Bites</v>
      </c>
      <c r="J3203" s="5" t="str">
        <f>VLOOKUP($C3203,'Product Data'!$A$2:$E$23,COLUMNS('Product Data'!$B$2:E3203),0)</f>
        <v>Large</v>
      </c>
      <c r="K3203" s="9">
        <f>VLOOKUP($C3203,'Product Data'!$A$2:$E$23,COLUMNS('Product Data'!$B$2:F3203),0)</f>
        <v>2.8</v>
      </c>
      <c r="L3203" s="10">
        <f>Table1[[#This Row],[Cost per Box]]*Table1[[#This Row],[Boxes]]</f>
        <v>1271.1999999999998</v>
      </c>
    </row>
    <row r="3204" spans="1:12" x14ac:dyDescent="0.25">
      <c r="A3204" s="5" t="str">
        <f>'Sales Data'!A3204</f>
        <v>Kelci Walkden</v>
      </c>
      <c r="B3204" s="5" t="str">
        <f>'Sales Data'!B3204</f>
        <v>New Zealand</v>
      </c>
      <c r="C3204" s="5" t="str">
        <f>'Sales Data'!C3204</f>
        <v>Caramel Stuffed Bars</v>
      </c>
      <c r="D3204" s="6">
        <f>'Sales Data'!D3204</f>
        <v>45282</v>
      </c>
      <c r="E3204" s="10">
        <f>'Sales Data'!E3204</f>
        <v>308</v>
      </c>
      <c r="F3204" s="5">
        <f>'Sales Data'!F3204</f>
        <v>80</v>
      </c>
      <c r="G3204" s="5">
        <f>'Sales Data'!G3204</f>
        <v>11</v>
      </c>
      <c r="H3204" s="5" t="str">
        <f>VLOOKUP($C3204,'Product Data'!$A$2:$E$23,COLUMNS('Product Data'!$B$2:C3204),0)</f>
        <v>Snicker</v>
      </c>
      <c r="I3204" s="5" t="str">
        <f>VLOOKUP($C3204,'Product Data'!$A$2:$E$23,COLUMNS('Product Data'!$B$2:D3204),0)</f>
        <v>Bars</v>
      </c>
      <c r="J3204" s="5" t="str">
        <f>VLOOKUP($C3204,'Product Data'!$A$2:$E$23,COLUMNS('Product Data'!$B$2:E3204),0)</f>
        <v>Small</v>
      </c>
      <c r="K3204" s="9">
        <f>VLOOKUP($C3204,'Product Data'!$A$2:$E$23,COLUMNS('Product Data'!$B$2:F3204),0)</f>
        <v>0.89900000000000002</v>
      </c>
      <c r="L3204" s="10">
        <f>Table1[[#This Row],[Cost per Box]]*Table1[[#This Row],[Boxes]]</f>
        <v>9.8889999999999993</v>
      </c>
    </row>
    <row r="3205" spans="1:12" x14ac:dyDescent="0.25">
      <c r="A3205" s="5" t="str">
        <f>'Sales Data'!A3205</f>
        <v>Dotty Strutley</v>
      </c>
      <c r="B3205" s="5" t="str">
        <f>'Sales Data'!B3205</f>
        <v>Australia</v>
      </c>
      <c r="C3205" s="5" t="str">
        <f>'Sales Data'!C3205</f>
        <v>Mint Chip Choco</v>
      </c>
      <c r="D3205" s="6">
        <f>'Sales Data'!D3205</f>
        <v>45282</v>
      </c>
      <c r="E3205" s="10">
        <f>'Sales Data'!E3205</f>
        <v>7259</v>
      </c>
      <c r="F3205" s="5">
        <f>'Sales Data'!F3205</f>
        <v>345</v>
      </c>
      <c r="G3205" s="5">
        <f>'Sales Data'!G3205</f>
        <v>519</v>
      </c>
      <c r="H3205" s="5" t="str">
        <f>VLOOKUP($C3205,'Product Data'!$A$2:$E$23,COLUMNS('Product Data'!$B$2:C3205),0)</f>
        <v>Cadbury</v>
      </c>
      <c r="I3205" s="5" t="str">
        <f>VLOOKUP($C3205,'Product Data'!$A$2:$E$23,COLUMNS('Product Data'!$B$2:D3205),0)</f>
        <v>Bars</v>
      </c>
      <c r="J3205" s="5" t="str">
        <f>VLOOKUP($C3205,'Product Data'!$A$2:$E$23,COLUMNS('Product Data'!$B$2:E3205),0)</f>
        <v>Large</v>
      </c>
      <c r="K3205" s="9">
        <f>VLOOKUP($C3205,'Product Data'!$A$2:$E$23,COLUMNS('Product Data'!$B$2:F3205),0)</f>
        <v>2.2656000000000001</v>
      </c>
      <c r="L3205" s="10">
        <f>Table1[[#This Row],[Cost per Box]]*Table1[[#This Row],[Boxes]]</f>
        <v>1175.8464000000001</v>
      </c>
    </row>
    <row r="3206" spans="1:12" x14ac:dyDescent="0.25">
      <c r="A3206" s="5" t="str">
        <f>'Sales Data'!A3206</f>
        <v>Camilla Castle</v>
      </c>
      <c r="B3206" s="5" t="str">
        <f>'Sales Data'!B3206</f>
        <v>India</v>
      </c>
      <c r="C3206" s="5" t="str">
        <f>'Sales Data'!C3206</f>
        <v>Drinking Coco</v>
      </c>
      <c r="D3206" s="6">
        <f>'Sales Data'!D3206</f>
        <v>45282</v>
      </c>
      <c r="E3206" s="10">
        <f>'Sales Data'!E3206</f>
        <v>2954</v>
      </c>
      <c r="F3206" s="5">
        <f>'Sales Data'!F3206</f>
        <v>595</v>
      </c>
      <c r="G3206" s="5">
        <f>'Sales Data'!G3206</f>
        <v>114</v>
      </c>
      <c r="H3206" s="5" t="str">
        <f>VLOOKUP($C3206,'Product Data'!$A$2:$E$23,COLUMNS('Product Data'!$B$2:C3206),0)</f>
        <v>Weikfield</v>
      </c>
      <c r="I3206" s="5" t="str">
        <f>VLOOKUP($C3206,'Product Data'!$A$2:$E$23,COLUMNS('Product Data'!$B$2:D3206),0)</f>
        <v>Other</v>
      </c>
      <c r="J3206" s="5" t="str">
        <f>VLOOKUP($C3206,'Product Data'!$A$2:$E$23,COLUMNS('Product Data'!$B$2:E3206),0)</f>
        <v>Large</v>
      </c>
      <c r="K3206" s="9">
        <f>VLOOKUP($C3206,'Product Data'!$A$2:$E$23,COLUMNS('Product Data'!$B$2:F3206),0)</f>
        <v>2.4773999999999998</v>
      </c>
      <c r="L3206" s="10">
        <f>Table1[[#This Row],[Cost per Box]]*Table1[[#This Row],[Boxes]]</f>
        <v>282.42359999999996</v>
      </c>
    </row>
    <row r="3207" spans="1:12" x14ac:dyDescent="0.25">
      <c r="A3207" s="5" t="str">
        <f>'Sales Data'!A3207</f>
        <v>Jehu Rudeforth</v>
      </c>
      <c r="B3207" s="5" t="str">
        <f>'Sales Data'!B3207</f>
        <v>Australia</v>
      </c>
      <c r="C3207" s="5" t="str">
        <f>'Sales Data'!C3207</f>
        <v>85% Dark Bars</v>
      </c>
      <c r="D3207" s="6">
        <f>'Sales Data'!D3207</f>
        <v>45283</v>
      </c>
      <c r="E3207" s="10">
        <f>'Sales Data'!E3207</f>
        <v>490</v>
      </c>
      <c r="F3207" s="5">
        <f>'Sales Data'!F3207</f>
        <v>217</v>
      </c>
      <c r="G3207" s="5">
        <f>'Sales Data'!G3207</f>
        <v>22</v>
      </c>
      <c r="H3207" s="5" t="str">
        <f>VLOOKUP($C3207,'Product Data'!$A$2:$E$23,COLUMNS('Product Data'!$B$2:C3207),0)</f>
        <v>Lindt Excellence</v>
      </c>
      <c r="I3207" s="5" t="str">
        <f>VLOOKUP($C3207,'Product Data'!$A$2:$E$23,COLUMNS('Product Data'!$B$2:D3207),0)</f>
        <v>Bars</v>
      </c>
      <c r="J3207" s="5" t="str">
        <f>VLOOKUP($C3207,'Product Data'!$A$2:$E$23,COLUMNS('Product Data'!$B$2:E3207),0)</f>
        <v>Small</v>
      </c>
      <c r="K3207" s="9">
        <f>VLOOKUP($C3207,'Product Data'!$A$2:$E$23,COLUMNS('Product Data'!$B$2:F3207),0)</f>
        <v>0.69579999999999997</v>
      </c>
      <c r="L3207" s="10">
        <f>Table1[[#This Row],[Cost per Box]]*Table1[[#This Row],[Boxes]]</f>
        <v>15.307599999999999</v>
      </c>
    </row>
    <row r="3208" spans="1:12" x14ac:dyDescent="0.25">
      <c r="A3208" s="5" t="str">
        <f>'Sales Data'!A3208</f>
        <v>Marney O'Breen</v>
      </c>
      <c r="B3208" s="5" t="str">
        <f>'Sales Data'!B3208</f>
        <v>New Zealand</v>
      </c>
      <c r="C3208" s="5" t="str">
        <f>'Sales Data'!C3208</f>
        <v>Baker's Choco Chips</v>
      </c>
      <c r="D3208" s="6">
        <f>'Sales Data'!D3208</f>
        <v>45283</v>
      </c>
      <c r="E3208" s="10">
        <f>'Sales Data'!E3208</f>
        <v>9898</v>
      </c>
      <c r="F3208" s="5">
        <f>'Sales Data'!F3208</f>
        <v>79</v>
      </c>
      <c r="G3208" s="5">
        <f>'Sales Data'!G3208</f>
        <v>1100</v>
      </c>
      <c r="H3208" s="5" t="str">
        <f>VLOOKUP($C3208,'Product Data'!$A$2:$E$23,COLUMNS('Product Data'!$B$2:C3208),0)</f>
        <v>Baker's Chocolate</v>
      </c>
      <c r="I3208" s="5" t="str">
        <f>VLOOKUP($C3208,'Product Data'!$A$2:$E$23,COLUMNS('Product Data'!$B$2:D3208),0)</f>
        <v>Bars</v>
      </c>
      <c r="J3208" s="5" t="str">
        <f>VLOOKUP($C3208,'Product Data'!$A$2:$E$23,COLUMNS('Product Data'!$B$2:E3208),0)</f>
        <v>Small</v>
      </c>
      <c r="K3208" s="9">
        <f>VLOOKUP($C3208,'Product Data'!$A$2:$E$23,COLUMNS('Product Data'!$B$2:F3208),0)</f>
        <v>6.0811000000000002</v>
      </c>
      <c r="L3208" s="10">
        <f>Table1[[#This Row],[Cost per Box]]*Table1[[#This Row],[Boxes]]</f>
        <v>6689.21</v>
      </c>
    </row>
    <row r="3209" spans="1:12" x14ac:dyDescent="0.25">
      <c r="A3209" s="5" t="str">
        <f>'Sales Data'!A3209</f>
        <v>Curtice Advani</v>
      </c>
      <c r="B3209" s="5" t="str">
        <f>'Sales Data'!B3209</f>
        <v>Australia</v>
      </c>
      <c r="C3209" s="5" t="str">
        <f>'Sales Data'!C3209</f>
        <v>Milk Bars</v>
      </c>
      <c r="D3209" s="6">
        <f>'Sales Data'!D3209</f>
        <v>45283</v>
      </c>
      <c r="E3209" s="10">
        <f>'Sales Data'!E3209</f>
        <v>19789</v>
      </c>
      <c r="F3209" s="5">
        <f>'Sales Data'!F3209</f>
        <v>35</v>
      </c>
      <c r="G3209" s="5">
        <f>'Sales Data'!G3209</f>
        <v>683</v>
      </c>
      <c r="H3209" s="5" t="str">
        <f>VLOOKUP($C3209,'Product Data'!$A$2:$E$23,COLUMNS('Product Data'!$B$2:C3209),0)</f>
        <v>Nestle</v>
      </c>
      <c r="I3209" s="5" t="str">
        <f>VLOOKUP($C3209,'Product Data'!$A$2:$E$23,COLUMNS('Product Data'!$B$2:D3209),0)</f>
        <v>Bars</v>
      </c>
      <c r="J3209" s="5" t="str">
        <f>VLOOKUP($C3209,'Product Data'!$A$2:$E$23,COLUMNS('Product Data'!$B$2:E3209),0)</f>
        <v>Large</v>
      </c>
      <c r="K3209" s="9">
        <f>VLOOKUP($C3209,'Product Data'!$A$2:$E$23,COLUMNS('Product Data'!$B$2:F3209),0)</f>
        <v>1.8652</v>
      </c>
      <c r="L3209" s="10">
        <f>Table1[[#This Row],[Cost per Box]]*Table1[[#This Row],[Boxes]]</f>
        <v>1273.9315999999999</v>
      </c>
    </row>
    <row r="3210" spans="1:12" x14ac:dyDescent="0.25">
      <c r="A3210" s="5" t="str">
        <f>'Sales Data'!A3210</f>
        <v>Ches Bonnell</v>
      </c>
      <c r="B3210" s="5" t="str">
        <f>'Sales Data'!B3210</f>
        <v>Canada</v>
      </c>
      <c r="C3210" s="5" t="str">
        <f>'Sales Data'!C3210</f>
        <v>Orange Choco</v>
      </c>
      <c r="D3210" s="6">
        <f>'Sales Data'!D3210</f>
        <v>45283</v>
      </c>
      <c r="E3210" s="10">
        <f>'Sales Data'!E3210</f>
        <v>2793</v>
      </c>
      <c r="F3210" s="5">
        <f>'Sales Data'!F3210</f>
        <v>285</v>
      </c>
      <c r="G3210" s="5">
        <f>'Sales Data'!G3210</f>
        <v>399</v>
      </c>
      <c r="H3210" s="5" t="str">
        <f>VLOOKUP($C3210,'Product Data'!$A$2:$E$23,COLUMNS('Product Data'!$B$2:C3210),0)</f>
        <v>Amul</v>
      </c>
      <c r="I3210" s="5" t="str">
        <f>VLOOKUP($C3210,'Product Data'!$A$2:$E$23,COLUMNS('Product Data'!$B$2:D3210),0)</f>
        <v>Bars</v>
      </c>
      <c r="J3210" s="5" t="str">
        <f>VLOOKUP($C3210,'Product Data'!$A$2:$E$23,COLUMNS('Product Data'!$B$2:E3210),0)</f>
        <v>Large</v>
      </c>
      <c r="K3210" s="9">
        <f>VLOOKUP($C3210,'Product Data'!$A$2:$E$23,COLUMNS('Product Data'!$B$2:F3210),0)</f>
        <v>8.7870000000000008</v>
      </c>
      <c r="L3210" s="10">
        <f>Table1[[#This Row],[Cost per Box]]*Table1[[#This Row],[Boxes]]</f>
        <v>3506.0130000000004</v>
      </c>
    </row>
    <row r="3211" spans="1:12" x14ac:dyDescent="0.25">
      <c r="A3211" s="5" t="str">
        <f>'Sales Data'!A3211</f>
        <v>Van Tuxwell</v>
      </c>
      <c r="B3211" s="5" t="str">
        <f>'Sales Data'!B3211</f>
        <v>Canada</v>
      </c>
      <c r="C3211" s="5" t="str">
        <f>'Sales Data'!C3211</f>
        <v>Baker's Choco Chips</v>
      </c>
      <c r="D3211" s="6">
        <f>'Sales Data'!D3211</f>
        <v>45283</v>
      </c>
      <c r="E3211" s="10">
        <f>'Sales Data'!E3211</f>
        <v>16443</v>
      </c>
      <c r="F3211" s="5">
        <f>'Sales Data'!F3211</f>
        <v>117</v>
      </c>
      <c r="G3211" s="5">
        <f>'Sales Data'!G3211</f>
        <v>1645</v>
      </c>
      <c r="H3211" s="5" t="str">
        <f>VLOOKUP($C3211,'Product Data'!$A$2:$E$23,COLUMNS('Product Data'!$B$2:C3211),0)</f>
        <v>Baker's Chocolate</v>
      </c>
      <c r="I3211" s="5" t="str">
        <f>VLOOKUP($C3211,'Product Data'!$A$2:$E$23,COLUMNS('Product Data'!$B$2:D3211),0)</f>
        <v>Bars</v>
      </c>
      <c r="J3211" s="5" t="str">
        <f>VLOOKUP($C3211,'Product Data'!$A$2:$E$23,COLUMNS('Product Data'!$B$2:E3211),0)</f>
        <v>Small</v>
      </c>
      <c r="K3211" s="9">
        <f>VLOOKUP($C3211,'Product Data'!$A$2:$E$23,COLUMNS('Product Data'!$B$2:F3211),0)</f>
        <v>6.0811000000000002</v>
      </c>
      <c r="L3211" s="10">
        <f>Table1[[#This Row],[Cost per Box]]*Table1[[#This Row],[Boxes]]</f>
        <v>10003.4095</v>
      </c>
    </row>
    <row r="3212" spans="1:12" x14ac:dyDescent="0.25">
      <c r="A3212" s="5" t="str">
        <f>'Sales Data'!A3212</f>
        <v>Beverie Moffet</v>
      </c>
      <c r="B3212" s="5" t="str">
        <f>'Sales Data'!B3212</f>
        <v>Australia</v>
      </c>
      <c r="C3212" s="5" t="str">
        <f>'Sales Data'!C3212</f>
        <v>Eclairs</v>
      </c>
      <c r="D3212" s="6">
        <f>'Sales Data'!D3212</f>
        <v>45283</v>
      </c>
      <c r="E3212" s="10">
        <f>'Sales Data'!E3212</f>
        <v>5012</v>
      </c>
      <c r="F3212" s="5">
        <f>'Sales Data'!F3212</f>
        <v>146</v>
      </c>
      <c r="G3212" s="5">
        <f>'Sales Data'!G3212</f>
        <v>295</v>
      </c>
      <c r="H3212" s="5" t="str">
        <f>VLOOKUP($C3212,'Product Data'!$A$2:$E$23,COLUMNS('Product Data'!$B$2:C3212),0)</f>
        <v>Cadbury</v>
      </c>
      <c r="I3212" s="5" t="str">
        <f>VLOOKUP($C3212,'Product Data'!$A$2:$E$23,COLUMNS('Product Data'!$B$2:D3212),0)</f>
        <v>Bites</v>
      </c>
      <c r="J3212" s="5" t="str">
        <f>VLOOKUP($C3212,'Product Data'!$A$2:$E$23,COLUMNS('Product Data'!$B$2:E3212),0)</f>
        <v>Large</v>
      </c>
      <c r="K3212" s="9">
        <f>VLOOKUP($C3212,'Product Data'!$A$2:$E$23,COLUMNS('Product Data'!$B$2:F3212),0)</f>
        <v>2.8195000000000001</v>
      </c>
      <c r="L3212" s="10">
        <f>Table1[[#This Row],[Cost per Box]]*Table1[[#This Row],[Boxes]]</f>
        <v>831.75250000000005</v>
      </c>
    </row>
    <row r="3213" spans="1:12" x14ac:dyDescent="0.25">
      <c r="A3213" s="5" t="str">
        <f>'Sales Data'!A3213</f>
        <v>Karlen McCaffrey</v>
      </c>
      <c r="B3213" s="5" t="str">
        <f>'Sales Data'!B3213</f>
        <v>Australia</v>
      </c>
      <c r="C3213" s="5" t="str">
        <f>'Sales Data'!C3213</f>
        <v>Milk Bars</v>
      </c>
      <c r="D3213" s="6">
        <f>'Sales Data'!D3213</f>
        <v>45283</v>
      </c>
      <c r="E3213" s="10">
        <f>'Sales Data'!E3213</f>
        <v>861</v>
      </c>
      <c r="F3213" s="5">
        <f>'Sales Data'!F3213</f>
        <v>22</v>
      </c>
      <c r="G3213" s="5">
        <f>'Sales Data'!G3213</f>
        <v>31</v>
      </c>
      <c r="H3213" s="5" t="str">
        <f>VLOOKUP($C3213,'Product Data'!$A$2:$E$23,COLUMNS('Product Data'!$B$2:C3213),0)</f>
        <v>Nestle</v>
      </c>
      <c r="I3213" s="5" t="str">
        <f>VLOOKUP($C3213,'Product Data'!$A$2:$E$23,COLUMNS('Product Data'!$B$2:D3213),0)</f>
        <v>Bars</v>
      </c>
      <c r="J3213" s="5" t="str">
        <f>VLOOKUP($C3213,'Product Data'!$A$2:$E$23,COLUMNS('Product Data'!$B$2:E3213),0)</f>
        <v>Large</v>
      </c>
      <c r="K3213" s="9">
        <f>VLOOKUP($C3213,'Product Data'!$A$2:$E$23,COLUMNS('Product Data'!$B$2:F3213),0)</f>
        <v>1.8652</v>
      </c>
      <c r="L3213" s="10">
        <f>Table1[[#This Row],[Cost per Box]]*Table1[[#This Row],[Boxes]]</f>
        <v>57.821199999999997</v>
      </c>
    </row>
    <row r="3214" spans="1:12" x14ac:dyDescent="0.25">
      <c r="A3214" s="5" t="str">
        <f>'Sales Data'!A3214</f>
        <v>Madelene Upcott</v>
      </c>
      <c r="B3214" s="5" t="str">
        <f>'Sales Data'!B3214</f>
        <v>New Zealand</v>
      </c>
      <c r="C3214" s="5" t="str">
        <f>'Sales Data'!C3214</f>
        <v>50% Dark Bites</v>
      </c>
      <c r="D3214" s="6">
        <f>'Sales Data'!D3214</f>
        <v>45283</v>
      </c>
      <c r="E3214" s="10">
        <f>'Sales Data'!E3214</f>
        <v>6370</v>
      </c>
      <c r="F3214" s="5">
        <f>'Sales Data'!F3214</f>
        <v>17</v>
      </c>
      <c r="G3214" s="5">
        <f>'Sales Data'!G3214</f>
        <v>531</v>
      </c>
      <c r="H3214" s="5" t="str">
        <f>VLOOKUP($C3214,'Product Data'!$A$2:$E$23,COLUMNS('Product Data'!$B$2:C3214),0)</f>
        <v>Cadbury</v>
      </c>
      <c r="I3214" s="5" t="str">
        <f>VLOOKUP($C3214,'Product Data'!$A$2:$E$23,COLUMNS('Product Data'!$B$2:D3214),0)</f>
        <v>Bites</v>
      </c>
      <c r="J3214" s="5" t="str">
        <f>VLOOKUP($C3214,'Product Data'!$A$2:$E$23,COLUMNS('Product Data'!$B$2:E3214),0)</f>
        <v>Large</v>
      </c>
      <c r="K3214" s="9">
        <f>VLOOKUP($C3214,'Product Data'!$A$2:$E$23,COLUMNS('Product Data'!$B$2:F3214),0)</f>
        <v>2.8</v>
      </c>
      <c r="L3214" s="10">
        <f>Table1[[#This Row],[Cost per Box]]*Table1[[#This Row],[Boxes]]</f>
        <v>1486.8</v>
      </c>
    </row>
    <row r="3215" spans="1:12" x14ac:dyDescent="0.25">
      <c r="A3215" s="5" t="str">
        <f>'Sales Data'!A3215</f>
        <v>Jan Morforth</v>
      </c>
      <c r="B3215" s="5" t="str">
        <f>'Sales Data'!B3215</f>
        <v>Australia</v>
      </c>
      <c r="C3215" s="5" t="str">
        <f>'Sales Data'!C3215</f>
        <v>Orange Choco</v>
      </c>
      <c r="D3215" s="6">
        <f>'Sales Data'!D3215</f>
        <v>45283</v>
      </c>
      <c r="E3215" s="10">
        <f>'Sales Data'!E3215</f>
        <v>4333</v>
      </c>
      <c r="F3215" s="5">
        <f>'Sales Data'!F3215</f>
        <v>127</v>
      </c>
      <c r="G3215" s="5">
        <f>'Sales Data'!G3215</f>
        <v>723</v>
      </c>
      <c r="H3215" s="5" t="str">
        <f>VLOOKUP($C3215,'Product Data'!$A$2:$E$23,COLUMNS('Product Data'!$B$2:C3215),0)</f>
        <v>Amul</v>
      </c>
      <c r="I3215" s="5" t="str">
        <f>VLOOKUP($C3215,'Product Data'!$A$2:$E$23,COLUMNS('Product Data'!$B$2:D3215),0)</f>
        <v>Bars</v>
      </c>
      <c r="J3215" s="5" t="str">
        <f>VLOOKUP($C3215,'Product Data'!$A$2:$E$23,COLUMNS('Product Data'!$B$2:E3215),0)</f>
        <v>Large</v>
      </c>
      <c r="K3215" s="9">
        <f>VLOOKUP($C3215,'Product Data'!$A$2:$E$23,COLUMNS('Product Data'!$B$2:F3215),0)</f>
        <v>8.7870000000000008</v>
      </c>
      <c r="L3215" s="10">
        <f>Table1[[#This Row],[Cost per Box]]*Table1[[#This Row],[Boxes]]</f>
        <v>6353.0010000000002</v>
      </c>
    </row>
    <row r="3216" spans="1:12" x14ac:dyDescent="0.25">
      <c r="A3216" s="5" t="str">
        <f>'Sales Data'!A3216</f>
        <v>Marney O'Breen</v>
      </c>
      <c r="B3216" s="5" t="str">
        <f>'Sales Data'!B3216</f>
        <v>India</v>
      </c>
      <c r="C3216" s="5" t="str">
        <f>'Sales Data'!C3216</f>
        <v>Peanut Butter Cubes</v>
      </c>
      <c r="D3216" s="6">
        <f>'Sales Data'!D3216</f>
        <v>45283</v>
      </c>
      <c r="E3216" s="10">
        <f>'Sales Data'!E3216</f>
        <v>2653</v>
      </c>
      <c r="F3216" s="5">
        <f>'Sales Data'!F3216</f>
        <v>22</v>
      </c>
      <c r="G3216" s="5">
        <f>'Sales Data'!G3216</f>
        <v>103</v>
      </c>
      <c r="H3216" s="5" t="str">
        <f>VLOOKUP($C3216,'Product Data'!$A$2:$E$23,COLUMNS('Product Data'!$B$2:C3216),0)</f>
        <v>Hershey</v>
      </c>
      <c r="I3216" s="5" t="str">
        <f>VLOOKUP($C3216,'Product Data'!$A$2:$E$23,COLUMNS('Product Data'!$B$2:D3216),0)</f>
        <v>Bites</v>
      </c>
      <c r="J3216" s="5" t="str">
        <f>VLOOKUP($C3216,'Product Data'!$A$2:$E$23,COLUMNS('Product Data'!$B$2:E3216),0)</f>
        <v>Small</v>
      </c>
      <c r="K3216" s="9">
        <f>VLOOKUP($C3216,'Product Data'!$A$2:$E$23,COLUMNS('Product Data'!$B$2:F3216),0)</f>
        <v>4.7065000000000001</v>
      </c>
      <c r="L3216" s="10">
        <f>Table1[[#This Row],[Cost per Box]]*Table1[[#This Row],[Boxes]]</f>
        <v>484.76949999999999</v>
      </c>
    </row>
    <row r="3217" spans="1:12" x14ac:dyDescent="0.25">
      <c r="A3217" s="5" t="str">
        <f>'Sales Data'!A3217</f>
        <v>Mallorie Waber</v>
      </c>
      <c r="B3217" s="5" t="str">
        <f>'Sales Data'!B3217</f>
        <v>USA</v>
      </c>
      <c r="C3217" s="5" t="str">
        <f>'Sales Data'!C3217</f>
        <v>Manuka Honey Choco</v>
      </c>
      <c r="D3217" s="6">
        <f>'Sales Data'!D3217</f>
        <v>45283</v>
      </c>
      <c r="E3217" s="10">
        <f>'Sales Data'!E3217</f>
        <v>1981</v>
      </c>
      <c r="F3217" s="5">
        <f>'Sales Data'!F3217</f>
        <v>28</v>
      </c>
      <c r="G3217" s="5">
        <f>'Sales Data'!G3217</f>
        <v>80</v>
      </c>
      <c r="H3217" s="5" t="str">
        <f>VLOOKUP($C3217,'Product Data'!$A$2:$E$23,COLUMNS('Product Data'!$B$2:C3217),0)</f>
        <v xml:space="preserve">Whittaker's </v>
      </c>
      <c r="I3217" s="5" t="str">
        <f>VLOOKUP($C3217,'Product Data'!$A$2:$E$23,COLUMNS('Product Data'!$B$2:D3217),0)</f>
        <v>Other</v>
      </c>
      <c r="J3217" s="5" t="str">
        <f>VLOOKUP($C3217,'Product Data'!$A$2:$E$23,COLUMNS('Product Data'!$B$2:E3217),0)</f>
        <v>Small</v>
      </c>
      <c r="K3217" s="9">
        <f>VLOOKUP($C3217,'Product Data'!$A$2:$E$23,COLUMNS('Product Data'!$B$2:F3217),0)</f>
        <v>7.8910999999999998</v>
      </c>
      <c r="L3217" s="10">
        <f>Table1[[#This Row],[Cost per Box]]*Table1[[#This Row],[Boxes]]</f>
        <v>631.28800000000001</v>
      </c>
    </row>
    <row r="3218" spans="1:12" x14ac:dyDescent="0.25">
      <c r="A3218" s="5" t="str">
        <f>'Sales Data'!A3218</f>
        <v>Husein Augar</v>
      </c>
      <c r="B3218" s="5" t="str">
        <f>'Sales Data'!B3218</f>
        <v>UK</v>
      </c>
      <c r="C3218" s="5" t="str">
        <f>'Sales Data'!C3218</f>
        <v>Orange Choco</v>
      </c>
      <c r="D3218" s="6">
        <f>'Sales Data'!D3218</f>
        <v>45283</v>
      </c>
      <c r="E3218" s="10">
        <f>'Sales Data'!E3218</f>
        <v>525</v>
      </c>
      <c r="F3218" s="5">
        <f>'Sales Data'!F3218</f>
        <v>3</v>
      </c>
      <c r="G3218" s="5">
        <f>'Sales Data'!G3218</f>
        <v>41</v>
      </c>
      <c r="H3218" s="5" t="str">
        <f>VLOOKUP($C3218,'Product Data'!$A$2:$E$23,COLUMNS('Product Data'!$B$2:C3218),0)</f>
        <v>Amul</v>
      </c>
      <c r="I3218" s="5" t="str">
        <f>VLOOKUP($C3218,'Product Data'!$A$2:$E$23,COLUMNS('Product Data'!$B$2:D3218),0)</f>
        <v>Bars</v>
      </c>
      <c r="J3218" s="5" t="str">
        <f>VLOOKUP($C3218,'Product Data'!$A$2:$E$23,COLUMNS('Product Data'!$B$2:E3218),0)</f>
        <v>Large</v>
      </c>
      <c r="K3218" s="9">
        <f>VLOOKUP($C3218,'Product Data'!$A$2:$E$23,COLUMNS('Product Data'!$B$2:F3218),0)</f>
        <v>8.7870000000000008</v>
      </c>
      <c r="L3218" s="10">
        <f>Table1[[#This Row],[Cost per Box]]*Table1[[#This Row],[Boxes]]</f>
        <v>360.26700000000005</v>
      </c>
    </row>
    <row r="3219" spans="1:12" x14ac:dyDescent="0.25">
      <c r="A3219" s="5" t="str">
        <f>'Sales Data'!A3219</f>
        <v>Oby Sorrel</v>
      </c>
      <c r="B3219" s="5" t="str">
        <f>'Sales Data'!B3219</f>
        <v>New Zealand</v>
      </c>
      <c r="C3219" s="5" t="str">
        <f>'Sales Data'!C3219</f>
        <v>99% Dark &amp; Pure</v>
      </c>
      <c r="D3219" s="6">
        <f>'Sales Data'!D3219</f>
        <v>45283</v>
      </c>
      <c r="E3219" s="10">
        <f>'Sales Data'!E3219</f>
        <v>315</v>
      </c>
      <c r="F3219" s="5">
        <f>'Sales Data'!F3219</f>
        <v>166</v>
      </c>
      <c r="G3219" s="5">
        <f>'Sales Data'!G3219</f>
        <v>14</v>
      </c>
      <c r="H3219" s="5" t="str">
        <f>VLOOKUP($C3219,'Product Data'!$A$2:$E$23,COLUMNS('Product Data'!$B$2:C3219),0)</f>
        <v>Amul</v>
      </c>
      <c r="I3219" s="5" t="str">
        <f>VLOOKUP($C3219,'Product Data'!$A$2:$E$23,COLUMNS('Product Data'!$B$2:D3219),0)</f>
        <v>Bars</v>
      </c>
      <c r="J3219" s="5" t="str">
        <f>VLOOKUP($C3219,'Product Data'!$A$2:$E$23,COLUMNS('Product Data'!$B$2:E3219),0)</f>
        <v>Large</v>
      </c>
      <c r="K3219" s="9">
        <f>VLOOKUP($C3219,'Product Data'!$A$2:$E$23,COLUMNS('Product Data'!$B$2:F3219),0)</f>
        <v>4.6592000000000002</v>
      </c>
      <c r="L3219" s="10">
        <f>Table1[[#This Row],[Cost per Box]]*Table1[[#This Row],[Boxes]]</f>
        <v>65.228800000000007</v>
      </c>
    </row>
    <row r="3220" spans="1:12" x14ac:dyDescent="0.25">
      <c r="A3220" s="5" t="str">
        <f>'Sales Data'!A3220</f>
        <v>Wilone O'Kielt</v>
      </c>
      <c r="B3220" s="5" t="str">
        <f>'Sales Data'!B3220</f>
        <v>Australia</v>
      </c>
      <c r="C3220" s="5" t="str">
        <f>'Sales Data'!C3220</f>
        <v>Orange Choco</v>
      </c>
      <c r="D3220" s="6">
        <f>'Sales Data'!D3220</f>
        <v>45283</v>
      </c>
      <c r="E3220" s="10">
        <f>'Sales Data'!E3220</f>
        <v>889</v>
      </c>
      <c r="F3220" s="5">
        <f>'Sales Data'!F3220</f>
        <v>31</v>
      </c>
      <c r="G3220" s="5">
        <f>'Sales Data'!G3220</f>
        <v>127</v>
      </c>
      <c r="H3220" s="5" t="str">
        <f>VLOOKUP($C3220,'Product Data'!$A$2:$E$23,COLUMNS('Product Data'!$B$2:C3220),0)</f>
        <v>Amul</v>
      </c>
      <c r="I3220" s="5" t="str">
        <f>VLOOKUP($C3220,'Product Data'!$A$2:$E$23,COLUMNS('Product Data'!$B$2:D3220),0)</f>
        <v>Bars</v>
      </c>
      <c r="J3220" s="5" t="str">
        <f>VLOOKUP($C3220,'Product Data'!$A$2:$E$23,COLUMNS('Product Data'!$B$2:E3220),0)</f>
        <v>Large</v>
      </c>
      <c r="K3220" s="9">
        <f>VLOOKUP($C3220,'Product Data'!$A$2:$E$23,COLUMNS('Product Data'!$B$2:F3220),0)</f>
        <v>8.7870000000000008</v>
      </c>
      <c r="L3220" s="10">
        <f>Table1[[#This Row],[Cost per Box]]*Table1[[#This Row],[Boxes]]</f>
        <v>1115.9490000000001</v>
      </c>
    </row>
    <row r="3221" spans="1:12" x14ac:dyDescent="0.25">
      <c r="A3221" s="5" t="str">
        <f>'Sales Data'!A3221</f>
        <v>Oby Sorrel</v>
      </c>
      <c r="B3221" s="5" t="str">
        <f>'Sales Data'!B3221</f>
        <v>Canada</v>
      </c>
      <c r="C3221" s="5" t="str">
        <f>'Sales Data'!C3221</f>
        <v>70% Dark Bites</v>
      </c>
      <c r="D3221" s="6">
        <f>'Sales Data'!D3221</f>
        <v>45283</v>
      </c>
      <c r="E3221" s="10">
        <f>'Sales Data'!E3221</f>
        <v>2954</v>
      </c>
      <c r="F3221" s="5">
        <f>'Sales Data'!F3221</f>
        <v>444</v>
      </c>
      <c r="G3221" s="5">
        <f>'Sales Data'!G3221</f>
        <v>269</v>
      </c>
      <c r="H3221" s="5" t="str">
        <f>VLOOKUP($C3221,'Product Data'!$A$2:$E$23,COLUMNS('Product Data'!$B$2:C3221),0)</f>
        <v>Binge Bites</v>
      </c>
      <c r="I3221" s="5" t="str">
        <f>VLOOKUP($C3221,'Product Data'!$A$2:$E$23,COLUMNS('Product Data'!$B$2:D3221),0)</f>
        <v>Bites</v>
      </c>
      <c r="J3221" s="5" t="str">
        <f>VLOOKUP($C3221,'Product Data'!$A$2:$E$23,COLUMNS('Product Data'!$B$2:E3221),0)</f>
        <v>Small</v>
      </c>
      <c r="K3221" s="9">
        <f>VLOOKUP($C3221,'Product Data'!$A$2:$E$23,COLUMNS('Product Data'!$B$2:F3221),0)</f>
        <v>8.2429000000000006</v>
      </c>
      <c r="L3221" s="10">
        <f>Table1[[#This Row],[Cost per Box]]*Table1[[#This Row],[Boxes]]</f>
        <v>2217.3401000000003</v>
      </c>
    </row>
    <row r="3222" spans="1:12" x14ac:dyDescent="0.25">
      <c r="A3222" s="5" t="str">
        <f>'Sales Data'!A3222</f>
        <v>Jehu Rudeforth</v>
      </c>
      <c r="B3222" s="5" t="str">
        <f>'Sales Data'!B3222</f>
        <v>Canada</v>
      </c>
      <c r="C3222" s="5" t="str">
        <f>'Sales Data'!C3222</f>
        <v>Baker's Choco Chips</v>
      </c>
      <c r="D3222" s="6">
        <f>'Sales Data'!D3222</f>
        <v>45283</v>
      </c>
      <c r="E3222" s="10">
        <f>'Sales Data'!E3222</f>
        <v>7497</v>
      </c>
      <c r="F3222" s="5">
        <f>'Sales Data'!F3222</f>
        <v>122</v>
      </c>
      <c r="G3222" s="5">
        <f>'Sales Data'!G3222</f>
        <v>536</v>
      </c>
      <c r="H3222" s="5" t="str">
        <f>VLOOKUP($C3222,'Product Data'!$A$2:$E$23,COLUMNS('Product Data'!$B$2:C3222),0)</f>
        <v>Baker's Chocolate</v>
      </c>
      <c r="I3222" s="5" t="str">
        <f>VLOOKUP($C3222,'Product Data'!$A$2:$E$23,COLUMNS('Product Data'!$B$2:D3222),0)</f>
        <v>Bars</v>
      </c>
      <c r="J3222" s="5" t="str">
        <f>VLOOKUP($C3222,'Product Data'!$A$2:$E$23,COLUMNS('Product Data'!$B$2:E3222),0)</f>
        <v>Small</v>
      </c>
      <c r="K3222" s="9">
        <f>VLOOKUP($C3222,'Product Data'!$A$2:$E$23,COLUMNS('Product Data'!$B$2:F3222),0)</f>
        <v>6.0811000000000002</v>
      </c>
      <c r="L3222" s="10">
        <f>Table1[[#This Row],[Cost per Box]]*Table1[[#This Row],[Boxes]]</f>
        <v>3259.4695999999999</v>
      </c>
    </row>
    <row r="3223" spans="1:12" x14ac:dyDescent="0.25">
      <c r="A3223" s="5" t="str">
        <f>'Sales Data'!A3223</f>
        <v>Madelene Upcott</v>
      </c>
      <c r="B3223" s="5" t="str">
        <f>'Sales Data'!B3223</f>
        <v>UK</v>
      </c>
      <c r="C3223" s="5" t="str">
        <f>'Sales Data'!C3223</f>
        <v>Peanut Butter Cubes</v>
      </c>
      <c r="D3223" s="6">
        <f>'Sales Data'!D3223</f>
        <v>45283</v>
      </c>
      <c r="E3223" s="10">
        <f>'Sales Data'!E3223</f>
        <v>4753</v>
      </c>
      <c r="F3223" s="5">
        <f>'Sales Data'!F3223</f>
        <v>197</v>
      </c>
      <c r="G3223" s="5">
        <f>'Sales Data'!G3223</f>
        <v>199</v>
      </c>
      <c r="H3223" s="5" t="str">
        <f>VLOOKUP($C3223,'Product Data'!$A$2:$E$23,COLUMNS('Product Data'!$B$2:C3223),0)</f>
        <v>Hershey</v>
      </c>
      <c r="I3223" s="5" t="str">
        <f>VLOOKUP($C3223,'Product Data'!$A$2:$E$23,COLUMNS('Product Data'!$B$2:D3223),0)</f>
        <v>Bites</v>
      </c>
      <c r="J3223" s="5" t="str">
        <f>VLOOKUP($C3223,'Product Data'!$A$2:$E$23,COLUMNS('Product Data'!$B$2:E3223),0)</f>
        <v>Small</v>
      </c>
      <c r="K3223" s="9">
        <f>VLOOKUP($C3223,'Product Data'!$A$2:$E$23,COLUMNS('Product Data'!$B$2:F3223),0)</f>
        <v>4.7065000000000001</v>
      </c>
      <c r="L3223" s="10">
        <f>Table1[[#This Row],[Cost per Box]]*Table1[[#This Row],[Boxes]]</f>
        <v>936.59350000000006</v>
      </c>
    </row>
    <row r="3224" spans="1:12" x14ac:dyDescent="0.25">
      <c r="A3224" s="5" t="str">
        <f>'Sales Data'!A3224</f>
        <v>Kelci Walkden</v>
      </c>
      <c r="B3224" s="5" t="str">
        <f>'Sales Data'!B3224</f>
        <v>USA</v>
      </c>
      <c r="C3224" s="5" t="str">
        <f>'Sales Data'!C3224</f>
        <v>Caramel Stuffed Bars</v>
      </c>
      <c r="D3224" s="6">
        <f>'Sales Data'!D3224</f>
        <v>45283</v>
      </c>
      <c r="E3224" s="10">
        <f>'Sales Data'!E3224</f>
        <v>7490</v>
      </c>
      <c r="F3224" s="5">
        <f>'Sales Data'!F3224</f>
        <v>70</v>
      </c>
      <c r="G3224" s="5">
        <f>'Sales Data'!G3224</f>
        <v>268</v>
      </c>
      <c r="H3224" s="5" t="str">
        <f>VLOOKUP($C3224,'Product Data'!$A$2:$E$23,COLUMNS('Product Data'!$B$2:C3224),0)</f>
        <v>Snicker</v>
      </c>
      <c r="I3224" s="5" t="str">
        <f>VLOOKUP($C3224,'Product Data'!$A$2:$E$23,COLUMNS('Product Data'!$B$2:D3224),0)</f>
        <v>Bars</v>
      </c>
      <c r="J3224" s="5" t="str">
        <f>VLOOKUP($C3224,'Product Data'!$A$2:$E$23,COLUMNS('Product Data'!$B$2:E3224),0)</f>
        <v>Small</v>
      </c>
      <c r="K3224" s="9">
        <f>VLOOKUP($C3224,'Product Data'!$A$2:$E$23,COLUMNS('Product Data'!$B$2:F3224),0)</f>
        <v>0.89900000000000002</v>
      </c>
      <c r="L3224" s="10">
        <f>Table1[[#This Row],[Cost per Box]]*Table1[[#This Row],[Boxes]]</f>
        <v>240.93200000000002</v>
      </c>
    </row>
    <row r="3225" spans="1:12" x14ac:dyDescent="0.25">
      <c r="A3225" s="5" t="str">
        <f>'Sales Data'!A3225</f>
        <v>Ches Bonnell</v>
      </c>
      <c r="B3225" s="5" t="str">
        <f>'Sales Data'!B3225</f>
        <v>New Zealand</v>
      </c>
      <c r="C3225" s="5" t="str">
        <f>'Sales Data'!C3225</f>
        <v>50% Dark Bites</v>
      </c>
      <c r="D3225" s="6">
        <f>'Sales Data'!D3225</f>
        <v>45283</v>
      </c>
      <c r="E3225" s="10">
        <f>'Sales Data'!E3225</f>
        <v>5355</v>
      </c>
      <c r="F3225" s="5">
        <f>'Sales Data'!F3225</f>
        <v>7</v>
      </c>
      <c r="G3225" s="5">
        <f>'Sales Data'!G3225</f>
        <v>536</v>
      </c>
      <c r="H3225" s="5" t="str">
        <f>VLOOKUP($C3225,'Product Data'!$A$2:$E$23,COLUMNS('Product Data'!$B$2:C3225),0)</f>
        <v>Cadbury</v>
      </c>
      <c r="I3225" s="5" t="str">
        <f>VLOOKUP($C3225,'Product Data'!$A$2:$E$23,COLUMNS('Product Data'!$B$2:D3225),0)</f>
        <v>Bites</v>
      </c>
      <c r="J3225" s="5" t="str">
        <f>VLOOKUP($C3225,'Product Data'!$A$2:$E$23,COLUMNS('Product Data'!$B$2:E3225),0)</f>
        <v>Large</v>
      </c>
      <c r="K3225" s="9">
        <f>VLOOKUP($C3225,'Product Data'!$A$2:$E$23,COLUMNS('Product Data'!$B$2:F3225),0)</f>
        <v>2.8</v>
      </c>
      <c r="L3225" s="10">
        <f>Table1[[#This Row],[Cost per Box]]*Table1[[#This Row],[Boxes]]</f>
        <v>1500.8</v>
      </c>
    </row>
    <row r="3226" spans="1:12" x14ac:dyDescent="0.25">
      <c r="A3226" s="5" t="str">
        <f>'Sales Data'!A3226</f>
        <v>Gigi Bohling</v>
      </c>
      <c r="B3226" s="5" t="str">
        <f>'Sales Data'!B3226</f>
        <v>Australia</v>
      </c>
      <c r="C3226" s="5" t="str">
        <f>'Sales Data'!C3226</f>
        <v>Organic Choco Syrup</v>
      </c>
      <c r="D3226" s="6">
        <f>'Sales Data'!D3226</f>
        <v>45283</v>
      </c>
      <c r="E3226" s="10">
        <f>'Sales Data'!E3226</f>
        <v>5642</v>
      </c>
      <c r="F3226" s="5">
        <f>'Sales Data'!F3226</f>
        <v>6</v>
      </c>
      <c r="G3226" s="5">
        <f>'Sales Data'!G3226</f>
        <v>189</v>
      </c>
      <c r="H3226" s="5" t="str">
        <f>VLOOKUP($C3226,'Product Data'!$A$2:$E$23,COLUMNS('Product Data'!$B$2:C3226),0)</f>
        <v>Monin</v>
      </c>
      <c r="I3226" s="5" t="str">
        <f>VLOOKUP($C3226,'Product Data'!$A$2:$E$23,COLUMNS('Product Data'!$B$2:D3226),0)</f>
        <v>Other</v>
      </c>
      <c r="J3226" s="5" t="str">
        <f>VLOOKUP($C3226,'Product Data'!$A$2:$E$23,COLUMNS('Product Data'!$B$2:E3226),0)</f>
        <v>Small</v>
      </c>
      <c r="K3226" s="9">
        <f>VLOOKUP($C3226,'Product Data'!$A$2:$E$23,COLUMNS('Product Data'!$B$2:F3226),0)</f>
        <v>1.7625</v>
      </c>
      <c r="L3226" s="10">
        <f>Table1[[#This Row],[Cost per Box]]*Table1[[#This Row],[Boxes]]</f>
        <v>333.11250000000001</v>
      </c>
    </row>
    <row r="3227" spans="1:12" x14ac:dyDescent="0.25">
      <c r="A3227" s="5" t="str">
        <f>'Sales Data'!A3227</f>
        <v>Husein Augar</v>
      </c>
      <c r="B3227" s="5" t="str">
        <f>'Sales Data'!B3227</f>
        <v>USA</v>
      </c>
      <c r="C3227" s="5" t="str">
        <f>'Sales Data'!C3227</f>
        <v>99% Dark &amp; Pure</v>
      </c>
      <c r="D3227" s="6">
        <f>'Sales Data'!D3227</f>
        <v>45283</v>
      </c>
      <c r="E3227" s="10">
        <f>'Sales Data'!E3227</f>
        <v>3885</v>
      </c>
      <c r="F3227" s="5">
        <f>'Sales Data'!F3227</f>
        <v>308</v>
      </c>
      <c r="G3227" s="5">
        <f>'Sales Data'!G3227</f>
        <v>243</v>
      </c>
      <c r="H3227" s="5" t="str">
        <f>VLOOKUP($C3227,'Product Data'!$A$2:$E$23,COLUMNS('Product Data'!$B$2:C3227),0)</f>
        <v>Amul</v>
      </c>
      <c r="I3227" s="5" t="str">
        <f>VLOOKUP($C3227,'Product Data'!$A$2:$E$23,COLUMNS('Product Data'!$B$2:D3227),0)</f>
        <v>Bars</v>
      </c>
      <c r="J3227" s="5" t="str">
        <f>VLOOKUP($C3227,'Product Data'!$A$2:$E$23,COLUMNS('Product Data'!$B$2:E3227),0)</f>
        <v>Large</v>
      </c>
      <c r="K3227" s="9">
        <f>VLOOKUP($C3227,'Product Data'!$A$2:$E$23,COLUMNS('Product Data'!$B$2:F3227),0)</f>
        <v>4.6592000000000002</v>
      </c>
      <c r="L3227" s="10">
        <f>Table1[[#This Row],[Cost per Box]]*Table1[[#This Row],[Boxes]]</f>
        <v>1132.1856</v>
      </c>
    </row>
    <row r="3228" spans="1:12" x14ac:dyDescent="0.25">
      <c r="A3228" s="5" t="str">
        <f>'Sales Data'!A3228</f>
        <v>Gigi Bohling</v>
      </c>
      <c r="B3228" s="5" t="str">
        <f>'Sales Data'!B3228</f>
        <v>India</v>
      </c>
      <c r="C3228" s="5" t="str">
        <f>'Sales Data'!C3228</f>
        <v>Orange Choco</v>
      </c>
      <c r="D3228" s="6">
        <f>'Sales Data'!D3228</f>
        <v>45283</v>
      </c>
      <c r="E3228" s="10">
        <f>'Sales Data'!E3228</f>
        <v>161</v>
      </c>
      <c r="F3228" s="5">
        <f>'Sales Data'!F3228</f>
        <v>73</v>
      </c>
      <c r="G3228" s="5">
        <f>'Sales Data'!G3228</f>
        <v>27</v>
      </c>
      <c r="H3228" s="5" t="str">
        <f>VLOOKUP($C3228,'Product Data'!$A$2:$E$23,COLUMNS('Product Data'!$B$2:C3228),0)</f>
        <v>Amul</v>
      </c>
      <c r="I3228" s="5" t="str">
        <f>VLOOKUP($C3228,'Product Data'!$A$2:$E$23,COLUMNS('Product Data'!$B$2:D3228),0)</f>
        <v>Bars</v>
      </c>
      <c r="J3228" s="5" t="str">
        <f>VLOOKUP($C3228,'Product Data'!$A$2:$E$23,COLUMNS('Product Data'!$B$2:E3228),0)</f>
        <v>Large</v>
      </c>
      <c r="K3228" s="9">
        <f>VLOOKUP($C3228,'Product Data'!$A$2:$E$23,COLUMNS('Product Data'!$B$2:F3228),0)</f>
        <v>8.7870000000000008</v>
      </c>
      <c r="L3228" s="10">
        <f>Table1[[#This Row],[Cost per Box]]*Table1[[#This Row],[Boxes]]</f>
        <v>237.24900000000002</v>
      </c>
    </row>
    <row r="3229" spans="1:12" x14ac:dyDescent="0.25">
      <c r="A3229" s="5" t="str">
        <f>'Sales Data'!A3229</f>
        <v>Barr Faughny</v>
      </c>
      <c r="B3229" s="5" t="str">
        <f>'Sales Data'!B3229</f>
        <v>UK</v>
      </c>
      <c r="C3229" s="5" t="str">
        <f>'Sales Data'!C3229</f>
        <v>Fruit &amp; Nut Bars</v>
      </c>
      <c r="D3229" s="6">
        <f>'Sales Data'!D3229</f>
        <v>45283</v>
      </c>
      <c r="E3229" s="10">
        <f>'Sales Data'!E3229</f>
        <v>896</v>
      </c>
      <c r="F3229" s="5">
        <f>'Sales Data'!F3229</f>
        <v>33</v>
      </c>
      <c r="G3229" s="5">
        <f>'Sales Data'!G3229</f>
        <v>60</v>
      </c>
      <c r="H3229" s="5" t="str">
        <f>VLOOKUP($C3229,'Product Data'!$A$2:$E$23,COLUMNS('Product Data'!$B$2:C3229),0)</f>
        <v>Cadbury</v>
      </c>
      <c r="I3229" s="5" t="str">
        <f>VLOOKUP($C3229,'Product Data'!$A$2:$E$23,COLUMNS('Product Data'!$B$2:D3229),0)</f>
        <v>Bars</v>
      </c>
      <c r="J3229" s="5" t="str">
        <f>VLOOKUP($C3229,'Product Data'!$A$2:$E$23,COLUMNS('Product Data'!$B$2:E3229),0)</f>
        <v>Large</v>
      </c>
      <c r="K3229" s="9">
        <f>VLOOKUP($C3229,'Product Data'!$A$2:$E$23,COLUMNS('Product Data'!$B$2:F3229),0)</f>
        <v>1.5934999999999999</v>
      </c>
      <c r="L3229" s="10">
        <f>Table1[[#This Row],[Cost per Box]]*Table1[[#This Row],[Boxes]]</f>
        <v>95.61</v>
      </c>
    </row>
    <row r="3230" spans="1:12" x14ac:dyDescent="0.25">
      <c r="A3230" s="5" t="str">
        <f>'Sales Data'!A3230</f>
        <v>Husein Augar</v>
      </c>
      <c r="B3230" s="5" t="str">
        <f>'Sales Data'!B3230</f>
        <v>UK</v>
      </c>
      <c r="C3230" s="5" t="str">
        <f>'Sales Data'!C3230</f>
        <v>Baker's Choco Chips</v>
      </c>
      <c r="D3230" s="6">
        <f>'Sales Data'!D3230</f>
        <v>45284</v>
      </c>
      <c r="E3230" s="10">
        <f>'Sales Data'!E3230</f>
        <v>938</v>
      </c>
      <c r="F3230" s="5">
        <f>'Sales Data'!F3230</f>
        <v>50</v>
      </c>
      <c r="G3230" s="5">
        <f>'Sales Data'!G3230</f>
        <v>86</v>
      </c>
      <c r="H3230" s="5" t="str">
        <f>VLOOKUP($C3230,'Product Data'!$A$2:$E$23,COLUMNS('Product Data'!$B$2:C3230),0)</f>
        <v>Baker's Chocolate</v>
      </c>
      <c r="I3230" s="5" t="str">
        <f>VLOOKUP($C3230,'Product Data'!$A$2:$E$23,COLUMNS('Product Data'!$B$2:D3230),0)</f>
        <v>Bars</v>
      </c>
      <c r="J3230" s="5" t="str">
        <f>VLOOKUP($C3230,'Product Data'!$A$2:$E$23,COLUMNS('Product Data'!$B$2:E3230),0)</f>
        <v>Small</v>
      </c>
      <c r="K3230" s="9">
        <f>VLOOKUP($C3230,'Product Data'!$A$2:$E$23,COLUMNS('Product Data'!$B$2:F3230),0)</f>
        <v>6.0811000000000002</v>
      </c>
      <c r="L3230" s="10">
        <f>Table1[[#This Row],[Cost per Box]]*Table1[[#This Row],[Boxes]]</f>
        <v>522.97460000000001</v>
      </c>
    </row>
    <row r="3231" spans="1:12" x14ac:dyDescent="0.25">
      <c r="A3231" s="5" t="str">
        <f>'Sales Data'!A3231</f>
        <v>Marney O'Breen</v>
      </c>
      <c r="B3231" s="5" t="str">
        <f>'Sales Data'!B3231</f>
        <v>New Zealand</v>
      </c>
      <c r="C3231" s="5" t="str">
        <f>'Sales Data'!C3231</f>
        <v>Almond Choco</v>
      </c>
      <c r="D3231" s="6">
        <f>'Sales Data'!D3231</f>
        <v>45284</v>
      </c>
      <c r="E3231" s="10">
        <f>'Sales Data'!E3231</f>
        <v>11235</v>
      </c>
      <c r="F3231" s="5">
        <f>'Sales Data'!F3231</f>
        <v>113</v>
      </c>
      <c r="G3231" s="5">
        <f>'Sales Data'!G3231</f>
        <v>489</v>
      </c>
      <c r="H3231" s="5" t="str">
        <f>VLOOKUP($C3231,'Product Data'!$A$2:$E$23,COLUMNS('Product Data'!$B$2:C3231),0)</f>
        <v>Amul</v>
      </c>
      <c r="I3231" s="5" t="str">
        <f>VLOOKUP($C3231,'Product Data'!$A$2:$E$23,COLUMNS('Product Data'!$B$2:D3231),0)</f>
        <v>Bars</v>
      </c>
      <c r="J3231" s="5" t="str">
        <f>VLOOKUP($C3231,'Product Data'!$A$2:$E$23,COLUMNS('Product Data'!$B$2:E3231),0)</f>
        <v>Large</v>
      </c>
      <c r="K3231" s="9">
        <f>VLOOKUP($C3231,'Product Data'!$A$2:$E$23,COLUMNS('Product Data'!$B$2:F3231),0)</f>
        <v>13.3485</v>
      </c>
      <c r="L3231" s="10">
        <f>Table1[[#This Row],[Cost per Box]]*Table1[[#This Row],[Boxes]]</f>
        <v>6527.4164999999994</v>
      </c>
    </row>
    <row r="3232" spans="1:12" x14ac:dyDescent="0.25">
      <c r="A3232" s="5" t="str">
        <f>'Sales Data'!A3232</f>
        <v>Kelci Walkden</v>
      </c>
      <c r="B3232" s="5" t="str">
        <f>'Sales Data'!B3232</f>
        <v>New Zealand</v>
      </c>
      <c r="C3232" s="5" t="str">
        <f>'Sales Data'!C3232</f>
        <v>Fruit &amp; Nut Bars</v>
      </c>
      <c r="D3232" s="6">
        <f>'Sales Data'!D3232</f>
        <v>45284</v>
      </c>
      <c r="E3232" s="10">
        <f>'Sales Data'!E3232</f>
        <v>3066</v>
      </c>
      <c r="F3232" s="5">
        <f>'Sales Data'!F3232</f>
        <v>125</v>
      </c>
      <c r="G3232" s="5">
        <f>'Sales Data'!G3232</f>
        <v>192</v>
      </c>
      <c r="H3232" s="5" t="str">
        <f>VLOOKUP($C3232,'Product Data'!$A$2:$E$23,COLUMNS('Product Data'!$B$2:C3232),0)</f>
        <v>Cadbury</v>
      </c>
      <c r="I3232" s="5" t="str">
        <f>VLOOKUP($C3232,'Product Data'!$A$2:$E$23,COLUMNS('Product Data'!$B$2:D3232),0)</f>
        <v>Bars</v>
      </c>
      <c r="J3232" s="5" t="str">
        <f>VLOOKUP($C3232,'Product Data'!$A$2:$E$23,COLUMNS('Product Data'!$B$2:E3232),0)</f>
        <v>Large</v>
      </c>
      <c r="K3232" s="9">
        <f>VLOOKUP($C3232,'Product Data'!$A$2:$E$23,COLUMNS('Product Data'!$B$2:F3232),0)</f>
        <v>1.5934999999999999</v>
      </c>
      <c r="L3232" s="10">
        <f>Table1[[#This Row],[Cost per Box]]*Table1[[#This Row],[Boxes]]</f>
        <v>305.952</v>
      </c>
    </row>
    <row r="3233" spans="1:12" x14ac:dyDescent="0.25">
      <c r="A3233" s="5" t="str">
        <f>'Sales Data'!A3233</f>
        <v>Jan Morforth</v>
      </c>
      <c r="B3233" s="5" t="str">
        <f>'Sales Data'!B3233</f>
        <v>New Zealand</v>
      </c>
      <c r="C3233" s="5" t="str">
        <f>'Sales Data'!C3233</f>
        <v>Spicy Special Slims</v>
      </c>
      <c r="D3233" s="6">
        <f>'Sales Data'!D3233</f>
        <v>45284</v>
      </c>
      <c r="E3233" s="10">
        <f>'Sales Data'!E3233</f>
        <v>1610</v>
      </c>
      <c r="F3233" s="5">
        <f>'Sales Data'!F3233</f>
        <v>29</v>
      </c>
      <c r="G3233" s="5">
        <f>'Sales Data'!G3233</f>
        <v>68</v>
      </c>
      <c r="H3233" s="5" t="str">
        <f>VLOOKUP($C3233,'Product Data'!$A$2:$E$23,COLUMNS('Product Data'!$B$2:C3233),0)</f>
        <v>Alpenliebe</v>
      </c>
      <c r="I3233" s="5" t="str">
        <f>VLOOKUP($C3233,'Product Data'!$A$2:$E$23,COLUMNS('Product Data'!$B$2:D3233),0)</f>
        <v>Bites</v>
      </c>
      <c r="J3233" s="5" t="str">
        <f>VLOOKUP($C3233,'Product Data'!$A$2:$E$23,COLUMNS('Product Data'!$B$2:E3233),0)</f>
        <v>Large</v>
      </c>
      <c r="K3233" s="9">
        <f>VLOOKUP($C3233,'Product Data'!$A$2:$E$23,COLUMNS('Product Data'!$B$2:F3233),0)</f>
        <v>9.2086000000000006</v>
      </c>
      <c r="L3233" s="10">
        <f>Table1[[#This Row],[Cost per Box]]*Table1[[#This Row],[Boxes]]</f>
        <v>626.1848</v>
      </c>
    </row>
    <row r="3234" spans="1:12" x14ac:dyDescent="0.25">
      <c r="A3234" s="5" t="str">
        <f>'Sales Data'!A3234</f>
        <v>Dotty Strutley</v>
      </c>
      <c r="B3234" s="5" t="str">
        <f>'Sales Data'!B3234</f>
        <v>UK</v>
      </c>
      <c r="C3234" s="5" t="str">
        <f>'Sales Data'!C3234</f>
        <v>99% Dark &amp; Pure</v>
      </c>
      <c r="D3234" s="6">
        <f>'Sales Data'!D3234</f>
        <v>45284</v>
      </c>
      <c r="E3234" s="10">
        <f>'Sales Data'!E3234</f>
        <v>2450</v>
      </c>
      <c r="F3234" s="5">
        <f>'Sales Data'!F3234</f>
        <v>152</v>
      </c>
      <c r="G3234" s="5">
        <f>'Sales Data'!G3234</f>
        <v>107</v>
      </c>
      <c r="H3234" s="5" t="str">
        <f>VLOOKUP($C3234,'Product Data'!$A$2:$E$23,COLUMNS('Product Data'!$B$2:C3234),0)</f>
        <v>Amul</v>
      </c>
      <c r="I3234" s="5" t="str">
        <f>VLOOKUP($C3234,'Product Data'!$A$2:$E$23,COLUMNS('Product Data'!$B$2:D3234),0)</f>
        <v>Bars</v>
      </c>
      <c r="J3234" s="5" t="str">
        <f>VLOOKUP($C3234,'Product Data'!$A$2:$E$23,COLUMNS('Product Data'!$B$2:E3234),0)</f>
        <v>Large</v>
      </c>
      <c r="K3234" s="9">
        <f>VLOOKUP($C3234,'Product Data'!$A$2:$E$23,COLUMNS('Product Data'!$B$2:F3234),0)</f>
        <v>4.6592000000000002</v>
      </c>
      <c r="L3234" s="10">
        <f>Table1[[#This Row],[Cost per Box]]*Table1[[#This Row],[Boxes]]</f>
        <v>498.53440000000001</v>
      </c>
    </row>
    <row r="3235" spans="1:12" x14ac:dyDescent="0.25">
      <c r="A3235" s="5" t="str">
        <f>'Sales Data'!A3235</f>
        <v>Rafaelita Blaksland</v>
      </c>
      <c r="B3235" s="5" t="str">
        <f>'Sales Data'!B3235</f>
        <v>USA</v>
      </c>
      <c r="C3235" s="5" t="str">
        <f>'Sales Data'!C3235</f>
        <v>White Choc</v>
      </c>
      <c r="D3235" s="6">
        <f>'Sales Data'!D3235</f>
        <v>45284</v>
      </c>
      <c r="E3235" s="10">
        <f>'Sales Data'!E3235</f>
        <v>5271</v>
      </c>
      <c r="F3235" s="5">
        <f>'Sales Data'!F3235</f>
        <v>178</v>
      </c>
      <c r="G3235" s="5">
        <f>'Sales Data'!G3235</f>
        <v>406</v>
      </c>
      <c r="H3235" s="5" t="str">
        <f>VLOOKUP($C3235,'Product Data'!$A$2:$E$23,COLUMNS('Product Data'!$B$2:C3235),0)</f>
        <v>Belgian</v>
      </c>
      <c r="I3235" s="5" t="str">
        <f>VLOOKUP($C3235,'Product Data'!$A$2:$E$23,COLUMNS('Product Data'!$B$2:D3235),0)</f>
        <v>Other</v>
      </c>
      <c r="J3235" s="5" t="str">
        <f>VLOOKUP($C3235,'Product Data'!$A$2:$E$23,COLUMNS('Product Data'!$B$2:E3235),0)</f>
        <v>Small</v>
      </c>
      <c r="K3235" s="9">
        <f>VLOOKUP($C3235,'Product Data'!$A$2:$E$23,COLUMNS('Product Data'!$B$2:F3235),0)</f>
        <v>0.24049999999999999</v>
      </c>
      <c r="L3235" s="10">
        <f>Table1[[#This Row],[Cost per Box]]*Table1[[#This Row],[Boxes]]</f>
        <v>97.643000000000001</v>
      </c>
    </row>
    <row r="3236" spans="1:12" x14ac:dyDescent="0.25">
      <c r="A3236" s="5" t="str">
        <f>'Sales Data'!A3236</f>
        <v>Andria Kimpton</v>
      </c>
      <c r="B3236" s="5" t="str">
        <f>'Sales Data'!B3236</f>
        <v>India</v>
      </c>
      <c r="C3236" s="5" t="str">
        <f>'Sales Data'!C3236</f>
        <v>Eclairs</v>
      </c>
      <c r="D3236" s="6">
        <f>'Sales Data'!D3236</f>
        <v>45284</v>
      </c>
      <c r="E3236" s="10">
        <f>'Sales Data'!E3236</f>
        <v>3262</v>
      </c>
      <c r="F3236" s="5">
        <f>'Sales Data'!F3236</f>
        <v>282</v>
      </c>
      <c r="G3236" s="5">
        <f>'Sales Data'!G3236</f>
        <v>233</v>
      </c>
      <c r="H3236" s="5" t="str">
        <f>VLOOKUP($C3236,'Product Data'!$A$2:$E$23,COLUMNS('Product Data'!$B$2:C3236),0)</f>
        <v>Cadbury</v>
      </c>
      <c r="I3236" s="5" t="str">
        <f>VLOOKUP($C3236,'Product Data'!$A$2:$E$23,COLUMNS('Product Data'!$B$2:D3236),0)</f>
        <v>Bites</v>
      </c>
      <c r="J3236" s="5" t="str">
        <f>VLOOKUP($C3236,'Product Data'!$A$2:$E$23,COLUMNS('Product Data'!$B$2:E3236),0)</f>
        <v>Large</v>
      </c>
      <c r="K3236" s="9">
        <f>VLOOKUP($C3236,'Product Data'!$A$2:$E$23,COLUMNS('Product Data'!$B$2:F3236),0)</f>
        <v>2.8195000000000001</v>
      </c>
      <c r="L3236" s="10">
        <f>Table1[[#This Row],[Cost per Box]]*Table1[[#This Row],[Boxes]]</f>
        <v>656.94349999999997</v>
      </c>
    </row>
    <row r="3237" spans="1:12" x14ac:dyDescent="0.25">
      <c r="A3237" s="5" t="str">
        <f>'Sales Data'!A3237</f>
        <v>Rafaelita Blaksland</v>
      </c>
      <c r="B3237" s="5" t="str">
        <f>'Sales Data'!B3237</f>
        <v>UK</v>
      </c>
      <c r="C3237" s="5" t="str">
        <f>'Sales Data'!C3237</f>
        <v>Manuka Honey Choco</v>
      </c>
      <c r="D3237" s="6">
        <f>'Sales Data'!D3237</f>
        <v>45284</v>
      </c>
      <c r="E3237" s="10">
        <f>'Sales Data'!E3237</f>
        <v>3647</v>
      </c>
      <c r="F3237" s="5">
        <f>'Sales Data'!F3237</f>
        <v>327</v>
      </c>
      <c r="G3237" s="5">
        <f>'Sales Data'!G3237</f>
        <v>114</v>
      </c>
      <c r="H3237" s="5" t="str">
        <f>VLOOKUP($C3237,'Product Data'!$A$2:$E$23,COLUMNS('Product Data'!$B$2:C3237),0)</f>
        <v xml:space="preserve">Whittaker's </v>
      </c>
      <c r="I3237" s="5" t="str">
        <f>VLOOKUP($C3237,'Product Data'!$A$2:$E$23,COLUMNS('Product Data'!$B$2:D3237),0)</f>
        <v>Other</v>
      </c>
      <c r="J3237" s="5" t="str">
        <f>VLOOKUP($C3237,'Product Data'!$A$2:$E$23,COLUMNS('Product Data'!$B$2:E3237),0)</f>
        <v>Small</v>
      </c>
      <c r="K3237" s="9">
        <f>VLOOKUP($C3237,'Product Data'!$A$2:$E$23,COLUMNS('Product Data'!$B$2:F3237),0)</f>
        <v>7.8910999999999998</v>
      </c>
      <c r="L3237" s="10">
        <f>Table1[[#This Row],[Cost per Box]]*Table1[[#This Row],[Boxes]]</f>
        <v>899.58539999999994</v>
      </c>
    </row>
    <row r="3238" spans="1:12" x14ac:dyDescent="0.25">
      <c r="A3238" s="5" t="str">
        <f>'Sales Data'!A3238</f>
        <v>Madelene Upcott</v>
      </c>
      <c r="B3238" s="5" t="str">
        <f>'Sales Data'!B3238</f>
        <v>Canada</v>
      </c>
      <c r="C3238" s="5" t="str">
        <f>'Sales Data'!C3238</f>
        <v>Almond Choco</v>
      </c>
      <c r="D3238" s="6">
        <f>'Sales Data'!D3238</f>
        <v>45284</v>
      </c>
      <c r="E3238" s="10">
        <f>'Sales Data'!E3238</f>
        <v>875</v>
      </c>
      <c r="F3238" s="5">
        <f>'Sales Data'!F3238</f>
        <v>40</v>
      </c>
      <c r="G3238" s="5">
        <f>'Sales Data'!G3238</f>
        <v>55</v>
      </c>
      <c r="H3238" s="5" t="str">
        <f>VLOOKUP($C3238,'Product Data'!$A$2:$E$23,COLUMNS('Product Data'!$B$2:C3238),0)</f>
        <v>Amul</v>
      </c>
      <c r="I3238" s="5" t="str">
        <f>VLOOKUP($C3238,'Product Data'!$A$2:$E$23,COLUMNS('Product Data'!$B$2:D3238),0)</f>
        <v>Bars</v>
      </c>
      <c r="J3238" s="5" t="str">
        <f>VLOOKUP($C3238,'Product Data'!$A$2:$E$23,COLUMNS('Product Data'!$B$2:E3238),0)</f>
        <v>Large</v>
      </c>
      <c r="K3238" s="9">
        <f>VLOOKUP($C3238,'Product Data'!$A$2:$E$23,COLUMNS('Product Data'!$B$2:F3238),0)</f>
        <v>13.3485</v>
      </c>
      <c r="L3238" s="10">
        <f>Table1[[#This Row],[Cost per Box]]*Table1[[#This Row],[Boxes]]</f>
        <v>734.16750000000002</v>
      </c>
    </row>
    <row r="3239" spans="1:12" x14ac:dyDescent="0.25">
      <c r="A3239" s="5" t="str">
        <f>'Sales Data'!A3239</f>
        <v>Oby Sorrel</v>
      </c>
      <c r="B3239" s="5" t="str">
        <f>'Sales Data'!B3239</f>
        <v>India</v>
      </c>
      <c r="C3239" s="5" t="str">
        <f>'Sales Data'!C3239</f>
        <v>Milk Bars</v>
      </c>
      <c r="D3239" s="6">
        <f>'Sales Data'!D3239</f>
        <v>45284</v>
      </c>
      <c r="E3239" s="10">
        <f>'Sales Data'!E3239</f>
        <v>5271</v>
      </c>
      <c r="F3239" s="5">
        <f>'Sales Data'!F3239</f>
        <v>166</v>
      </c>
      <c r="G3239" s="5">
        <f>'Sales Data'!G3239</f>
        <v>189</v>
      </c>
      <c r="H3239" s="5" t="str">
        <f>VLOOKUP($C3239,'Product Data'!$A$2:$E$23,COLUMNS('Product Data'!$B$2:C3239),0)</f>
        <v>Nestle</v>
      </c>
      <c r="I3239" s="5" t="str">
        <f>VLOOKUP($C3239,'Product Data'!$A$2:$E$23,COLUMNS('Product Data'!$B$2:D3239),0)</f>
        <v>Bars</v>
      </c>
      <c r="J3239" s="5" t="str">
        <f>VLOOKUP($C3239,'Product Data'!$A$2:$E$23,COLUMNS('Product Data'!$B$2:E3239),0)</f>
        <v>Large</v>
      </c>
      <c r="K3239" s="9">
        <f>VLOOKUP($C3239,'Product Data'!$A$2:$E$23,COLUMNS('Product Data'!$B$2:F3239),0)</f>
        <v>1.8652</v>
      </c>
      <c r="L3239" s="10">
        <f>Table1[[#This Row],[Cost per Box]]*Table1[[#This Row],[Boxes]]</f>
        <v>352.52280000000002</v>
      </c>
    </row>
    <row r="3240" spans="1:12" x14ac:dyDescent="0.25">
      <c r="A3240" s="5" t="str">
        <f>'Sales Data'!A3240</f>
        <v>Camilla Castle</v>
      </c>
      <c r="B3240" s="5" t="str">
        <f>'Sales Data'!B3240</f>
        <v>India</v>
      </c>
      <c r="C3240" s="5" t="str">
        <f>'Sales Data'!C3240</f>
        <v>Smooth Sliky Salty</v>
      </c>
      <c r="D3240" s="6">
        <f>'Sales Data'!D3240</f>
        <v>45284</v>
      </c>
      <c r="E3240" s="10">
        <f>'Sales Data'!E3240</f>
        <v>693</v>
      </c>
      <c r="F3240" s="5">
        <f>'Sales Data'!F3240</f>
        <v>289</v>
      </c>
      <c r="G3240" s="5">
        <f>'Sales Data'!G3240</f>
        <v>37</v>
      </c>
      <c r="H3240" s="5" t="str">
        <f>VLOOKUP($C3240,'Product Data'!$A$2:$E$23,COLUMNS('Product Data'!$B$2:C3240),0)</f>
        <v>Galaxy</v>
      </c>
      <c r="I3240" s="5" t="str">
        <f>VLOOKUP($C3240,'Product Data'!$A$2:$E$23,COLUMNS('Product Data'!$B$2:D3240),0)</f>
        <v>Bars</v>
      </c>
      <c r="J3240" s="5" t="str">
        <f>VLOOKUP($C3240,'Product Data'!$A$2:$E$23,COLUMNS('Product Data'!$B$2:E3240),0)</f>
        <v>Small</v>
      </c>
      <c r="K3240" s="9">
        <f>VLOOKUP($C3240,'Product Data'!$A$2:$E$23,COLUMNS('Product Data'!$B$2:F3240),0)</f>
        <v>5.0198</v>
      </c>
      <c r="L3240" s="10">
        <f>Table1[[#This Row],[Cost per Box]]*Table1[[#This Row],[Boxes]]</f>
        <v>185.73259999999999</v>
      </c>
    </row>
    <row r="3241" spans="1:12" x14ac:dyDescent="0.25">
      <c r="A3241" s="5" t="str">
        <f>'Sales Data'!A3241</f>
        <v>Camilla Castle</v>
      </c>
      <c r="B3241" s="5" t="str">
        <f>'Sales Data'!B3241</f>
        <v>Canada</v>
      </c>
      <c r="C3241" s="5" t="str">
        <f>'Sales Data'!C3241</f>
        <v>Baker's Choco Chips</v>
      </c>
      <c r="D3241" s="6">
        <f>'Sales Data'!D3241</f>
        <v>45284</v>
      </c>
      <c r="E3241" s="10">
        <f>'Sales Data'!E3241</f>
        <v>2667</v>
      </c>
      <c r="F3241" s="5">
        <f>'Sales Data'!F3241</f>
        <v>231</v>
      </c>
      <c r="G3241" s="5">
        <f>'Sales Data'!G3241</f>
        <v>178</v>
      </c>
      <c r="H3241" s="5" t="str">
        <f>VLOOKUP($C3241,'Product Data'!$A$2:$E$23,COLUMNS('Product Data'!$B$2:C3241),0)</f>
        <v>Baker's Chocolate</v>
      </c>
      <c r="I3241" s="5" t="str">
        <f>VLOOKUP($C3241,'Product Data'!$A$2:$E$23,COLUMNS('Product Data'!$B$2:D3241),0)</f>
        <v>Bars</v>
      </c>
      <c r="J3241" s="5" t="str">
        <f>VLOOKUP($C3241,'Product Data'!$A$2:$E$23,COLUMNS('Product Data'!$B$2:E3241),0)</f>
        <v>Small</v>
      </c>
      <c r="K3241" s="9">
        <f>VLOOKUP($C3241,'Product Data'!$A$2:$E$23,COLUMNS('Product Data'!$B$2:F3241),0)</f>
        <v>6.0811000000000002</v>
      </c>
      <c r="L3241" s="10">
        <f>Table1[[#This Row],[Cost per Box]]*Table1[[#This Row],[Boxes]]</f>
        <v>1082.4358</v>
      </c>
    </row>
    <row r="3242" spans="1:12" x14ac:dyDescent="0.25">
      <c r="A3242" s="5" t="str">
        <f>'Sales Data'!A3242</f>
        <v>Karlen McCaffrey</v>
      </c>
      <c r="B3242" s="5" t="str">
        <f>'Sales Data'!B3242</f>
        <v>Canada</v>
      </c>
      <c r="C3242" s="5" t="str">
        <f>'Sales Data'!C3242</f>
        <v>Peanut Butter Cubes</v>
      </c>
      <c r="D3242" s="6">
        <f>'Sales Data'!D3242</f>
        <v>45284</v>
      </c>
      <c r="E3242" s="10">
        <f>'Sales Data'!E3242</f>
        <v>1449</v>
      </c>
      <c r="F3242" s="5">
        <f>'Sales Data'!F3242</f>
        <v>303</v>
      </c>
      <c r="G3242" s="5">
        <f>'Sales Data'!G3242</f>
        <v>61</v>
      </c>
      <c r="H3242" s="5" t="str">
        <f>VLOOKUP($C3242,'Product Data'!$A$2:$E$23,COLUMNS('Product Data'!$B$2:C3242),0)</f>
        <v>Hershey</v>
      </c>
      <c r="I3242" s="5" t="str">
        <f>VLOOKUP($C3242,'Product Data'!$A$2:$E$23,COLUMNS('Product Data'!$B$2:D3242),0)</f>
        <v>Bites</v>
      </c>
      <c r="J3242" s="5" t="str">
        <f>VLOOKUP($C3242,'Product Data'!$A$2:$E$23,COLUMNS('Product Data'!$B$2:E3242),0)</f>
        <v>Small</v>
      </c>
      <c r="K3242" s="9">
        <f>VLOOKUP($C3242,'Product Data'!$A$2:$E$23,COLUMNS('Product Data'!$B$2:F3242),0)</f>
        <v>4.7065000000000001</v>
      </c>
      <c r="L3242" s="10">
        <f>Table1[[#This Row],[Cost per Box]]*Table1[[#This Row],[Boxes]]</f>
        <v>287.09649999999999</v>
      </c>
    </row>
    <row r="3243" spans="1:12" x14ac:dyDescent="0.25">
      <c r="A3243" s="5" t="str">
        <f>'Sales Data'!A3243</f>
        <v>Husein Augar</v>
      </c>
      <c r="B3243" s="5" t="str">
        <f>'Sales Data'!B3243</f>
        <v>Australia</v>
      </c>
      <c r="C3243" s="5" t="str">
        <f>'Sales Data'!C3243</f>
        <v>Peanut Butter Cubes</v>
      </c>
      <c r="D3243" s="6">
        <f>'Sales Data'!D3243</f>
        <v>45284</v>
      </c>
      <c r="E3243" s="10">
        <f>'Sales Data'!E3243</f>
        <v>644</v>
      </c>
      <c r="F3243" s="5">
        <f>'Sales Data'!F3243</f>
        <v>420</v>
      </c>
      <c r="G3243" s="5">
        <f>'Sales Data'!G3243</f>
        <v>27</v>
      </c>
      <c r="H3243" s="5" t="str">
        <f>VLOOKUP($C3243,'Product Data'!$A$2:$E$23,COLUMNS('Product Data'!$B$2:C3243),0)</f>
        <v>Hershey</v>
      </c>
      <c r="I3243" s="5" t="str">
        <f>VLOOKUP($C3243,'Product Data'!$A$2:$E$23,COLUMNS('Product Data'!$B$2:D3243),0)</f>
        <v>Bites</v>
      </c>
      <c r="J3243" s="5" t="str">
        <f>VLOOKUP($C3243,'Product Data'!$A$2:$E$23,COLUMNS('Product Data'!$B$2:E3243),0)</f>
        <v>Small</v>
      </c>
      <c r="K3243" s="9">
        <f>VLOOKUP($C3243,'Product Data'!$A$2:$E$23,COLUMNS('Product Data'!$B$2:F3243),0)</f>
        <v>4.7065000000000001</v>
      </c>
      <c r="L3243" s="10">
        <f>Table1[[#This Row],[Cost per Box]]*Table1[[#This Row],[Boxes]]</f>
        <v>127.07550000000001</v>
      </c>
    </row>
    <row r="3244" spans="1:12" x14ac:dyDescent="0.25">
      <c r="A3244" s="5" t="str">
        <f>'Sales Data'!A3244</f>
        <v>Ches Bonnell</v>
      </c>
      <c r="B3244" s="5" t="str">
        <f>'Sales Data'!B3244</f>
        <v>New Zealand</v>
      </c>
      <c r="C3244" s="5" t="str">
        <f>'Sales Data'!C3244</f>
        <v>Almond Choco</v>
      </c>
      <c r="D3244" s="6">
        <f>'Sales Data'!D3244</f>
        <v>45284</v>
      </c>
      <c r="E3244" s="10">
        <f>'Sales Data'!E3244</f>
        <v>11788</v>
      </c>
      <c r="F3244" s="5">
        <f>'Sales Data'!F3244</f>
        <v>195</v>
      </c>
      <c r="G3244" s="5">
        <f>'Sales Data'!G3244</f>
        <v>786</v>
      </c>
      <c r="H3244" s="5" t="str">
        <f>VLOOKUP($C3244,'Product Data'!$A$2:$E$23,COLUMNS('Product Data'!$B$2:C3244),0)</f>
        <v>Amul</v>
      </c>
      <c r="I3244" s="5" t="str">
        <f>VLOOKUP($C3244,'Product Data'!$A$2:$E$23,COLUMNS('Product Data'!$B$2:D3244),0)</f>
        <v>Bars</v>
      </c>
      <c r="J3244" s="5" t="str">
        <f>VLOOKUP($C3244,'Product Data'!$A$2:$E$23,COLUMNS('Product Data'!$B$2:E3244),0)</f>
        <v>Large</v>
      </c>
      <c r="K3244" s="9">
        <f>VLOOKUP($C3244,'Product Data'!$A$2:$E$23,COLUMNS('Product Data'!$B$2:F3244),0)</f>
        <v>13.3485</v>
      </c>
      <c r="L3244" s="10">
        <f>Table1[[#This Row],[Cost per Box]]*Table1[[#This Row],[Boxes]]</f>
        <v>10491.921</v>
      </c>
    </row>
    <row r="3245" spans="1:12" x14ac:dyDescent="0.25">
      <c r="A3245" s="5" t="str">
        <f>'Sales Data'!A3245</f>
        <v>Karlen McCaffrey</v>
      </c>
      <c r="B3245" s="5" t="str">
        <f>'Sales Data'!B3245</f>
        <v>Canada</v>
      </c>
      <c r="C3245" s="5" t="str">
        <f>'Sales Data'!C3245</f>
        <v>70% Dark Bites</v>
      </c>
      <c r="D3245" s="6">
        <f>'Sales Data'!D3245</f>
        <v>45284</v>
      </c>
      <c r="E3245" s="10">
        <f>'Sales Data'!E3245</f>
        <v>385</v>
      </c>
      <c r="F3245" s="5">
        <f>'Sales Data'!F3245</f>
        <v>199</v>
      </c>
      <c r="G3245" s="5">
        <f>'Sales Data'!G3245</f>
        <v>33</v>
      </c>
      <c r="H3245" s="5" t="str">
        <f>VLOOKUP($C3245,'Product Data'!$A$2:$E$23,COLUMNS('Product Data'!$B$2:C3245),0)</f>
        <v>Binge Bites</v>
      </c>
      <c r="I3245" s="5" t="str">
        <f>VLOOKUP($C3245,'Product Data'!$A$2:$E$23,COLUMNS('Product Data'!$B$2:D3245),0)</f>
        <v>Bites</v>
      </c>
      <c r="J3245" s="5" t="str">
        <f>VLOOKUP($C3245,'Product Data'!$A$2:$E$23,COLUMNS('Product Data'!$B$2:E3245),0)</f>
        <v>Small</v>
      </c>
      <c r="K3245" s="9">
        <f>VLOOKUP($C3245,'Product Data'!$A$2:$E$23,COLUMNS('Product Data'!$B$2:F3245),0)</f>
        <v>8.2429000000000006</v>
      </c>
      <c r="L3245" s="10">
        <f>Table1[[#This Row],[Cost per Box]]*Table1[[#This Row],[Boxes]]</f>
        <v>272.01570000000004</v>
      </c>
    </row>
    <row r="3246" spans="1:12" x14ac:dyDescent="0.25">
      <c r="A3246" s="5" t="str">
        <f>'Sales Data'!A3246</f>
        <v>Dotty Strutley</v>
      </c>
      <c r="B3246" s="5" t="str">
        <f>'Sales Data'!B3246</f>
        <v>Canada</v>
      </c>
      <c r="C3246" s="5" t="str">
        <f>'Sales Data'!C3246</f>
        <v>Fruit &amp; Nut Bars</v>
      </c>
      <c r="D3246" s="6">
        <f>'Sales Data'!D3246</f>
        <v>45284</v>
      </c>
      <c r="E3246" s="10">
        <f>'Sales Data'!E3246</f>
        <v>238</v>
      </c>
      <c r="F3246" s="5">
        <f>'Sales Data'!F3246</f>
        <v>2</v>
      </c>
      <c r="G3246" s="5">
        <f>'Sales Data'!G3246</f>
        <v>14</v>
      </c>
      <c r="H3246" s="5" t="str">
        <f>VLOOKUP($C3246,'Product Data'!$A$2:$E$23,COLUMNS('Product Data'!$B$2:C3246),0)</f>
        <v>Cadbury</v>
      </c>
      <c r="I3246" s="5" t="str">
        <f>VLOOKUP($C3246,'Product Data'!$A$2:$E$23,COLUMNS('Product Data'!$B$2:D3246),0)</f>
        <v>Bars</v>
      </c>
      <c r="J3246" s="5" t="str">
        <f>VLOOKUP($C3246,'Product Data'!$A$2:$E$23,COLUMNS('Product Data'!$B$2:E3246),0)</f>
        <v>Large</v>
      </c>
      <c r="K3246" s="9">
        <f>VLOOKUP($C3246,'Product Data'!$A$2:$E$23,COLUMNS('Product Data'!$B$2:F3246),0)</f>
        <v>1.5934999999999999</v>
      </c>
      <c r="L3246" s="10">
        <f>Table1[[#This Row],[Cost per Box]]*Table1[[#This Row],[Boxes]]</f>
        <v>22.308999999999997</v>
      </c>
    </row>
    <row r="3247" spans="1:12" x14ac:dyDescent="0.25">
      <c r="A3247" s="5" t="str">
        <f>'Sales Data'!A3247</f>
        <v>Camilla Castle</v>
      </c>
      <c r="B3247" s="5" t="str">
        <f>'Sales Data'!B3247</f>
        <v>India</v>
      </c>
      <c r="C3247" s="5" t="str">
        <f>'Sales Data'!C3247</f>
        <v>Raspberry Choco</v>
      </c>
      <c r="D3247" s="6">
        <f>'Sales Data'!D3247</f>
        <v>45284</v>
      </c>
      <c r="E3247" s="10">
        <f>'Sales Data'!E3247</f>
        <v>189</v>
      </c>
      <c r="F3247" s="5">
        <f>'Sales Data'!F3247</f>
        <v>123</v>
      </c>
      <c r="G3247" s="5">
        <f>'Sales Data'!G3247</f>
        <v>9</v>
      </c>
      <c r="H3247" s="5" t="str">
        <f>VLOOKUP($C3247,'Product Data'!$A$2:$E$23,COLUMNS('Product Data'!$B$2:C3247),0)</f>
        <v>Hershey</v>
      </c>
      <c r="I3247" s="5" t="str">
        <f>VLOOKUP($C3247,'Product Data'!$A$2:$E$23,COLUMNS('Product Data'!$B$2:D3247),0)</f>
        <v>Bars</v>
      </c>
      <c r="J3247" s="5" t="str">
        <f>VLOOKUP($C3247,'Product Data'!$A$2:$E$23,COLUMNS('Product Data'!$B$2:E3247),0)</f>
        <v>Large</v>
      </c>
      <c r="K3247" s="9">
        <f>VLOOKUP($C3247,'Product Data'!$A$2:$E$23,COLUMNS('Product Data'!$B$2:F3247),0)</f>
        <v>6.0983000000000001</v>
      </c>
      <c r="L3247" s="10">
        <f>Table1[[#This Row],[Cost per Box]]*Table1[[#This Row],[Boxes]]</f>
        <v>54.884700000000002</v>
      </c>
    </row>
    <row r="3248" spans="1:12" x14ac:dyDescent="0.25">
      <c r="A3248" s="5" t="str">
        <f>'Sales Data'!A3248</f>
        <v>Barr Faughny</v>
      </c>
      <c r="B3248" s="5" t="str">
        <f>'Sales Data'!B3248</f>
        <v>Australia</v>
      </c>
      <c r="C3248" s="5" t="str">
        <f>'Sales Data'!C3248</f>
        <v>Choco Coated Almonds</v>
      </c>
      <c r="D3248" s="6">
        <f>'Sales Data'!D3248</f>
        <v>45284</v>
      </c>
      <c r="E3248" s="10">
        <f>'Sales Data'!E3248</f>
        <v>5642</v>
      </c>
      <c r="F3248" s="5">
        <f>'Sales Data'!F3248</f>
        <v>7</v>
      </c>
      <c r="G3248" s="5">
        <f>'Sales Data'!G3248</f>
        <v>314</v>
      </c>
      <c r="H3248" s="5" t="str">
        <f>VLOOKUP($C3248,'Product Data'!$A$2:$E$23,COLUMNS('Product Data'!$B$2:C3248),0)</f>
        <v>Effete</v>
      </c>
      <c r="I3248" s="5" t="str">
        <f>VLOOKUP($C3248,'Product Data'!$A$2:$E$23,COLUMNS('Product Data'!$B$2:D3248),0)</f>
        <v>Bites</v>
      </c>
      <c r="J3248" s="5" t="str">
        <f>VLOOKUP($C3248,'Product Data'!$A$2:$E$23,COLUMNS('Product Data'!$B$2:E3248),0)</f>
        <v>Small</v>
      </c>
      <c r="K3248" s="9">
        <f>VLOOKUP($C3248,'Product Data'!$A$2:$E$23,COLUMNS('Product Data'!$B$2:F3248),0)</f>
        <v>11.4688</v>
      </c>
      <c r="L3248" s="10">
        <f>Table1[[#This Row],[Cost per Box]]*Table1[[#This Row],[Boxes]]</f>
        <v>3601.2031999999999</v>
      </c>
    </row>
    <row r="3249" spans="1:12" x14ac:dyDescent="0.25">
      <c r="A3249" s="5" t="str">
        <f>'Sales Data'!A3249</f>
        <v>Jehu Rudeforth</v>
      </c>
      <c r="B3249" s="5" t="str">
        <f>'Sales Data'!B3249</f>
        <v>Canada</v>
      </c>
      <c r="C3249" s="5" t="str">
        <f>'Sales Data'!C3249</f>
        <v>85% Dark Bars</v>
      </c>
      <c r="D3249" s="6">
        <f>'Sales Data'!D3249</f>
        <v>45284</v>
      </c>
      <c r="E3249" s="10">
        <f>'Sales Data'!E3249</f>
        <v>11858</v>
      </c>
      <c r="F3249" s="5">
        <f>'Sales Data'!F3249</f>
        <v>61</v>
      </c>
      <c r="G3249" s="5">
        <f>'Sales Data'!G3249</f>
        <v>659</v>
      </c>
      <c r="H3249" s="5" t="str">
        <f>VLOOKUP($C3249,'Product Data'!$A$2:$E$23,COLUMNS('Product Data'!$B$2:C3249),0)</f>
        <v>Lindt Excellence</v>
      </c>
      <c r="I3249" s="5" t="str">
        <f>VLOOKUP($C3249,'Product Data'!$A$2:$E$23,COLUMNS('Product Data'!$B$2:D3249),0)</f>
        <v>Bars</v>
      </c>
      <c r="J3249" s="5" t="str">
        <f>VLOOKUP($C3249,'Product Data'!$A$2:$E$23,COLUMNS('Product Data'!$B$2:E3249),0)</f>
        <v>Small</v>
      </c>
      <c r="K3249" s="9">
        <f>VLOOKUP($C3249,'Product Data'!$A$2:$E$23,COLUMNS('Product Data'!$B$2:F3249),0)</f>
        <v>0.69579999999999997</v>
      </c>
      <c r="L3249" s="10">
        <f>Table1[[#This Row],[Cost per Box]]*Table1[[#This Row],[Boxes]]</f>
        <v>458.53219999999999</v>
      </c>
    </row>
    <row r="3250" spans="1:12" x14ac:dyDescent="0.25">
      <c r="A3250" s="5" t="str">
        <f>'Sales Data'!A3250</f>
        <v>Jehu Rudeforth</v>
      </c>
      <c r="B3250" s="5" t="str">
        <f>'Sales Data'!B3250</f>
        <v>Australia</v>
      </c>
      <c r="C3250" s="5" t="str">
        <f>'Sales Data'!C3250</f>
        <v>Spicy Special Slims</v>
      </c>
      <c r="D3250" s="6">
        <f>'Sales Data'!D3250</f>
        <v>45284</v>
      </c>
      <c r="E3250" s="10">
        <f>'Sales Data'!E3250</f>
        <v>3584</v>
      </c>
      <c r="F3250" s="5">
        <f>'Sales Data'!F3250</f>
        <v>333</v>
      </c>
      <c r="G3250" s="5">
        <f>'Sales Data'!G3250</f>
        <v>171</v>
      </c>
      <c r="H3250" s="5" t="str">
        <f>VLOOKUP($C3250,'Product Data'!$A$2:$E$23,COLUMNS('Product Data'!$B$2:C3250),0)</f>
        <v>Alpenliebe</v>
      </c>
      <c r="I3250" s="5" t="str">
        <f>VLOOKUP($C3250,'Product Data'!$A$2:$E$23,COLUMNS('Product Data'!$B$2:D3250),0)</f>
        <v>Bites</v>
      </c>
      <c r="J3250" s="5" t="str">
        <f>VLOOKUP($C3250,'Product Data'!$A$2:$E$23,COLUMNS('Product Data'!$B$2:E3250),0)</f>
        <v>Large</v>
      </c>
      <c r="K3250" s="9">
        <f>VLOOKUP($C3250,'Product Data'!$A$2:$E$23,COLUMNS('Product Data'!$B$2:F3250),0)</f>
        <v>9.2086000000000006</v>
      </c>
      <c r="L3250" s="10">
        <f>Table1[[#This Row],[Cost per Box]]*Table1[[#This Row],[Boxes]]</f>
        <v>1574.6706000000001</v>
      </c>
    </row>
    <row r="3251" spans="1:12" x14ac:dyDescent="0.25">
      <c r="A3251" s="5" t="str">
        <f>'Sales Data'!A3251</f>
        <v>Brien Boise</v>
      </c>
      <c r="B3251" s="5" t="str">
        <f>'Sales Data'!B3251</f>
        <v>USA</v>
      </c>
      <c r="C3251" s="5" t="str">
        <f>'Sales Data'!C3251</f>
        <v>White Choc</v>
      </c>
      <c r="D3251" s="6">
        <f>'Sales Data'!D3251</f>
        <v>45284</v>
      </c>
      <c r="E3251" s="10">
        <f>'Sales Data'!E3251</f>
        <v>3808</v>
      </c>
      <c r="F3251" s="5">
        <f>'Sales Data'!F3251</f>
        <v>132</v>
      </c>
      <c r="G3251" s="5">
        <f>'Sales Data'!G3251</f>
        <v>347</v>
      </c>
      <c r="H3251" s="5" t="str">
        <f>VLOOKUP($C3251,'Product Data'!$A$2:$E$23,COLUMNS('Product Data'!$B$2:C3251),0)</f>
        <v>Belgian</v>
      </c>
      <c r="I3251" s="5" t="str">
        <f>VLOOKUP($C3251,'Product Data'!$A$2:$E$23,COLUMNS('Product Data'!$B$2:D3251),0)</f>
        <v>Other</v>
      </c>
      <c r="J3251" s="5" t="str">
        <f>VLOOKUP($C3251,'Product Data'!$A$2:$E$23,COLUMNS('Product Data'!$B$2:E3251),0)</f>
        <v>Small</v>
      </c>
      <c r="K3251" s="9">
        <f>VLOOKUP($C3251,'Product Data'!$A$2:$E$23,COLUMNS('Product Data'!$B$2:F3251),0)</f>
        <v>0.24049999999999999</v>
      </c>
      <c r="L3251" s="10">
        <f>Table1[[#This Row],[Cost per Box]]*Table1[[#This Row],[Boxes]]</f>
        <v>83.453499999999991</v>
      </c>
    </row>
    <row r="3252" spans="1:12" x14ac:dyDescent="0.25">
      <c r="A3252" s="5" t="str">
        <f>'Sales Data'!A3252</f>
        <v>Jan Morforth</v>
      </c>
      <c r="B3252" s="5" t="str">
        <f>'Sales Data'!B3252</f>
        <v>India</v>
      </c>
      <c r="C3252" s="5" t="str">
        <f>'Sales Data'!C3252</f>
        <v>70% Dark Bites</v>
      </c>
      <c r="D3252" s="6">
        <f>'Sales Data'!D3252</f>
        <v>45284</v>
      </c>
      <c r="E3252" s="10">
        <f>'Sales Data'!E3252</f>
        <v>2611</v>
      </c>
      <c r="F3252" s="5">
        <f>'Sales Data'!F3252</f>
        <v>175</v>
      </c>
      <c r="G3252" s="5">
        <f>'Sales Data'!G3252</f>
        <v>238</v>
      </c>
      <c r="H3252" s="5" t="str">
        <f>VLOOKUP($C3252,'Product Data'!$A$2:$E$23,COLUMNS('Product Data'!$B$2:C3252),0)</f>
        <v>Binge Bites</v>
      </c>
      <c r="I3252" s="5" t="str">
        <f>VLOOKUP($C3252,'Product Data'!$A$2:$E$23,COLUMNS('Product Data'!$B$2:D3252),0)</f>
        <v>Bites</v>
      </c>
      <c r="J3252" s="5" t="str">
        <f>VLOOKUP($C3252,'Product Data'!$A$2:$E$23,COLUMNS('Product Data'!$B$2:E3252),0)</f>
        <v>Small</v>
      </c>
      <c r="K3252" s="9">
        <f>VLOOKUP($C3252,'Product Data'!$A$2:$E$23,COLUMNS('Product Data'!$B$2:F3252),0)</f>
        <v>8.2429000000000006</v>
      </c>
      <c r="L3252" s="10">
        <f>Table1[[#This Row],[Cost per Box]]*Table1[[#This Row],[Boxes]]</f>
        <v>1961.8102000000001</v>
      </c>
    </row>
    <row r="3253" spans="1:12" x14ac:dyDescent="0.25">
      <c r="A3253" s="5" t="str">
        <f>'Sales Data'!A3253</f>
        <v>Roddy Speechley</v>
      </c>
      <c r="B3253" s="5" t="str">
        <f>'Sales Data'!B3253</f>
        <v>India</v>
      </c>
      <c r="C3253" s="5" t="str">
        <f>'Sales Data'!C3253</f>
        <v>Peanut Butter Cubes</v>
      </c>
      <c r="D3253" s="6">
        <f>'Sales Data'!D3253</f>
        <v>45284</v>
      </c>
      <c r="E3253" s="10">
        <f>'Sales Data'!E3253</f>
        <v>3045</v>
      </c>
      <c r="F3253" s="5">
        <f>'Sales Data'!F3253</f>
        <v>217</v>
      </c>
      <c r="G3253" s="5">
        <f>'Sales Data'!G3253</f>
        <v>127</v>
      </c>
      <c r="H3253" s="5" t="str">
        <f>VLOOKUP($C3253,'Product Data'!$A$2:$E$23,COLUMNS('Product Data'!$B$2:C3253),0)</f>
        <v>Hershey</v>
      </c>
      <c r="I3253" s="5" t="str">
        <f>VLOOKUP($C3253,'Product Data'!$A$2:$E$23,COLUMNS('Product Data'!$B$2:D3253),0)</f>
        <v>Bites</v>
      </c>
      <c r="J3253" s="5" t="str">
        <f>VLOOKUP($C3253,'Product Data'!$A$2:$E$23,COLUMNS('Product Data'!$B$2:E3253),0)</f>
        <v>Small</v>
      </c>
      <c r="K3253" s="9">
        <f>VLOOKUP($C3253,'Product Data'!$A$2:$E$23,COLUMNS('Product Data'!$B$2:F3253),0)</f>
        <v>4.7065000000000001</v>
      </c>
      <c r="L3253" s="10">
        <f>Table1[[#This Row],[Cost per Box]]*Table1[[#This Row],[Boxes]]</f>
        <v>597.72550000000001</v>
      </c>
    </row>
    <row r="3254" spans="1:12" x14ac:dyDescent="0.25">
      <c r="A3254" s="5" t="str">
        <f>'Sales Data'!A3254</f>
        <v>Jehu Rudeforth</v>
      </c>
      <c r="B3254" s="5" t="str">
        <f>'Sales Data'!B3254</f>
        <v>India</v>
      </c>
      <c r="C3254" s="5" t="str">
        <f>'Sales Data'!C3254</f>
        <v>White Choc</v>
      </c>
      <c r="D3254" s="6">
        <f>'Sales Data'!D3254</f>
        <v>45284</v>
      </c>
      <c r="E3254" s="10">
        <f>'Sales Data'!E3254</f>
        <v>5369</v>
      </c>
      <c r="F3254" s="5">
        <f>'Sales Data'!F3254</f>
        <v>122</v>
      </c>
      <c r="G3254" s="5">
        <f>'Sales Data'!G3254</f>
        <v>448</v>
      </c>
      <c r="H3254" s="5" t="str">
        <f>VLOOKUP($C3254,'Product Data'!$A$2:$E$23,COLUMNS('Product Data'!$B$2:C3254),0)</f>
        <v>Belgian</v>
      </c>
      <c r="I3254" s="5" t="str">
        <f>VLOOKUP($C3254,'Product Data'!$A$2:$E$23,COLUMNS('Product Data'!$B$2:D3254),0)</f>
        <v>Other</v>
      </c>
      <c r="J3254" s="5" t="str">
        <f>VLOOKUP($C3254,'Product Data'!$A$2:$E$23,COLUMNS('Product Data'!$B$2:E3254),0)</f>
        <v>Small</v>
      </c>
      <c r="K3254" s="9">
        <f>VLOOKUP($C3254,'Product Data'!$A$2:$E$23,COLUMNS('Product Data'!$B$2:F3254),0)</f>
        <v>0.24049999999999999</v>
      </c>
      <c r="L3254" s="10">
        <f>Table1[[#This Row],[Cost per Box]]*Table1[[#This Row],[Boxes]]</f>
        <v>107.744</v>
      </c>
    </row>
    <row r="3255" spans="1:12" x14ac:dyDescent="0.25">
      <c r="A3255" s="5" t="str">
        <f>'Sales Data'!A3255</f>
        <v>Mallorie Waber</v>
      </c>
      <c r="B3255" s="5" t="str">
        <f>'Sales Data'!B3255</f>
        <v>India</v>
      </c>
      <c r="C3255" s="5" t="str">
        <f>'Sales Data'!C3255</f>
        <v>50% Dark Bites</v>
      </c>
      <c r="D3255" s="6">
        <f>'Sales Data'!D3255</f>
        <v>45284</v>
      </c>
      <c r="E3255" s="10">
        <f>'Sales Data'!E3255</f>
        <v>10353</v>
      </c>
      <c r="F3255" s="5">
        <f>'Sales Data'!F3255</f>
        <v>76</v>
      </c>
      <c r="G3255" s="5">
        <f>'Sales Data'!G3255</f>
        <v>1036</v>
      </c>
      <c r="H3255" s="5" t="str">
        <f>VLOOKUP($C3255,'Product Data'!$A$2:$E$23,COLUMNS('Product Data'!$B$2:C3255),0)</f>
        <v>Cadbury</v>
      </c>
      <c r="I3255" s="5" t="str">
        <f>VLOOKUP($C3255,'Product Data'!$A$2:$E$23,COLUMNS('Product Data'!$B$2:D3255),0)</f>
        <v>Bites</v>
      </c>
      <c r="J3255" s="5" t="str">
        <f>VLOOKUP($C3255,'Product Data'!$A$2:$E$23,COLUMNS('Product Data'!$B$2:E3255),0)</f>
        <v>Large</v>
      </c>
      <c r="K3255" s="9">
        <f>VLOOKUP($C3255,'Product Data'!$A$2:$E$23,COLUMNS('Product Data'!$B$2:F3255),0)</f>
        <v>2.8</v>
      </c>
      <c r="L3255" s="10">
        <f>Table1[[#This Row],[Cost per Box]]*Table1[[#This Row],[Boxes]]</f>
        <v>2900.7999999999997</v>
      </c>
    </row>
    <row r="3256" spans="1:12" x14ac:dyDescent="0.25">
      <c r="A3256" s="5" t="str">
        <f>'Sales Data'!A3256</f>
        <v>Roddy Speechley</v>
      </c>
      <c r="B3256" s="5" t="str">
        <f>'Sales Data'!B3256</f>
        <v>Australia</v>
      </c>
      <c r="C3256" s="5" t="str">
        <f>'Sales Data'!C3256</f>
        <v>Milk Bars</v>
      </c>
      <c r="D3256" s="6">
        <f>'Sales Data'!D3256</f>
        <v>45284</v>
      </c>
      <c r="E3256" s="10">
        <f>'Sales Data'!E3256</f>
        <v>4613</v>
      </c>
      <c r="F3256" s="5">
        <f>'Sales Data'!F3256</f>
        <v>211</v>
      </c>
      <c r="G3256" s="5">
        <f>'Sales Data'!G3256</f>
        <v>171</v>
      </c>
      <c r="H3256" s="5" t="str">
        <f>VLOOKUP($C3256,'Product Data'!$A$2:$E$23,COLUMNS('Product Data'!$B$2:C3256),0)</f>
        <v>Nestle</v>
      </c>
      <c r="I3256" s="5" t="str">
        <f>VLOOKUP($C3256,'Product Data'!$A$2:$E$23,COLUMNS('Product Data'!$B$2:D3256),0)</f>
        <v>Bars</v>
      </c>
      <c r="J3256" s="5" t="str">
        <f>VLOOKUP($C3256,'Product Data'!$A$2:$E$23,COLUMNS('Product Data'!$B$2:E3256),0)</f>
        <v>Large</v>
      </c>
      <c r="K3256" s="9">
        <f>VLOOKUP($C3256,'Product Data'!$A$2:$E$23,COLUMNS('Product Data'!$B$2:F3256),0)</f>
        <v>1.8652</v>
      </c>
      <c r="L3256" s="10">
        <f>Table1[[#This Row],[Cost per Box]]*Table1[[#This Row],[Boxes]]</f>
        <v>318.94920000000002</v>
      </c>
    </row>
    <row r="3257" spans="1:12" x14ac:dyDescent="0.25">
      <c r="A3257" s="5" t="str">
        <f>'Sales Data'!A3257</f>
        <v>Camilla Castle</v>
      </c>
      <c r="B3257" s="5" t="str">
        <f>'Sales Data'!B3257</f>
        <v>UK</v>
      </c>
      <c r="C3257" s="5" t="str">
        <f>'Sales Data'!C3257</f>
        <v>85% Dark Bars</v>
      </c>
      <c r="D3257" s="6">
        <f>'Sales Data'!D3257</f>
        <v>45284</v>
      </c>
      <c r="E3257" s="10">
        <f>'Sales Data'!E3257</f>
        <v>3311</v>
      </c>
      <c r="F3257" s="5">
        <f>'Sales Data'!F3257</f>
        <v>113</v>
      </c>
      <c r="G3257" s="5">
        <f>'Sales Data'!G3257</f>
        <v>166</v>
      </c>
      <c r="H3257" s="5" t="str">
        <f>VLOOKUP($C3257,'Product Data'!$A$2:$E$23,COLUMNS('Product Data'!$B$2:C3257),0)</f>
        <v>Lindt Excellence</v>
      </c>
      <c r="I3257" s="5" t="str">
        <f>VLOOKUP($C3257,'Product Data'!$A$2:$E$23,COLUMNS('Product Data'!$B$2:D3257),0)</f>
        <v>Bars</v>
      </c>
      <c r="J3257" s="5" t="str">
        <f>VLOOKUP($C3257,'Product Data'!$A$2:$E$23,COLUMNS('Product Data'!$B$2:E3257),0)</f>
        <v>Small</v>
      </c>
      <c r="K3257" s="9">
        <f>VLOOKUP($C3257,'Product Data'!$A$2:$E$23,COLUMNS('Product Data'!$B$2:F3257),0)</f>
        <v>0.69579999999999997</v>
      </c>
      <c r="L3257" s="10">
        <f>Table1[[#This Row],[Cost per Box]]*Table1[[#This Row],[Boxes]]</f>
        <v>115.50279999999999</v>
      </c>
    </row>
    <row r="3258" spans="1:12" x14ac:dyDescent="0.25">
      <c r="A3258" s="5" t="str">
        <f>'Sales Data'!A3258</f>
        <v>Van Tuxwell</v>
      </c>
      <c r="B3258" s="5" t="str">
        <f>'Sales Data'!B3258</f>
        <v>New Zealand</v>
      </c>
      <c r="C3258" s="5" t="str">
        <f>'Sales Data'!C3258</f>
        <v>Raspberry Choco</v>
      </c>
      <c r="D3258" s="6">
        <f>'Sales Data'!D3258</f>
        <v>45284</v>
      </c>
      <c r="E3258" s="10">
        <f>'Sales Data'!E3258</f>
        <v>9212</v>
      </c>
      <c r="F3258" s="5">
        <f>'Sales Data'!F3258</f>
        <v>19</v>
      </c>
      <c r="G3258" s="5">
        <f>'Sales Data'!G3258</f>
        <v>658</v>
      </c>
      <c r="H3258" s="5" t="str">
        <f>VLOOKUP($C3258,'Product Data'!$A$2:$E$23,COLUMNS('Product Data'!$B$2:C3258),0)</f>
        <v>Hershey</v>
      </c>
      <c r="I3258" s="5" t="str">
        <f>VLOOKUP($C3258,'Product Data'!$A$2:$E$23,COLUMNS('Product Data'!$B$2:D3258),0)</f>
        <v>Bars</v>
      </c>
      <c r="J3258" s="5" t="str">
        <f>VLOOKUP($C3258,'Product Data'!$A$2:$E$23,COLUMNS('Product Data'!$B$2:E3258),0)</f>
        <v>Large</v>
      </c>
      <c r="K3258" s="9">
        <f>VLOOKUP($C3258,'Product Data'!$A$2:$E$23,COLUMNS('Product Data'!$B$2:F3258),0)</f>
        <v>6.0983000000000001</v>
      </c>
      <c r="L3258" s="10">
        <f>Table1[[#This Row],[Cost per Box]]*Table1[[#This Row],[Boxes]]</f>
        <v>4012.6813999999999</v>
      </c>
    </row>
    <row r="3259" spans="1:12" x14ac:dyDescent="0.25">
      <c r="A3259" s="5" t="str">
        <f>'Sales Data'!A3259</f>
        <v>Beverie Moffet</v>
      </c>
      <c r="B3259" s="5" t="str">
        <f>'Sales Data'!B3259</f>
        <v>Australia</v>
      </c>
      <c r="C3259" s="5" t="str">
        <f>'Sales Data'!C3259</f>
        <v>Orange Choco</v>
      </c>
      <c r="D3259" s="6">
        <f>'Sales Data'!D3259</f>
        <v>45284</v>
      </c>
      <c r="E3259" s="10">
        <f>'Sales Data'!E3259</f>
        <v>49</v>
      </c>
      <c r="F3259" s="5">
        <f>'Sales Data'!F3259</f>
        <v>306</v>
      </c>
      <c r="G3259" s="5">
        <f>'Sales Data'!G3259</f>
        <v>4</v>
      </c>
      <c r="H3259" s="5" t="str">
        <f>VLOOKUP($C3259,'Product Data'!$A$2:$E$23,COLUMNS('Product Data'!$B$2:C3259),0)</f>
        <v>Amul</v>
      </c>
      <c r="I3259" s="5" t="str">
        <f>VLOOKUP($C3259,'Product Data'!$A$2:$E$23,COLUMNS('Product Data'!$B$2:D3259),0)</f>
        <v>Bars</v>
      </c>
      <c r="J3259" s="5" t="str">
        <f>VLOOKUP($C3259,'Product Data'!$A$2:$E$23,COLUMNS('Product Data'!$B$2:E3259),0)</f>
        <v>Large</v>
      </c>
      <c r="K3259" s="9">
        <f>VLOOKUP($C3259,'Product Data'!$A$2:$E$23,COLUMNS('Product Data'!$B$2:F3259),0)</f>
        <v>8.7870000000000008</v>
      </c>
      <c r="L3259" s="10">
        <f>Table1[[#This Row],[Cost per Box]]*Table1[[#This Row],[Boxes]]</f>
        <v>35.148000000000003</v>
      </c>
    </row>
    <row r="3260" spans="1:12" x14ac:dyDescent="0.25">
      <c r="A3260" s="5" t="str">
        <f>'Sales Data'!A3260</f>
        <v>Jehu Rudeforth</v>
      </c>
      <c r="B3260" s="5" t="str">
        <f>'Sales Data'!B3260</f>
        <v>India</v>
      </c>
      <c r="C3260" s="5" t="str">
        <f>'Sales Data'!C3260</f>
        <v>Spicy Special Slims</v>
      </c>
      <c r="D3260" s="6">
        <f>'Sales Data'!D3260</f>
        <v>45284</v>
      </c>
      <c r="E3260" s="10">
        <f>'Sales Data'!E3260</f>
        <v>4844</v>
      </c>
      <c r="F3260" s="5">
        <f>'Sales Data'!F3260</f>
        <v>40</v>
      </c>
      <c r="G3260" s="5">
        <f>'Sales Data'!G3260</f>
        <v>202</v>
      </c>
      <c r="H3260" s="5" t="str">
        <f>VLOOKUP($C3260,'Product Data'!$A$2:$E$23,COLUMNS('Product Data'!$B$2:C3260),0)</f>
        <v>Alpenliebe</v>
      </c>
      <c r="I3260" s="5" t="str">
        <f>VLOOKUP($C3260,'Product Data'!$A$2:$E$23,COLUMNS('Product Data'!$B$2:D3260),0)</f>
        <v>Bites</v>
      </c>
      <c r="J3260" s="5" t="str">
        <f>VLOOKUP($C3260,'Product Data'!$A$2:$E$23,COLUMNS('Product Data'!$B$2:E3260),0)</f>
        <v>Large</v>
      </c>
      <c r="K3260" s="9">
        <f>VLOOKUP($C3260,'Product Data'!$A$2:$E$23,COLUMNS('Product Data'!$B$2:F3260),0)</f>
        <v>9.2086000000000006</v>
      </c>
      <c r="L3260" s="10">
        <f>Table1[[#This Row],[Cost per Box]]*Table1[[#This Row],[Boxes]]</f>
        <v>1860.1372000000001</v>
      </c>
    </row>
    <row r="3261" spans="1:12" x14ac:dyDescent="0.25">
      <c r="A3261" s="5" t="str">
        <f>'Sales Data'!A3261</f>
        <v>Mallorie Waber</v>
      </c>
      <c r="B3261" s="5" t="str">
        <f>'Sales Data'!B3261</f>
        <v>USA</v>
      </c>
      <c r="C3261" s="5" t="str">
        <f>'Sales Data'!C3261</f>
        <v>Raspberry Choco</v>
      </c>
      <c r="D3261" s="6">
        <f>'Sales Data'!D3261</f>
        <v>45284</v>
      </c>
      <c r="E3261" s="10">
        <f>'Sales Data'!E3261</f>
        <v>2513</v>
      </c>
      <c r="F3261" s="5">
        <f>'Sales Data'!F3261</f>
        <v>23</v>
      </c>
      <c r="G3261" s="5">
        <f>'Sales Data'!G3261</f>
        <v>120</v>
      </c>
      <c r="H3261" s="5" t="str">
        <f>VLOOKUP($C3261,'Product Data'!$A$2:$E$23,COLUMNS('Product Data'!$B$2:C3261),0)</f>
        <v>Hershey</v>
      </c>
      <c r="I3261" s="5" t="str">
        <f>VLOOKUP($C3261,'Product Data'!$A$2:$E$23,COLUMNS('Product Data'!$B$2:D3261),0)</f>
        <v>Bars</v>
      </c>
      <c r="J3261" s="5" t="str">
        <f>VLOOKUP($C3261,'Product Data'!$A$2:$E$23,COLUMNS('Product Data'!$B$2:E3261),0)</f>
        <v>Large</v>
      </c>
      <c r="K3261" s="9">
        <f>VLOOKUP($C3261,'Product Data'!$A$2:$E$23,COLUMNS('Product Data'!$B$2:F3261),0)</f>
        <v>6.0983000000000001</v>
      </c>
      <c r="L3261" s="10">
        <f>Table1[[#This Row],[Cost per Box]]*Table1[[#This Row],[Boxes]]</f>
        <v>731.79600000000005</v>
      </c>
    </row>
    <row r="3262" spans="1:12" x14ac:dyDescent="0.25">
      <c r="A3262" s="5" t="str">
        <f>'Sales Data'!A3262</f>
        <v>Gigi Bohling</v>
      </c>
      <c r="B3262" s="5" t="str">
        <f>'Sales Data'!B3262</f>
        <v>USA</v>
      </c>
      <c r="C3262" s="5" t="str">
        <f>'Sales Data'!C3262</f>
        <v>Mint Chip Choco</v>
      </c>
      <c r="D3262" s="6">
        <f>'Sales Data'!D3262</f>
        <v>45284</v>
      </c>
      <c r="E3262" s="10">
        <f>'Sales Data'!E3262</f>
        <v>16653</v>
      </c>
      <c r="F3262" s="5">
        <f>'Sales Data'!F3262</f>
        <v>13</v>
      </c>
      <c r="G3262" s="5">
        <f>'Sales Data'!G3262</f>
        <v>1041</v>
      </c>
      <c r="H3262" s="5" t="str">
        <f>VLOOKUP($C3262,'Product Data'!$A$2:$E$23,COLUMNS('Product Data'!$B$2:C3262),0)</f>
        <v>Cadbury</v>
      </c>
      <c r="I3262" s="5" t="str">
        <f>VLOOKUP($C3262,'Product Data'!$A$2:$E$23,COLUMNS('Product Data'!$B$2:D3262),0)</f>
        <v>Bars</v>
      </c>
      <c r="J3262" s="5" t="str">
        <f>VLOOKUP($C3262,'Product Data'!$A$2:$E$23,COLUMNS('Product Data'!$B$2:E3262),0)</f>
        <v>Large</v>
      </c>
      <c r="K3262" s="9">
        <f>VLOOKUP($C3262,'Product Data'!$A$2:$E$23,COLUMNS('Product Data'!$B$2:F3262),0)</f>
        <v>2.2656000000000001</v>
      </c>
      <c r="L3262" s="10">
        <f>Table1[[#This Row],[Cost per Box]]*Table1[[#This Row],[Boxes]]</f>
        <v>2358.4895999999999</v>
      </c>
    </row>
    <row r="3263" spans="1:12" x14ac:dyDescent="0.25">
      <c r="A3263" s="5" t="str">
        <f>'Sales Data'!A3263</f>
        <v>Kelci Walkden</v>
      </c>
      <c r="B3263" s="5" t="str">
        <f>'Sales Data'!B3263</f>
        <v>Australia</v>
      </c>
      <c r="C3263" s="5" t="str">
        <f>'Sales Data'!C3263</f>
        <v>Eclairs</v>
      </c>
      <c r="D3263" s="6">
        <f>'Sales Data'!D3263</f>
        <v>45284</v>
      </c>
      <c r="E3263" s="10">
        <f>'Sales Data'!E3263</f>
        <v>0</v>
      </c>
      <c r="F3263" s="5">
        <f>'Sales Data'!F3263</f>
        <v>285</v>
      </c>
      <c r="G3263" s="5">
        <f>'Sales Data'!G3263</f>
        <v>0</v>
      </c>
      <c r="H3263" s="5" t="str">
        <f>VLOOKUP($C3263,'Product Data'!$A$2:$E$23,COLUMNS('Product Data'!$B$2:C3263),0)</f>
        <v>Cadbury</v>
      </c>
      <c r="I3263" s="5" t="str">
        <f>VLOOKUP($C3263,'Product Data'!$A$2:$E$23,COLUMNS('Product Data'!$B$2:D3263),0)</f>
        <v>Bites</v>
      </c>
      <c r="J3263" s="5" t="str">
        <f>VLOOKUP($C3263,'Product Data'!$A$2:$E$23,COLUMNS('Product Data'!$B$2:E3263),0)</f>
        <v>Large</v>
      </c>
      <c r="K3263" s="9">
        <f>VLOOKUP($C3263,'Product Data'!$A$2:$E$23,COLUMNS('Product Data'!$B$2:F3263),0)</f>
        <v>2.8195000000000001</v>
      </c>
      <c r="L3263" s="10">
        <f>Table1[[#This Row],[Cost per Box]]*Table1[[#This Row],[Boxes]]</f>
        <v>0</v>
      </c>
    </row>
    <row r="3264" spans="1:12" x14ac:dyDescent="0.25">
      <c r="A3264" s="5" t="str">
        <f>'Sales Data'!A3264</f>
        <v>Van Tuxwell</v>
      </c>
      <c r="B3264" s="5" t="str">
        <f>'Sales Data'!B3264</f>
        <v>Australia</v>
      </c>
      <c r="C3264" s="5" t="str">
        <f>'Sales Data'!C3264</f>
        <v>85% Dark Bars</v>
      </c>
      <c r="D3264" s="6">
        <f>'Sales Data'!D3264</f>
        <v>45284</v>
      </c>
      <c r="E3264" s="10">
        <f>'Sales Data'!E3264</f>
        <v>3052</v>
      </c>
      <c r="F3264" s="5">
        <f>'Sales Data'!F3264</f>
        <v>64</v>
      </c>
      <c r="G3264" s="5">
        <f>'Sales Data'!G3264</f>
        <v>161</v>
      </c>
      <c r="H3264" s="5" t="str">
        <f>VLOOKUP($C3264,'Product Data'!$A$2:$E$23,COLUMNS('Product Data'!$B$2:C3264),0)</f>
        <v>Lindt Excellence</v>
      </c>
      <c r="I3264" s="5" t="str">
        <f>VLOOKUP($C3264,'Product Data'!$A$2:$E$23,COLUMNS('Product Data'!$B$2:D3264),0)</f>
        <v>Bars</v>
      </c>
      <c r="J3264" s="5" t="str">
        <f>VLOOKUP($C3264,'Product Data'!$A$2:$E$23,COLUMNS('Product Data'!$B$2:E3264),0)</f>
        <v>Small</v>
      </c>
      <c r="K3264" s="9">
        <f>VLOOKUP($C3264,'Product Data'!$A$2:$E$23,COLUMNS('Product Data'!$B$2:F3264),0)</f>
        <v>0.69579999999999997</v>
      </c>
      <c r="L3264" s="10">
        <f>Table1[[#This Row],[Cost per Box]]*Table1[[#This Row],[Boxes]]</f>
        <v>112.02379999999999</v>
      </c>
    </row>
    <row r="3265" spans="1:12" x14ac:dyDescent="0.25">
      <c r="A3265" s="5" t="str">
        <f>'Sales Data'!A3265</f>
        <v>Dotty Strutley</v>
      </c>
      <c r="B3265" s="5" t="str">
        <f>'Sales Data'!B3265</f>
        <v>India</v>
      </c>
      <c r="C3265" s="5" t="str">
        <f>'Sales Data'!C3265</f>
        <v>Baker's Choco Chips</v>
      </c>
      <c r="D3265" s="6">
        <f>'Sales Data'!D3265</f>
        <v>45287</v>
      </c>
      <c r="E3265" s="10">
        <f>'Sales Data'!E3265</f>
        <v>5600</v>
      </c>
      <c r="F3265" s="5">
        <f>'Sales Data'!F3265</f>
        <v>106</v>
      </c>
      <c r="G3265" s="5">
        <f>'Sales Data'!G3265</f>
        <v>350</v>
      </c>
      <c r="H3265" s="5" t="str">
        <f>VLOOKUP($C3265,'Product Data'!$A$2:$E$23,COLUMNS('Product Data'!$B$2:C3265),0)</f>
        <v>Baker's Chocolate</v>
      </c>
      <c r="I3265" s="5" t="str">
        <f>VLOOKUP($C3265,'Product Data'!$A$2:$E$23,COLUMNS('Product Data'!$B$2:D3265),0)</f>
        <v>Bars</v>
      </c>
      <c r="J3265" s="5" t="str">
        <f>VLOOKUP($C3265,'Product Data'!$A$2:$E$23,COLUMNS('Product Data'!$B$2:E3265),0)</f>
        <v>Small</v>
      </c>
      <c r="K3265" s="9">
        <f>VLOOKUP($C3265,'Product Data'!$A$2:$E$23,COLUMNS('Product Data'!$B$2:F3265),0)</f>
        <v>6.0811000000000002</v>
      </c>
      <c r="L3265" s="10">
        <f>Table1[[#This Row],[Cost per Box]]*Table1[[#This Row],[Boxes]]</f>
        <v>2128.3850000000002</v>
      </c>
    </row>
    <row r="3266" spans="1:12" x14ac:dyDescent="0.25">
      <c r="A3266" s="5" t="str">
        <f>'Sales Data'!A3266</f>
        <v>Andria Kimpton</v>
      </c>
      <c r="B3266" s="5" t="str">
        <f>'Sales Data'!B3266</f>
        <v>India</v>
      </c>
      <c r="C3266" s="5" t="str">
        <f>'Sales Data'!C3266</f>
        <v>Drinking Coco</v>
      </c>
      <c r="D3266" s="6">
        <f>'Sales Data'!D3266</f>
        <v>45287</v>
      </c>
      <c r="E3266" s="10">
        <f>'Sales Data'!E3266</f>
        <v>10906</v>
      </c>
      <c r="F3266" s="5">
        <f>'Sales Data'!F3266</f>
        <v>7</v>
      </c>
      <c r="G3266" s="5">
        <f>'Sales Data'!G3266</f>
        <v>364</v>
      </c>
      <c r="H3266" s="5" t="str">
        <f>VLOOKUP($C3266,'Product Data'!$A$2:$E$23,COLUMNS('Product Data'!$B$2:C3266),0)</f>
        <v>Weikfield</v>
      </c>
      <c r="I3266" s="5" t="str">
        <f>VLOOKUP($C3266,'Product Data'!$A$2:$E$23,COLUMNS('Product Data'!$B$2:D3266),0)</f>
        <v>Other</v>
      </c>
      <c r="J3266" s="5" t="str">
        <f>VLOOKUP($C3266,'Product Data'!$A$2:$E$23,COLUMNS('Product Data'!$B$2:E3266),0)</f>
        <v>Large</v>
      </c>
      <c r="K3266" s="9">
        <f>VLOOKUP($C3266,'Product Data'!$A$2:$E$23,COLUMNS('Product Data'!$B$2:F3266),0)</f>
        <v>2.4773999999999998</v>
      </c>
      <c r="L3266" s="10">
        <f>Table1[[#This Row],[Cost per Box]]*Table1[[#This Row],[Boxes]]</f>
        <v>901.77359999999999</v>
      </c>
    </row>
    <row r="3267" spans="1:12" x14ac:dyDescent="0.25">
      <c r="A3267" s="5" t="str">
        <f>'Sales Data'!A3267</f>
        <v>Madelene Upcott</v>
      </c>
      <c r="B3267" s="5" t="str">
        <f>'Sales Data'!B3267</f>
        <v>India</v>
      </c>
      <c r="C3267" s="5" t="str">
        <f>'Sales Data'!C3267</f>
        <v>Almond Choco</v>
      </c>
      <c r="D3267" s="6">
        <f>'Sales Data'!D3267</f>
        <v>45287</v>
      </c>
      <c r="E3267" s="10">
        <f>'Sales Data'!E3267</f>
        <v>7658</v>
      </c>
      <c r="F3267" s="5">
        <f>'Sales Data'!F3267</f>
        <v>480</v>
      </c>
      <c r="G3267" s="5">
        <f>'Sales Data'!G3267</f>
        <v>365</v>
      </c>
      <c r="H3267" s="5" t="str">
        <f>VLOOKUP($C3267,'Product Data'!$A$2:$E$23,COLUMNS('Product Data'!$B$2:C3267),0)</f>
        <v>Amul</v>
      </c>
      <c r="I3267" s="5" t="str">
        <f>VLOOKUP($C3267,'Product Data'!$A$2:$E$23,COLUMNS('Product Data'!$B$2:D3267),0)</f>
        <v>Bars</v>
      </c>
      <c r="J3267" s="5" t="str">
        <f>VLOOKUP($C3267,'Product Data'!$A$2:$E$23,COLUMNS('Product Data'!$B$2:E3267),0)</f>
        <v>Large</v>
      </c>
      <c r="K3267" s="9">
        <f>VLOOKUP($C3267,'Product Data'!$A$2:$E$23,COLUMNS('Product Data'!$B$2:F3267),0)</f>
        <v>13.3485</v>
      </c>
      <c r="L3267" s="10">
        <f>Table1[[#This Row],[Cost per Box]]*Table1[[#This Row],[Boxes]]</f>
        <v>4872.2024999999994</v>
      </c>
    </row>
    <row r="3268" spans="1:12" x14ac:dyDescent="0.25">
      <c r="A3268" s="5" t="str">
        <f>'Sales Data'!A3268</f>
        <v>Gunar Cockshoot</v>
      </c>
      <c r="B3268" s="5" t="str">
        <f>'Sales Data'!B3268</f>
        <v>Canada</v>
      </c>
      <c r="C3268" s="5" t="str">
        <f>'Sales Data'!C3268</f>
        <v>Mint Chip Choco</v>
      </c>
      <c r="D3268" s="6">
        <f>'Sales Data'!D3268</f>
        <v>45287</v>
      </c>
      <c r="E3268" s="10">
        <f>'Sales Data'!E3268</f>
        <v>1232</v>
      </c>
      <c r="F3268" s="5">
        <f>'Sales Data'!F3268</f>
        <v>449</v>
      </c>
      <c r="G3268" s="5">
        <f>'Sales Data'!G3268</f>
        <v>59</v>
      </c>
      <c r="H3268" s="5" t="str">
        <f>VLOOKUP($C3268,'Product Data'!$A$2:$E$23,COLUMNS('Product Data'!$B$2:C3268),0)</f>
        <v>Cadbury</v>
      </c>
      <c r="I3268" s="5" t="str">
        <f>VLOOKUP($C3268,'Product Data'!$A$2:$E$23,COLUMNS('Product Data'!$B$2:D3268),0)</f>
        <v>Bars</v>
      </c>
      <c r="J3268" s="5" t="str">
        <f>VLOOKUP($C3268,'Product Data'!$A$2:$E$23,COLUMNS('Product Data'!$B$2:E3268),0)</f>
        <v>Large</v>
      </c>
      <c r="K3268" s="9">
        <f>VLOOKUP($C3268,'Product Data'!$A$2:$E$23,COLUMNS('Product Data'!$B$2:F3268),0)</f>
        <v>2.2656000000000001</v>
      </c>
      <c r="L3268" s="10">
        <f>Table1[[#This Row],[Cost per Box]]*Table1[[#This Row],[Boxes]]</f>
        <v>133.6704</v>
      </c>
    </row>
    <row r="3269" spans="1:12" x14ac:dyDescent="0.25">
      <c r="A3269" s="5" t="str">
        <f>'Sales Data'!A3269</f>
        <v>Mallorie Waber</v>
      </c>
      <c r="B3269" s="5" t="str">
        <f>'Sales Data'!B3269</f>
        <v>Australia</v>
      </c>
      <c r="C3269" s="5" t="str">
        <f>'Sales Data'!C3269</f>
        <v>70% Dark Bites</v>
      </c>
      <c r="D3269" s="6">
        <f>'Sales Data'!D3269</f>
        <v>45287</v>
      </c>
      <c r="E3269" s="10">
        <f>'Sales Data'!E3269</f>
        <v>1470</v>
      </c>
      <c r="F3269" s="5">
        <f>'Sales Data'!F3269</f>
        <v>213</v>
      </c>
      <c r="G3269" s="5">
        <f>'Sales Data'!G3269</f>
        <v>164</v>
      </c>
      <c r="H3269" s="5" t="str">
        <f>VLOOKUP($C3269,'Product Data'!$A$2:$E$23,COLUMNS('Product Data'!$B$2:C3269),0)</f>
        <v>Binge Bites</v>
      </c>
      <c r="I3269" s="5" t="str">
        <f>VLOOKUP($C3269,'Product Data'!$A$2:$E$23,COLUMNS('Product Data'!$B$2:D3269),0)</f>
        <v>Bites</v>
      </c>
      <c r="J3269" s="5" t="str">
        <f>VLOOKUP($C3269,'Product Data'!$A$2:$E$23,COLUMNS('Product Data'!$B$2:E3269),0)</f>
        <v>Small</v>
      </c>
      <c r="K3269" s="9">
        <f>VLOOKUP($C3269,'Product Data'!$A$2:$E$23,COLUMNS('Product Data'!$B$2:F3269),0)</f>
        <v>8.2429000000000006</v>
      </c>
      <c r="L3269" s="10">
        <f>Table1[[#This Row],[Cost per Box]]*Table1[[#This Row],[Boxes]]</f>
        <v>1351.8356000000001</v>
      </c>
    </row>
    <row r="3270" spans="1:12" x14ac:dyDescent="0.25">
      <c r="A3270" s="5" t="str">
        <f>'Sales Data'!A3270</f>
        <v>Brien Boise</v>
      </c>
      <c r="B3270" s="5" t="str">
        <f>'Sales Data'!B3270</f>
        <v>New Zealand</v>
      </c>
      <c r="C3270" s="5" t="str">
        <f>'Sales Data'!C3270</f>
        <v>Peanut Butter Cubes</v>
      </c>
      <c r="D3270" s="6">
        <f>'Sales Data'!D3270</f>
        <v>45288</v>
      </c>
      <c r="E3270" s="10">
        <f>'Sales Data'!E3270</f>
        <v>3150</v>
      </c>
      <c r="F3270" s="5">
        <f>'Sales Data'!F3270</f>
        <v>99</v>
      </c>
      <c r="G3270" s="5">
        <f>'Sales Data'!G3270</f>
        <v>126</v>
      </c>
      <c r="H3270" s="5" t="str">
        <f>VLOOKUP($C3270,'Product Data'!$A$2:$E$23,COLUMNS('Product Data'!$B$2:C3270),0)</f>
        <v>Hershey</v>
      </c>
      <c r="I3270" s="5" t="str">
        <f>VLOOKUP($C3270,'Product Data'!$A$2:$E$23,COLUMNS('Product Data'!$B$2:D3270),0)</f>
        <v>Bites</v>
      </c>
      <c r="J3270" s="5" t="str">
        <f>VLOOKUP($C3270,'Product Data'!$A$2:$E$23,COLUMNS('Product Data'!$B$2:E3270),0)</f>
        <v>Small</v>
      </c>
      <c r="K3270" s="9">
        <f>VLOOKUP($C3270,'Product Data'!$A$2:$E$23,COLUMNS('Product Data'!$B$2:F3270),0)</f>
        <v>4.7065000000000001</v>
      </c>
      <c r="L3270" s="10">
        <f>Table1[[#This Row],[Cost per Box]]*Table1[[#This Row],[Boxes]]</f>
        <v>593.01900000000001</v>
      </c>
    </row>
    <row r="3271" spans="1:12" x14ac:dyDescent="0.25">
      <c r="A3271" s="5" t="str">
        <f>'Sales Data'!A3271</f>
        <v>Gunar Cockshoot</v>
      </c>
      <c r="B3271" s="5" t="str">
        <f>'Sales Data'!B3271</f>
        <v>UK</v>
      </c>
      <c r="C3271" s="5" t="str">
        <f>'Sales Data'!C3271</f>
        <v>Choco Coated Almonds</v>
      </c>
      <c r="D3271" s="6">
        <f>'Sales Data'!D3271</f>
        <v>45288</v>
      </c>
      <c r="E3271" s="10">
        <f>'Sales Data'!E3271</f>
        <v>11718</v>
      </c>
      <c r="F3271" s="5">
        <f>'Sales Data'!F3271</f>
        <v>74</v>
      </c>
      <c r="G3271" s="5">
        <f>'Sales Data'!G3271</f>
        <v>533</v>
      </c>
      <c r="H3271" s="5" t="str">
        <f>VLOOKUP($C3271,'Product Data'!$A$2:$E$23,COLUMNS('Product Data'!$B$2:C3271),0)</f>
        <v>Effete</v>
      </c>
      <c r="I3271" s="5" t="str">
        <f>VLOOKUP($C3271,'Product Data'!$A$2:$E$23,COLUMNS('Product Data'!$B$2:D3271),0)</f>
        <v>Bites</v>
      </c>
      <c r="J3271" s="5" t="str">
        <f>VLOOKUP($C3271,'Product Data'!$A$2:$E$23,COLUMNS('Product Data'!$B$2:E3271),0)</f>
        <v>Small</v>
      </c>
      <c r="K3271" s="9">
        <f>VLOOKUP($C3271,'Product Data'!$A$2:$E$23,COLUMNS('Product Data'!$B$2:F3271),0)</f>
        <v>11.4688</v>
      </c>
      <c r="L3271" s="10">
        <f>Table1[[#This Row],[Cost per Box]]*Table1[[#This Row],[Boxes]]</f>
        <v>6112.8703999999998</v>
      </c>
    </row>
    <row r="3272" spans="1:12" x14ac:dyDescent="0.25">
      <c r="A3272" s="5" t="str">
        <f>'Sales Data'!A3272</f>
        <v>Roddy Speechley</v>
      </c>
      <c r="B3272" s="5" t="str">
        <f>'Sales Data'!B3272</f>
        <v>New Zealand</v>
      </c>
      <c r="C3272" s="5" t="str">
        <f>'Sales Data'!C3272</f>
        <v>Smooth Sliky Salty</v>
      </c>
      <c r="D3272" s="6">
        <f>'Sales Data'!D3272</f>
        <v>45288</v>
      </c>
      <c r="E3272" s="10">
        <f>'Sales Data'!E3272</f>
        <v>8575</v>
      </c>
      <c r="F3272" s="5">
        <f>'Sales Data'!F3272</f>
        <v>77</v>
      </c>
      <c r="G3272" s="5">
        <f>'Sales Data'!G3272</f>
        <v>477</v>
      </c>
      <c r="H3272" s="5" t="str">
        <f>VLOOKUP($C3272,'Product Data'!$A$2:$E$23,COLUMNS('Product Data'!$B$2:C3272),0)</f>
        <v>Galaxy</v>
      </c>
      <c r="I3272" s="5" t="str">
        <f>VLOOKUP($C3272,'Product Data'!$A$2:$E$23,COLUMNS('Product Data'!$B$2:D3272),0)</f>
        <v>Bars</v>
      </c>
      <c r="J3272" s="5" t="str">
        <f>VLOOKUP($C3272,'Product Data'!$A$2:$E$23,COLUMNS('Product Data'!$B$2:E3272),0)</f>
        <v>Small</v>
      </c>
      <c r="K3272" s="9">
        <f>VLOOKUP($C3272,'Product Data'!$A$2:$E$23,COLUMNS('Product Data'!$B$2:F3272),0)</f>
        <v>5.0198</v>
      </c>
      <c r="L3272" s="10">
        <f>Table1[[#This Row],[Cost per Box]]*Table1[[#This Row],[Boxes]]</f>
        <v>2394.4445999999998</v>
      </c>
    </row>
    <row r="3273" spans="1:12" x14ac:dyDescent="0.25">
      <c r="A3273" s="5" t="str">
        <f>'Sales Data'!A3273</f>
        <v>Kaine Padly</v>
      </c>
      <c r="B3273" s="5" t="str">
        <f>'Sales Data'!B3273</f>
        <v>India</v>
      </c>
      <c r="C3273" s="5" t="str">
        <f>'Sales Data'!C3273</f>
        <v>Fruit &amp; Nut Bars</v>
      </c>
      <c r="D3273" s="6">
        <f>'Sales Data'!D3273</f>
        <v>45288</v>
      </c>
      <c r="E3273" s="10">
        <f>'Sales Data'!E3273</f>
        <v>5950</v>
      </c>
      <c r="F3273" s="5">
        <f>'Sales Data'!F3273</f>
        <v>29</v>
      </c>
      <c r="G3273" s="5">
        <f>'Sales Data'!G3273</f>
        <v>458</v>
      </c>
      <c r="H3273" s="5" t="str">
        <f>VLOOKUP($C3273,'Product Data'!$A$2:$E$23,COLUMNS('Product Data'!$B$2:C3273),0)</f>
        <v>Cadbury</v>
      </c>
      <c r="I3273" s="5" t="str">
        <f>VLOOKUP($C3273,'Product Data'!$A$2:$E$23,COLUMNS('Product Data'!$B$2:D3273),0)</f>
        <v>Bars</v>
      </c>
      <c r="J3273" s="5" t="str">
        <f>VLOOKUP($C3273,'Product Data'!$A$2:$E$23,COLUMNS('Product Data'!$B$2:E3273),0)</f>
        <v>Large</v>
      </c>
      <c r="K3273" s="9">
        <f>VLOOKUP($C3273,'Product Data'!$A$2:$E$23,COLUMNS('Product Data'!$B$2:F3273),0)</f>
        <v>1.5934999999999999</v>
      </c>
      <c r="L3273" s="10">
        <f>Table1[[#This Row],[Cost per Box]]*Table1[[#This Row],[Boxes]]</f>
        <v>729.82299999999998</v>
      </c>
    </row>
    <row r="3274" spans="1:12" x14ac:dyDescent="0.25">
      <c r="A3274" s="5" t="str">
        <f>'Sales Data'!A3274</f>
        <v>Jehu Rudeforth</v>
      </c>
      <c r="B3274" s="5" t="str">
        <f>'Sales Data'!B3274</f>
        <v>Australia</v>
      </c>
      <c r="C3274" s="5" t="str">
        <f>'Sales Data'!C3274</f>
        <v>White Choc</v>
      </c>
      <c r="D3274" s="6">
        <f>'Sales Data'!D3274</f>
        <v>45288</v>
      </c>
      <c r="E3274" s="10">
        <f>'Sales Data'!E3274</f>
        <v>245</v>
      </c>
      <c r="F3274" s="5">
        <f>'Sales Data'!F3274</f>
        <v>179</v>
      </c>
      <c r="G3274" s="5">
        <f>'Sales Data'!G3274</f>
        <v>25</v>
      </c>
      <c r="H3274" s="5" t="str">
        <f>VLOOKUP($C3274,'Product Data'!$A$2:$E$23,COLUMNS('Product Data'!$B$2:C3274),0)</f>
        <v>Belgian</v>
      </c>
      <c r="I3274" s="5" t="str">
        <f>VLOOKUP($C3274,'Product Data'!$A$2:$E$23,COLUMNS('Product Data'!$B$2:D3274),0)</f>
        <v>Other</v>
      </c>
      <c r="J3274" s="5" t="str">
        <f>VLOOKUP($C3274,'Product Data'!$A$2:$E$23,COLUMNS('Product Data'!$B$2:E3274),0)</f>
        <v>Small</v>
      </c>
      <c r="K3274" s="9">
        <f>VLOOKUP($C3274,'Product Data'!$A$2:$E$23,COLUMNS('Product Data'!$B$2:F3274),0)</f>
        <v>0.24049999999999999</v>
      </c>
      <c r="L3274" s="10">
        <f>Table1[[#This Row],[Cost per Box]]*Table1[[#This Row],[Boxes]]</f>
        <v>6.0125000000000002</v>
      </c>
    </row>
    <row r="3275" spans="1:12" x14ac:dyDescent="0.25">
      <c r="A3275" s="5" t="str">
        <f>'Sales Data'!A3275</f>
        <v>Camilla Castle</v>
      </c>
      <c r="B3275" s="5" t="str">
        <f>'Sales Data'!B3275</f>
        <v>Australia</v>
      </c>
      <c r="C3275" s="5" t="str">
        <f>'Sales Data'!C3275</f>
        <v>Milk Bars</v>
      </c>
      <c r="D3275" s="6">
        <f>'Sales Data'!D3275</f>
        <v>45288</v>
      </c>
      <c r="E3275" s="10">
        <f>'Sales Data'!E3275</f>
        <v>14189</v>
      </c>
      <c r="F3275" s="5">
        <f>'Sales Data'!F3275</f>
        <v>92</v>
      </c>
      <c r="G3275" s="5">
        <f>'Sales Data'!G3275</f>
        <v>568</v>
      </c>
      <c r="H3275" s="5" t="str">
        <f>VLOOKUP($C3275,'Product Data'!$A$2:$E$23,COLUMNS('Product Data'!$B$2:C3275),0)</f>
        <v>Nestle</v>
      </c>
      <c r="I3275" s="5" t="str">
        <f>VLOOKUP($C3275,'Product Data'!$A$2:$E$23,COLUMNS('Product Data'!$B$2:D3275),0)</f>
        <v>Bars</v>
      </c>
      <c r="J3275" s="5" t="str">
        <f>VLOOKUP($C3275,'Product Data'!$A$2:$E$23,COLUMNS('Product Data'!$B$2:E3275),0)</f>
        <v>Large</v>
      </c>
      <c r="K3275" s="9">
        <f>VLOOKUP($C3275,'Product Data'!$A$2:$E$23,COLUMNS('Product Data'!$B$2:F3275),0)</f>
        <v>1.8652</v>
      </c>
      <c r="L3275" s="10">
        <f>Table1[[#This Row],[Cost per Box]]*Table1[[#This Row],[Boxes]]</f>
        <v>1059.4336000000001</v>
      </c>
    </row>
    <row r="3276" spans="1:12" x14ac:dyDescent="0.25">
      <c r="A3276" s="5" t="str">
        <f>'Sales Data'!A3276</f>
        <v>Barr Faughny</v>
      </c>
      <c r="B3276" s="5" t="str">
        <f>'Sales Data'!B3276</f>
        <v>New Zealand</v>
      </c>
      <c r="C3276" s="5" t="str">
        <f>'Sales Data'!C3276</f>
        <v>White Choc</v>
      </c>
      <c r="D3276" s="6">
        <f>'Sales Data'!D3276</f>
        <v>45288</v>
      </c>
      <c r="E3276" s="10">
        <f>'Sales Data'!E3276</f>
        <v>6566</v>
      </c>
      <c r="F3276" s="5">
        <f>'Sales Data'!F3276</f>
        <v>35</v>
      </c>
      <c r="G3276" s="5">
        <f>'Sales Data'!G3276</f>
        <v>657</v>
      </c>
      <c r="H3276" s="5" t="str">
        <f>VLOOKUP($C3276,'Product Data'!$A$2:$E$23,COLUMNS('Product Data'!$B$2:C3276),0)</f>
        <v>Belgian</v>
      </c>
      <c r="I3276" s="5" t="str">
        <f>VLOOKUP($C3276,'Product Data'!$A$2:$E$23,COLUMNS('Product Data'!$B$2:D3276),0)</f>
        <v>Other</v>
      </c>
      <c r="J3276" s="5" t="str">
        <f>VLOOKUP($C3276,'Product Data'!$A$2:$E$23,COLUMNS('Product Data'!$B$2:E3276),0)</f>
        <v>Small</v>
      </c>
      <c r="K3276" s="9">
        <f>VLOOKUP($C3276,'Product Data'!$A$2:$E$23,COLUMNS('Product Data'!$B$2:F3276),0)</f>
        <v>0.24049999999999999</v>
      </c>
      <c r="L3276" s="10">
        <f>Table1[[#This Row],[Cost per Box]]*Table1[[#This Row],[Boxes]]</f>
        <v>158.0085</v>
      </c>
    </row>
    <row r="3277" spans="1:12" x14ac:dyDescent="0.25">
      <c r="A3277" s="5" t="str">
        <f>'Sales Data'!A3277</f>
        <v>Roddy Speechley</v>
      </c>
      <c r="B3277" s="5" t="str">
        <f>'Sales Data'!B3277</f>
        <v>New Zealand</v>
      </c>
      <c r="C3277" s="5" t="str">
        <f>'Sales Data'!C3277</f>
        <v>85% Dark Bars</v>
      </c>
      <c r="D3277" s="6">
        <f>'Sales Data'!D3277</f>
        <v>45288</v>
      </c>
      <c r="E3277" s="10">
        <f>'Sales Data'!E3277</f>
        <v>6286</v>
      </c>
      <c r="F3277" s="5">
        <f>'Sales Data'!F3277</f>
        <v>9</v>
      </c>
      <c r="G3277" s="5">
        <f>'Sales Data'!G3277</f>
        <v>300</v>
      </c>
      <c r="H3277" s="5" t="str">
        <f>VLOOKUP($C3277,'Product Data'!$A$2:$E$23,COLUMNS('Product Data'!$B$2:C3277),0)</f>
        <v>Lindt Excellence</v>
      </c>
      <c r="I3277" s="5" t="str">
        <f>VLOOKUP($C3277,'Product Data'!$A$2:$E$23,COLUMNS('Product Data'!$B$2:D3277),0)</f>
        <v>Bars</v>
      </c>
      <c r="J3277" s="5" t="str">
        <f>VLOOKUP($C3277,'Product Data'!$A$2:$E$23,COLUMNS('Product Data'!$B$2:E3277),0)</f>
        <v>Small</v>
      </c>
      <c r="K3277" s="9">
        <f>VLOOKUP($C3277,'Product Data'!$A$2:$E$23,COLUMNS('Product Data'!$B$2:F3277),0)</f>
        <v>0.69579999999999997</v>
      </c>
      <c r="L3277" s="10">
        <f>Table1[[#This Row],[Cost per Box]]*Table1[[#This Row],[Boxes]]</f>
        <v>208.73999999999998</v>
      </c>
    </row>
    <row r="3278" spans="1:12" x14ac:dyDescent="0.25">
      <c r="A3278" s="5" t="str">
        <f>'Sales Data'!A3278</f>
        <v>Oby Sorrel</v>
      </c>
      <c r="B3278" s="5" t="str">
        <f>'Sales Data'!B3278</f>
        <v>New Zealand</v>
      </c>
      <c r="C3278" s="5" t="str">
        <f>'Sales Data'!C3278</f>
        <v>Drinking Coco</v>
      </c>
      <c r="D3278" s="6">
        <f>'Sales Data'!D3278</f>
        <v>45288</v>
      </c>
      <c r="E3278" s="10">
        <f>'Sales Data'!E3278</f>
        <v>10836</v>
      </c>
      <c r="F3278" s="5">
        <f>'Sales Data'!F3278</f>
        <v>188</v>
      </c>
      <c r="G3278" s="5">
        <f>'Sales Data'!G3278</f>
        <v>417</v>
      </c>
      <c r="H3278" s="5" t="str">
        <f>VLOOKUP($C3278,'Product Data'!$A$2:$E$23,COLUMNS('Product Data'!$B$2:C3278),0)</f>
        <v>Weikfield</v>
      </c>
      <c r="I3278" s="5" t="str">
        <f>VLOOKUP($C3278,'Product Data'!$A$2:$E$23,COLUMNS('Product Data'!$B$2:D3278),0)</f>
        <v>Other</v>
      </c>
      <c r="J3278" s="5" t="str">
        <f>VLOOKUP($C3278,'Product Data'!$A$2:$E$23,COLUMNS('Product Data'!$B$2:E3278),0)</f>
        <v>Large</v>
      </c>
      <c r="K3278" s="9">
        <f>VLOOKUP($C3278,'Product Data'!$A$2:$E$23,COLUMNS('Product Data'!$B$2:F3278),0)</f>
        <v>2.4773999999999998</v>
      </c>
      <c r="L3278" s="10">
        <f>Table1[[#This Row],[Cost per Box]]*Table1[[#This Row],[Boxes]]</f>
        <v>1033.0757999999998</v>
      </c>
    </row>
    <row r="3279" spans="1:12" x14ac:dyDescent="0.25">
      <c r="A3279" s="5" t="str">
        <f>'Sales Data'!A3279</f>
        <v>Barr Faughny</v>
      </c>
      <c r="B3279" s="5" t="str">
        <f>'Sales Data'!B3279</f>
        <v>Canada</v>
      </c>
      <c r="C3279" s="5" t="str">
        <f>'Sales Data'!C3279</f>
        <v>Choco Coated Almonds</v>
      </c>
      <c r="D3279" s="6">
        <f>'Sales Data'!D3279</f>
        <v>45288</v>
      </c>
      <c r="E3279" s="10">
        <f>'Sales Data'!E3279</f>
        <v>616</v>
      </c>
      <c r="F3279" s="5">
        <f>'Sales Data'!F3279</f>
        <v>220</v>
      </c>
      <c r="G3279" s="5">
        <f>'Sales Data'!G3279</f>
        <v>44</v>
      </c>
      <c r="H3279" s="5" t="str">
        <f>VLOOKUP($C3279,'Product Data'!$A$2:$E$23,COLUMNS('Product Data'!$B$2:C3279),0)</f>
        <v>Effete</v>
      </c>
      <c r="I3279" s="5" t="str">
        <f>VLOOKUP($C3279,'Product Data'!$A$2:$E$23,COLUMNS('Product Data'!$B$2:D3279),0)</f>
        <v>Bites</v>
      </c>
      <c r="J3279" s="5" t="str">
        <f>VLOOKUP($C3279,'Product Data'!$A$2:$E$23,COLUMNS('Product Data'!$B$2:E3279),0)</f>
        <v>Small</v>
      </c>
      <c r="K3279" s="9">
        <f>VLOOKUP($C3279,'Product Data'!$A$2:$E$23,COLUMNS('Product Data'!$B$2:F3279),0)</f>
        <v>11.4688</v>
      </c>
      <c r="L3279" s="10">
        <f>Table1[[#This Row],[Cost per Box]]*Table1[[#This Row],[Boxes]]</f>
        <v>504.62720000000002</v>
      </c>
    </row>
    <row r="3280" spans="1:12" x14ac:dyDescent="0.25">
      <c r="A3280" s="5" t="str">
        <f>'Sales Data'!A3280</f>
        <v>Camilla Castle</v>
      </c>
      <c r="B3280" s="5" t="str">
        <f>'Sales Data'!B3280</f>
        <v>Australia</v>
      </c>
      <c r="C3280" s="5" t="str">
        <f>'Sales Data'!C3280</f>
        <v>Organic Choco Syrup</v>
      </c>
      <c r="D3280" s="6">
        <f>'Sales Data'!D3280</f>
        <v>45288</v>
      </c>
      <c r="E3280" s="10">
        <f>'Sales Data'!E3280</f>
        <v>3528</v>
      </c>
      <c r="F3280" s="5">
        <f>'Sales Data'!F3280</f>
        <v>134</v>
      </c>
      <c r="G3280" s="5">
        <f>'Sales Data'!G3280</f>
        <v>147</v>
      </c>
      <c r="H3280" s="5" t="str">
        <f>VLOOKUP($C3280,'Product Data'!$A$2:$E$23,COLUMNS('Product Data'!$B$2:C3280),0)</f>
        <v>Monin</v>
      </c>
      <c r="I3280" s="5" t="str">
        <f>VLOOKUP($C3280,'Product Data'!$A$2:$E$23,COLUMNS('Product Data'!$B$2:D3280),0)</f>
        <v>Other</v>
      </c>
      <c r="J3280" s="5" t="str">
        <f>VLOOKUP($C3280,'Product Data'!$A$2:$E$23,COLUMNS('Product Data'!$B$2:E3280),0)</f>
        <v>Small</v>
      </c>
      <c r="K3280" s="9">
        <f>VLOOKUP($C3280,'Product Data'!$A$2:$E$23,COLUMNS('Product Data'!$B$2:F3280),0)</f>
        <v>1.7625</v>
      </c>
      <c r="L3280" s="10">
        <f>Table1[[#This Row],[Cost per Box]]*Table1[[#This Row],[Boxes]]</f>
        <v>259.08749999999998</v>
      </c>
    </row>
    <row r="3281" spans="1:12" x14ac:dyDescent="0.25">
      <c r="A3281" s="5" t="str">
        <f>'Sales Data'!A3281</f>
        <v>Mallorie Waber</v>
      </c>
      <c r="B3281" s="5" t="str">
        <f>'Sales Data'!B3281</f>
        <v>UK</v>
      </c>
      <c r="C3281" s="5" t="str">
        <f>'Sales Data'!C3281</f>
        <v>Drinking Coco</v>
      </c>
      <c r="D3281" s="6">
        <f>'Sales Data'!D3281</f>
        <v>45288</v>
      </c>
      <c r="E3281" s="10">
        <f>'Sales Data'!E3281</f>
        <v>3584</v>
      </c>
      <c r="F3281" s="5">
        <f>'Sales Data'!F3281</f>
        <v>209</v>
      </c>
      <c r="G3281" s="5">
        <f>'Sales Data'!G3281</f>
        <v>163</v>
      </c>
      <c r="H3281" s="5" t="str">
        <f>VLOOKUP($C3281,'Product Data'!$A$2:$E$23,COLUMNS('Product Data'!$B$2:C3281),0)</f>
        <v>Weikfield</v>
      </c>
      <c r="I3281" s="5" t="str">
        <f>VLOOKUP($C3281,'Product Data'!$A$2:$E$23,COLUMNS('Product Data'!$B$2:D3281),0)</f>
        <v>Other</v>
      </c>
      <c r="J3281" s="5" t="str">
        <f>VLOOKUP($C3281,'Product Data'!$A$2:$E$23,COLUMNS('Product Data'!$B$2:E3281),0)</f>
        <v>Large</v>
      </c>
      <c r="K3281" s="9">
        <f>VLOOKUP($C3281,'Product Data'!$A$2:$E$23,COLUMNS('Product Data'!$B$2:F3281),0)</f>
        <v>2.4773999999999998</v>
      </c>
      <c r="L3281" s="10">
        <f>Table1[[#This Row],[Cost per Box]]*Table1[[#This Row],[Boxes]]</f>
        <v>403.81619999999998</v>
      </c>
    </row>
    <row r="3282" spans="1:12" x14ac:dyDescent="0.25">
      <c r="A3282" s="5" t="str">
        <f>'Sales Data'!A3282</f>
        <v>Dotty Strutley</v>
      </c>
      <c r="B3282" s="5" t="str">
        <f>'Sales Data'!B3282</f>
        <v>India</v>
      </c>
      <c r="C3282" s="5" t="str">
        <f>'Sales Data'!C3282</f>
        <v>85% Dark Bars</v>
      </c>
      <c r="D3282" s="6">
        <f>'Sales Data'!D3282</f>
        <v>45288</v>
      </c>
      <c r="E3282" s="10">
        <f>'Sales Data'!E3282</f>
        <v>2149</v>
      </c>
      <c r="F3282" s="5">
        <f>'Sales Data'!F3282</f>
        <v>224</v>
      </c>
      <c r="G3282" s="5">
        <f>'Sales Data'!G3282</f>
        <v>98</v>
      </c>
      <c r="H3282" s="5" t="str">
        <f>VLOOKUP($C3282,'Product Data'!$A$2:$E$23,COLUMNS('Product Data'!$B$2:C3282),0)</f>
        <v>Lindt Excellence</v>
      </c>
      <c r="I3282" s="5" t="str">
        <f>VLOOKUP($C3282,'Product Data'!$A$2:$E$23,COLUMNS('Product Data'!$B$2:D3282),0)</f>
        <v>Bars</v>
      </c>
      <c r="J3282" s="5" t="str">
        <f>VLOOKUP($C3282,'Product Data'!$A$2:$E$23,COLUMNS('Product Data'!$B$2:E3282),0)</f>
        <v>Small</v>
      </c>
      <c r="K3282" s="9">
        <f>VLOOKUP($C3282,'Product Data'!$A$2:$E$23,COLUMNS('Product Data'!$B$2:F3282),0)</f>
        <v>0.69579999999999997</v>
      </c>
      <c r="L3282" s="10">
        <f>Table1[[#This Row],[Cost per Box]]*Table1[[#This Row],[Boxes]]</f>
        <v>68.188400000000001</v>
      </c>
    </row>
    <row r="3283" spans="1:12" x14ac:dyDescent="0.25">
      <c r="A3283" s="5" t="str">
        <f>'Sales Data'!A3283</f>
        <v>Beverie Moffet</v>
      </c>
      <c r="B3283" s="5" t="str">
        <f>'Sales Data'!B3283</f>
        <v>India</v>
      </c>
      <c r="C3283" s="5" t="str">
        <f>'Sales Data'!C3283</f>
        <v>Choco Coated Almonds</v>
      </c>
      <c r="D3283" s="6">
        <f>'Sales Data'!D3283</f>
        <v>45288</v>
      </c>
      <c r="E3283" s="10">
        <f>'Sales Data'!E3283</f>
        <v>14476</v>
      </c>
      <c r="F3283" s="5">
        <f>'Sales Data'!F3283</f>
        <v>123</v>
      </c>
      <c r="G3283" s="5">
        <f>'Sales Data'!G3283</f>
        <v>658</v>
      </c>
      <c r="H3283" s="5" t="str">
        <f>VLOOKUP($C3283,'Product Data'!$A$2:$E$23,COLUMNS('Product Data'!$B$2:C3283),0)</f>
        <v>Effete</v>
      </c>
      <c r="I3283" s="5" t="str">
        <f>VLOOKUP($C3283,'Product Data'!$A$2:$E$23,COLUMNS('Product Data'!$B$2:D3283),0)</f>
        <v>Bites</v>
      </c>
      <c r="J3283" s="5" t="str">
        <f>VLOOKUP($C3283,'Product Data'!$A$2:$E$23,COLUMNS('Product Data'!$B$2:E3283),0)</f>
        <v>Small</v>
      </c>
      <c r="K3283" s="9">
        <f>VLOOKUP($C3283,'Product Data'!$A$2:$E$23,COLUMNS('Product Data'!$B$2:F3283),0)</f>
        <v>11.4688</v>
      </c>
      <c r="L3283" s="10">
        <f>Table1[[#This Row],[Cost per Box]]*Table1[[#This Row],[Boxes]]</f>
        <v>7546.4704000000002</v>
      </c>
    </row>
    <row r="3284" spans="1:12" x14ac:dyDescent="0.25">
      <c r="A3284" s="5" t="str">
        <f>'Sales Data'!A3284</f>
        <v>Dennison Crosswaite</v>
      </c>
      <c r="B3284" s="5" t="str">
        <f>'Sales Data'!B3284</f>
        <v>India</v>
      </c>
      <c r="C3284" s="5" t="str">
        <f>'Sales Data'!C3284</f>
        <v>Choco Coated Almonds</v>
      </c>
      <c r="D3284" s="6">
        <f>'Sales Data'!D3284</f>
        <v>45288</v>
      </c>
      <c r="E3284" s="10">
        <f>'Sales Data'!E3284</f>
        <v>11760</v>
      </c>
      <c r="F3284" s="5">
        <f>'Sales Data'!F3284</f>
        <v>118</v>
      </c>
      <c r="G3284" s="5">
        <f>'Sales Data'!G3284</f>
        <v>840</v>
      </c>
      <c r="H3284" s="5" t="str">
        <f>VLOOKUP($C3284,'Product Data'!$A$2:$E$23,COLUMNS('Product Data'!$B$2:C3284),0)</f>
        <v>Effete</v>
      </c>
      <c r="I3284" s="5" t="str">
        <f>VLOOKUP($C3284,'Product Data'!$A$2:$E$23,COLUMNS('Product Data'!$B$2:D3284),0)</f>
        <v>Bites</v>
      </c>
      <c r="J3284" s="5" t="str">
        <f>VLOOKUP($C3284,'Product Data'!$A$2:$E$23,COLUMNS('Product Data'!$B$2:E3284),0)</f>
        <v>Small</v>
      </c>
      <c r="K3284" s="9">
        <f>VLOOKUP($C3284,'Product Data'!$A$2:$E$23,COLUMNS('Product Data'!$B$2:F3284),0)</f>
        <v>11.4688</v>
      </c>
      <c r="L3284" s="10">
        <f>Table1[[#This Row],[Cost per Box]]*Table1[[#This Row],[Boxes]]</f>
        <v>9633.7919999999995</v>
      </c>
    </row>
    <row r="3285" spans="1:12" x14ac:dyDescent="0.25">
      <c r="A3285" s="5" t="str">
        <f>'Sales Data'!A3285</f>
        <v>Wilone O'Kielt</v>
      </c>
      <c r="B3285" s="5" t="str">
        <f>'Sales Data'!B3285</f>
        <v>UK</v>
      </c>
      <c r="C3285" s="5" t="str">
        <f>'Sales Data'!C3285</f>
        <v>85% Dark Bars</v>
      </c>
      <c r="D3285" s="6">
        <f>'Sales Data'!D3285</f>
        <v>45288</v>
      </c>
      <c r="E3285" s="10">
        <f>'Sales Data'!E3285</f>
        <v>3339</v>
      </c>
      <c r="F3285" s="5">
        <f>'Sales Data'!F3285</f>
        <v>257</v>
      </c>
      <c r="G3285" s="5">
        <f>'Sales Data'!G3285</f>
        <v>167</v>
      </c>
      <c r="H3285" s="5" t="str">
        <f>VLOOKUP($C3285,'Product Data'!$A$2:$E$23,COLUMNS('Product Data'!$B$2:C3285),0)</f>
        <v>Lindt Excellence</v>
      </c>
      <c r="I3285" s="5" t="str">
        <f>VLOOKUP($C3285,'Product Data'!$A$2:$E$23,COLUMNS('Product Data'!$B$2:D3285),0)</f>
        <v>Bars</v>
      </c>
      <c r="J3285" s="5" t="str">
        <f>VLOOKUP($C3285,'Product Data'!$A$2:$E$23,COLUMNS('Product Data'!$B$2:E3285),0)</f>
        <v>Small</v>
      </c>
      <c r="K3285" s="9">
        <f>VLOOKUP($C3285,'Product Data'!$A$2:$E$23,COLUMNS('Product Data'!$B$2:F3285),0)</f>
        <v>0.69579999999999997</v>
      </c>
      <c r="L3285" s="10">
        <f>Table1[[#This Row],[Cost per Box]]*Table1[[#This Row],[Boxes]]</f>
        <v>116.1986</v>
      </c>
    </row>
    <row r="3286" spans="1:12" x14ac:dyDescent="0.25">
      <c r="A3286" s="5" t="str">
        <f>'Sales Data'!A3286</f>
        <v>Mallorie Waber</v>
      </c>
      <c r="B3286" s="5" t="str">
        <f>'Sales Data'!B3286</f>
        <v>New Zealand</v>
      </c>
      <c r="C3286" s="5" t="str">
        <f>'Sales Data'!C3286</f>
        <v>Mint Chip Choco</v>
      </c>
      <c r="D3286" s="6">
        <f>'Sales Data'!D3286</f>
        <v>45288</v>
      </c>
      <c r="E3286" s="10">
        <f>'Sales Data'!E3286</f>
        <v>6510</v>
      </c>
      <c r="F3286" s="5">
        <f>'Sales Data'!F3286</f>
        <v>29</v>
      </c>
      <c r="G3286" s="5">
        <f>'Sales Data'!G3286</f>
        <v>326</v>
      </c>
      <c r="H3286" s="5" t="str">
        <f>VLOOKUP($C3286,'Product Data'!$A$2:$E$23,COLUMNS('Product Data'!$B$2:C3286),0)</f>
        <v>Cadbury</v>
      </c>
      <c r="I3286" s="5" t="str">
        <f>VLOOKUP($C3286,'Product Data'!$A$2:$E$23,COLUMNS('Product Data'!$B$2:D3286),0)</f>
        <v>Bars</v>
      </c>
      <c r="J3286" s="5" t="str">
        <f>VLOOKUP($C3286,'Product Data'!$A$2:$E$23,COLUMNS('Product Data'!$B$2:E3286),0)</f>
        <v>Large</v>
      </c>
      <c r="K3286" s="9">
        <f>VLOOKUP($C3286,'Product Data'!$A$2:$E$23,COLUMNS('Product Data'!$B$2:F3286),0)</f>
        <v>2.2656000000000001</v>
      </c>
      <c r="L3286" s="10">
        <f>Table1[[#This Row],[Cost per Box]]*Table1[[#This Row],[Boxes]]</f>
        <v>738.5856</v>
      </c>
    </row>
    <row r="3287" spans="1:12" x14ac:dyDescent="0.25">
      <c r="A3287" s="5" t="str">
        <f>'Sales Data'!A3287</f>
        <v>Rafaelita Blaksland</v>
      </c>
      <c r="B3287" s="5" t="str">
        <f>'Sales Data'!B3287</f>
        <v>Canada</v>
      </c>
      <c r="C3287" s="5" t="str">
        <f>'Sales Data'!C3287</f>
        <v>Almond Choco</v>
      </c>
      <c r="D3287" s="6">
        <f>'Sales Data'!D3287</f>
        <v>45288</v>
      </c>
      <c r="E3287" s="10">
        <f>'Sales Data'!E3287</f>
        <v>7042</v>
      </c>
      <c r="F3287" s="5">
        <f>'Sales Data'!F3287</f>
        <v>51</v>
      </c>
      <c r="G3287" s="5">
        <f>'Sales Data'!G3287</f>
        <v>307</v>
      </c>
      <c r="H3287" s="5" t="str">
        <f>VLOOKUP($C3287,'Product Data'!$A$2:$E$23,COLUMNS('Product Data'!$B$2:C3287),0)</f>
        <v>Amul</v>
      </c>
      <c r="I3287" s="5" t="str">
        <f>VLOOKUP($C3287,'Product Data'!$A$2:$E$23,COLUMNS('Product Data'!$B$2:D3287),0)</f>
        <v>Bars</v>
      </c>
      <c r="J3287" s="5" t="str">
        <f>VLOOKUP($C3287,'Product Data'!$A$2:$E$23,COLUMNS('Product Data'!$B$2:E3287),0)</f>
        <v>Large</v>
      </c>
      <c r="K3287" s="9">
        <f>VLOOKUP($C3287,'Product Data'!$A$2:$E$23,COLUMNS('Product Data'!$B$2:F3287),0)</f>
        <v>13.3485</v>
      </c>
      <c r="L3287" s="10">
        <f>Table1[[#This Row],[Cost per Box]]*Table1[[#This Row],[Boxes]]</f>
        <v>4097.9894999999997</v>
      </c>
    </row>
    <row r="3288" spans="1:12" x14ac:dyDescent="0.25">
      <c r="A3288" s="5" t="str">
        <f>'Sales Data'!A3288</f>
        <v>Gigi Bohling</v>
      </c>
      <c r="B3288" s="5" t="str">
        <f>'Sales Data'!B3288</f>
        <v>UK</v>
      </c>
      <c r="C3288" s="5" t="str">
        <f>'Sales Data'!C3288</f>
        <v>Spicy Special Slims</v>
      </c>
      <c r="D3288" s="6">
        <f>'Sales Data'!D3288</f>
        <v>45288</v>
      </c>
      <c r="E3288" s="10">
        <f>'Sales Data'!E3288</f>
        <v>12768</v>
      </c>
      <c r="F3288" s="5">
        <f>'Sales Data'!F3288</f>
        <v>19</v>
      </c>
      <c r="G3288" s="5">
        <f>'Sales Data'!G3288</f>
        <v>456</v>
      </c>
      <c r="H3288" s="5" t="str">
        <f>VLOOKUP($C3288,'Product Data'!$A$2:$E$23,COLUMNS('Product Data'!$B$2:C3288),0)</f>
        <v>Alpenliebe</v>
      </c>
      <c r="I3288" s="5" t="str">
        <f>VLOOKUP($C3288,'Product Data'!$A$2:$E$23,COLUMNS('Product Data'!$B$2:D3288),0)</f>
        <v>Bites</v>
      </c>
      <c r="J3288" s="5" t="str">
        <f>VLOOKUP($C3288,'Product Data'!$A$2:$E$23,COLUMNS('Product Data'!$B$2:E3288),0)</f>
        <v>Large</v>
      </c>
      <c r="K3288" s="9">
        <f>VLOOKUP($C3288,'Product Data'!$A$2:$E$23,COLUMNS('Product Data'!$B$2:F3288),0)</f>
        <v>9.2086000000000006</v>
      </c>
      <c r="L3288" s="10">
        <f>Table1[[#This Row],[Cost per Box]]*Table1[[#This Row],[Boxes]]</f>
        <v>4199.1216000000004</v>
      </c>
    </row>
    <row r="3289" spans="1:12" x14ac:dyDescent="0.25">
      <c r="A3289" s="5" t="str">
        <f>'Sales Data'!A3289</f>
        <v>Van Tuxwell</v>
      </c>
      <c r="B3289" s="5" t="str">
        <f>'Sales Data'!B3289</f>
        <v>New Zealand</v>
      </c>
      <c r="C3289" s="5" t="str">
        <f>'Sales Data'!C3289</f>
        <v>Almond Choco</v>
      </c>
      <c r="D3289" s="6">
        <f>'Sales Data'!D3289</f>
        <v>45289</v>
      </c>
      <c r="E3289" s="10">
        <f>'Sales Data'!E3289</f>
        <v>4102</v>
      </c>
      <c r="F3289" s="5">
        <f>'Sales Data'!F3289</f>
        <v>79</v>
      </c>
      <c r="G3289" s="5">
        <f>'Sales Data'!G3289</f>
        <v>196</v>
      </c>
      <c r="H3289" s="5" t="str">
        <f>VLOOKUP($C3289,'Product Data'!$A$2:$E$23,COLUMNS('Product Data'!$B$2:C3289),0)</f>
        <v>Amul</v>
      </c>
      <c r="I3289" s="5" t="str">
        <f>VLOOKUP($C3289,'Product Data'!$A$2:$E$23,COLUMNS('Product Data'!$B$2:D3289),0)</f>
        <v>Bars</v>
      </c>
      <c r="J3289" s="5" t="str">
        <f>VLOOKUP($C3289,'Product Data'!$A$2:$E$23,COLUMNS('Product Data'!$B$2:E3289),0)</f>
        <v>Large</v>
      </c>
      <c r="K3289" s="9">
        <f>VLOOKUP($C3289,'Product Data'!$A$2:$E$23,COLUMNS('Product Data'!$B$2:F3289),0)</f>
        <v>13.3485</v>
      </c>
      <c r="L3289" s="10">
        <f>Table1[[#This Row],[Cost per Box]]*Table1[[#This Row],[Boxes]]</f>
        <v>2616.306</v>
      </c>
    </row>
    <row r="3290" spans="1:12" x14ac:dyDescent="0.25">
      <c r="A3290" s="5" t="str">
        <f>'Sales Data'!A3290</f>
        <v>Mallorie Waber</v>
      </c>
      <c r="B3290" s="5" t="str">
        <f>'Sales Data'!B3290</f>
        <v>Canada</v>
      </c>
      <c r="C3290" s="5" t="str">
        <f>'Sales Data'!C3290</f>
        <v>Almond Choco</v>
      </c>
      <c r="D3290" s="6">
        <f>'Sales Data'!D3290</f>
        <v>45289</v>
      </c>
      <c r="E3290" s="10">
        <f>'Sales Data'!E3290</f>
        <v>12180</v>
      </c>
      <c r="F3290" s="5">
        <f>'Sales Data'!F3290</f>
        <v>169</v>
      </c>
      <c r="G3290" s="5">
        <f>'Sales Data'!G3290</f>
        <v>580</v>
      </c>
      <c r="H3290" s="5" t="str">
        <f>VLOOKUP($C3290,'Product Data'!$A$2:$E$23,COLUMNS('Product Data'!$B$2:C3290),0)</f>
        <v>Amul</v>
      </c>
      <c r="I3290" s="5" t="str">
        <f>VLOOKUP($C3290,'Product Data'!$A$2:$E$23,COLUMNS('Product Data'!$B$2:D3290),0)</f>
        <v>Bars</v>
      </c>
      <c r="J3290" s="5" t="str">
        <f>VLOOKUP($C3290,'Product Data'!$A$2:$E$23,COLUMNS('Product Data'!$B$2:E3290),0)</f>
        <v>Large</v>
      </c>
      <c r="K3290" s="9">
        <f>VLOOKUP($C3290,'Product Data'!$A$2:$E$23,COLUMNS('Product Data'!$B$2:F3290),0)</f>
        <v>13.3485</v>
      </c>
      <c r="L3290" s="10">
        <f>Table1[[#This Row],[Cost per Box]]*Table1[[#This Row],[Boxes]]</f>
        <v>7742.13</v>
      </c>
    </row>
    <row r="3291" spans="1:12" x14ac:dyDescent="0.25">
      <c r="A3291" s="5" t="str">
        <f>'Sales Data'!A3291</f>
        <v>Brien Boise</v>
      </c>
      <c r="B3291" s="5" t="str">
        <f>'Sales Data'!B3291</f>
        <v>UK</v>
      </c>
      <c r="C3291" s="5" t="str">
        <f>'Sales Data'!C3291</f>
        <v>Mint Chip Choco</v>
      </c>
      <c r="D3291" s="6">
        <f>'Sales Data'!D3291</f>
        <v>45289</v>
      </c>
      <c r="E3291" s="10">
        <f>'Sales Data'!E3291</f>
        <v>9506</v>
      </c>
      <c r="F3291" s="5">
        <f>'Sales Data'!F3291</f>
        <v>318</v>
      </c>
      <c r="G3291" s="5">
        <f>'Sales Data'!G3291</f>
        <v>529</v>
      </c>
      <c r="H3291" s="5" t="str">
        <f>VLOOKUP($C3291,'Product Data'!$A$2:$E$23,COLUMNS('Product Data'!$B$2:C3291),0)</f>
        <v>Cadbury</v>
      </c>
      <c r="I3291" s="5" t="str">
        <f>VLOOKUP($C3291,'Product Data'!$A$2:$E$23,COLUMNS('Product Data'!$B$2:D3291),0)</f>
        <v>Bars</v>
      </c>
      <c r="J3291" s="5" t="str">
        <f>VLOOKUP($C3291,'Product Data'!$A$2:$E$23,COLUMNS('Product Data'!$B$2:E3291),0)</f>
        <v>Large</v>
      </c>
      <c r="K3291" s="9">
        <f>VLOOKUP($C3291,'Product Data'!$A$2:$E$23,COLUMNS('Product Data'!$B$2:F3291),0)</f>
        <v>2.2656000000000001</v>
      </c>
      <c r="L3291" s="10">
        <f>Table1[[#This Row],[Cost per Box]]*Table1[[#This Row],[Boxes]]</f>
        <v>1198.5024000000001</v>
      </c>
    </row>
    <row r="3292" spans="1:12" x14ac:dyDescent="0.25">
      <c r="A3292" s="5" t="str">
        <f>'Sales Data'!A3292</f>
        <v>Madelene Upcott</v>
      </c>
      <c r="B3292" s="5" t="str">
        <f>'Sales Data'!B3292</f>
        <v>Canada</v>
      </c>
      <c r="C3292" s="5" t="str">
        <f>'Sales Data'!C3292</f>
        <v>Milk Bars</v>
      </c>
      <c r="D3292" s="6">
        <f>'Sales Data'!D3292</f>
        <v>45289</v>
      </c>
      <c r="E3292" s="10">
        <f>'Sales Data'!E3292</f>
        <v>1162</v>
      </c>
      <c r="F3292" s="5">
        <f>'Sales Data'!F3292</f>
        <v>232</v>
      </c>
      <c r="G3292" s="5">
        <f>'Sales Data'!G3292</f>
        <v>41</v>
      </c>
      <c r="H3292" s="5" t="str">
        <f>VLOOKUP($C3292,'Product Data'!$A$2:$E$23,COLUMNS('Product Data'!$B$2:C3292),0)</f>
        <v>Nestle</v>
      </c>
      <c r="I3292" s="5" t="str">
        <f>VLOOKUP($C3292,'Product Data'!$A$2:$E$23,COLUMNS('Product Data'!$B$2:D3292),0)</f>
        <v>Bars</v>
      </c>
      <c r="J3292" s="5" t="str">
        <f>VLOOKUP($C3292,'Product Data'!$A$2:$E$23,COLUMNS('Product Data'!$B$2:E3292),0)</f>
        <v>Large</v>
      </c>
      <c r="K3292" s="9">
        <f>VLOOKUP($C3292,'Product Data'!$A$2:$E$23,COLUMNS('Product Data'!$B$2:F3292),0)</f>
        <v>1.8652</v>
      </c>
      <c r="L3292" s="10">
        <f>Table1[[#This Row],[Cost per Box]]*Table1[[#This Row],[Boxes]]</f>
        <v>76.473200000000006</v>
      </c>
    </row>
    <row r="3293" spans="1:12" x14ac:dyDescent="0.25">
      <c r="A3293" s="5" t="str">
        <f>'Sales Data'!A3293</f>
        <v>Marney O'Breen</v>
      </c>
      <c r="B3293" s="5" t="str">
        <f>'Sales Data'!B3293</f>
        <v>Canada</v>
      </c>
      <c r="C3293" s="5" t="str">
        <f>'Sales Data'!C3293</f>
        <v>70% Dark Bites</v>
      </c>
      <c r="D3293" s="6">
        <f>'Sales Data'!D3293</f>
        <v>45289</v>
      </c>
      <c r="E3293" s="10">
        <f>'Sales Data'!E3293</f>
        <v>567</v>
      </c>
      <c r="F3293" s="5">
        <f>'Sales Data'!F3293</f>
        <v>52</v>
      </c>
      <c r="G3293" s="5">
        <f>'Sales Data'!G3293</f>
        <v>81</v>
      </c>
      <c r="H3293" s="5" t="str">
        <f>VLOOKUP($C3293,'Product Data'!$A$2:$E$23,COLUMNS('Product Data'!$B$2:C3293),0)</f>
        <v>Binge Bites</v>
      </c>
      <c r="I3293" s="5" t="str">
        <f>VLOOKUP($C3293,'Product Data'!$A$2:$E$23,COLUMNS('Product Data'!$B$2:D3293),0)</f>
        <v>Bites</v>
      </c>
      <c r="J3293" s="5" t="str">
        <f>VLOOKUP($C3293,'Product Data'!$A$2:$E$23,COLUMNS('Product Data'!$B$2:E3293),0)</f>
        <v>Small</v>
      </c>
      <c r="K3293" s="9">
        <f>VLOOKUP($C3293,'Product Data'!$A$2:$E$23,COLUMNS('Product Data'!$B$2:F3293),0)</f>
        <v>8.2429000000000006</v>
      </c>
      <c r="L3293" s="10">
        <f>Table1[[#This Row],[Cost per Box]]*Table1[[#This Row],[Boxes]]</f>
        <v>667.67490000000009</v>
      </c>
    </row>
    <row r="3294" spans="1:12" x14ac:dyDescent="0.25">
      <c r="A3294" s="5" t="str">
        <f>'Sales Data'!A3294</f>
        <v>Curtice Advani</v>
      </c>
      <c r="B3294" s="5" t="str">
        <f>'Sales Data'!B3294</f>
        <v>Australia</v>
      </c>
      <c r="C3294" s="5" t="str">
        <f>'Sales Data'!C3294</f>
        <v>70% Dark Bites</v>
      </c>
      <c r="D3294" s="6">
        <f>'Sales Data'!D3294</f>
        <v>45289</v>
      </c>
      <c r="E3294" s="10">
        <f>'Sales Data'!E3294</f>
        <v>8365</v>
      </c>
      <c r="F3294" s="5">
        <f>'Sales Data'!F3294</f>
        <v>217</v>
      </c>
      <c r="G3294" s="5">
        <f>'Sales Data'!G3294</f>
        <v>761</v>
      </c>
      <c r="H3294" s="5" t="str">
        <f>VLOOKUP($C3294,'Product Data'!$A$2:$E$23,COLUMNS('Product Data'!$B$2:C3294),0)</f>
        <v>Binge Bites</v>
      </c>
      <c r="I3294" s="5" t="str">
        <f>VLOOKUP($C3294,'Product Data'!$A$2:$E$23,COLUMNS('Product Data'!$B$2:D3294),0)</f>
        <v>Bites</v>
      </c>
      <c r="J3294" s="5" t="str">
        <f>VLOOKUP($C3294,'Product Data'!$A$2:$E$23,COLUMNS('Product Data'!$B$2:E3294),0)</f>
        <v>Small</v>
      </c>
      <c r="K3294" s="9">
        <f>VLOOKUP($C3294,'Product Data'!$A$2:$E$23,COLUMNS('Product Data'!$B$2:F3294),0)</f>
        <v>8.2429000000000006</v>
      </c>
      <c r="L3294" s="10">
        <f>Table1[[#This Row],[Cost per Box]]*Table1[[#This Row],[Boxes]]</f>
        <v>6272.8469000000005</v>
      </c>
    </row>
    <row r="3295" spans="1:12" x14ac:dyDescent="0.25">
      <c r="A3295" s="5" t="str">
        <f>'Sales Data'!A3295</f>
        <v>Camilla Castle</v>
      </c>
      <c r="B3295" s="5" t="str">
        <f>'Sales Data'!B3295</f>
        <v>UK</v>
      </c>
      <c r="C3295" s="5" t="str">
        <f>'Sales Data'!C3295</f>
        <v>Baker's Choco Chips</v>
      </c>
      <c r="D3295" s="6">
        <f>'Sales Data'!D3295</f>
        <v>45289</v>
      </c>
      <c r="E3295" s="10">
        <f>'Sales Data'!E3295</f>
        <v>4599</v>
      </c>
      <c r="F3295" s="5">
        <f>'Sales Data'!F3295</f>
        <v>113</v>
      </c>
      <c r="G3295" s="5">
        <f>'Sales Data'!G3295</f>
        <v>288</v>
      </c>
      <c r="H3295" s="5" t="str">
        <f>VLOOKUP($C3295,'Product Data'!$A$2:$E$23,COLUMNS('Product Data'!$B$2:C3295),0)</f>
        <v>Baker's Chocolate</v>
      </c>
      <c r="I3295" s="5" t="str">
        <f>VLOOKUP($C3295,'Product Data'!$A$2:$E$23,COLUMNS('Product Data'!$B$2:D3295),0)</f>
        <v>Bars</v>
      </c>
      <c r="J3295" s="5" t="str">
        <f>VLOOKUP($C3295,'Product Data'!$A$2:$E$23,COLUMNS('Product Data'!$B$2:E3295),0)</f>
        <v>Small</v>
      </c>
      <c r="K3295" s="9">
        <f>VLOOKUP($C3295,'Product Data'!$A$2:$E$23,COLUMNS('Product Data'!$B$2:F3295),0)</f>
        <v>6.0811000000000002</v>
      </c>
      <c r="L3295" s="10">
        <f>Table1[[#This Row],[Cost per Box]]*Table1[[#This Row],[Boxes]]</f>
        <v>1751.3568</v>
      </c>
    </row>
    <row r="3296" spans="1:12" x14ac:dyDescent="0.25">
      <c r="A3296" s="5" t="str">
        <f>'Sales Data'!A3296</f>
        <v>Gigi Bohling</v>
      </c>
      <c r="B3296" s="5" t="str">
        <f>'Sales Data'!B3296</f>
        <v>Australia</v>
      </c>
      <c r="C3296" s="5" t="str">
        <f>'Sales Data'!C3296</f>
        <v>Mint Chip Choco</v>
      </c>
      <c r="D3296" s="6">
        <f>'Sales Data'!D3296</f>
        <v>45289</v>
      </c>
      <c r="E3296" s="10">
        <f>'Sales Data'!E3296</f>
        <v>7413</v>
      </c>
      <c r="F3296" s="5">
        <f>'Sales Data'!F3296</f>
        <v>8</v>
      </c>
      <c r="G3296" s="5">
        <f>'Sales Data'!G3296</f>
        <v>391</v>
      </c>
      <c r="H3296" s="5" t="str">
        <f>VLOOKUP($C3296,'Product Data'!$A$2:$E$23,COLUMNS('Product Data'!$B$2:C3296),0)</f>
        <v>Cadbury</v>
      </c>
      <c r="I3296" s="5" t="str">
        <f>VLOOKUP($C3296,'Product Data'!$A$2:$E$23,COLUMNS('Product Data'!$B$2:D3296),0)</f>
        <v>Bars</v>
      </c>
      <c r="J3296" s="5" t="str">
        <f>VLOOKUP($C3296,'Product Data'!$A$2:$E$23,COLUMNS('Product Data'!$B$2:E3296),0)</f>
        <v>Large</v>
      </c>
      <c r="K3296" s="9">
        <f>VLOOKUP($C3296,'Product Data'!$A$2:$E$23,COLUMNS('Product Data'!$B$2:F3296),0)</f>
        <v>2.2656000000000001</v>
      </c>
      <c r="L3296" s="10">
        <f>Table1[[#This Row],[Cost per Box]]*Table1[[#This Row],[Boxes]]</f>
        <v>885.84960000000001</v>
      </c>
    </row>
    <row r="3297" spans="1:12" x14ac:dyDescent="0.25">
      <c r="A3297" s="5" t="str">
        <f>'Sales Data'!A3297</f>
        <v>Kaine Padly</v>
      </c>
      <c r="B3297" s="5" t="str">
        <f>'Sales Data'!B3297</f>
        <v>Canada</v>
      </c>
      <c r="C3297" s="5" t="str">
        <f>'Sales Data'!C3297</f>
        <v>70% Dark Bites</v>
      </c>
      <c r="D3297" s="6">
        <f>'Sales Data'!D3297</f>
        <v>45289</v>
      </c>
      <c r="E3297" s="10">
        <f>'Sales Data'!E3297</f>
        <v>6069</v>
      </c>
      <c r="F3297" s="5">
        <f>'Sales Data'!F3297</f>
        <v>453</v>
      </c>
      <c r="G3297" s="5">
        <f>'Sales Data'!G3297</f>
        <v>759</v>
      </c>
      <c r="H3297" s="5" t="str">
        <f>VLOOKUP($C3297,'Product Data'!$A$2:$E$23,COLUMNS('Product Data'!$B$2:C3297),0)</f>
        <v>Binge Bites</v>
      </c>
      <c r="I3297" s="5" t="str">
        <f>VLOOKUP($C3297,'Product Data'!$A$2:$E$23,COLUMNS('Product Data'!$B$2:D3297),0)</f>
        <v>Bites</v>
      </c>
      <c r="J3297" s="5" t="str">
        <f>VLOOKUP($C3297,'Product Data'!$A$2:$E$23,COLUMNS('Product Data'!$B$2:E3297),0)</f>
        <v>Small</v>
      </c>
      <c r="K3297" s="9">
        <f>VLOOKUP($C3297,'Product Data'!$A$2:$E$23,COLUMNS('Product Data'!$B$2:F3297),0)</f>
        <v>8.2429000000000006</v>
      </c>
      <c r="L3297" s="10">
        <f>Table1[[#This Row],[Cost per Box]]*Table1[[#This Row],[Boxes]]</f>
        <v>6256.3611000000001</v>
      </c>
    </row>
    <row r="3298" spans="1:12" x14ac:dyDescent="0.25">
      <c r="A3298" s="5" t="str">
        <f>'Sales Data'!A3298</f>
        <v>Barr Faughny</v>
      </c>
      <c r="B3298" s="5" t="str">
        <f>'Sales Data'!B3298</f>
        <v>India</v>
      </c>
      <c r="C3298" s="5" t="str">
        <f>'Sales Data'!C3298</f>
        <v>Orange Choco</v>
      </c>
      <c r="D3298" s="6">
        <f>'Sales Data'!D3298</f>
        <v>45289</v>
      </c>
      <c r="E3298" s="10">
        <f>'Sales Data'!E3298</f>
        <v>5068</v>
      </c>
      <c r="F3298" s="5">
        <f>'Sales Data'!F3298</f>
        <v>225</v>
      </c>
      <c r="G3298" s="5">
        <f>'Sales Data'!G3298</f>
        <v>724</v>
      </c>
      <c r="H3298" s="5" t="str">
        <f>VLOOKUP($C3298,'Product Data'!$A$2:$E$23,COLUMNS('Product Data'!$B$2:C3298),0)</f>
        <v>Amul</v>
      </c>
      <c r="I3298" s="5" t="str">
        <f>VLOOKUP($C3298,'Product Data'!$A$2:$E$23,COLUMNS('Product Data'!$B$2:D3298),0)</f>
        <v>Bars</v>
      </c>
      <c r="J3298" s="5" t="str">
        <f>VLOOKUP($C3298,'Product Data'!$A$2:$E$23,COLUMNS('Product Data'!$B$2:E3298),0)</f>
        <v>Large</v>
      </c>
      <c r="K3298" s="9">
        <f>VLOOKUP($C3298,'Product Data'!$A$2:$E$23,COLUMNS('Product Data'!$B$2:F3298),0)</f>
        <v>8.7870000000000008</v>
      </c>
      <c r="L3298" s="10">
        <f>Table1[[#This Row],[Cost per Box]]*Table1[[#This Row],[Boxes]]</f>
        <v>6361.7880000000005</v>
      </c>
    </row>
    <row r="3299" spans="1:12" x14ac:dyDescent="0.25">
      <c r="A3299" s="5" t="str">
        <f>'Sales Data'!A3299</f>
        <v>Camilla Castle</v>
      </c>
      <c r="B3299" s="5" t="str">
        <f>'Sales Data'!B3299</f>
        <v>Canada</v>
      </c>
      <c r="C3299" s="5" t="str">
        <f>'Sales Data'!C3299</f>
        <v>Peanut Butter Cubes</v>
      </c>
      <c r="D3299" s="6">
        <f>'Sales Data'!D3299</f>
        <v>45289</v>
      </c>
      <c r="E3299" s="10">
        <f>'Sales Data'!E3299</f>
        <v>5474</v>
      </c>
      <c r="F3299" s="5">
        <f>'Sales Data'!F3299</f>
        <v>435</v>
      </c>
      <c r="G3299" s="5">
        <f>'Sales Data'!G3299</f>
        <v>219</v>
      </c>
      <c r="H3299" s="5" t="str">
        <f>VLOOKUP($C3299,'Product Data'!$A$2:$E$23,COLUMNS('Product Data'!$B$2:C3299),0)</f>
        <v>Hershey</v>
      </c>
      <c r="I3299" s="5" t="str">
        <f>VLOOKUP($C3299,'Product Data'!$A$2:$E$23,COLUMNS('Product Data'!$B$2:D3299),0)</f>
        <v>Bites</v>
      </c>
      <c r="J3299" s="5" t="str">
        <f>VLOOKUP($C3299,'Product Data'!$A$2:$E$23,COLUMNS('Product Data'!$B$2:E3299),0)</f>
        <v>Small</v>
      </c>
      <c r="K3299" s="9">
        <f>VLOOKUP($C3299,'Product Data'!$A$2:$E$23,COLUMNS('Product Data'!$B$2:F3299),0)</f>
        <v>4.7065000000000001</v>
      </c>
      <c r="L3299" s="10">
        <f>Table1[[#This Row],[Cost per Box]]*Table1[[#This Row],[Boxes]]</f>
        <v>1030.7235000000001</v>
      </c>
    </row>
    <row r="3300" spans="1:12" x14ac:dyDescent="0.25">
      <c r="A3300" s="5" t="str">
        <f>'Sales Data'!A3300</f>
        <v>Dotty Strutley</v>
      </c>
      <c r="B3300" s="5" t="str">
        <f>'Sales Data'!B3300</f>
        <v>UK</v>
      </c>
      <c r="C3300" s="5" t="str">
        <f>'Sales Data'!C3300</f>
        <v>Baker's Choco Chips</v>
      </c>
      <c r="D3300" s="6">
        <f>'Sales Data'!D3300</f>
        <v>45290</v>
      </c>
      <c r="E3300" s="10">
        <f>'Sales Data'!E3300</f>
        <v>9954</v>
      </c>
      <c r="F3300" s="5">
        <f>'Sales Data'!F3300</f>
        <v>369</v>
      </c>
      <c r="G3300" s="5">
        <f>'Sales Data'!G3300</f>
        <v>830</v>
      </c>
      <c r="H3300" s="5" t="str">
        <f>VLOOKUP($C3300,'Product Data'!$A$2:$E$23,COLUMNS('Product Data'!$B$2:C3300),0)</f>
        <v>Baker's Chocolate</v>
      </c>
      <c r="I3300" s="5" t="str">
        <f>VLOOKUP($C3300,'Product Data'!$A$2:$E$23,COLUMNS('Product Data'!$B$2:D3300),0)</f>
        <v>Bars</v>
      </c>
      <c r="J3300" s="5" t="str">
        <f>VLOOKUP($C3300,'Product Data'!$A$2:$E$23,COLUMNS('Product Data'!$B$2:E3300),0)</f>
        <v>Small</v>
      </c>
      <c r="K3300" s="9">
        <f>VLOOKUP($C3300,'Product Data'!$A$2:$E$23,COLUMNS('Product Data'!$B$2:F3300),0)</f>
        <v>6.0811000000000002</v>
      </c>
      <c r="L3300" s="10">
        <f>Table1[[#This Row],[Cost per Box]]*Table1[[#This Row],[Boxes]]</f>
        <v>5047.3130000000001</v>
      </c>
    </row>
    <row r="3301" spans="1:12" x14ac:dyDescent="0.25">
      <c r="A3301" s="5" t="str">
        <f>'Sales Data'!A3301</f>
        <v>Marney O'Breen</v>
      </c>
      <c r="B3301" s="5" t="str">
        <f>'Sales Data'!B3301</f>
        <v>India</v>
      </c>
      <c r="C3301" s="5" t="str">
        <f>'Sales Data'!C3301</f>
        <v>Smooth Sliky Salty</v>
      </c>
      <c r="D3301" s="6">
        <f>'Sales Data'!D3301</f>
        <v>45291</v>
      </c>
      <c r="E3301" s="10">
        <f>'Sales Data'!E3301</f>
        <v>11592</v>
      </c>
      <c r="F3301" s="5">
        <f>'Sales Data'!F3301</f>
        <v>39</v>
      </c>
      <c r="G3301" s="5">
        <f>'Sales Data'!G3301</f>
        <v>682</v>
      </c>
      <c r="H3301" s="5" t="str">
        <f>VLOOKUP($C3301,'Product Data'!$A$2:$E$23,COLUMNS('Product Data'!$B$2:C3301),0)</f>
        <v>Galaxy</v>
      </c>
      <c r="I3301" s="5" t="str">
        <f>VLOOKUP($C3301,'Product Data'!$A$2:$E$23,COLUMNS('Product Data'!$B$2:D3301),0)</f>
        <v>Bars</v>
      </c>
      <c r="J3301" s="5" t="str">
        <f>VLOOKUP($C3301,'Product Data'!$A$2:$E$23,COLUMNS('Product Data'!$B$2:E3301),0)</f>
        <v>Small</v>
      </c>
      <c r="K3301" s="9">
        <f>VLOOKUP($C3301,'Product Data'!$A$2:$E$23,COLUMNS('Product Data'!$B$2:F3301),0)</f>
        <v>5.0198</v>
      </c>
      <c r="L3301" s="10">
        <f>Table1[[#This Row],[Cost per Box]]*Table1[[#This Row],[Boxes]]</f>
        <v>3423.5036</v>
      </c>
    </row>
    <row r="3302" spans="1:12" x14ac:dyDescent="0.25">
      <c r="A3302" s="5" t="str">
        <f>'Sales Data'!A3302</f>
        <v>Barr Faughny</v>
      </c>
      <c r="B3302" s="5" t="str">
        <f>'Sales Data'!B3302</f>
        <v>Canada</v>
      </c>
      <c r="C3302" s="5" t="str">
        <f>'Sales Data'!C3302</f>
        <v>50% Dark Bites</v>
      </c>
      <c r="D3302" s="6">
        <f>'Sales Data'!D3302</f>
        <v>45317</v>
      </c>
      <c r="E3302" s="10">
        <f>'Sales Data'!E3302</f>
        <v>4067</v>
      </c>
      <c r="F3302" s="5">
        <f>'Sales Data'!F3302</f>
        <v>87</v>
      </c>
      <c r="G3302" s="5">
        <f>'Sales Data'!G3302</f>
        <v>170</v>
      </c>
      <c r="H3302" s="5" t="str">
        <f>VLOOKUP($C3302,'Product Data'!$A$2:$E$23,COLUMNS('Product Data'!$B$2:C3302),0)</f>
        <v>Cadbury</v>
      </c>
      <c r="I3302" s="5" t="str">
        <f>VLOOKUP($C3302,'Product Data'!$A$2:$E$23,COLUMNS('Product Data'!$B$2:D3302),0)</f>
        <v>Bites</v>
      </c>
      <c r="J3302" s="5" t="str">
        <f>VLOOKUP($C3302,'Product Data'!$A$2:$E$23,COLUMNS('Product Data'!$B$2:E3302),0)</f>
        <v>Large</v>
      </c>
      <c r="K3302" s="9">
        <f>VLOOKUP($C3302,'Product Data'!$A$2:$E$23,COLUMNS('Product Data'!$B$2:F3302),0)</f>
        <v>2.8</v>
      </c>
      <c r="L3302" s="10">
        <f>Table1[[#This Row],[Cost per Box]]*Table1[[#This Row],[Boxes]]</f>
        <v>475.99999999999994</v>
      </c>
    </row>
    <row r="3303" spans="1:12" x14ac:dyDescent="0.25">
      <c r="A3303" s="5" t="str">
        <f>'Sales Data'!A3303</f>
        <v>Kelci Walkden</v>
      </c>
      <c r="B3303" s="5" t="str">
        <f>'Sales Data'!B3303</f>
        <v>Canada</v>
      </c>
      <c r="C3303" s="5" t="str">
        <f>'Sales Data'!C3303</f>
        <v>After Eight</v>
      </c>
      <c r="D3303" s="6">
        <f>'Sales Data'!D3303</f>
        <v>45296</v>
      </c>
      <c r="E3303" s="10">
        <f>'Sales Data'!E3303</f>
        <v>14553</v>
      </c>
      <c r="F3303" s="5">
        <f>'Sales Data'!F3303</f>
        <v>152</v>
      </c>
      <c r="G3303" s="5">
        <f>'Sales Data'!G3303</f>
        <v>910</v>
      </c>
      <c r="H3303" s="5" t="str">
        <f>VLOOKUP($C3303,'Product Data'!$A$2:$E$23,COLUMNS('Product Data'!$B$2:C3303),0)</f>
        <v>Nestle</v>
      </c>
      <c r="I3303" s="5" t="str">
        <f>VLOOKUP($C3303,'Product Data'!$A$2:$E$23,COLUMNS('Product Data'!$B$2:D3303),0)</f>
        <v>Bites</v>
      </c>
      <c r="J3303" s="5" t="str">
        <f>VLOOKUP($C3303,'Product Data'!$A$2:$E$23,COLUMNS('Product Data'!$B$2:E3303),0)</f>
        <v>Large</v>
      </c>
      <c r="K3303" s="9">
        <f>VLOOKUP($C3303,'Product Data'!$A$2:$E$23,COLUMNS('Product Data'!$B$2:F3303),0)</f>
        <v>6.3415999999999997</v>
      </c>
      <c r="L3303" s="10">
        <f>Table1[[#This Row],[Cost per Box]]*Table1[[#This Row],[Boxes]]</f>
        <v>5770.8559999999998</v>
      </c>
    </row>
    <row r="3304" spans="1:12" x14ac:dyDescent="0.25">
      <c r="A3304" s="5" t="str">
        <f>'Sales Data'!A3304</f>
        <v>Rafaelita Blaksland</v>
      </c>
      <c r="B3304" s="5" t="str">
        <f>'Sales Data'!B3304</f>
        <v>Canada</v>
      </c>
      <c r="C3304" s="5" t="str">
        <f>'Sales Data'!C3304</f>
        <v>70% Dark Bites</v>
      </c>
      <c r="D3304" s="6">
        <f>'Sales Data'!D3304</f>
        <v>45315</v>
      </c>
      <c r="E3304" s="10">
        <f>'Sales Data'!E3304</f>
        <v>2730</v>
      </c>
      <c r="F3304" s="5">
        <f>'Sales Data'!F3304</f>
        <v>284</v>
      </c>
      <c r="G3304" s="5">
        <f>'Sales Data'!G3304</f>
        <v>137</v>
      </c>
      <c r="H3304" s="5" t="str">
        <f>VLOOKUP($C3304,'Product Data'!$A$2:$E$23,COLUMNS('Product Data'!$B$2:C3304),0)</f>
        <v>Binge Bites</v>
      </c>
      <c r="I3304" s="5" t="str">
        <f>VLOOKUP($C3304,'Product Data'!$A$2:$E$23,COLUMNS('Product Data'!$B$2:D3304),0)</f>
        <v>Bites</v>
      </c>
      <c r="J3304" s="5" t="str">
        <f>VLOOKUP($C3304,'Product Data'!$A$2:$E$23,COLUMNS('Product Data'!$B$2:E3304),0)</f>
        <v>Small</v>
      </c>
      <c r="K3304" s="9">
        <f>VLOOKUP($C3304,'Product Data'!$A$2:$E$23,COLUMNS('Product Data'!$B$2:F3304),0)</f>
        <v>8.2429000000000006</v>
      </c>
      <c r="L3304" s="10">
        <f>Table1[[#This Row],[Cost per Box]]*Table1[[#This Row],[Boxes]]</f>
        <v>1129.2773</v>
      </c>
    </row>
    <row r="3305" spans="1:12" x14ac:dyDescent="0.25">
      <c r="A3305" s="5" t="str">
        <f>'Sales Data'!A3305</f>
        <v>Jan Morforth</v>
      </c>
      <c r="B3305" s="5" t="str">
        <f>'Sales Data'!B3305</f>
        <v>UK</v>
      </c>
      <c r="C3305" s="5" t="str">
        <f>'Sales Data'!C3305</f>
        <v>Smooth Sliky Salty</v>
      </c>
      <c r="D3305" s="6">
        <f>'Sales Data'!D3305</f>
        <v>45310</v>
      </c>
      <c r="E3305" s="10">
        <f>'Sales Data'!E3305</f>
        <v>9625</v>
      </c>
      <c r="F3305" s="5">
        <f>'Sales Data'!F3305</f>
        <v>155</v>
      </c>
      <c r="G3305" s="5">
        <f>'Sales Data'!G3305</f>
        <v>642</v>
      </c>
      <c r="H3305" s="5" t="str">
        <f>VLOOKUP($C3305,'Product Data'!$A$2:$E$23,COLUMNS('Product Data'!$B$2:C3305),0)</f>
        <v>Galaxy</v>
      </c>
      <c r="I3305" s="5" t="str">
        <f>VLOOKUP($C3305,'Product Data'!$A$2:$E$23,COLUMNS('Product Data'!$B$2:D3305),0)</f>
        <v>Bars</v>
      </c>
      <c r="J3305" s="5" t="str">
        <f>VLOOKUP($C3305,'Product Data'!$A$2:$E$23,COLUMNS('Product Data'!$B$2:E3305),0)</f>
        <v>Small</v>
      </c>
      <c r="K3305" s="9">
        <f>VLOOKUP($C3305,'Product Data'!$A$2:$E$23,COLUMNS('Product Data'!$B$2:F3305),0)</f>
        <v>5.0198</v>
      </c>
      <c r="L3305" s="10">
        <f>Table1[[#This Row],[Cost per Box]]*Table1[[#This Row],[Boxes]]</f>
        <v>3222.7116000000001</v>
      </c>
    </row>
    <row r="3306" spans="1:12" x14ac:dyDescent="0.25">
      <c r="A3306" s="5" t="str">
        <f>'Sales Data'!A3306</f>
        <v>Marney O'Breen</v>
      </c>
      <c r="B3306" s="5" t="str">
        <f>'Sales Data'!B3306</f>
        <v>Canada</v>
      </c>
      <c r="C3306" s="5" t="str">
        <f>'Sales Data'!C3306</f>
        <v>Peanut Butter Cubes</v>
      </c>
      <c r="D3306" s="6">
        <f>'Sales Data'!D3306</f>
        <v>45319</v>
      </c>
      <c r="E3306" s="10">
        <f>'Sales Data'!E3306</f>
        <v>10255</v>
      </c>
      <c r="F3306" s="5">
        <f>'Sales Data'!F3306</f>
        <v>53</v>
      </c>
      <c r="G3306" s="5">
        <f>'Sales Data'!G3306</f>
        <v>733</v>
      </c>
      <c r="H3306" s="5" t="str">
        <f>VLOOKUP($C3306,'Product Data'!$A$2:$E$23,COLUMNS('Product Data'!$B$2:C3306),0)</f>
        <v>Hershey</v>
      </c>
      <c r="I3306" s="5" t="str">
        <f>VLOOKUP($C3306,'Product Data'!$A$2:$E$23,COLUMNS('Product Data'!$B$2:D3306),0)</f>
        <v>Bites</v>
      </c>
      <c r="J3306" s="5" t="str">
        <f>VLOOKUP($C3306,'Product Data'!$A$2:$E$23,COLUMNS('Product Data'!$B$2:E3306),0)</f>
        <v>Small</v>
      </c>
      <c r="K3306" s="9">
        <f>VLOOKUP($C3306,'Product Data'!$A$2:$E$23,COLUMNS('Product Data'!$B$2:F3306),0)</f>
        <v>4.7065000000000001</v>
      </c>
      <c r="L3306" s="10">
        <f>Table1[[#This Row],[Cost per Box]]*Table1[[#This Row],[Boxes]]</f>
        <v>3449.8645000000001</v>
      </c>
    </row>
    <row r="3307" spans="1:12" x14ac:dyDescent="0.25">
      <c r="A3307" s="5" t="str">
        <f>'Sales Data'!A3307</f>
        <v>Kelci Walkden</v>
      </c>
      <c r="B3307" s="5" t="str">
        <f>'Sales Data'!B3307</f>
        <v>UK</v>
      </c>
      <c r="C3307" s="5" t="str">
        <f>'Sales Data'!C3307</f>
        <v>Baker's Choco Chips</v>
      </c>
      <c r="D3307" s="6">
        <f>'Sales Data'!D3307</f>
        <v>45296</v>
      </c>
      <c r="E3307" s="10">
        <f>'Sales Data'!E3307</f>
        <v>1323</v>
      </c>
      <c r="F3307" s="5">
        <f>'Sales Data'!F3307</f>
        <v>83</v>
      </c>
      <c r="G3307" s="5">
        <f>'Sales Data'!G3307</f>
        <v>67</v>
      </c>
      <c r="H3307" s="5" t="str">
        <f>VLOOKUP($C3307,'Product Data'!$A$2:$E$23,COLUMNS('Product Data'!$B$2:C3307),0)</f>
        <v>Baker's Chocolate</v>
      </c>
      <c r="I3307" s="5" t="str">
        <f>VLOOKUP($C3307,'Product Data'!$A$2:$E$23,COLUMNS('Product Data'!$B$2:D3307),0)</f>
        <v>Bars</v>
      </c>
      <c r="J3307" s="5" t="str">
        <f>VLOOKUP($C3307,'Product Data'!$A$2:$E$23,COLUMNS('Product Data'!$B$2:E3307),0)</f>
        <v>Small</v>
      </c>
      <c r="K3307" s="9">
        <f>VLOOKUP($C3307,'Product Data'!$A$2:$E$23,COLUMNS('Product Data'!$B$2:F3307),0)</f>
        <v>6.0811000000000002</v>
      </c>
      <c r="L3307" s="10">
        <f>Table1[[#This Row],[Cost per Box]]*Table1[[#This Row],[Boxes]]</f>
        <v>407.43369999999999</v>
      </c>
    </row>
    <row r="3308" spans="1:12" x14ac:dyDescent="0.25">
      <c r="A3308" s="5" t="str">
        <f>'Sales Data'!A3308</f>
        <v>Wilone O'Kielt</v>
      </c>
      <c r="B3308" s="5" t="str">
        <f>'Sales Data'!B3308</f>
        <v>New Zealand</v>
      </c>
      <c r="C3308" s="5" t="str">
        <f>'Sales Data'!C3308</f>
        <v>Mint Chip Choco</v>
      </c>
      <c r="D3308" s="6">
        <f>'Sales Data'!D3308</f>
        <v>45319</v>
      </c>
      <c r="E3308" s="10">
        <f>'Sales Data'!E3308</f>
        <v>16800</v>
      </c>
      <c r="F3308" s="5">
        <f>'Sales Data'!F3308</f>
        <v>92</v>
      </c>
      <c r="G3308" s="5">
        <f>'Sales Data'!G3308</f>
        <v>800</v>
      </c>
      <c r="H3308" s="5" t="str">
        <f>VLOOKUP($C3308,'Product Data'!$A$2:$E$23,COLUMNS('Product Data'!$B$2:C3308),0)</f>
        <v>Cadbury</v>
      </c>
      <c r="I3308" s="5" t="str">
        <f>VLOOKUP($C3308,'Product Data'!$A$2:$E$23,COLUMNS('Product Data'!$B$2:D3308),0)</f>
        <v>Bars</v>
      </c>
      <c r="J3308" s="5" t="str">
        <f>VLOOKUP($C3308,'Product Data'!$A$2:$E$23,COLUMNS('Product Data'!$B$2:E3308),0)</f>
        <v>Large</v>
      </c>
      <c r="K3308" s="9">
        <f>VLOOKUP($C3308,'Product Data'!$A$2:$E$23,COLUMNS('Product Data'!$B$2:F3308),0)</f>
        <v>2.2656000000000001</v>
      </c>
      <c r="L3308" s="10">
        <f>Table1[[#This Row],[Cost per Box]]*Table1[[#This Row],[Boxes]]</f>
        <v>1812.48</v>
      </c>
    </row>
    <row r="3309" spans="1:12" x14ac:dyDescent="0.25">
      <c r="A3309" s="5" t="str">
        <f>'Sales Data'!A3309</f>
        <v>Jan Morforth</v>
      </c>
      <c r="B3309" s="5" t="str">
        <f>'Sales Data'!B3309</f>
        <v>USA</v>
      </c>
      <c r="C3309" s="5" t="str">
        <f>'Sales Data'!C3309</f>
        <v>85% Dark Bars</v>
      </c>
      <c r="D3309" s="6">
        <f>'Sales Data'!D3309</f>
        <v>45301</v>
      </c>
      <c r="E3309" s="10">
        <f>'Sales Data'!E3309</f>
        <v>2996</v>
      </c>
      <c r="F3309" s="5">
        <f>'Sales Data'!F3309</f>
        <v>134</v>
      </c>
      <c r="G3309" s="5">
        <f>'Sales Data'!G3309</f>
        <v>428</v>
      </c>
      <c r="H3309" s="5" t="str">
        <f>VLOOKUP($C3309,'Product Data'!$A$2:$E$23,COLUMNS('Product Data'!$B$2:C3309),0)</f>
        <v>Lindt Excellence</v>
      </c>
      <c r="I3309" s="5" t="str">
        <f>VLOOKUP($C3309,'Product Data'!$A$2:$E$23,COLUMNS('Product Data'!$B$2:D3309),0)</f>
        <v>Bars</v>
      </c>
      <c r="J3309" s="5" t="str">
        <f>VLOOKUP($C3309,'Product Data'!$A$2:$E$23,COLUMNS('Product Data'!$B$2:E3309),0)</f>
        <v>Small</v>
      </c>
      <c r="K3309" s="9">
        <f>VLOOKUP($C3309,'Product Data'!$A$2:$E$23,COLUMNS('Product Data'!$B$2:F3309),0)</f>
        <v>0.69579999999999997</v>
      </c>
      <c r="L3309" s="10">
        <f>Table1[[#This Row],[Cost per Box]]*Table1[[#This Row],[Boxes]]</f>
        <v>297.80239999999998</v>
      </c>
    </row>
    <row r="3310" spans="1:12" x14ac:dyDescent="0.25">
      <c r="A3310" s="5" t="str">
        <f>'Sales Data'!A3310</f>
        <v>Marney O'Breen</v>
      </c>
      <c r="B3310" s="5" t="str">
        <f>'Sales Data'!B3310</f>
        <v>India</v>
      </c>
      <c r="C3310" s="5" t="str">
        <f>'Sales Data'!C3310</f>
        <v>Almond Choco</v>
      </c>
      <c r="D3310" s="6">
        <f>'Sales Data'!D3310</f>
        <v>45304</v>
      </c>
      <c r="E3310" s="10">
        <f>'Sales Data'!E3310</f>
        <v>9093</v>
      </c>
      <c r="F3310" s="5">
        <f>'Sales Data'!F3310</f>
        <v>10</v>
      </c>
      <c r="G3310" s="5">
        <f>'Sales Data'!G3310</f>
        <v>325</v>
      </c>
      <c r="H3310" s="5" t="str">
        <f>VLOOKUP($C3310,'Product Data'!$A$2:$E$23,COLUMNS('Product Data'!$B$2:C3310),0)</f>
        <v>Amul</v>
      </c>
      <c r="I3310" s="5" t="str">
        <f>VLOOKUP($C3310,'Product Data'!$A$2:$E$23,COLUMNS('Product Data'!$B$2:D3310),0)</f>
        <v>Bars</v>
      </c>
      <c r="J3310" s="5" t="str">
        <f>VLOOKUP($C3310,'Product Data'!$A$2:$E$23,COLUMNS('Product Data'!$B$2:E3310),0)</f>
        <v>Large</v>
      </c>
      <c r="K3310" s="9">
        <f>VLOOKUP($C3310,'Product Data'!$A$2:$E$23,COLUMNS('Product Data'!$B$2:F3310),0)</f>
        <v>13.3485</v>
      </c>
      <c r="L3310" s="10">
        <f>Table1[[#This Row],[Cost per Box]]*Table1[[#This Row],[Boxes]]</f>
        <v>4338.2624999999998</v>
      </c>
    </row>
    <row r="3311" spans="1:12" x14ac:dyDescent="0.25">
      <c r="A3311" s="5" t="str">
        <f>'Sales Data'!A3311</f>
        <v>Van Tuxwell</v>
      </c>
      <c r="B3311" s="5" t="str">
        <f>'Sales Data'!B3311</f>
        <v>Canada</v>
      </c>
      <c r="C3311" s="5" t="str">
        <f>'Sales Data'!C3311</f>
        <v>Peanut Butter Cubes</v>
      </c>
      <c r="D3311" s="6">
        <f>'Sales Data'!D3311</f>
        <v>45296</v>
      </c>
      <c r="E3311" s="10">
        <f>'Sales Data'!E3311</f>
        <v>1400</v>
      </c>
      <c r="F3311" s="5">
        <f>'Sales Data'!F3311</f>
        <v>158</v>
      </c>
      <c r="G3311" s="5">
        <f>'Sales Data'!G3311</f>
        <v>88</v>
      </c>
      <c r="H3311" s="5" t="str">
        <f>VLOOKUP($C3311,'Product Data'!$A$2:$E$23,COLUMNS('Product Data'!$B$2:C3311),0)</f>
        <v>Hershey</v>
      </c>
      <c r="I3311" s="5" t="str">
        <f>VLOOKUP($C3311,'Product Data'!$A$2:$E$23,COLUMNS('Product Data'!$B$2:D3311),0)</f>
        <v>Bites</v>
      </c>
      <c r="J3311" s="5" t="str">
        <f>VLOOKUP($C3311,'Product Data'!$A$2:$E$23,COLUMNS('Product Data'!$B$2:E3311),0)</f>
        <v>Small</v>
      </c>
      <c r="K3311" s="9">
        <f>VLOOKUP($C3311,'Product Data'!$A$2:$E$23,COLUMNS('Product Data'!$B$2:F3311),0)</f>
        <v>4.7065000000000001</v>
      </c>
      <c r="L3311" s="10">
        <f>Table1[[#This Row],[Cost per Box]]*Table1[[#This Row],[Boxes]]</f>
        <v>414.17200000000003</v>
      </c>
    </row>
    <row r="3312" spans="1:12" x14ac:dyDescent="0.25">
      <c r="A3312" s="5" t="str">
        <f>'Sales Data'!A3312</f>
        <v>Barr Faughny</v>
      </c>
      <c r="B3312" s="5" t="str">
        <f>'Sales Data'!B3312</f>
        <v>India</v>
      </c>
      <c r="C3312" s="5" t="str">
        <f>'Sales Data'!C3312</f>
        <v>Spicy Special Slims</v>
      </c>
      <c r="D3312" s="6">
        <f>'Sales Data'!D3312</f>
        <v>45304</v>
      </c>
      <c r="E3312" s="10">
        <f>'Sales Data'!E3312</f>
        <v>2947</v>
      </c>
      <c r="F3312" s="5">
        <f>'Sales Data'!F3312</f>
        <v>62</v>
      </c>
      <c r="G3312" s="5">
        <f>'Sales Data'!G3312</f>
        <v>328</v>
      </c>
      <c r="H3312" s="5" t="str">
        <f>VLOOKUP($C3312,'Product Data'!$A$2:$E$23,COLUMNS('Product Data'!$B$2:C3312),0)</f>
        <v>Alpenliebe</v>
      </c>
      <c r="I3312" s="5" t="str">
        <f>VLOOKUP($C3312,'Product Data'!$A$2:$E$23,COLUMNS('Product Data'!$B$2:D3312),0)</f>
        <v>Bites</v>
      </c>
      <c r="J3312" s="5" t="str">
        <f>VLOOKUP($C3312,'Product Data'!$A$2:$E$23,COLUMNS('Product Data'!$B$2:E3312),0)</f>
        <v>Large</v>
      </c>
      <c r="K3312" s="9">
        <f>VLOOKUP($C3312,'Product Data'!$A$2:$E$23,COLUMNS('Product Data'!$B$2:F3312),0)</f>
        <v>9.2086000000000006</v>
      </c>
      <c r="L3312" s="10">
        <f>Table1[[#This Row],[Cost per Box]]*Table1[[#This Row],[Boxes]]</f>
        <v>3020.4208000000003</v>
      </c>
    </row>
    <row r="3313" spans="1:12" x14ac:dyDescent="0.25">
      <c r="A3313" s="5" t="str">
        <f>'Sales Data'!A3313</f>
        <v>Beverie Moffet</v>
      </c>
      <c r="B3313" s="5" t="str">
        <f>'Sales Data'!B3313</f>
        <v>Canada</v>
      </c>
      <c r="C3313" s="5" t="str">
        <f>'Sales Data'!C3313</f>
        <v>Caramel Stuffed Bars</v>
      </c>
      <c r="D3313" s="6">
        <f>'Sales Data'!D3313</f>
        <v>45294</v>
      </c>
      <c r="E3313" s="10">
        <f>'Sales Data'!E3313</f>
        <v>4830</v>
      </c>
      <c r="F3313" s="5">
        <f>'Sales Data'!F3313</f>
        <v>71</v>
      </c>
      <c r="G3313" s="5">
        <f>'Sales Data'!G3313</f>
        <v>537</v>
      </c>
      <c r="H3313" s="5" t="str">
        <f>VLOOKUP($C3313,'Product Data'!$A$2:$E$23,COLUMNS('Product Data'!$B$2:C3313),0)</f>
        <v>Snicker</v>
      </c>
      <c r="I3313" s="5" t="str">
        <f>VLOOKUP($C3313,'Product Data'!$A$2:$E$23,COLUMNS('Product Data'!$B$2:D3313),0)</f>
        <v>Bars</v>
      </c>
      <c r="J3313" s="5" t="str">
        <f>VLOOKUP($C3313,'Product Data'!$A$2:$E$23,COLUMNS('Product Data'!$B$2:E3313),0)</f>
        <v>Small</v>
      </c>
      <c r="K3313" s="9">
        <f>VLOOKUP($C3313,'Product Data'!$A$2:$E$23,COLUMNS('Product Data'!$B$2:F3313),0)</f>
        <v>0.89900000000000002</v>
      </c>
      <c r="L3313" s="10">
        <f>Table1[[#This Row],[Cost per Box]]*Table1[[#This Row],[Boxes]]</f>
        <v>482.76300000000003</v>
      </c>
    </row>
    <row r="3314" spans="1:12" x14ac:dyDescent="0.25">
      <c r="A3314" s="5" t="str">
        <f>'Sales Data'!A3314</f>
        <v>Dotty Strutley</v>
      </c>
      <c r="B3314" s="5" t="str">
        <f>'Sales Data'!B3314</f>
        <v>New Zealand</v>
      </c>
      <c r="C3314" s="5" t="str">
        <f>'Sales Data'!C3314</f>
        <v>After Eight</v>
      </c>
      <c r="D3314" s="6">
        <f>'Sales Data'!D3314</f>
        <v>45296</v>
      </c>
      <c r="E3314" s="10">
        <f>'Sales Data'!E3314</f>
        <v>3444</v>
      </c>
      <c r="F3314" s="5">
        <f>'Sales Data'!F3314</f>
        <v>265</v>
      </c>
      <c r="G3314" s="5">
        <f>'Sales Data'!G3314</f>
        <v>173</v>
      </c>
      <c r="H3314" s="5" t="str">
        <f>VLOOKUP($C3314,'Product Data'!$A$2:$E$23,COLUMNS('Product Data'!$B$2:C3314),0)</f>
        <v>Nestle</v>
      </c>
      <c r="I3314" s="5" t="str">
        <f>VLOOKUP($C3314,'Product Data'!$A$2:$E$23,COLUMNS('Product Data'!$B$2:D3314),0)</f>
        <v>Bites</v>
      </c>
      <c r="J3314" s="5" t="str">
        <f>VLOOKUP($C3314,'Product Data'!$A$2:$E$23,COLUMNS('Product Data'!$B$2:E3314),0)</f>
        <v>Large</v>
      </c>
      <c r="K3314" s="9">
        <f>VLOOKUP($C3314,'Product Data'!$A$2:$E$23,COLUMNS('Product Data'!$B$2:F3314),0)</f>
        <v>6.3415999999999997</v>
      </c>
      <c r="L3314" s="10">
        <f>Table1[[#This Row],[Cost per Box]]*Table1[[#This Row],[Boxes]]</f>
        <v>1097.0968</v>
      </c>
    </row>
    <row r="3315" spans="1:12" x14ac:dyDescent="0.25">
      <c r="A3315" s="5" t="str">
        <f>'Sales Data'!A3315</f>
        <v>Gigi Bohling</v>
      </c>
      <c r="B3315" s="5" t="str">
        <f>'Sales Data'!B3315</f>
        <v>India</v>
      </c>
      <c r="C3315" s="5" t="str">
        <f>'Sales Data'!C3315</f>
        <v>50% Dark Bites</v>
      </c>
      <c r="D3315" s="6">
        <f>'Sales Data'!D3315</f>
        <v>45312</v>
      </c>
      <c r="E3315" s="10">
        <f>'Sales Data'!E3315</f>
        <v>16121</v>
      </c>
      <c r="F3315" s="5">
        <f>'Sales Data'!F3315</f>
        <v>487</v>
      </c>
      <c r="G3315" s="5">
        <f>'Sales Data'!G3315</f>
        <v>621</v>
      </c>
      <c r="H3315" s="5" t="str">
        <f>VLOOKUP($C3315,'Product Data'!$A$2:$E$23,COLUMNS('Product Data'!$B$2:C3315),0)</f>
        <v>Cadbury</v>
      </c>
      <c r="I3315" s="5" t="str">
        <f>VLOOKUP($C3315,'Product Data'!$A$2:$E$23,COLUMNS('Product Data'!$B$2:D3315),0)</f>
        <v>Bites</v>
      </c>
      <c r="J3315" s="5" t="str">
        <f>VLOOKUP($C3315,'Product Data'!$A$2:$E$23,COLUMNS('Product Data'!$B$2:E3315),0)</f>
        <v>Large</v>
      </c>
      <c r="K3315" s="9">
        <f>VLOOKUP($C3315,'Product Data'!$A$2:$E$23,COLUMNS('Product Data'!$B$2:F3315),0)</f>
        <v>2.8</v>
      </c>
      <c r="L3315" s="10">
        <f>Table1[[#This Row],[Cost per Box]]*Table1[[#This Row],[Boxes]]</f>
        <v>1738.8</v>
      </c>
    </row>
    <row r="3316" spans="1:12" x14ac:dyDescent="0.25">
      <c r="A3316" s="5" t="str">
        <f>'Sales Data'!A3316</f>
        <v>Gigi Bohling</v>
      </c>
      <c r="B3316" s="5" t="str">
        <f>'Sales Data'!B3316</f>
        <v>Canada</v>
      </c>
      <c r="C3316" s="5" t="str">
        <f>'Sales Data'!C3316</f>
        <v>Choco Coated Almonds</v>
      </c>
      <c r="D3316" s="6">
        <f>'Sales Data'!D3316</f>
        <v>45295</v>
      </c>
      <c r="E3316" s="10">
        <f>'Sales Data'!E3316</f>
        <v>2149</v>
      </c>
      <c r="F3316" s="5">
        <f>'Sales Data'!F3316</f>
        <v>192</v>
      </c>
      <c r="G3316" s="5">
        <f>'Sales Data'!G3316</f>
        <v>114</v>
      </c>
      <c r="H3316" s="5" t="str">
        <f>VLOOKUP($C3316,'Product Data'!$A$2:$E$23,COLUMNS('Product Data'!$B$2:C3316),0)</f>
        <v>Effete</v>
      </c>
      <c r="I3316" s="5" t="str">
        <f>VLOOKUP($C3316,'Product Data'!$A$2:$E$23,COLUMNS('Product Data'!$B$2:D3316),0)</f>
        <v>Bites</v>
      </c>
      <c r="J3316" s="5" t="str">
        <f>VLOOKUP($C3316,'Product Data'!$A$2:$E$23,COLUMNS('Product Data'!$B$2:E3316),0)</f>
        <v>Small</v>
      </c>
      <c r="K3316" s="9">
        <f>VLOOKUP($C3316,'Product Data'!$A$2:$E$23,COLUMNS('Product Data'!$B$2:F3316),0)</f>
        <v>11.4688</v>
      </c>
      <c r="L3316" s="10">
        <f>Table1[[#This Row],[Cost per Box]]*Table1[[#This Row],[Boxes]]</f>
        <v>1307.4431999999999</v>
      </c>
    </row>
    <row r="3317" spans="1:12" x14ac:dyDescent="0.25">
      <c r="A3317" s="5" t="str">
        <f>'Sales Data'!A3317</f>
        <v>Dennison Crosswaite</v>
      </c>
      <c r="B3317" s="5" t="str">
        <f>'Sales Data'!B3317</f>
        <v>Australia</v>
      </c>
      <c r="C3317" s="5" t="str">
        <f>'Sales Data'!C3317</f>
        <v>Orange Choco</v>
      </c>
      <c r="D3317" s="6">
        <f>'Sales Data'!D3317</f>
        <v>45312</v>
      </c>
      <c r="E3317" s="10">
        <f>'Sales Data'!E3317</f>
        <v>5649</v>
      </c>
      <c r="F3317" s="5">
        <f>'Sales Data'!F3317</f>
        <v>151</v>
      </c>
      <c r="G3317" s="5">
        <f>'Sales Data'!G3317</f>
        <v>354</v>
      </c>
      <c r="H3317" s="5" t="str">
        <f>VLOOKUP($C3317,'Product Data'!$A$2:$E$23,COLUMNS('Product Data'!$B$2:C3317),0)</f>
        <v>Amul</v>
      </c>
      <c r="I3317" s="5" t="str">
        <f>VLOOKUP($C3317,'Product Data'!$A$2:$E$23,COLUMNS('Product Data'!$B$2:D3317),0)</f>
        <v>Bars</v>
      </c>
      <c r="J3317" s="5" t="str">
        <f>VLOOKUP($C3317,'Product Data'!$A$2:$E$23,COLUMNS('Product Data'!$B$2:E3317),0)</f>
        <v>Large</v>
      </c>
      <c r="K3317" s="9">
        <f>VLOOKUP($C3317,'Product Data'!$A$2:$E$23,COLUMNS('Product Data'!$B$2:F3317),0)</f>
        <v>8.7870000000000008</v>
      </c>
      <c r="L3317" s="10">
        <f>Table1[[#This Row],[Cost per Box]]*Table1[[#This Row],[Boxes]]</f>
        <v>3110.5980000000004</v>
      </c>
    </row>
    <row r="3318" spans="1:12" x14ac:dyDescent="0.25">
      <c r="A3318" s="5" t="str">
        <f>'Sales Data'!A3318</f>
        <v>Gunar Cockshoot</v>
      </c>
      <c r="B3318" s="5" t="str">
        <f>'Sales Data'!B3318</f>
        <v>New Zealand</v>
      </c>
      <c r="C3318" s="5" t="str">
        <f>'Sales Data'!C3318</f>
        <v>Orange Choco</v>
      </c>
      <c r="D3318" s="6">
        <f>'Sales Data'!D3318</f>
        <v>45319</v>
      </c>
      <c r="E3318" s="10">
        <f>'Sales Data'!E3318</f>
        <v>2842</v>
      </c>
      <c r="F3318" s="5">
        <f>'Sales Data'!F3318</f>
        <v>72</v>
      </c>
      <c r="G3318" s="5">
        <f>'Sales Data'!G3318</f>
        <v>203</v>
      </c>
      <c r="H3318" s="5" t="str">
        <f>VLOOKUP($C3318,'Product Data'!$A$2:$E$23,COLUMNS('Product Data'!$B$2:C3318),0)</f>
        <v>Amul</v>
      </c>
      <c r="I3318" s="5" t="str">
        <f>VLOOKUP($C3318,'Product Data'!$A$2:$E$23,COLUMNS('Product Data'!$B$2:D3318),0)</f>
        <v>Bars</v>
      </c>
      <c r="J3318" s="5" t="str">
        <f>VLOOKUP($C3318,'Product Data'!$A$2:$E$23,COLUMNS('Product Data'!$B$2:E3318),0)</f>
        <v>Large</v>
      </c>
      <c r="K3318" s="9">
        <f>VLOOKUP($C3318,'Product Data'!$A$2:$E$23,COLUMNS('Product Data'!$B$2:F3318),0)</f>
        <v>8.7870000000000008</v>
      </c>
      <c r="L3318" s="10">
        <f>Table1[[#This Row],[Cost per Box]]*Table1[[#This Row],[Boxes]]</f>
        <v>1783.7610000000002</v>
      </c>
    </row>
    <row r="3319" spans="1:12" x14ac:dyDescent="0.25">
      <c r="A3319" s="5" t="str">
        <f>'Sales Data'!A3319</f>
        <v>Kelci Walkden</v>
      </c>
      <c r="B3319" s="5" t="str">
        <f>'Sales Data'!B3319</f>
        <v>India</v>
      </c>
      <c r="C3319" s="5" t="str">
        <f>'Sales Data'!C3319</f>
        <v>Milk Bars</v>
      </c>
      <c r="D3319" s="6">
        <f>'Sales Data'!D3319</f>
        <v>45309</v>
      </c>
      <c r="E3319" s="10">
        <f>'Sales Data'!E3319</f>
        <v>2296</v>
      </c>
      <c r="F3319" s="5">
        <f>'Sales Data'!F3319</f>
        <v>302</v>
      </c>
      <c r="G3319" s="5">
        <f>'Sales Data'!G3319</f>
        <v>144</v>
      </c>
      <c r="H3319" s="5" t="str">
        <f>VLOOKUP($C3319,'Product Data'!$A$2:$E$23,COLUMNS('Product Data'!$B$2:C3319),0)</f>
        <v>Nestle</v>
      </c>
      <c r="I3319" s="5" t="str">
        <f>VLOOKUP($C3319,'Product Data'!$A$2:$E$23,COLUMNS('Product Data'!$B$2:D3319),0)</f>
        <v>Bars</v>
      </c>
      <c r="J3319" s="5" t="str">
        <f>VLOOKUP($C3319,'Product Data'!$A$2:$E$23,COLUMNS('Product Data'!$B$2:E3319),0)</f>
        <v>Large</v>
      </c>
      <c r="K3319" s="9">
        <f>VLOOKUP($C3319,'Product Data'!$A$2:$E$23,COLUMNS('Product Data'!$B$2:F3319),0)</f>
        <v>1.8652</v>
      </c>
      <c r="L3319" s="10">
        <f>Table1[[#This Row],[Cost per Box]]*Table1[[#This Row],[Boxes]]</f>
        <v>268.58879999999999</v>
      </c>
    </row>
    <row r="3320" spans="1:12" x14ac:dyDescent="0.25">
      <c r="A3320" s="5" t="str">
        <f>'Sales Data'!A3320</f>
        <v>Mallorie Waber</v>
      </c>
      <c r="B3320" s="5" t="str">
        <f>'Sales Data'!B3320</f>
        <v>USA</v>
      </c>
      <c r="C3320" s="5" t="str">
        <f>'Sales Data'!C3320</f>
        <v>Peanut Butter Cubes</v>
      </c>
      <c r="D3320" s="6">
        <f>'Sales Data'!D3320</f>
        <v>45302</v>
      </c>
      <c r="E3320" s="10">
        <f>'Sales Data'!E3320</f>
        <v>12481</v>
      </c>
      <c r="F3320" s="5">
        <f>'Sales Data'!F3320</f>
        <v>177</v>
      </c>
      <c r="G3320" s="5">
        <f>'Sales Data'!G3320</f>
        <v>1041</v>
      </c>
      <c r="H3320" s="5" t="str">
        <f>VLOOKUP($C3320,'Product Data'!$A$2:$E$23,COLUMNS('Product Data'!$B$2:C3320),0)</f>
        <v>Hershey</v>
      </c>
      <c r="I3320" s="5" t="str">
        <f>VLOOKUP($C3320,'Product Data'!$A$2:$E$23,COLUMNS('Product Data'!$B$2:D3320),0)</f>
        <v>Bites</v>
      </c>
      <c r="J3320" s="5" t="str">
        <f>VLOOKUP($C3320,'Product Data'!$A$2:$E$23,COLUMNS('Product Data'!$B$2:E3320),0)</f>
        <v>Small</v>
      </c>
      <c r="K3320" s="9">
        <f>VLOOKUP($C3320,'Product Data'!$A$2:$E$23,COLUMNS('Product Data'!$B$2:F3320),0)</f>
        <v>4.7065000000000001</v>
      </c>
      <c r="L3320" s="10">
        <f>Table1[[#This Row],[Cost per Box]]*Table1[[#This Row],[Boxes]]</f>
        <v>4899.4665000000005</v>
      </c>
    </row>
    <row r="3321" spans="1:12" x14ac:dyDescent="0.25">
      <c r="A3321" s="5" t="str">
        <f>'Sales Data'!A3321</f>
        <v>Roddy Speechley</v>
      </c>
      <c r="B3321" s="5" t="str">
        <f>'Sales Data'!B3321</f>
        <v>Australia</v>
      </c>
      <c r="C3321" s="5" t="str">
        <f>'Sales Data'!C3321</f>
        <v>Baker's Choco Chips</v>
      </c>
      <c r="D3321" s="6">
        <f>'Sales Data'!D3321</f>
        <v>45294</v>
      </c>
      <c r="E3321" s="10">
        <f>'Sales Data'!E3321</f>
        <v>8701</v>
      </c>
      <c r="F3321" s="5">
        <f>'Sales Data'!F3321</f>
        <v>360</v>
      </c>
      <c r="G3321" s="5">
        <f>'Sales Data'!G3321</f>
        <v>363</v>
      </c>
      <c r="H3321" s="5" t="str">
        <f>VLOOKUP($C3321,'Product Data'!$A$2:$E$23,COLUMNS('Product Data'!$B$2:C3321),0)</f>
        <v>Baker's Chocolate</v>
      </c>
      <c r="I3321" s="5" t="str">
        <f>VLOOKUP($C3321,'Product Data'!$A$2:$E$23,COLUMNS('Product Data'!$B$2:D3321),0)</f>
        <v>Bars</v>
      </c>
      <c r="J3321" s="5" t="str">
        <f>VLOOKUP($C3321,'Product Data'!$A$2:$E$23,COLUMNS('Product Data'!$B$2:E3321),0)</f>
        <v>Small</v>
      </c>
      <c r="K3321" s="9">
        <f>VLOOKUP($C3321,'Product Data'!$A$2:$E$23,COLUMNS('Product Data'!$B$2:F3321),0)</f>
        <v>6.0811000000000002</v>
      </c>
      <c r="L3321" s="10">
        <f>Table1[[#This Row],[Cost per Box]]*Table1[[#This Row],[Boxes]]</f>
        <v>2207.4393</v>
      </c>
    </row>
    <row r="3322" spans="1:12" x14ac:dyDescent="0.25">
      <c r="A3322" s="5" t="str">
        <f>'Sales Data'!A3322</f>
        <v>Van Tuxwell</v>
      </c>
      <c r="B3322" s="5" t="str">
        <f>'Sales Data'!B3322</f>
        <v>USA</v>
      </c>
      <c r="C3322" s="5" t="str">
        <f>'Sales Data'!C3322</f>
        <v>Smooth Sliky Salty</v>
      </c>
      <c r="D3322" s="6">
        <f>'Sales Data'!D3322</f>
        <v>45295</v>
      </c>
      <c r="E3322" s="10">
        <f>'Sales Data'!E3322</f>
        <v>1337</v>
      </c>
      <c r="F3322" s="5">
        <f>'Sales Data'!F3322</f>
        <v>513</v>
      </c>
      <c r="G3322" s="5">
        <f>'Sales Data'!G3322</f>
        <v>103</v>
      </c>
      <c r="H3322" s="5" t="str">
        <f>VLOOKUP($C3322,'Product Data'!$A$2:$E$23,COLUMNS('Product Data'!$B$2:C3322),0)</f>
        <v>Galaxy</v>
      </c>
      <c r="I3322" s="5" t="str">
        <f>VLOOKUP($C3322,'Product Data'!$A$2:$E$23,COLUMNS('Product Data'!$B$2:D3322),0)</f>
        <v>Bars</v>
      </c>
      <c r="J3322" s="5" t="str">
        <f>VLOOKUP($C3322,'Product Data'!$A$2:$E$23,COLUMNS('Product Data'!$B$2:E3322),0)</f>
        <v>Small</v>
      </c>
      <c r="K3322" s="9">
        <f>VLOOKUP($C3322,'Product Data'!$A$2:$E$23,COLUMNS('Product Data'!$B$2:F3322),0)</f>
        <v>5.0198</v>
      </c>
      <c r="L3322" s="10">
        <f>Table1[[#This Row],[Cost per Box]]*Table1[[#This Row],[Boxes]]</f>
        <v>517.0394</v>
      </c>
    </row>
    <row r="3323" spans="1:12" x14ac:dyDescent="0.25">
      <c r="A3323" s="5" t="str">
        <f>'Sales Data'!A3323</f>
        <v>Marney O'Breen</v>
      </c>
      <c r="B3323" s="5" t="str">
        <f>'Sales Data'!B3323</f>
        <v>Canada</v>
      </c>
      <c r="C3323" s="5" t="str">
        <f>'Sales Data'!C3323</f>
        <v>Caramel Stuffed Bars</v>
      </c>
      <c r="D3323" s="6">
        <f>'Sales Data'!D3323</f>
        <v>45298</v>
      </c>
      <c r="E3323" s="10">
        <f>'Sales Data'!E3323</f>
        <v>1470</v>
      </c>
      <c r="F3323" s="5">
        <f>'Sales Data'!F3323</f>
        <v>424</v>
      </c>
      <c r="G3323" s="5">
        <f>'Sales Data'!G3323</f>
        <v>123</v>
      </c>
      <c r="H3323" s="5" t="str">
        <f>VLOOKUP($C3323,'Product Data'!$A$2:$E$23,COLUMNS('Product Data'!$B$2:C3323),0)</f>
        <v>Snicker</v>
      </c>
      <c r="I3323" s="5" t="str">
        <f>VLOOKUP($C3323,'Product Data'!$A$2:$E$23,COLUMNS('Product Data'!$B$2:D3323),0)</f>
        <v>Bars</v>
      </c>
      <c r="J3323" s="5" t="str">
        <f>VLOOKUP($C3323,'Product Data'!$A$2:$E$23,COLUMNS('Product Data'!$B$2:E3323),0)</f>
        <v>Small</v>
      </c>
      <c r="K3323" s="9">
        <f>VLOOKUP($C3323,'Product Data'!$A$2:$E$23,COLUMNS('Product Data'!$B$2:F3323),0)</f>
        <v>0.89900000000000002</v>
      </c>
      <c r="L3323" s="10">
        <f>Table1[[#This Row],[Cost per Box]]*Table1[[#This Row],[Boxes]]</f>
        <v>110.577</v>
      </c>
    </row>
    <row r="3324" spans="1:12" x14ac:dyDescent="0.25">
      <c r="A3324" s="5" t="str">
        <f>'Sales Data'!A3324</f>
        <v>Andria Kimpton</v>
      </c>
      <c r="B3324" s="5" t="str">
        <f>'Sales Data'!B3324</f>
        <v>USA</v>
      </c>
      <c r="C3324" s="5" t="str">
        <f>'Sales Data'!C3324</f>
        <v>Baker's Choco Chips</v>
      </c>
      <c r="D3324" s="6">
        <f>'Sales Data'!D3324</f>
        <v>45319</v>
      </c>
      <c r="E3324" s="10">
        <f>'Sales Data'!E3324</f>
        <v>9373</v>
      </c>
      <c r="F3324" s="5">
        <f>'Sales Data'!F3324</f>
        <v>25</v>
      </c>
      <c r="G3324" s="5">
        <f>'Sales Data'!G3324</f>
        <v>427</v>
      </c>
      <c r="H3324" s="5" t="str">
        <f>VLOOKUP($C3324,'Product Data'!$A$2:$E$23,COLUMNS('Product Data'!$B$2:C3324),0)</f>
        <v>Baker's Chocolate</v>
      </c>
      <c r="I3324" s="5" t="str">
        <f>VLOOKUP($C3324,'Product Data'!$A$2:$E$23,COLUMNS('Product Data'!$B$2:D3324),0)</f>
        <v>Bars</v>
      </c>
      <c r="J3324" s="5" t="str">
        <f>VLOOKUP($C3324,'Product Data'!$A$2:$E$23,COLUMNS('Product Data'!$B$2:E3324),0)</f>
        <v>Small</v>
      </c>
      <c r="K3324" s="9">
        <f>VLOOKUP($C3324,'Product Data'!$A$2:$E$23,COLUMNS('Product Data'!$B$2:F3324),0)</f>
        <v>6.0811000000000002</v>
      </c>
      <c r="L3324" s="10">
        <f>Table1[[#This Row],[Cost per Box]]*Table1[[#This Row],[Boxes]]</f>
        <v>2596.6297</v>
      </c>
    </row>
    <row r="3325" spans="1:12" x14ac:dyDescent="0.25">
      <c r="A3325" s="5" t="str">
        <f>'Sales Data'!A3325</f>
        <v>Dotty Strutley</v>
      </c>
      <c r="B3325" s="5" t="str">
        <f>'Sales Data'!B3325</f>
        <v>New Zealand</v>
      </c>
      <c r="C3325" s="5" t="str">
        <f>'Sales Data'!C3325</f>
        <v>Orange Choco</v>
      </c>
      <c r="D3325" s="6">
        <f>'Sales Data'!D3325</f>
        <v>45298</v>
      </c>
      <c r="E3325" s="10">
        <f>'Sales Data'!E3325</f>
        <v>2877</v>
      </c>
      <c r="F3325" s="5">
        <f>'Sales Data'!F3325</f>
        <v>100</v>
      </c>
      <c r="G3325" s="5">
        <f>'Sales Data'!G3325</f>
        <v>206</v>
      </c>
      <c r="H3325" s="5" t="str">
        <f>VLOOKUP($C3325,'Product Data'!$A$2:$E$23,COLUMNS('Product Data'!$B$2:C3325),0)</f>
        <v>Amul</v>
      </c>
      <c r="I3325" s="5" t="str">
        <f>VLOOKUP($C3325,'Product Data'!$A$2:$E$23,COLUMNS('Product Data'!$B$2:D3325),0)</f>
        <v>Bars</v>
      </c>
      <c r="J3325" s="5" t="str">
        <f>VLOOKUP($C3325,'Product Data'!$A$2:$E$23,COLUMNS('Product Data'!$B$2:E3325),0)</f>
        <v>Large</v>
      </c>
      <c r="K3325" s="9">
        <f>VLOOKUP($C3325,'Product Data'!$A$2:$E$23,COLUMNS('Product Data'!$B$2:F3325),0)</f>
        <v>8.7870000000000008</v>
      </c>
      <c r="L3325" s="10">
        <f>Table1[[#This Row],[Cost per Box]]*Table1[[#This Row],[Boxes]]</f>
        <v>1810.1220000000001</v>
      </c>
    </row>
    <row r="3326" spans="1:12" x14ac:dyDescent="0.25">
      <c r="A3326" s="5" t="str">
        <f>'Sales Data'!A3326</f>
        <v>Brien Boise</v>
      </c>
      <c r="B3326" s="5" t="str">
        <f>'Sales Data'!B3326</f>
        <v>Australia</v>
      </c>
      <c r="C3326" s="5" t="str">
        <f>'Sales Data'!C3326</f>
        <v>Drinking Coco</v>
      </c>
      <c r="D3326" s="6">
        <f>'Sales Data'!D3326</f>
        <v>45311</v>
      </c>
      <c r="E3326" s="10">
        <f>'Sales Data'!E3326</f>
        <v>8113</v>
      </c>
      <c r="F3326" s="5">
        <f>'Sales Data'!F3326</f>
        <v>73</v>
      </c>
      <c r="G3326" s="5">
        <f>'Sales Data'!G3326</f>
        <v>1353</v>
      </c>
      <c r="H3326" s="5" t="str">
        <f>VLOOKUP($C3326,'Product Data'!$A$2:$E$23,COLUMNS('Product Data'!$B$2:C3326),0)</f>
        <v>Weikfield</v>
      </c>
      <c r="I3326" s="5" t="str">
        <f>VLOOKUP($C3326,'Product Data'!$A$2:$E$23,COLUMNS('Product Data'!$B$2:D3326),0)</f>
        <v>Other</v>
      </c>
      <c r="J3326" s="5" t="str">
        <f>VLOOKUP($C3326,'Product Data'!$A$2:$E$23,COLUMNS('Product Data'!$B$2:E3326),0)</f>
        <v>Large</v>
      </c>
      <c r="K3326" s="9">
        <f>VLOOKUP($C3326,'Product Data'!$A$2:$E$23,COLUMNS('Product Data'!$B$2:F3326),0)</f>
        <v>2.4773999999999998</v>
      </c>
      <c r="L3326" s="10">
        <f>Table1[[#This Row],[Cost per Box]]*Table1[[#This Row],[Boxes]]</f>
        <v>3351.9222</v>
      </c>
    </row>
    <row r="3327" spans="1:12" x14ac:dyDescent="0.25">
      <c r="A3327" s="5" t="str">
        <f>'Sales Data'!A3327</f>
        <v>Roddy Speechley</v>
      </c>
      <c r="B3327" s="5" t="str">
        <f>'Sales Data'!B3327</f>
        <v>UK</v>
      </c>
      <c r="C3327" s="5" t="str">
        <f>'Sales Data'!C3327</f>
        <v>Caramel Stuffed Bars</v>
      </c>
      <c r="D3327" s="6">
        <f>'Sales Data'!D3327</f>
        <v>45294</v>
      </c>
      <c r="E3327" s="10">
        <f>'Sales Data'!E3327</f>
        <v>12145</v>
      </c>
      <c r="F3327" s="5">
        <f>'Sales Data'!F3327</f>
        <v>55</v>
      </c>
      <c r="G3327" s="5">
        <f>'Sales Data'!G3327</f>
        <v>1013</v>
      </c>
      <c r="H3327" s="5" t="str">
        <f>VLOOKUP($C3327,'Product Data'!$A$2:$E$23,COLUMNS('Product Data'!$B$2:C3327),0)</f>
        <v>Snicker</v>
      </c>
      <c r="I3327" s="5" t="str">
        <f>VLOOKUP($C3327,'Product Data'!$A$2:$E$23,COLUMNS('Product Data'!$B$2:D3327),0)</f>
        <v>Bars</v>
      </c>
      <c r="J3327" s="5" t="str">
        <f>VLOOKUP($C3327,'Product Data'!$A$2:$E$23,COLUMNS('Product Data'!$B$2:E3327),0)</f>
        <v>Small</v>
      </c>
      <c r="K3327" s="9">
        <f>VLOOKUP($C3327,'Product Data'!$A$2:$E$23,COLUMNS('Product Data'!$B$2:F3327),0)</f>
        <v>0.89900000000000002</v>
      </c>
      <c r="L3327" s="10">
        <f>Table1[[#This Row],[Cost per Box]]*Table1[[#This Row],[Boxes]]</f>
        <v>910.68700000000001</v>
      </c>
    </row>
    <row r="3328" spans="1:12" x14ac:dyDescent="0.25">
      <c r="A3328" s="5" t="str">
        <f>'Sales Data'!A3328</f>
        <v>Roddy Speechley</v>
      </c>
      <c r="B3328" s="5" t="str">
        <f>'Sales Data'!B3328</f>
        <v>India</v>
      </c>
      <c r="C3328" s="5" t="str">
        <f>'Sales Data'!C3328</f>
        <v>Caramel Stuffed Bars</v>
      </c>
      <c r="D3328" s="6">
        <f>'Sales Data'!D3328</f>
        <v>45298</v>
      </c>
      <c r="E3328" s="10">
        <f>'Sales Data'!E3328</f>
        <v>14665</v>
      </c>
      <c r="F3328" s="5">
        <f>'Sales Data'!F3328</f>
        <v>299</v>
      </c>
      <c r="G3328" s="5">
        <f>'Sales Data'!G3328</f>
        <v>1467</v>
      </c>
      <c r="H3328" s="5" t="str">
        <f>VLOOKUP($C3328,'Product Data'!$A$2:$E$23,COLUMNS('Product Data'!$B$2:C3328),0)</f>
        <v>Snicker</v>
      </c>
      <c r="I3328" s="5" t="str">
        <f>VLOOKUP($C3328,'Product Data'!$A$2:$E$23,COLUMNS('Product Data'!$B$2:D3328),0)</f>
        <v>Bars</v>
      </c>
      <c r="J3328" s="5" t="str">
        <f>VLOOKUP($C3328,'Product Data'!$A$2:$E$23,COLUMNS('Product Data'!$B$2:E3328),0)</f>
        <v>Small</v>
      </c>
      <c r="K3328" s="9">
        <f>VLOOKUP($C3328,'Product Data'!$A$2:$E$23,COLUMNS('Product Data'!$B$2:F3328),0)</f>
        <v>0.89900000000000002</v>
      </c>
      <c r="L3328" s="10">
        <f>Table1[[#This Row],[Cost per Box]]*Table1[[#This Row],[Boxes]]</f>
        <v>1318.8330000000001</v>
      </c>
    </row>
    <row r="3329" spans="1:12" x14ac:dyDescent="0.25">
      <c r="A3329" s="5" t="str">
        <f>'Sales Data'!A3329</f>
        <v>Gigi Bohling</v>
      </c>
      <c r="B3329" s="5" t="str">
        <f>'Sales Data'!B3329</f>
        <v>UK</v>
      </c>
      <c r="C3329" s="5" t="str">
        <f>'Sales Data'!C3329</f>
        <v>Drinking Coco</v>
      </c>
      <c r="D3329" s="6">
        <f>'Sales Data'!D3329</f>
        <v>45317</v>
      </c>
      <c r="E3329" s="10">
        <f>'Sales Data'!E3329</f>
        <v>8421</v>
      </c>
      <c r="F3329" s="5">
        <f>'Sales Data'!F3329</f>
        <v>42</v>
      </c>
      <c r="G3329" s="5">
        <f>'Sales Data'!G3329</f>
        <v>1404</v>
      </c>
      <c r="H3329" s="5" t="str">
        <f>VLOOKUP($C3329,'Product Data'!$A$2:$E$23,COLUMNS('Product Data'!$B$2:C3329),0)</f>
        <v>Weikfield</v>
      </c>
      <c r="I3329" s="5" t="str">
        <f>VLOOKUP($C3329,'Product Data'!$A$2:$E$23,COLUMNS('Product Data'!$B$2:D3329),0)</f>
        <v>Other</v>
      </c>
      <c r="J3329" s="5" t="str">
        <f>VLOOKUP($C3329,'Product Data'!$A$2:$E$23,COLUMNS('Product Data'!$B$2:E3329),0)</f>
        <v>Large</v>
      </c>
      <c r="K3329" s="9">
        <f>VLOOKUP($C3329,'Product Data'!$A$2:$E$23,COLUMNS('Product Data'!$B$2:F3329),0)</f>
        <v>2.4773999999999998</v>
      </c>
      <c r="L3329" s="10">
        <f>Table1[[#This Row],[Cost per Box]]*Table1[[#This Row],[Boxes]]</f>
        <v>3478.2695999999996</v>
      </c>
    </row>
    <row r="3330" spans="1:12" x14ac:dyDescent="0.25">
      <c r="A3330" s="5" t="str">
        <f>'Sales Data'!A3330</f>
        <v>Brien Boise</v>
      </c>
      <c r="B3330" s="5" t="str">
        <f>'Sales Data'!B3330</f>
        <v>UK</v>
      </c>
      <c r="C3330" s="5" t="str">
        <f>'Sales Data'!C3330</f>
        <v>Manuka Honey Choco</v>
      </c>
      <c r="D3330" s="6">
        <f>'Sales Data'!D3330</f>
        <v>45305</v>
      </c>
      <c r="E3330" s="10">
        <f>'Sales Data'!E3330</f>
        <v>6307</v>
      </c>
      <c r="F3330" s="5">
        <f>'Sales Data'!F3330</f>
        <v>110</v>
      </c>
      <c r="G3330" s="5">
        <f>'Sales Data'!G3330</f>
        <v>574</v>
      </c>
      <c r="H3330" s="5" t="str">
        <f>VLOOKUP($C3330,'Product Data'!$A$2:$E$23,COLUMNS('Product Data'!$B$2:C3330),0)</f>
        <v xml:space="preserve">Whittaker's </v>
      </c>
      <c r="I3330" s="5" t="str">
        <f>VLOOKUP($C3330,'Product Data'!$A$2:$E$23,COLUMNS('Product Data'!$B$2:D3330),0)</f>
        <v>Other</v>
      </c>
      <c r="J3330" s="5" t="str">
        <f>VLOOKUP($C3330,'Product Data'!$A$2:$E$23,COLUMNS('Product Data'!$B$2:E3330),0)</f>
        <v>Small</v>
      </c>
      <c r="K3330" s="9">
        <f>VLOOKUP($C3330,'Product Data'!$A$2:$E$23,COLUMNS('Product Data'!$B$2:F3330),0)</f>
        <v>7.8910999999999998</v>
      </c>
      <c r="L3330" s="10">
        <f>Table1[[#This Row],[Cost per Box]]*Table1[[#This Row],[Boxes]]</f>
        <v>4529.4913999999999</v>
      </c>
    </row>
    <row r="3331" spans="1:12" x14ac:dyDescent="0.25">
      <c r="A3331" s="5" t="str">
        <f>'Sales Data'!A3331</f>
        <v>Karlen McCaffrey</v>
      </c>
      <c r="B3331" s="5" t="str">
        <f>'Sales Data'!B3331</f>
        <v>Australia</v>
      </c>
      <c r="C3331" s="5" t="str">
        <f>'Sales Data'!C3331</f>
        <v>Raspberry Choco</v>
      </c>
      <c r="D3331" s="6">
        <f>'Sales Data'!D3331</f>
        <v>45294</v>
      </c>
      <c r="E3331" s="10">
        <f>'Sales Data'!E3331</f>
        <v>13048</v>
      </c>
      <c r="F3331" s="5">
        <f>'Sales Data'!F3331</f>
        <v>154</v>
      </c>
      <c r="G3331" s="5">
        <f>'Sales Data'!G3331</f>
        <v>653</v>
      </c>
      <c r="H3331" s="5" t="str">
        <f>VLOOKUP($C3331,'Product Data'!$A$2:$E$23,COLUMNS('Product Data'!$B$2:C3331),0)</f>
        <v>Hershey</v>
      </c>
      <c r="I3331" s="5" t="str">
        <f>VLOOKUP($C3331,'Product Data'!$A$2:$E$23,COLUMNS('Product Data'!$B$2:D3331),0)</f>
        <v>Bars</v>
      </c>
      <c r="J3331" s="5" t="str">
        <f>VLOOKUP($C3331,'Product Data'!$A$2:$E$23,COLUMNS('Product Data'!$B$2:E3331),0)</f>
        <v>Large</v>
      </c>
      <c r="K3331" s="9">
        <f>VLOOKUP($C3331,'Product Data'!$A$2:$E$23,COLUMNS('Product Data'!$B$2:F3331),0)</f>
        <v>6.0983000000000001</v>
      </c>
      <c r="L3331" s="10">
        <f>Table1[[#This Row],[Cost per Box]]*Table1[[#This Row],[Boxes]]</f>
        <v>3982.1898999999999</v>
      </c>
    </row>
    <row r="3332" spans="1:12" x14ac:dyDescent="0.25">
      <c r="A3332" s="5" t="str">
        <f>'Sales Data'!A3332</f>
        <v>Ches Bonnell</v>
      </c>
      <c r="B3332" s="5" t="str">
        <f>'Sales Data'!B3332</f>
        <v>UK</v>
      </c>
      <c r="C3332" s="5" t="str">
        <f>'Sales Data'!C3332</f>
        <v>85% Dark Bars</v>
      </c>
      <c r="D3332" s="6">
        <f>'Sales Data'!D3332</f>
        <v>45309</v>
      </c>
      <c r="E3332" s="10">
        <f>'Sales Data'!E3332</f>
        <v>10192</v>
      </c>
      <c r="F3332" s="5">
        <f>'Sales Data'!F3332</f>
        <v>228</v>
      </c>
      <c r="G3332" s="5">
        <f>'Sales Data'!G3332</f>
        <v>1274</v>
      </c>
      <c r="H3332" s="5" t="str">
        <f>VLOOKUP($C3332,'Product Data'!$A$2:$E$23,COLUMNS('Product Data'!$B$2:C3332),0)</f>
        <v>Lindt Excellence</v>
      </c>
      <c r="I3332" s="5" t="str">
        <f>VLOOKUP($C3332,'Product Data'!$A$2:$E$23,COLUMNS('Product Data'!$B$2:D3332),0)</f>
        <v>Bars</v>
      </c>
      <c r="J3332" s="5" t="str">
        <f>VLOOKUP($C3332,'Product Data'!$A$2:$E$23,COLUMNS('Product Data'!$B$2:E3332),0)</f>
        <v>Small</v>
      </c>
      <c r="K3332" s="9">
        <f>VLOOKUP($C3332,'Product Data'!$A$2:$E$23,COLUMNS('Product Data'!$B$2:F3332),0)</f>
        <v>0.69579999999999997</v>
      </c>
      <c r="L3332" s="10">
        <f>Table1[[#This Row],[Cost per Box]]*Table1[[#This Row],[Boxes]]</f>
        <v>886.44920000000002</v>
      </c>
    </row>
    <row r="3333" spans="1:12" x14ac:dyDescent="0.25">
      <c r="A3333" s="5" t="str">
        <f>'Sales Data'!A3333</f>
        <v>Oby Sorrel</v>
      </c>
      <c r="B3333" s="5" t="str">
        <f>'Sales Data'!B3333</f>
        <v>USA</v>
      </c>
      <c r="C3333" s="5" t="str">
        <f>'Sales Data'!C3333</f>
        <v>Manuka Honey Choco</v>
      </c>
      <c r="D3333" s="6">
        <f>'Sales Data'!D3333</f>
        <v>45310</v>
      </c>
      <c r="E3333" s="10">
        <f>'Sales Data'!E3333</f>
        <v>3857</v>
      </c>
      <c r="F3333" s="5">
        <f>'Sales Data'!F3333</f>
        <v>42</v>
      </c>
      <c r="G3333" s="5">
        <f>'Sales Data'!G3333</f>
        <v>322</v>
      </c>
      <c r="H3333" s="5" t="str">
        <f>VLOOKUP($C3333,'Product Data'!$A$2:$E$23,COLUMNS('Product Data'!$B$2:C3333),0)</f>
        <v xml:space="preserve">Whittaker's </v>
      </c>
      <c r="I3333" s="5" t="str">
        <f>VLOOKUP($C3333,'Product Data'!$A$2:$E$23,COLUMNS('Product Data'!$B$2:D3333),0)</f>
        <v>Other</v>
      </c>
      <c r="J3333" s="5" t="str">
        <f>VLOOKUP($C3333,'Product Data'!$A$2:$E$23,COLUMNS('Product Data'!$B$2:E3333),0)</f>
        <v>Small</v>
      </c>
      <c r="K3333" s="9">
        <f>VLOOKUP($C3333,'Product Data'!$A$2:$E$23,COLUMNS('Product Data'!$B$2:F3333),0)</f>
        <v>7.8910999999999998</v>
      </c>
      <c r="L3333" s="10">
        <f>Table1[[#This Row],[Cost per Box]]*Table1[[#This Row],[Boxes]]</f>
        <v>2540.9342000000001</v>
      </c>
    </row>
    <row r="3334" spans="1:12" x14ac:dyDescent="0.25">
      <c r="A3334" s="5" t="str">
        <f>'Sales Data'!A3334</f>
        <v>Rafaelita Blaksland</v>
      </c>
      <c r="B3334" s="5" t="str">
        <f>'Sales Data'!B3334</f>
        <v>New Zealand</v>
      </c>
      <c r="C3334" s="5" t="str">
        <f>'Sales Data'!C3334</f>
        <v>Orange Choco</v>
      </c>
      <c r="D3334" s="6">
        <f>'Sales Data'!D3334</f>
        <v>45315</v>
      </c>
      <c r="E3334" s="10">
        <f>'Sales Data'!E3334</f>
        <v>3997</v>
      </c>
      <c r="F3334" s="5">
        <f>'Sales Data'!F3334</f>
        <v>119</v>
      </c>
      <c r="G3334" s="5">
        <f>'Sales Data'!G3334</f>
        <v>236</v>
      </c>
      <c r="H3334" s="5" t="str">
        <f>VLOOKUP($C3334,'Product Data'!$A$2:$E$23,COLUMNS('Product Data'!$B$2:C3334),0)</f>
        <v>Amul</v>
      </c>
      <c r="I3334" s="5" t="str">
        <f>VLOOKUP($C3334,'Product Data'!$A$2:$E$23,COLUMNS('Product Data'!$B$2:D3334),0)</f>
        <v>Bars</v>
      </c>
      <c r="J3334" s="5" t="str">
        <f>VLOOKUP($C3334,'Product Data'!$A$2:$E$23,COLUMNS('Product Data'!$B$2:E3334),0)</f>
        <v>Large</v>
      </c>
      <c r="K3334" s="9">
        <f>VLOOKUP($C3334,'Product Data'!$A$2:$E$23,COLUMNS('Product Data'!$B$2:F3334),0)</f>
        <v>8.7870000000000008</v>
      </c>
      <c r="L3334" s="10">
        <f>Table1[[#This Row],[Cost per Box]]*Table1[[#This Row],[Boxes]]</f>
        <v>2073.732</v>
      </c>
    </row>
    <row r="3335" spans="1:12" x14ac:dyDescent="0.25">
      <c r="A3335" s="5" t="str">
        <f>'Sales Data'!A3335</f>
        <v>Dennison Crosswaite</v>
      </c>
      <c r="B3335" s="5" t="str">
        <f>'Sales Data'!B3335</f>
        <v>India</v>
      </c>
      <c r="C3335" s="5" t="str">
        <f>'Sales Data'!C3335</f>
        <v>Mint Chip Choco</v>
      </c>
      <c r="D3335" s="6">
        <f>'Sales Data'!D3335</f>
        <v>45296</v>
      </c>
      <c r="E3335" s="10">
        <f>'Sales Data'!E3335</f>
        <v>1183</v>
      </c>
      <c r="F3335" s="5">
        <f>'Sales Data'!F3335</f>
        <v>202</v>
      </c>
      <c r="G3335" s="5">
        <f>'Sales Data'!G3335</f>
        <v>54</v>
      </c>
      <c r="H3335" s="5" t="str">
        <f>VLOOKUP($C3335,'Product Data'!$A$2:$E$23,COLUMNS('Product Data'!$B$2:C3335),0)</f>
        <v>Cadbury</v>
      </c>
      <c r="I3335" s="5" t="str">
        <f>VLOOKUP($C3335,'Product Data'!$A$2:$E$23,COLUMNS('Product Data'!$B$2:D3335),0)</f>
        <v>Bars</v>
      </c>
      <c r="J3335" s="5" t="str">
        <f>VLOOKUP($C3335,'Product Data'!$A$2:$E$23,COLUMNS('Product Data'!$B$2:E3335),0)</f>
        <v>Large</v>
      </c>
      <c r="K3335" s="9">
        <f>VLOOKUP($C3335,'Product Data'!$A$2:$E$23,COLUMNS('Product Data'!$B$2:F3335),0)</f>
        <v>2.2656000000000001</v>
      </c>
      <c r="L3335" s="10">
        <f>Table1[[#This Row],[Cost per Box]]*Table1[[#This Row],[Boxes]]</f>
        <v>122.3424</v>
      </c>
    </row>
    <row r="3336" spans="1:12" x14ac:dyDescent="0.25">
      <c r="A3336" s="5" t="str">
        <f>'Sales Data'!A3336</f>
        <v>Roddy Speechley</v>
      </c>
      <c r="B3336" s="5" t="str">
        <f>'Sales Data'!B3336</f>
        <v>New Zealand</v>
      </c>
      <c r="C3336" s="5" t="str">
        <f>'Sales Data'!C3336</f>
        <v>Caramel Stuffed Bars</v>
      </c>
      <c r="D3336" s="6">
        <f>'Sales Data'!D3336</f>
        <v>45301</v>
      </c>
      <c r="E3336" s="10">
        <f>'Sales Data'!E3336</f>
        <v>9849</v>
      </c>
      <c r="F3336" s="5">
        <f>'Sales Data'!F3336</f>
        <v>71</v>
      </c>
      <c r="G3336" s="5">
        <f>'Sales Data'!G3336</f>
        <v>1095</v>
      </c>
      <c r="H3336" s="5" t="str">
        <f>VLOOKUP($C3336,'Product Data'!$A$2:$E$23,COLUMNS('Product Data'!$B$2:C3336),0)</f>
        <v>Snicker</v>
      </c>
      <c r="I3336" s="5" t="str">
        <f>VLOOKUP($C3336,'Product Data'!$A$2:$E$23,COLUMNS('Product Data'!$B$2:D3336),0)</f>
        <v>Bars</v>
      </c>
      <c r="J3336" s="5" t="str">
        <f>VLOOKUP($C3336,'Product Data'!$A$2:$E$23,COLUMNS('Product Data'!$B$2:E3336),0)</f>
        <v>Small</v>
      </c>
      <c r="K3336" s="9">
        <f>VLOOKUP($C3336,'Product Data'!$A$2:$E$23,COLUMNS('Product Data'!$B$2:F3336),0)</f>
        <v>0.89900000000000002</v>
      </c>
      <c r="L3336" s="10">
        <f>Table1[[#This Row],[Cost per Box]]*Table1[[#This Row],[Boxes]]</f>
        <v>984.40499999999997</v>
      </c>
    </row>
    <row r="3337" spans="1:12" x14ac:dyDescent="0.25">
      <c r="A3337" s="5" t="str">
        <f>'Sales Data'!A3337</f>
        <v>Karlen McCaffrey</v>
      </c>
      <c r="B3337" s="5" t="str">
        <f>'Sales Data'!B3337</f>
        <v>UK</v>
      </c>
      <c r="C3337" s="5" t="str">
        <f>'Sales Data'!C3337</f>
        <v>After Eight</v>
      </c>
      <c r="D3337" s="6">
        <f>'Sales Data'!D3337</f>
        <v>45305</v>
      </c>
      <c r="E3337" s="10">
        <f>'Sales Data'!E3337</f>
        <v>7756</v>
      </c>
      <c r="F3337" s="5">
        <f>'Sales Data'!F3337</f>
        <v>232</v>
      </c>
      <c r="G3337" s="5">
        <f>'Sales Data'!G3337</f>
        <v>409</v>
      </c>
      <c r="H3337" s="5" t="str">
        <f>VLOOKUP($C3337,'Product Data'!$A$2:$E$23,COLUMNS('Product Data'!$B$2:C3337),0)</f>
        <v>Nestle</v>
      </c>
      <c r="I3337" s="5" t="str">
        <f>VLOOKUP($C3337,'Product Data'!$A$2:$E$23,COLUMNS('Product Data'!$B$2:D3337),0)</f>
        <v>Bites</v>
      </c>
      <c r="J3337" s="5" t="str">
        <f>VLOOKUP($C3337,'Product Data'!$A$2:$E$23,COLUMNS('Product Data'!$B$2:E3337),0)</f>
        <v>Large</v>
      </c>
      <c r="K3337" s="9">
        <f>VLOOKUP($C3337,'Product Data'!$A$2:$E$23,COLUMNS('Product Data'!$B$2:F3337),0)</f>
        <v>6.3415999999999997</v>
      </c>
      <c r="L3337" s="10">
        <f>Table1[[#This Row],[Cost per Box]]*Table1[[#This Row],[Boxes]]</f>
        <v>2593.7143999999998</v>
      </c>
    </row>
    <row r="3338" spans="1:12" x14ac:dyDescent="0.25">
      <c r="A3338" s="5" t="str">
        <f>'Sales Data'!A3338</f>
        <v>Dotty Strutley</v>
      </c>
      <c r="B3338" s="5" t="str">
        <f>'Sales Data'!B3338</f>
        <v>India</v>
      </c>
      <c r="C3338" s="5" t="str">
        <f>'Sales Data'!C3338</f>
        <v>Orange Choco</v>
      </c>
      <c r="D3338" s="6">
        <f>'Sales Data'!D3338</f>
        <v>45312</v>
      </c>
      <c r="E3338" s="10">
        <f>'Sales Data'!E3338</f>
        <v>2058</v>
      </c>
      <c r="F3338" s="5">
        <f>'Sales Data'!F3338</f>
        <v>147</v>
      </c>
      <c r="G3338" s="5">
        <f>'Sales Data'!G3338</f>
        <v>147</v>
      </c>
      <c r="H3338" s="5" t="str">
        <f>VLOOKUP($C3338,'Product Data'!$A$2:$E$23,COLUMNS('Product Data'!$B$2:C3338),0)</f>
        <v>Amul</v>
      </c>
      <c r="I3338" s="5" t="str">
        <f>VLOOKUP($C3338,'Product Data'!$A$2:$E$23,COLUMNS('Product Data'!$B$2:D3338),0)</f>
        <v>Bars</v>
      </c>
      <c r="J3338" s="5" t="str">
        <f>VLOOKUP($C3338,'Product Data'!$A$2:$E$23,COLUMNS('Product Data'!$B$2:E3338),0)</f>
        <v>Large</v>
      </c>
      <c r="K3338" s="9">
        <f>VLOOKUP($C3338,'Product Data'!$A$2:$E$23,COLUMNS('Product Data'!$B$2:F3338),0)</f>
        <v>8.7870000000000008</v>
      </c>
      <c r="L3338" s="10">
        <f>Table1[[#This Row],[Cost per Box]]*Table1[[#This Row],[Boxes]]</f>
        <v>1291.6890000000001</v>
      </c>
    </row>
    <row r="3339" spans="1:12" x14ac:dyDescent="0.25">
      <c r="A3339" s="5" t="str">
        <f>'Sales Data'!A3339</f>
        <v>Karlen McCaffrey</v>
      </c>
      <c r="B3339" s="5" t="str">
        <f>'Sales Data'!B3339</f>
        <v>New Zealand</v>
      </c>
      <c r="C3339" s="5" t="str">
        <f>'Sales Data'!C3339</f>
        <v>Manuka Honey Choco</v>
      </c>
      <c r="D3339" s="6">
        <f>'Sales Data'!D3339</f>
        <v>45298</v>
      </c>
      <c r="E3339" s="10">
        <f>'Sales Data'!E3339</f>
        <v>8477</v>
      </c>
      <c r="F3339" s="5">
        <f>'Sales Data'!F3339</f>
        <v>156</v>
      </c>
      <c r="G3339" s="5">
        <f>'Sales Data'!G3339</f>
        <v>707</v>
      </c>
      <c r="H3339" s="5" t="str">
        <f>VLOOKUP($C3339,'Product Data'!$A$2:$E$23,COLUMNS('Product Data'!$B$2:C3339),0)</f>
        <v xml:space="preserve">Whittaker's </v>
      </c>
      <c r="I3339" s="5" t="str">
        <f>VLOOKUP($C3339,'Product Data'!$A$2:$E$23,COLUMNS('Product Data'!$B$2:D3339),0)</f>
        <v>Other</v>
      </c>
      <c r="J3339" s="5" t="str">
        <f>VLOOKUP($C3339,'Product Data'!$A$2:$E$23,COLUMNS('Product Data'!$B$2:E3339),0)</f>
        <v>Small</v>
      </c>
      <c r="K3339" s="9">
        <f>VLOOKUP($C3339,'Product Data'!$A$2:$E$23,COLUMNS('Product Data'!$B$2:F3339),0)</f>
        <v>7.8910999999999998</v>
      </c>
      <c r="L3339" s="10">
        <f>Table1[[#This Row],[Cost per Box]]*Table1[[#This Row],[Boxes]]</f>
        <v>5579.0077000000001</v>
      </c>
    </row>
    <row r="3340" spans="1:12" x14ac:dyDescent="0.25">
      <c r="A3340" s="5" t="str">
        <f>'Sales Data'!A3340</f>
        <v>Karlen McCaffrey</v>
      </c>
      <c r="B3340" s="5" t="str">
        <f>'Sales Data'!B3340</f>
        <v>New Zealand</v>
      </c>
      <c r="C3340" s="5" t="str">
        <f>'Sales Data'!C3340</f>
        <v>Orange Choco</v>
      </c>
      <c r="D3340" s="6">
        <f>'Sales Data'!D3340</f>
        <v>45310</v>
      </c>
      <c r="E3340" s="10">
        <f>'Sales Data'!E3340</f>
        <v>3647</v>
      </c>
      <c r="F3340" s="5">
        <f>'Sales Data'!F3340</f>
        <v>266</v>
      </c>
      <c r="G3340" s="5">
        <f>'Sales Data'!G3340</f>
        <v>215</v>
      </c>
      <c r="H3340" s="5" t="str">
        <f>VLOOKUP($C3340,'Product Data'!$A$2:$E$23,COLUMNS('Product Data'!$B$2:C3340),0)</f>
        <v>Amul</v>
      </c>
      <c r="I3340" s="5" t="str">
        <f>VLOOKUP($C3340,'Product Data'!$A$2:$E$23,COLUMNS('Product Data'!$B$2:D3340),0)</f>
        <v>Bars</v>
      </c>
      <c r="J3340" s="5" t="str">
        <f>VLOOKUP($C3340,'Product Data'!$A$2:$E$23,COLUMNS('Product Data'!$B$2:E3340),0)</f>
        <v>Large</v>
      </c>
      <c r="K3340" s="9">
        <f>VLOOKUP($C3340,'Product Data'!$A$2:$E$23,COLUMNS('Product Data'!$B$2:F3340),0)</f>
        <v>8.7870000000000008</v>
      </c>
      <c r="L3340" s="10">
        <f>Table1[[#This Row],[Cost per Box]]*Table1[[#This Row],[Boxes]]</f>
        <v>1889.2050000000002</v>
      </c>
    </row>
    <row r="3341" spans="1:12" x14ac:dyDescent="0.25">
      <c r="A3341" s="5" t="str">
        <f>'Sales Data'!A3341</f>
        <v>Roddy Speechley</v>
      </c>
      <c r="B3341" s="5" t="str">
        <f>'Sales Data'!B3341</f>
        <v>New Zealand</v>
      </c>
      <c r="C3341" s="5" t="str">
        <f>'Sales Data'!C3341</f>
        <v>Peanut Butter Cubes</v>
      </c>
      <c r="D3341" s="6">
        <f>'Sales Data'!D3341</f>
        <v>45309</v>
      </c>
      <c r="E3341" s="10">
        <f>'Sales Data'!E3341</f>
        <v>5985</v>
      </c>
      <c r="F3341" s="5">
        <f>'Sales Data'!F3341</f>
        <v>194</v>
      </c>
      <c r="G3341" s="5">
        <f>'Sales Data'!G3341</f>
        <v>461</v>
      </c>
      <c r="H3341" s="5" t="str">
        <f>VLOOKUP($C3341,'Product Data'!$A$2:$E$23,COLUMNS('Product Data'!$B$2:C3341),0)</f>
        <v>Hershey</v>
      </c>
      <c r="I3341" s="5" t="str">
        <f>VLOOKUP($C3341,'Product Data'!$A$2:$E$23,COLUMNS('Product Data'!$B$2:D3341),0)</f>
        <v>Bites</v>
      </c>
      <c r="J3341" s="5" t="str">
        <f>VLOOKUP($C3341,'Product Data'!$A$2:$E$23,COLUMNS('Product Data'!$B$2:E3341),0)</f>
        <v>Small</v>
      </c>
      <c r="K3341" s="9">
        <f>VLOOKUP($C3341,'Product Data'!$A$2:$E$23,COLUMNS('Product Data'!$B$2:F3341),0)</f>
        <v>4.7065000000000001</v>
      </c>
      <c r="L3341" s="10">
        <f>Table1[[#This Row],[Cost per Box]]*Table1[[#This Row],[Boxes]]</f>
        <v>2169.6965</v>
      </c>
    </row>
    <row r="3342" spans="1:12" x14ac:dyDescent="0.25">
      <c r="A3342" s="5" t="str">
        <f>'Sales Data'!A3342</f>
        <v>Jehu Rudeforth</v>
      </c>
      <c r="B3342" s="5" t="str">
        <f>'Sales Data'!B3342</f>
        <v>Canada</v>
      </c>
      <c r="C3342" s="5" t="str">
        <f>'Sales Data'!C3342</f>
        <v>Fruit &amp; Nut Bars</v>
      </c>
      <c r="D3342" s="6">
        <f>'Sales Data'!D3342</f>
        <v>45316</v>
      </c>
      <c r="E3342" s="10">
        <f>'Sales Data'!E3342</f>
        <v>8218</v>
      </c>
      <c r="F3342" s="5">
        <f>'Sales Data'!F3342</f>
        <v>117</v>
      </c>
      <c r="G3342" s="5">
        <f>'Sales Data'!G3342</f>
        <v>822</v>
      </c>
      <c r="H3342" s="5" t="str">
        <f>VLOOKUP($C3342,'Product Data'!$A$2:$E$23,COLUMNS('Product Data'!$B$2:C3342),0)</f>
        <v>Cadbury</v>
      </c>
      <c r="I3342" s="5" t="str">
        <f>VLOOKUP($C3342,'Product Data'!$A$2:$E$23,COLUMNS('Product Data'!$B$2:D3342),0)</f>
        <v>Bars</v>
      </c>
      <c r="J3342" s="5" t="str">
        <f>VLOOKUP($C3342,'Product Data'!$A$2:$E$23,COLUMNS('Product Data'!$B$2:E3342),0)</f>
        <v>Large</v>
      </c>
      <c r="K3342" s="9">
        <f>VLOOKUP($C3342,'Product Data'!$A$2:$E$23,COLUMNS('Product Data'!$B$2:F3342),0)</f>
        <v>1.5934999999999999</v>
      </c>
      <c r="L3342" s="10">
        <f>Table1[[#This Row],[Cost per Box]]*Table1[[#This Row],[Boxes]]</f>
        <v>1309.857</v>
      </c>
    </row>
    <row r="3343" spans="1:12" x14ac:dyDescent="0.25">
      <c r="A3343" s="5" t="str">
        <f>'Sales Data'!A3343</f>
        <v>Kelci Walkden</v>
      </c>
      <c r="B3343" s="5" t="str">
        <f>'Sales Data'!B3343</f>
        <v>New Zealand</v>
      </c>
      <c r="C3343" s="5" t="str">
        <f>'Sales Data'!C3343</f>
        <v>Orange Choco</v>
      </c>
      <c r="D3343" s="6">
        <f>'Sales Data'!D3343</f>
        <v>45304</v>
      </c>
      <c r="E3343" s="10">
        <f>'Sales Data'!E3343</f>
        <v>4494</v>
      </c>
      <c r="F3343" s="5">
        <f>'Sales Data'!F3343</f>
        <v>131</v>
      </c>
      <c r="G3343" s="5">
        <f>'Sales Data'!G3343</f>
        <v>265</v>
      </c>
      <c r="H3343" s="5" t="str">
        <f>VLOOKUP($C3343,'Product Data'!$A$2:$E$23,COLUMNS('Product Data'!$B$2:C3343),0)</f>
        <v>Amul</v>
      </c>
      <c r="I3343" s="5" t="str">
        <f>VLOOKUP($C3343,'Product Data'!$A$2:$E$23,COLUMNS('Product Data'!$B$2:D3343),0)</f>
        <v>Bars</v>
      </c>
      <c r="J3343" s="5" t="str">
        <f>VLOOKUP($C3343,'Product Data'!$A$2:$E$23,COLUMNS('Product Data'!$B$2:E3343),0)</f>
        <v>Large</v>
      </c>
      <c r="K3343" s="9">
        <f>VLOOKUP($C3343,'Product Data'!$A$2:$E$23,COLUMNS('Product Data'!$B$2:F3343),0)</f>
        <v>8.7870000000000008</v>
      </c>
      <c r="L3343" s="10">
        <f>Table1[[#This Row],[Cost per Box]]*Table1[[#This Row],[Boxes]]</f>
        <v>2328.5550000000003</v>
      </c>
    </row>
    <row r="3344" spans="1:12" x14ac:dyDescent="0.25">
      <c r="A3344" s="5" t="str">
        <f>'Sales Data'!A3344</f>
        <v>Dotty Strutley</v>
      </c>
      <c r="B3344" s="5" t="str">
        <f>'Sales Data'!B3344</f>
        <v>Australia</v>
      </c>
      <c r="C3344" s="5" t="str">
        <f>'Sales Data'!C3344</f>
        <v>Spicy Special Slims</v>
      </c>
      <c r="D3344" s="6">
        <f>'Sales Data'!D3344</f>
        <v>45316</v>
      </c>
      <c r="E3344" s="10">
        <f>'Sales Data'!E3344</f>
        <v>4900</v>
      </c>
      <c r="F3344" s="5">
        <f>'Sales Data'!F3344</f>
        <v>167</v>
      </c>
      <c r="G3344" s="5">
        <f>'Sales Data'!G3344</f>
        <v>700</v>
      </c>
      <c r="H3344" s="5" t="str">
        <f>VLOOKUP($C3344,'Product Data'!$A$2:$E$23,COLUMNS('Product Data'!$B$2:C3344),0)</f>
        <v>Alpenliebe</v>
      </c>
      <c r="I3344" s="5" t="str">
        <f>VLOOKUP($C3344,'Product Data'!$A$2:$E$23,COLUMNS('Product Data'!$B$2:D3344),0)</f>
        <v>Bites</v>
      </c>
      <c r="J3344" s="5" t="str">
        <f>VLOOKUP($C3344,'Product Data'!$A$2:$E$23,COLUMNS('Product Data'!$B$2:E3344),0)</f>
        <v>Large</v>
      </c>
      <c r="K3344" s="9">
        <f>VLOOKUP($C3344,'Product Data'!$A$2:$E$23,COLUMNS('Product Data'!$B$2:F3344),0)</f>
        <v>9.2086000000000006</v>
      </c>
      <c r="L3344" s="10">
        <f>Table1[[#This Row],[Cost per Box]]*Table1[[#This Row],[Boxes]]</f>
        <v>6446.02</v>
      </c>
    </row>
    <row r="3345" spans="1:12" x14ac:dyDescent="0.25">
      <c r="A3345" s="5" t="str">
        <f>'Sales Data'!A3345</f>
        <v>Mallorie Waber</v>
      </c>
      <c r="B3345" s="5" t="str">
        <f>'Sales Data'!B3345</f>
        <v>New Zealand</v>
      </c>
      <c r="C3345" s="5" t="str">
        <f>'Sales Data'!C3345</f>
        <v>White Choc</v>
      </c>
      <c r="D3345" s="6">
        <f>'Sales Data'!D3345</f>
        <v>45298</v>
      </c>
      <c r="E3345" s="10">
        <f>'Sales Data'!E3345</f>
        <v>11949</v>
      </c>
      <c r="F3345" s="5">
        <f>'Sales Data'!F3345</f>
        <v>175</v>
      </c>
      <c r="G3345" s="5">
        <f>'Sales Data'!G3345</f>
        <v>1328</v>
      </c>
      <c r="H3345" s="5" t="str">
        <f>VLOOKUP($C3345,'Product Data'!$A$2:$E$23,COLUMNS('Product Data'!$B$2:C3345),0)</f>
        <v>Belgian</v>
      </c>
      <c r="I3345" s="5" t="str">
        <f>VLOOKUP($C3345,'Product Data'!$A$2:$E$23,COLUMNS('Product Data'!$B$2:D3345),0)</f>
        <v>Other</v>
      </c>
      <c r="J3345" s="5" t="str">
        <f>VLOOKUP($C3345,'Product Data'!$A$2:$E$23,COLUMNS('Product Data'!$B$2:E3345),0)</f>
        <v>Small</v>
      </c>
      <c r="K3345" s="9">
        <f>VLOOKUP($C3345,'Product Data'!$A$2:$E$23,COLUMNS('Product Data'!$B$2:F3345),0)</f>
        <v>0.24049999999999999</v>
      </c>
      <c r="L3345" s="10">
        <f>Table1[[#This Row],[Cost per Box]]*Table1[[#This Row],[Boxes]]</f>
        <v>319.38400000000001</v>
      </c>
    </row>
    <row r="3346" spans="1:12" x14ac:dyDescent="0.25">
      <c r="A3346" s="5" t="str">
        <f>'Sales Data'!A3346</f>
        <v>Jehu Rudeforth</v>
      </c>
      <c r="B3346" s="5" t="str">
        <f>'Sales Data'!B3346</f>
        <v>Australia</v>
      </c>
      <c r="C3346" s="5" t="str">
        <f>'Sales Data'!C3346</f>
        <v>99% Dark &amp; Pure</v>
      </c>
      <c r="D3346" s="6">
        <f>'Sales Data'!D3346</f>
        <v>45302</v>
      </c>
      <c r="E3346" s="10">
        <f>'Sales Data'!E3346</f>
        <v>13139</v>
      </c>
      <c r="F3346" s="5">
        <f>'Sales Data'!F3346</f>
        <v>371</v>
      </c>
      <c r="G3346" s="5">
        <f>'Sales Data'!G3346</f>
        <v>939</v>
      </c>
      <c r="H3346" s="5" t="str">
        <f>VLOOKUP($C3346,'Product Data'!$A$2:$E$23,COLUMNS('Product Data'!$B$2:C3346),0)</f>
        <v>Amul</v>
      </c>
      <c r="I3346" s="5" t="str">
        <f>VLOOKUP($C3346,'Product Data'!$A$2:$E$23,COLUMNS('Product Data'!$B$2:D3346),0)</f>
        <v>Bars</v>
      </c>
      <c r="J3346" s="5" t="str">
        <f>VLOOKUP($C3346,'Product Data'!$A$2:$E$23,COLUMNS('Product Data'!$B$2:E3346),0)</f>
        <v>Large</v>
      </c>
      <c r="K3346" s="9">
        <f>VLOOKUP($C3346,'Product Data'!$A$2:$E$23,COLUMNS('Product Data'!$B$2:F3346),0)</f>
        <v>4.6592000000000002</v>
      </c>
      <c r="L3346" s="10">
        <f>Table1[[#This Row],[Cost per Box]]*Table1[[#This Row],[Boxes]]</f>
        <v>4374.9888000000001</v>
      </c>
    </row>
    <row r="3347" spans="1:12" x14ac:dyDescent="0.25">
      <c r="A3347" s="5" t="str">
        <f>'Sales Data'!A3347</f>
        <v>Madelene Upcott</v>
      </c>
      <c r="B3347" s="5" t="str">
        <f>'Sales Data'!B3347</f>
        <v>New Zealand</v>
      </c>
      <c r="C3347" s="5" t="str">
        <f>'Sales Data'!C3347</f>
        <v>White Choc</v>
      </c>
      <c r="D3347" s="6">
        <f>'Sales Data'!D3347</f>
        <v>45297</v>
      </c>
      <c r="E3347" s="10">
        <f>'Sales Data'!E3347</f>
        <v>8288</v>
      </c>
      <c r="F3347" s="5">
        <f>'Sales Data'!F3347</f>
        <v>133</v>
      </c>
      <c r="G3347" s="5">
        <f>'Sales Data'!G3347</f>
        <v>1382</v>
      </c>
      <c r="H3347" s="5" t="str">
        <f>VLOOKUP($C3347,'Product Data'!$A$2:$E$23,COLUMNS('Product Data'!$B$2:C3347),0)</f>
        <v>Belgian</v>
      </c>
      <c r="I3347" s="5" t="str">
        <f>VLOOKUP($C3347,'Product Data'!$A$2:$E$23,COLUMNS('Product Data'!$B$2:D3347),0)</f>
        <v>Other</v>
      </c>
      <c r="J3347" s="5" t="str">
        <f>VLOOKUP($C3347,'Product Data'!$A$2:$E$23,COLUMNS('Product Data'!$B$2:E3347),0)</f>
        <v>Small</v>
      </c>
      <c r="K3347" s="9">
        <f>VLOOKUP($C3347,'Product Data'!$A$2:$E$23,COLUMNS('Product Data'!$B$2:F3347),0)</f>
        <v>0.24049999999999999</v>
      </c>
      <c r="L3347" s="10">
        <f>Table1[[#This Row],[Cost per Box]]*Table1[[#This Row],[Boxes]]</f>
        <v>332.37099999999998</v>
      </c>
    </row>
    <row r="3348" spans="1:12" x14ac:dyDescent="0.25">
      <c r="A3348" s="5" t="str">
        <f>'Sales Data'!A3348</f>
        <v>Oby Sorrel</v>
      </c>
      <c r="B3348" s="5" t="str">
        <f>'Sales Data'!B3348</f>
        <v>UK</v>
      </c>
      <c r="C3348" s="5" t="str">
        <f>'Sales Data'!C3348</f>
        <v>Milk Bars</v>
      </c>
      <c r="D3348" s="6">
        <f>'Sales Data'!D3348</f>
        <v>45305</v>
      </c>
      <c r="E3348" s="10">
        <f>'Sales Data'!E3348</f>
        <v>2765</v>
      </c>
      <c r="F3348" s="5">
        <f>'Sales Data'!F3348</f>
        <v>127</v>
      </c>
      <c r="G3348" s="5">
        <f>'Sales Data'!G3348</f>
        <v>185</v>
      </c>
      <c r="H3348" s="5" t="str">
        <f>VLOOKUP($C3348,'Product Data'!$A$2:$E$23,COLUMNS('Product Data'!$B$2:C3348),0)</f>
        <v>Nestle</v>
      </c>
      <c r="I3348" s="5" t="str">
        <f>VLOOKUP($C3348,'Product Data'!$A$2:$E$23,COLUMNS('Product Data'!$B$2:D3348),0)</f>
        <v>Bars</v>
      </c>
      <c r="J3348" s="5" t="str">
        <f>VLOOKUP($C3348,'Product Data'!$A$2:$E$23,COLUMNS('Product Data'!$B$2:E3348),0)</f>
        <v>Large</v>
      </c>
      <c r="K3348" s="9">
        <f>VLOOKUP($C3348,'Product Data'!$A$2:$E$23,COLUMNS('Product Data'!$B$2:F3348),0)</f>
        <v>1.8652</v>
      </c>
      <c r="L3348" s="10">
        <f>Table1[[#This Row],[Cost per Box]]*Table1[[#This Row],[Boxes]]</f>
        <v>345.06200000000001</v>
      </c>
    </row>
    <row r="3349" spans="1:12" x14ac:dyDescent="0.25">
      <c r="A3349" s="5" t="str">
        <f>'Sales Data'!A3349</f>
        <v>Gigi Bohling</v>
      </c>
      <c r="B3349" s="5" t="str">
        <f>'Sales Data'!B3349</f>
        <v>New Zealand</v>
      </c>
      <c r="C3349" s="5" t="str">
        <f>'Sales Data'!C3349</f>
        <v>Smooth Sliky Salty</v>
      </c>
      <c r="D3349" s="6">
        <f>'Sales Data'!D3349</f>
        <v>45310</v>
      </c>
      <c r="E3349" s="10">
        <f>'Sales Data'!E3349</f>
        <v>3794</v>
      </c>
      <c r="F3349" s="5">
        <f>'Sales Data'!F3349</f>
        <v>288</v>
      </c>
      <c r="G3349" s="5">
        <f>'Sales Data'!G3349</f>
        <v>271</v>
      </c>
      <c r="H3349" s="5" t="str">
        <f>VLOOKUP($C3349,'Product Data'!$A$2:$E$23,COLUMNS('Product Data'!$B$2:C3349),0)</f>
        <v>Galaxy</v>
      </c>
      <c r="I3349" s="5" t="str">
        <f>VLOOKUP($C3349,'Product Data'!$A$2:$E$23,COLUMNS('Product Data'!$B$2:D3349),0)</f>
        <v>Bars</v>
      </c>
      <c r="J3349" s="5" t="str">
        <f>VLOOKUP($C3349,'Product Data'!$A$2:$E$23,COLUMNS('Product Data'!$B$2:E3349),0)</f>
        <v>Small</v>
      </c>
      <c r="K3349" s="9">
        <f>VLOOKUP($C3349,'Product Data'!$A$2:$E$23,COLUMNS('Product Data'!$B$2:F3349),0)</f>
        <v>5.0198</v>
      </c>
      <c r="L3349" s="10">
        <f>Table1[[#This Row],[Cost per Box]]*Table1[[#This Row],[Boxes]]</f>
        <v>1360.3658</v>
      </c>
    </row>
    <row r="3350" spans="1:12" x14ac:dyDescent="0.25">
      <c r="A3350" s="5" t="str">
        <f>'Sales Data'!A3350</f>
        <v>Andria Kimpton</v>
      </c>
      <c r="B3350" s="5" t="str">
        <f>'Sales Data'!B3350</f>
        <v>Canada</v>
      </c>
      <c r="C3350" s="5" t="str">
        <f>'Sales Data'!C3350</f>
        <v>50% Dark Bites</v>
      </c>
      <c r="D3350" s="6">
        <f>'Sales Data'!D3350</f>
        <v>45296</v>
      </c>
      <c r="E3350" s="10">
        <f>'Sales Data'!E3350</f>
        <v>714</v>
      </c>
      <c r="F3350" s="5">
        <f>'Sales Data'!F3350</f>
        <v>46</v>
      </c>
      <c r="G3350" s="5">
        <f>'Sales Data'!G3350</f>
        <v>30</v>
      </c>
      <c r="H3350" s="5" t="str">
        <f>VLOOKUP($C3350,'Product Data'!$A$2:$E$23,COLUMNS('Product Data'!$B$2:C3350),0)</f>
        <v>Cadbury</v>
      </c>
      <c r="I3350" s="5" t="str">
        <f>VLOOKUP($C3350,'Product Data'!$A$2:$E$23,COLUMNS('Product Data'!$B$2:D3350),0)</f>
        <v>Bites</v>
      </c>
      <c r="J3350" s="5" t="str">
        <f>VLOOKUP($C3350,'Product Data'!$A$2:$E$23,COLUMNS('Product Data'!$B$2:E3350),0)</f>
        <v>Large</v>
      </c>
      <c r="K3350" s="9">
        <f>VLOOKUP($C3350,'Product Data'!$A$2:$E$23,COLUMNS('Product Data'!$B$2:F3350),0)</f>
        <v>2.8</v>
      </c>
      <c r="L3350" s="10">
        <f>Table1[[#This Row],[Cost per Box]]*Table1[[#This Row],[Boxes]]</f>
        <v>84</v>
      </c>
    </row>
    <row r="3351" spans="1:12" x14ac:dyDescent="0.25">
      <c r="A3351" s="5" t="str">
        <f>'Sales Data'!A3351</f>
        <v>Dennison Crosswaite</v>
      </c>
      <c r="B3351" s="5" t="str">
        <f>'Sales Data'!B3351</f>
        <v>Australia</v>
      </c>
      <c r="C3351" s="5" t="str">
        <f>'Sales Data'!C3351</f>
        <v>Baker's Choco Chips</v>
      </c>
      <c r="D3351" s="6">
        <f>'Sales Data'!D3351</f>
        <v>45301</v>
      </c>
      <c r="E3351" s="10">
        <f>'Sales Data'!E3351</f>
        <v>9779</v>
      </c>
      <c r="F3351" s="5">
        <f>'Sales Data'!F3351</f>
        <v>83</v>
      </c>
      <c r="G3351" s="5">
        <f>'Sales Data'!G3351</f>
        <v>426</v>
      </c>
      <c r="H3351" s="5" t="str">
        <f>VLOOKUP($C3351,'Product Data'!$A$2:$E$23,COLUMNS('Product Data'!$B$2:C3351),0)</f>
        <v>Baker's Chocolate</v>
      </c>
      <c r="I3351" s="5" t="str">
        <f>VLOOKUP($C3351,'Product Data'!$A$2:$E$23,COLUMNS('Product Data'!$B$2:D3351),0)</f>
        <v>Bars</v>
      </c>
      <c r="J3351" s="5" t="str">
        <f>VLOOKUP($C3351,'Product Data'!$A$2:$E$23,COLUMNS('Product Data'!$B$2:E3351),0)</f>
        <v>Small</v>
      </c>
      <c r="K3351" s="9">
        <f>VLOOKUP($C3351,'Product Data'!$A$2:$E$23,COLUMNS('Product Data'!$B$2:F3351),0)</f>
        <v>6.0811000000000002</v>
      </c>
      <c r="L3351" s="10">
        <f>Table1[[#This Row],[Cost per Box]]*Table1[[#This Row],[Boxes]]</f>
        <v>2590.5486000000001</v>
      </c>
    </row>
    <row r="3352" spans="1:12" x14ac:dyDescent="0.25">
      <c r="A3352" s="5" t="str">
        <f>'Sales Data'!A3352</f>
        <v>Jehu Rudeforth</v>
      </c>
      <c r="B3352" s="5" t="str">
        <f>'Sales Data'!B3352</f>
        <v>India</v>
      </c>
      <c r="C3352" s="5" t="str">
        <f>'Sales Data'!C3352</f>
        <v>Milk Bars</v>
      </c>
      <c r="D3352" s="6">
        <f>'Sales Data'!D3352</f>
        <v>45298</v>
      </c>
      <c r="E3352" s="10">
        <f>'Sales Data'!E3352</f>
        <v>6237</v>
      </c>
      <c r="F3352" s="5">
        <f>'Sales Data'!F3352</f>
        <v>220</v>
      </c>
      <c r="G3352" s="5">
        <f>'Sales Data'!G3352</f>
        <v>446</v>
      </c>
      <c r="H3352" s="5" t="str">
        <f>VLOOKUP($C3352,'Product Data'!$A$2:$E$23,COLUMNS('Product Data'!$B$2:C3352),0)</f>
        <v>Nestle</v>
      </c>
      <c r="I3352" s="5" t="str">
        <f>VLOOKUP($C3352,'Product Data'!$A$2:$E$23,COLUMNS('Product Data'!$B$2:D3352),0)</f>
        <v>Bars</v>
      </c>
      <c r="J3352" s="5" t="str">
        <f>VLOOKUP($C3352,'Product Data'!$A$2:$E$23,COLUMNS('Product Data'!$B$2:E3352),0)</f>
        <v>Large</v>
      </c>
      <c r="K3352" s="9">
        <f>VLOOKUP($C3352,'Product Data'!$A$2:$E$23,COLUMNS('Product Data'!$B$2:F3352),0)</f>
        <v>1.8652</v>
      </c>
      <c r="L3352" s="10">
        <f>Table1[[#This Row],[Cost per Box]]*Table1[[#This Row],[Boxes]]</f>
        <v>831.87919999999997</v>
      </c>
    </row>
    <row r="3353" spans="1:12" x14ac:dyDescent="0.25">
      <c r="A3353" s="5" t="str">
        <f>'Sales Data'!A3353</f>
        <v>Beverie Moffet</v>
      </c>
      <c r="B3353" s="5" t="str">
        <f>'Sales Data'!B3353</f>
        <v>USA</v>
      </c>
      <c r="C3353" s="5" t="str">
        <f>'Sales Data'!C3353</f>
        <v>Fruit &amp; Nut Bars</v>
      </c>
      <c r="D3353" s="6">
        <f>'Sales Data'!D3353</f>
        <v>45319</v>
      </c>
      <c r="E3353" s="10">
        <f>'Sales Data'!E3353</f>
        <v>6573</v>
      </c>
      <c r="F3353" s="5">
        <f>'Sales Data'!F3353</f>
        <v>480</v>
      </c>
      <c r="G3353" s="5">
        <f>'Sales Data'!G3353</f>
        <v>598</v>
      </c>
      <c r="H3353" s="5" t="str">
        <f>VLOOKUP($C3353,'Product Data'!$A$2:$E$23,COLUMNS('Product Data'!$B$2:C3353),0)</f>
        <v>Cadbury</v>
      </c>
      <c r="I3353" s="5" t="str">
        <f>VLOOKUP($C3353,'Product Data'!$A$2:$E$23,COLUMNS('Product Data'!$B$2:D3353),0)</f>
        <v>Bars</v>
      </c>
      <c r="J3353" s="5" t="str">
        <f>VLOOKUP($C3353,'Product Data'!$A$2:$E$23,COLUMNS('Product Data'!$B$2:E3353),0)</f>
        <v>Large</v>
      </c>
      <c r="K3353" s="9">
        <f>VLOOKUP($C3353,'Product Data'!$A$2:$E$23,COLUMNS('Product Data'!$B$2:F3353),0)</f>
        <v>1.5934999999999999</v>
      </c>
      <c r="L3353" s="10">
        <f>Table1[[#This Row],[Cost per Box]]*Table1[[#This Row],[Boxes]]</f>
        <v>952.9129999999999</v>
      </c>
    </row>
    <row r="3354" spans="1:12" x14ac:dyDescent="0.25">
      <c r="A3354" s="5" t="str">
        <f>'Sales Data'!A3354</f>
        <v>Oby Sorrel</v>
      </c>
      <c r="B3354" s="5" t="str">
        <f>'Sales Data'!B3354</f>
        <v>USA</v>
      </c>
      <c r="C3354" s="5" t="str">
        <f>'Sales Data'!C3354</f>
        <v>White Choc</v>
      </c>
      <c r="D3354" s="6">
        <f>'Sales Data'!D3354</f>
        <v>45297</v>
      </c>
      <c r="E3354" s="10">
        <f>'Sales Data'!E3354</f>
        <v>14777</v>
      </c>
      <c r="F3354" s="5">
        <f>'Sales Data'!F3354</f>
        <v>110</v>
      </c>
      <c r="G3354" s="5">
        <f>'Sales Data'!G3354</f>
        <v>2463</v>
      </c>
      <c r="H3354" s="5" t="str">
        <f>VLOOKUP($C3354,'Product Data'!$A$2:$E$23,COLUMNS('Product Data'!$B$2:C3354),0)</f>
        <v>Belgian</v>
      </c>
      <c r="I3354" s="5" t="str">
        <f>VLOOKUP($C3354,'Product Data'!$A$2:$E$23,COLUMNS('Product Data'!$B$2:D3354),0)</f>
        <v>Other</v>
      </c>
      <c r="J3354" s="5" t="str">
        <f>VLOOKUP($C3354,'Product Data'!$A$2:$E$23,COLUMNS('Product Data'!$B$2:E3354),0)</f>
        <v>Small</v>
      </c>
      <c r="K3354" s="9">
        <f>VLOOKUP($C3354,'Product Data'!$A$2:$E$23,COLUMNS('Product Data'!$B$2:F3354),0)</f>
        <v>0.24049999999999999</v>
      </c>
      <c r="L3354" s="10">
        <f>Table1[[#This Row],[Cost per Box]]*Table1[[#This Row],[Boxes]]</f>
        <v>592.35149999999999</v>
      </c>
    </row>
    <row r="3355" spans="1:12" x14ac:dyDescent="0.25">
      <c r="A3355" s="5" t="str">
        <f>'Sales Data'!A3355</f>
        <v>Madelene Upcott</v>
      </c>
      <c r="B3355" s="5" t="str">
        <f>'Sales Data'!B3355</f>
        <v>USA</v>
      </c>
      <c r="C3355" s="5" t="str">
        <f>'Sales Data'!C3355</f>
        <v>Choco Coated Almonds</v>
      </c>
      <c r="D3355" s="6">
        <f>'Sales Data'!D3355</f>
        <v>45305</v>
      </c>
      <c r="E3355" s="10">
        <f>'Sales Data'!E3355</f>
        <v>609</v>
      </c>
      <c r="F3355" s="5">
        <f>'Sales Data'!F3355</f>
        <v>429</v>
      </c>
      <c r="G3355" s="5">
        <f>'Sales Data'!G3355</f>
        <v>36</v>
      </c>
      <c r="H3355" s="5" t="str">
        <f>VLOOKUP($C3355,'Product Data'!$A$2:$E$23,COLUMNS('Product Data'!$B$2:C3355),0)</f>
        <v>Effete</v>
      </c>
      <c r="I3355" s="5" t="str">
        <f>VLOOKUP($C3355,'Product Data'!$A$2:$E$23,COLUMNS('Product Data'!$B$2:D3355),0)</f>
        <v>Bites</v>
      </c>
      <c r="J3355" s="5" t="str">
        <f>VLOOKUP($C3355,'Product Data'!$A$2:$E$23,COLUMNS('Product Data'!$B$2:E3355),0)</f>
        <v>Small</v>
      </c>
      <c r="K3355" s="9">
        <f>VLOOKUP($C3355,'Product Data'!$A$2:$E$23,COLUMNS('Product Data'!$B$2:F3355),0)</f>
        <v>11.4688</v>
      </c>
      <c r="L3355" s="10">
        <f>Table1[[#This Row],[Cost per Box]]*Table1[[#This Row],[Boxes]]</f>
        <v>412.8768</v>
      </c>
    </row>
    <row r="3356" spans="1:12" x14ac:dyDescent="0.25">
      <c r="A3356" s="5" t="str">
        <f>'Sales Data'!A3356</f>
        <v>Husein Augar</v>
      </c>
      <c r="B3356" s="5" t="str">
        <f>'Sales Data'!B3356</f>
        <v>UK</v>
      </c>
      <c r="C3356" s="5" t="str">
        <f>'Sales Data'!C3356</f>
        <v>Baker's Choco Chips</v>
      </c>
      <c r="D3356" s="6">
        <f>'Sales Data'!D3356</f>
        <v>45298</v>
      </c>
      <c r="E3356" s="10">
        <f>'Sales Data'!E3356</f>
        <v>2660</v>
      </c>
      <c r="F3356" s="5">
        <f>'Sales Data'!F3356</f>
        <v>123</v>
      </c>
      <c r="G3356" s="5">
        <f>'Sales Data'!G3356</f>
        <v>133</v>
      </c>
      <c r="H3356" s="5" t="str">
        <f>VLOOKUP($C3356,'Product Data'!$A$2:$E$23,COLUMNS('Product Data'!$B$2:C3356),0)</f>
        <v>Baker's Chocolate</v>
      </c>
      <c r="I3356" s="5" t="str">
        <f>VLOOKUP($C3356,'Product Data'!$A$2:$E$23,COLUMNS('Product Data'!$B$2:D3356),0)</f>
        <v>Bars</v>
      </c>
      <c r="J3356" s="5" t="str">
        <f>VLOOKUP($C3356,'Product Data'!$A$2:$E$23,COLUMNS('Product Data'!$B$2:E3356),0)</f>
        <v>Small</v>
      </c>
      <c r="K3356" s="9">
        <f>VLOOKUP($C3356,'Product Data'!$A$2:$E$23,COLUMNS('Product Data'!$B$2:F3356),0)</f>
        <v>6.0811000000000002</v>
      </c>
      <c r="L3356" s="10">
        <f>Table1[[#This Row],[Cost per Box]]*Table1[[#This Row],[Boxes]]</f>
        <v>808.78629999999998</v>
      </c>
    </row>
    <row r="3357" spans="1:12" x14ac:dyDescent="0.25">
      <c r="A3357" s="5" t="str">
        <f>'Sales Data'!A3357</f>
        <v>Jan Morforth</v>
      </c>
      <c r="B3357" s="5" t="str">
        <f>'Sales Data'!B3357</f>
        <v>India</v>
      </c>
      <c r="C3357" s="5" t="str">
        <f>'Sales Data'!C3357</f>
        <v>50% Dark Bites</v>
      </c>
      <c r="D3357" s="6">
        <f>'Sales Data'!D3357</f>
        <v>45317</v>
      </c>
      <c r="E3357" s="10">
        <f>'Sales Data'!E3357</f>
        <v>5208</v>
      </c>
      <c r="F3357" s="5">
        <f>'Sales Data'!F3357</f>
        <v>126</v>
      </c>
      <c r="G3357" s="5">
        <f>'Sales Data'!G3357</f>
        <v>193</v>
      </c>
      <c r="H3357" s="5" t="str">
        <f>VLOOKUP($C3357,'Product Data'!$A$2:$E$23,COLUMNS('Product Data'!$B$2:C3357),0)</f>
        <v>Cadbury</v>
      </c>
      <c r="I3357" s="5" t="str">
        <f>VLOOKUP($C3357,'Product Data'!$A$2:$E$23,COLUMNS('Product Data'!$B$2:D3357),0)</f>
        <v>Bites</v>
      </c>
      <c r="J3357" s="5" t="str">
        <f>VLOOKUP($C3357,'Product Data'!$A$2:$E$23,COLUMNS('Product Data'!$B$2:E3357),0)</f>
        <v>Large</v>
      </c>
      <c r="K3357" s="9">
        <f>VLOOKUP($C3357,'Product Data'!$A$2:$E$23,COLUMNS('Product Data'!$B$2:F3357),0)</f>
        <v>2.8</v>
      </c>
      <c r="L3357" s="10">
        <f>Table1[[#This Row],[Cost per Box]]*Table1[[#This Row],[Boxes]]</f>
        <v>540.4</v>
      </c>
    </row>
    <row r="3358" spans="1:12" x14ac:dyDescent="0.25">
      <c r="A3358" s="5" t="str">
        <f>'Sales Data'!A3358</f>
        <v>Camilla Castle</v>
      </c>
      <c r="B3358" s="5" t="str">
        <f>'Sales Data'!B3358</f>
        <v>New Zealand</v>
      </c>
      <c r="C3358" s="5" t="str">
        <f>'Sales Data'!C3358</f>
        <v>85% Dark Bars</v>
      </c>
      <c r="D3358" s="6">
        <f>'Sales Data'!D3358</f>
        <v>45315</v>
      </c>
      <c r="E3358" s="10">
        <f>'Sales Data'!E3358</f>
        <v>231</v>
      </c>
      <c r="F3358" s="5">
        <f>'Sales Data'!F3358</f>
        <v>332</v>
      </c>
      <c r="G3358" s="5">
        <f>'Sales Data'!G3358</f>
        <v>33</v>
      </c>
      <c r="H3358" s="5" t="str">
        <f>VLOOKUP($C3358,'Product Data'!$A$2:$E$23,COLUMNS('Product Data'!$B$2:C3358),0)</f>
        <v>Lindt Excellence</v>
      </c>
      <c r="I3358" s="5" t="str">
        <f>VLOOKUP($C3358,'Product Data'!$A$2:$E$23,COLUMNS('Product Data'!$B$2:D3358),0)</f>
        <v>Bars</v>
      </c>
      <c r="J3358" s="5" t="str">
        <f>VLOOKUP($C3358,'Product Data'!$A$2:$E$23,COLUMNS('Product Data'!$B$2:E3358),0)</f>
        <v>Small</v>
      </c>
      <c r="K3358" s="9">
        <f>VLOOKUP($C3358,'Product Data'!$A$2:$E$23,COLUMNS('Product Data'!$B$2:F3358),0)</f>
        <v>0.69579999999999997</v>
      </c>
      <c r="L3358" s="10">
        <f>Table1[[#This Row],[Cost per Box]]*Table1[[#This Row],[Boxes]]</f>
        <v>22.961399999999998</v>
      </c>
    </row>
    <row r="3359" spans="1:12" x14ac:dyDescent="0.25">
      <c r="A3359" s="5" t="str">
        <f>'Sales Data'!A3359</f>
        <v>Curtice Advani</v>
      </c>
      <c r="B3359" s="5" t="str">
        <f>'Sales Data'!B3359</f>
        <v>USA</v>
      </c>
      <c r="C3359" s="5" t="str">
        <f>'Sales Data'!C3359</f>
        <v>Smooth Sliky Salty</v>
      </c>
      <c r="D3359" s="6">
        <f>'Sales Data'!D3359</f>
        <v>45312</v>
      </c>
      <c r="E3359" s="10">
        <f>'Sales Data'!E3359</f>
        <v>12341</v>
      </c>
      <c r="F3359" s="5">
        <f>'Sales Data'!F3359</f>
        <v>127</v>
      </c>
      <c r="G3359" s="5">
        <f>'Sales Data'!G3359</f>
        <v>1029</v>
      </c>
      <c r="H3359" s="5" t="str">
        <f>VLOOKUP($C3359,'Product Data'!$A$2:$E$23,COLUMNS('Product Data'!$B$2:C3359),0)</f>
        <v>Galaxy</v>
      </c>
      <c r="I3359" s="5" t="str">
        <f>VLOOKUP($C3359,'Product Data'!$A$2:$E$23,COLUMNS('Product Data'!$B$2:D3359),0)</f>
        <v>Bars</v>
      </c>
      <c r="J3359" s="5" t="str">
        <f>VLOOKUP($C3359,'Product Data'!$A$2:$E$23,COLUMNS('Product Data'!$B$2:E3359),0)</f>
        <v>Small</v>
      </c>
      <c r="K3359" s="9">
        <f>VLOOKUP($C3359,'Product Data'!$A$2:$E$23,COLUMNS('Product Data'!$B$2:F3359),0)</f>
        <v>5.0198</v>
      </c>
      <c r="L3359" s="10">
        <f>Table1[[#This Row],[Cost per Box]]*Table1[[#This Row],[Boxes]]</f>
        <v>5165.3742000000002</v>
      </c>
    </row>
    <row r="3360" spans="1:12" x14ac:dyDescent="0.25">
      <c r="A3360" s="5" t="str">
        <f>'Sales Data'!A3360</f>
        <v>Jan Morforth</v>
      </c>
      <c r="B3360" s="5" t="str">
        <f>'Sales Data'!B3360</f>
        <v>UK</v>
      </c>
      <c r="C3360" s="5" t="str">
        <f>'Sales Data'!C3360</f>
        <v>Organic Choco Syrup</v>
      </c>
      <c r="D3360" s="6">
        <f>'Sales Data'!D3360</f>
        <v>45302</v>
      </c>
      <c r="E3360" s="10">
        <f>'Sales Data'!E3360</f>
        <v>1799</v>
      </c>
      <c r="F3360" s="5">
        <f>'Sales Data'!F3360</f>
        <v>37</v>
      </c>
      <c r="G3360" s="5">
        <f>'Sales Data'!G3360</f>
        <v>164</v>
      </c>
      <c r="H3360" s="5" t="str">
        <f>VLOOKUP($C3360,'Product Data'!$A$2:$E$23,COLUMNS('Product Data'!$B$2:C3360),0)</f>
        <v>Monin</v>
      </c>
      <c r="I3360" s="5" t="str">
        <f>VLOOKUP($C3360,'Product Data'!$A$2:$E$23,COLUMNS('Product Data'!$B$2:D3360),0)</f>
        <v>Other</v>
      </c>
      <c r="J3360" s="5" t="str">
        <f>VLOOKUP($C3360,'Product Data'!$A$2:$E$23,COLUMNS('Product Data'!$B$2:E3360),0)</f>
        <v>Small</v>
      </c>
      <c r="K3360" s="9">
        <f>VLOOKUP($C3360,'Product Data'!$A$2:$E$23,COLUMNS('Product Data'!$B$2:F3360),0)</f>
        <v>1.7625</v>
      </c>
      <c r="L3360" s="10">
        <f>Table1[[#This Row],[Cost per Box]]*Table1[[#This Row],[Boxes]]</f>
        <v>289.05</v>
      </c>
    </row>
    <row r="3361" spans="1:12" x14ac:dyDescent="0.25">
      <c r="A3361" s="5" t="str">
        <f>'Sales Data'!A3361</f>
        <v>Rafaelita Blaksland</v>
      </c>
      <c r="B3361" s="5" t="str">
        <f>'Sales Data'!B3361</f>
        <v>Canada</v>
      </c>
      <c r="C3361" s="5" t="str">
        <f>'Sales Data'!C3361</f>
        <v>Eclairs</v>
      </c>
      <c r="D3361" s="6">
        <f>'Sales Data'!D3361</f>
        <v>45304</v>
      </c>
      <c r="E3361" s="10">
        <f>'Sales Data'!E3361</f>
        <v>11130</v>
      </c>
      <c r="F3361" s="5">
        <f>'Sales Data'!F3361</f>
        <v>83</v>
      </c>
      <c r="G3361" s="5">
        <f>'Sales Data'!G3361</f>
        <v>1237</v>
      </c>
      <c r="H3361" s="5" t="str">
        <f>VLOOKUP($C3361,'Product Data'!$A$2:$E$23,COLUMNS('Product Data'!$B$2:C3361),0)</f>
        <v>Cadbury</v>
      </c>
      <c r="I3361" s="5" t="str">
        <f>VLOOKUP($C3361,'Product Data'!$A$2:$E$23,COLUMNS('Product Data'!$B$2:D3361),0)</f>
        <v>Bites</v>
      </c>
      <c r="J3361" s="5" t="str">
        <f>VLOOKUP($C3361,'Product Data'!$A$2:$E$23,COLUMNS('Product Data'!$B$2:E3361),0)</f>
        <v>Large</v>
      </c>
      <c r="K3361" s="9">
        <f>VLOOKUP($C3361,'Product Data'!$A$2:$E$23,COLUMNS('Product Data'!$B$2:F3361),0)</f>
        <v>2.8195000000000001</v>
      </c>
      <c r="L3361" s="10">
        <f>Table1[[#This Row],[Cost per Box]]*Table1[[#This Row],[Boxes]]</f>
        <v>3487.7215000000001</v>
      </c>
    </row>
    <row r="3362" spans="1:12" x14ac:dyDescent="0.25">
      <c r="A3362" s="5" t="str">
        <f>'Sales Data'!A3362</f>
        <v>Mallorie Waber</v>
      </c>
      <c r="B3362" s="5" t="str">
        <f>'Sales Data'!B3362</f>
        <v>Canada</v>
      </c>
      <c r="C3362" s="5" t="str">
        <f>'Sales Data'!C3362</f>
        <v>Milk Bars</v>
      </c>
      <c r="D3362" s="6">
        <f>'Sales Data'!D3362</f>
        <v>45302</v>
      </c>
      <c r="E3362" s="10">
        <f>'Sales Data'!E3362</f>
        <v>2282</v>
      </c>
      <c r="F3362" s="5">
        <f>'Sales Data'!F3362</f>
        <v>37</v>
      </c>
      <c r="G3362" s="5">
        <f>'Sales Data'!G3362</f>
        <v>163</v>
      </c>
      <c r="H3362" s="5" t="str">
        <f>VLOOKUP($C3362,'Product Data'!$A$2:$E$23,COLUMNS('Product Data'!$B$2:C3362),0)</f>
        <v>Nestle</v>
      </c>
      <c r="I3362" s="5" t="str">
        <f>VLOOKUP($C3362,'Product Data'!$A$2:$E$23,COLUMNS('Product Data'!$B$2:D3362),0)</f>
        <v>Bars</v>
      </c>
      <c r="J3362" s="5" t="str">
        <f>VLOOKUP($C3362,'Product Data'!$A$2:$E$23,COLUMNS('Product Data'!$B$2:E3362),0)</f>
        <v>Large</v>
      </c>
      <c r="K3362" s="9">
        <f>VLOOKUP($C3362,'Product Data'!$A$2:$E$23,COLUMNS('Product Data'!$B$2:F3362),0)</f>
        <v>1.8652</v>
      </c>
      <c r="L3362" s="10">
        <f>Table1[[#This Row],[Cost per Box]]*Table1[[#This Row],[Boxes]]</f>
        <v>304.02760000000001</v>
      </c>
    </row>
    <row r="3363" spans="1:12" x14ac:dyDescent="0.25">
      <c r="A3363" s="5" t="str">
        <f>'Sales Data'!A3363</f>
        <v>Husein Augar</v>
      </c>
      <c r="B3363" s="5" t="str">
        <f>'Sales Data'!B3363</f>
        <v>New Zealand</v>
      </c>
      <c r="C3363" s="5" t="str">
        <f>'Sales Data'!C3363</f>
        <v>White Choc</v>
      </c>
      <c r="D3363" s="6">
        <f>'Sales Data'!D3363</f>
        <v>45311</v>
      </c>
      <c r="E3363" s="10">
        <f>'Sales Data'!E3363</f>
        <v>2611</v>
      </c>
      <c r="F3363" s="5">
        <f>'Sales Data'!F3363</f>
        <v>92</v>
      </c>
      <c r="G3363" s="5">
        <f>'Sales Data'!G3363</f>
        <v>373</v>
      </c>
      <c r="H3363" s="5" t="str">
        <f>VLOOKUP($C3363,'Product Data'!$A$2:$E$23,COLUMNS('Product Data'!$B$2:C3363),0)</f>
        <v>Belgian</v>
      </c>
      <c r="I3363" s="5" t="str">
        <f>VLOOKUP($C3363,'Product Data'!$A$2:$E$23,COLUMNS('Product Data'!$B$2:D3363),0)</f>
        <v>Other</v>
      </c>
      <c r="J3363" s="5" t="str">
        <f>VLOOKUP($C3363,'Product Data'!$A$2:$E$23,COLUMNS('Product Data'!$B$2:E3363),0)</f>
        <v>Small</v>
      </c>
      <c r="K3363" s="9">
        <f>VLOOKUP($C3363,'Product Data'!$A$2:$E$23,COLUMNS('Product Data'!$B$2:F3363),0)</f>
        <v>0.24049999999999999</v>
      </c>
      <c r="L3363" s="10">
        <f>Table1[[#This Row],[Cost per Box]]*Table1[[#This Row],[Boxes]]</f>
        <v>89.706499999999991</v>
      </c>
    </row>
    <row r="3364" spans="1:12" x14ac:dyDescent="0.25">
      <c r="A3364" s="5" t="str">
        <f>'Sales Data'!A3364</f>
        <v>Jehu Rudeforth</v>
      </c>
      <c r="B3364" s="5" t="str">
        <f>'Sales Data'!B3364</f>
        <v>Australia</v>
      </c>
      <c r="C3364" s="5" t="str">
        <f>'Sales Data'!C3364</f>
        <v>85% Dark Bars</v>
      </c>
      <c r="D3364" s="6">
        <f>'Sales Data'!D3364</f>
        <v>45309</v>
      </c>
      <c r="E3364" s="10">
        <f>'Sales Data'!E3364</f>
        <v>812</v>
      </c>
      <c r="F3364" s="5">
        <f>'Sales Data'!F3364</f>
        <v>147</v>
      </c>
      <c r="G3364" s="5">
        <f>'Sales Data'!G3364</f>
        <v>116</v>
      </c>
      <c r="H3364" s="5" t="str">
        <f>VLOOKUP($C3364,'Product Data'!$A$2:$E$23,COLUMNS('Product Data'!$B$2:C3364),0)</f>
        <v>Lindt Excellence</v>
      </c>
      <c r="I3364" s="5" t="str">
        <f>VLOOKUP($C3364,'Product Data'!$A$2:$E$23,COLUMNS('Product Data'!$B$2:D3364),0)</f>
        <v>Bars</v>
      </c>
      <c r="J3364" s="5" t="str">
        <f>VLOOKUP($C3364,'Product Data'!$A$2:$E$23,COLUMNS('Product Data'!$B$2:E3364),0)</f>
        <v>Small</v>
      </c>
      <c r="K3364" s="9">
        <f>VLOOKUP($C3364,'Product Data'!$A$2:$E$23,COLUMNS('Product Data'!$B$2:F3364),0)</f>
        <v>0.69579999999999997</v>
      </c>
      <c r="L3364" s="10">
        <f>Table1[[#This Row],[Cost per Box]]*Table1[[#This Row],[Boxes]]</f>
        <v>80.712800000000001</v>
      </c>
    </row>
    <row r="3365" spans="1:12" x14ac:dyDescent="0.25">
      <c r="A3365" s="5" t="str">
        <f>'Sales Data'!A3365</f>
        <v>Gunar Cockshoot</v>
      </c>
      <c r="B3365" s="5" t="str">
        <f>'Sales Data'!B3365</f>
        <v>New Zealand</v>
      </c>
      <c r="C3365" s="5" t="str">
        <f>'Sales Data'!C3365</f>
        <v>Choco Coated Almonds</v>
      </c>
      <c r="D3365" s="6">
        <f>'Sales Data'!D3365</f>
        <v>45310</v>
      </c>
      <c r="E3365" s="10">
        <f>'Sales Data'!E3365</f>
        <v>14196</v>
      </c>
      <c r="F3365" s="5">
        <f>'Sales Data'!F3365</f>
        <v>37</v>
      </c>
      <c r="G3365" s="5">
        <f>'Sales Data'!G3365</f>
        <v>676</v>
      </c>
      <c r="H3365" s="5" t="str">
        <f>VLOOKUP($C3365,'Product Data'!$A$2:$E$23,COLUMNS('Product Data'!$B$2:C3365),0)</f>
        <v>Effete</v>
      </c>
      <c r="I3365" s="5" t="str">
        <f>VLOOKUP($C3365,'Product Data'!$A$2:$E$23,COLUMNS('Product Data'!$B$2:D3365),0)</f>
        <v>Bites</v>
      </c>
      <c r="J3365" s="5" t="str">
        <f>VLOOKUP($C3365,'Product Data'!$A$2:$E$23,COLUMNS('Product Data'!$B$2:E3365),0)</f>
        <v>Small</v>
      </c>
      <c r="K3365" s="9">
        <f>VLOOKUP($C3365,'Product Data'!$A$2:$E$23,COLUMNS('Product Data'!$B$2:F3365),0)</f>
        <v>11.4688</v>
      </c>
      <c r="L3365" s="10">
        <f>Table1[[#This Row],[Cost per Box]]*Table1[[#This Row],[Boxes]]</f>
        <v>7752.9088000000002</v>
      </c>
    </row>
    <row r="3366" spans="1:12" x14ac:dyDescent="0.25">
      <c r="A3366" s="5" t="str">
        <f>'Sales Data'!A3366</f>
        <v>Marney O'Breen</v>
      </c>
      <c r="B3366" s="5" t="str">
        <f>'Sales Data'!B3366</f>
        <v>New Zealand</v>
      </c>
      <c r="C3366" s="5" t="str">
        <f>'Sales Data'!C3366</f>
        <v>Baker's Choco Chips</v>
      </c>
      <c r="D3366" s="6">
        <f>'Sales Data'!D3366</f>
        <v>45302</v>
      </c>
      <c r="E3366" s="10">
        <f>'Sales Data'!E3366</f>
        <v>9163</v>
      </c>
      <c r="F3366" s="5">
        <f>'Sales Data'!F3366</f>
        <v>162</v>
      </c>
      <c r="G3366" s="5">
        <f>'Sales Data'!G3366</f>
        <v>382</v>
      </c>
      <c r="H3366" s="5" t="str">
        <f>VLOOKUP($C3366,'Product Data'!$A$2:$E$23,COLUMNS('Product Data'!$B$2:C3366),0)</f>
        <v>Baker's Chocolate</v>
      </c>
      <c r="I3366" s="5" t="str">
        <f>VLOOKUP($C3366,'Product Data'!$A$2:$E$23,COLUMNS('Product Data'!$B$2:D3366),0)</f>
        <v>Bars</v>
      </c>
      <c r="J3366" s="5" t="str">
        <f>VLOOKUP($C3366,'Product Data'!$A$2:$E$23,COLUMNS('Product Data'!$B$2:E3366),0)</f>
        <v>Small</v>
      </c>
      <c r="K3366" s="9">
        <f>VLOOKUP($C3366,'Product Data'!$A$2:$E$23,COLUMNS('Product Data'!$B$2:F3366),0)</f>
        <v>6.0811000000000002</v>
      </c>
      <c r="L3366" s="10">
        <f>Table1[[#This Row],[Cost per Box]]*Table1[[#This Row],[Boxes]]</f>
        <v>2322.9802</v>
      </c>
    </row>
    <row r="3367" spans="1:12" x14ac:dyDescent="0.25">
      <c r="A3367" s="5" t="str">
        <f>'Sales Data'!A3367</f>
        <v>Jehu Rudeforth</v>
      </c>
      <c r="B3367" s="5" t="str">
        <f>'Sales Data'!B3367</f>
        <v>USA</v>
      </c>
      <c r="C3367" s="5" t="str">
        <f>'Sales Data'!C3367</f>
        <v>Peanut Butter Cubes</v>
      </c>
      <c r="D3367" s="6">
        <f>'Sales Data'!D3367</f>
        <v>45298</v>
      </c>
      <c r="E3367" s="10">
        <f>'Sales Data'!E3367</f>
        <v>9219</v>
      </c>
      <c r="F3367" s="5">
        <f>'Sales Data'!F3367</f>
        <v>129</v>
      </c>
      <c r="G3367" s="5">
        <f>'Sales Data'!G3367</f>
        <v>615</v>
      </c>
      <c r="H3367" s="5" t="str">
        <f>VLOOKUP($C3367,'Product Data'!$A$2:$E$23,COLUMNS('Product Data'!$B$2:C3367),0)</f>
        <v>Hershey</v>
      </c>
      <c r="I3367" s="5" t="str">
        <f>VLOOKUP($C3367,'Product Data'!$A$2:$E$23,COLUMNS('Product Data'!$B$2:D3367),0)</f>
        <v>Bites</v>
      </c>
      <c r="J3367" s="5" t="str">
        <f>VLOOKUP($C3367,'Product Data'!$A$2:$E$23,COLUMNS('Product Data'!$B$2:E3367),0)</f>
        <v>Small</v>
      </c>
      <c r="K3367" s="9">
        <f>VLOOKUP($C3367,'Product Data'!$A$2:$E$23,COLUMNS('Product Data'!$B$2:F3367),0)</f>
        <v>4.7065000000000001</v>
      </c>
      <c r="L3367" s="10">
        <f>Table1[[#This Row],[Cost per Box]]*Table1[[#This Row],[Boxes]]</f>
        <v>2894.4974999999999</v>
      </c>
    </row>
    <row r="3368" spans="1:12" x14ac:dyDescent="0.25">
      <c r="A3368" s="5" t="str">
        <f>'Sales Data'!A3368</f>
        <v>Andria Kimpton</v>
      </c>
      <c r="B3368" s="5" t="str">
        <f>'Sales Data'!B3368</f>
        <v>UK</v>
      </c>
      <c r="C3368" s="5" t="str">
        <f>'Sales Data'!C3368</f>
        <v>50% Dark Bites</v>
      </c>
      <c r="D3368" s="6">
        <f>'Sales Data'!D3368</f>
        <v>45301</v>
      </c>
      <c r="E3368" s="10">
        <f>'Sales Data'!E3368</f>
        <v>10374</v>
      </c>
      <c r="F3368" s="5">
        <f>'Sales Data'!F3368</f>
        <v>311</v>
      </c>
      <c r="G3368" s="5">
        <f>'Sales Data'!G3368</f>
        <v>385</v>
      </c>
      <c r="H3368" s="5" t="str">
        <f>VLOOKUP($C3368,'Product Data'!$A$2:$E$23,COLUMNS('Product Data'!$B$2:C3368),0)</f>
        <v>Cadbury</v>
      </c>
      <c r="I3368" s="5" t="str">
        <f>VLOOKUP($C3368,'Product Data'!$A$2:$E$23,COLUMNS('Product Data'!$B$2:D3368),0)</f>
        <v>Bites</v>
      </c>
      <c r="J3368" s="5" t="str">
        <f>VLOOKUP($C3368,'Product Data'!$A$2:$E$23,COLUMNS('Product Data'!$B$2:E3368),0)</f>
        <v>Large</v>
      </c>
      <c r="K3368" s="9">
        <f>VLOOKUP($C3368,'Product Data'!$A$2:$E$23,COLUMNS('Product Data'!$B$2:F3368),0)</f>
        <v>2.8</v>
      </c>
      <c r="L3368" s="10">
        <f>Table1[[#This Row],[Cost per Box]]*Table1[[#This Row],[Boxes]]</f>
        <v>1078</v>
      </c>
    </row>
    <row r="3369" spans="1:12" x14ac:dyDescent="0.25">
      <c r="A3369" s="5" t="str">
        <f>'Sales Data'!A3369</f>
        <v>Dotty Strutley</v>
      </c>
      <c r="B3369" s="5" t="str">
        <f>'Sales Data'!B3369</f>
        <v>Canada</v>
      </c>
      <c r="C3369" s="5" t="str">
        <f>'Sales Data'!C3369</f>
        <v>50% Dark Bites</v>
      </c>
      <c r="D3369" s="6">
        <f>'Sales Data'!D3369</f>
        <v>45296</v>
      </c>
      <c r="E3369" s="10">
        <f>'Sales Data'!E3369</f>
        <v>15988</v>
      </c>
      <c r="F3369" s="5">
        <f>'Sales Data'!F3369</f>
        <v>72</v>
      </c>
      <c r="G3369" s="5">
        <f>'Sales Data'!G3369</f>
        <v>640</v>
      </c>
      <c r="H3369" s="5" t="str">
        <f>VLOOKUP($C3369,'Product Data'!$A$2:$E$23,COLUMNS('Product Data'!$B$2:C3369),0)</f>
        <v>Cadbury</v>
      </c>
      <c r="I3369" s="5" t="str">
        <f>VLOOKUP($C3369,'Product Data'!$A$2:$E$23,COLUMNS('Product Data'!$B$2:D3369),0)</f>
        <v>Bites</v>
      </c>
      <c r="J3369" s="5" t="str">
        <f>VLOOKUP($C3369,'Product Data'!$A$2:$E$23,COLUMNS('Product Data'!$B$2:E3369),0)</f>
        <v>Large</v>
      </c>
      <c r="K3369" s="9">
        <f>VLOOKUP($C3369,'Product Data'!$A$2:$E$23,COLUMNS('Product Data'!$B$2:F3369),0)</f>
        <v>2.8</v>
      </c>
      <c r="L3369" s="10">
        <f>Table1[[#This Row],[Cost per Box]]*Table1[[#This Row],[Boxes]]</f>
        <v>1792</v>
      </c>
    </row>
    <row r="3370" spans="1:12" x14ac:dyDescent="0.25">
      <c r="A3370" s="5" t="str">
        <f>'Sales Data'!A3370</f>
        <v>Jehu Rudeforth</v>
      </c>
      <c r="B3370" s="5" t="str">
        <f>'Sales Data'!B3370</f>
        <v>New Zealand</v>
      </c>
      <c r="C3370" s="5" t="str">
        <f>'Sales Data'!C3370</f>
        <v>99% Dark &amp; Pure</v>
      </c>
      <c r="D3370" s="6">
        <f>'Sales Data'!D3370</f>
        <v>45301</v>
      </c>
      <c r="E3370" s="10">
        <f>'Sales Data'!E3370</f>
        <v>6363</v>
      </c>
      <c r="F3370" s="5">
        <f>'Sales Data'!F3370</f>
        <v>281</v>
      </c>
      <c r="G3370" s="5">
        <f>'Sales Data'!G3370</f>
        <v>490</v>
      </c>
      <c r="H3370" s="5" t="str">
        <f>VLOOKUP($C3370,'Product Data'!$A$2:$E$23,COLUMNS('Product Data'!$B$2:C3370),0)</f>
        <v>Amul</v>
      </c>
      <c r="I3370" s="5" t="str">
        <f>VLOOKUP($C3370,'Product Data'!$A$2:$E$23,COLUMNS('Product Data'!$B$2:D3370),0)</f>
        <v>Bars</v>
      </c>
      <c r="J3370" s="5" t="str">
        <f>VLOOKUP($C3370,'Product Data'!$A$2:$E$23,COLUMNS('Product Data'!$B$2:E3370),0)</f>
        <v>Large</v>
      </c>
      <c r="K3370" s="9">
        <f>VLOOKUP($C3370,'Product Data'!$A$2:$E$23,COLUMNS('Product Data'!$B$2:F3370),0)</f>
        <v>4.6592000000000002</v>
      </c>
      <c r="L3370" s="10">
        <f>Table1[[#This Row],[Cost per Box]]*Table1[[#This Row],[Boxes]]</f>
        <v>2283.0080000000003</v>
      </c>
    </row>
    <row r="3371" spans="1:12" x14ac:dyDescent="0.25">
      <c r="A3371" s="5" t="str">
        <f>'Sales Data'!A3371</f>
        <v>Van Tuxwell</v>
      </c>
      <c r="B3371" s="5" t="str">
        <f>'Sales Data'!B3371</f>
        <v>New Zealand</v>
      </c>
      <c r="C3371" s="5" t="str">
        <f>'Sales Data'!C3371</f>
        <v>Fruit &amp; Nut Bars</v>
      </c>
      <c r="D3371" s="6">
        <f>'Sales Data'!D3371</f>
        <v>45317</v>
      </c>
      <c r="E3371" s="10">
        <f>'Sales Data'!E3371</f>
        <v>3976</v>
      </c>
      <c r="F3371" s="5">
        <f>'Sales Data'!F3371</f>
        <v>210</v>
      </c>
      <c r="G3371" s="5">
        <f>'Sales Data'!G3371</f>
        <v>398</v>
      </c>
      <c r="H3371" s="5" t="str">
        <f>VLOOKUP($C3371,'Product Data'!$A$2:$E$23,COLUMNS('Product Data'!$B$2:C3371),0)</f>
        <v>Cadbury</v>
      </c>
      <c r="I3371" s="5" t="str">
        <f>VLOOKUP($C3371,'Product Data'!$A$2:$E$23,COLUMNS('Product Data'!$B$2:D3371),0)</f>
        <v>Bars</v>
      </c>
      <c r="J3371" s="5" t="str">
        <f>VLOOKUP($C3371,'Product Data'!$A$2:$E$23,COLUMNS('Product Data'!$B$2:E3371),0)</f>
        <v>Large</v>
      </c>
      <c r="K3371" s="9">
        <f>VLOOKUP($C3371,'Product Data'!$A$2:$E$23,COLUMNS('Product Data'!$B$2:F3371),0)</f>
        <v>1.5934999999999999</v>
      </c>
      <c r="L3371" s="10">
        <f>Table1[[#This Row],[Cost per Box]]*Table1[[#This Row],[Boxes]]</f>
        <v>634.21299999999997</v>
      </c>
    </row>
    <row r="3372" spans="1:12" x14ac:dyDescent="0.25">
      <c r="A3372" s="5" t="str">
        <f>'Sales Data'!A3372</f>
        <v>Ches Bonnell</v>
      </c>
      <c r="B3372" s="5" t="str">
        <f>'Sales Data'!B3372</f>
        <v>Australia</v>
      </c>
      <c r="C3372" s="5" t="str">
        <f>'Sales Data'!C3372</f>
        <v>Choco Coated Almonds</v>
      </c>
      <c r="D3372" s="6">
        <f>'Sales Data'!D3372</f>
        <v>45297</v>
      </c>
      <c r="E3372" s="10">
        <f>'Sales Data'!E3372</f>
        <v>5607</v>
      </c>
      <c r="F3372" s="5">
        <f>'Sales Data'!F3372</f>
        <v>136</v>
      </c>
      <c r="G3372" s="5">
        <f>'Sales Data'!G3372</f>
        <v>330</v>
      </c>
      <c r="H3372" s="5" t="str">
        <f>VLOOKUP($C3372,'Product Data'!$A$2:$E$23,COLUMNS('Product Data'!$B$2:C3372),0)</f>
        <v>Effete</v>
      </c>
      <c r="I3372" s="5" t="str">
        <f>VLOOKUP($C3372,'Product Data'!$A$2:$E$23,COLUMNS('Product Data'!$B$2:D3372),0)</f>
        <v>Bites</v>
      </c>
      <c r="J3372" s="5" t="str">
        <f>VLOOKUP($C3372,'Product Data'!$A$2:$E$23,COLUMNS('Product Data'!$B$2:E3372),0)</f>
        <v>Small</v>
      </c>
      <c r="K3372" s="9">
        <f>VLOOKUP($C3372,'Product Data'!$A$2:$E$23,COLUMNS('Product Data'!$B$2:F3372),0)</f>
        <v>11.4688</v>
      </c>
      <c r="L3372" s="10">
        <f>Table1[[#This Row],[Cost per Box]]*Table1[[#This Row],[Boxes]]</f>
        <v>3784.7040000000002</v>
      </c>
    </row>
    <row r="3373" spans="1:12" x14ac:dyDescent="0.25">
      <c r="A3373" s="5" t="str">
        <f>'Sales Data'!A3373</f>
        <v>Mallorie Waber</v>
      </c>
      <c r="B3373" s="5" t="str">
        <f>'Sales Data'!B3373</f>
        <v>UK</v>
      </c>
      <c r="C3373" s="5" t="str">
        <f>'Sales Data'!C3373</f>
        <v>Baker's Choco Chips</v>
      </c>
      <c r="D3373" s="6">
        <f>'Sales Data'!D3373</f>
        <v>45319</v>
      </c>
      <c r="E3373" s="10">
        <f>'Sales Data'!E3373</f>
        <v>3598</v>
      </c>
      <c r="F3373" s="5">
        <f>'Sales Data'!F3373</f>
        <v>75</v>
      </c>
      <c r="G3373" s="5">
        <f>'Sales Data'!G3373</f>
        <v>150</v>
      </c>
      <c r="H3373" s="5" t="str">
        <f>VLOOKUP($C3373,'Product Data'!$A$2:$E$23,COLUMNS('Product Data'!$B$2:C3373),0)</f>
        <v>Baker's Chocolate</v>
      </c>
      <c r="I3373" s="5" t="str">
        <f>VLOOKUP($C3373,'Product Data'!$A$2:$E$23,COLUMNS('Product Data'!$B$2:D3373),0)</f>
        <v>Bars</v>
      </c>
      <c r="J3373" s="5" t="str">
        <f>VLOOKUP($C3373,'Product Data'!$A$2:$E$23,COLUMNS('Product Data'!$B$2:E3373),0)</f>
        <v>Small</v>
      </c>
      <c r="K3373" s="9">
        <f>VLOOKUP($C3373,'Product Data'!$A$2:$E$23,COLUMNS('Product Data'!$B$2:F3373),0)</f>
        <v>6.0811000000000002</v>
      </c>
      <c r="L3373" s="10">
        <f>Table1[[#This Row],[Cost per Box]]*Table1[[#This Row],[Boxes]]</f>
        <v>912.16500000000008</v>
      </c>
    </row>
    <row r="3374" spans="1:12" x14ac:dyDescent="0.25">
      <c r="A3374" s="5" t="str">
        <f>'Sales Data'!A3374</f>
        <v>Dotty Strutley</v>
      </c>
      <c r="B3374" s="5" t="str">
        <f>'Sales Data'!B3374</f>
        <v>USA</v>
      </c>
      <c r="C3374" s="5" t="str">
        <f>'Sales Data'!C3374</f>
        <v>99% Dark &amp; Pure</v>
      </c>
      <c r="D3374" s="6">
        <f>'Sales Data'!D3374</f>
        <v>45310</v>
      </c>
      <c r="E3374" s="10">
        <f>'Sales Data'!E3374</f>
        <v>3598</v>
      </c>
      <c r="F3374" s="5">
        <f>'Sales Data'!F3374</f>
        <v>447</v>
      </c>
      <c r="G3374" s="5">
        <f>'Sales Data'!G3374</f>
        <v>277</v>
      </c>
      <c r="H3374" s="5" t="str">
        <f>VLOOKUP($C3374,'Product Data'!$A$2:$E$23,COLUMNS('Product Data'!$B$2:C3374),0)</f>
        <v>Amul</v>
      </c>
      <c r="I3374" s="5" t="str">
        <f>VLOOKUP($C3374,'Product Data'!$A$2:$E$23,COLUMNS('Product Data'!$B$2:D3374),0)</f>
        <v>Bars</v>
      </c>
      <c r="J3374" s="5" t="str">
        <f>VLOOKUP($C3374,'Product Data'!$A$2:$E$23,COLUMNS('Product Data'!$B$2:E3374),0)</f>
        <v>Large</v>
      </c>
      <c r="K3374" s="9">
        <f>VLOOKUP($C3374,'Product Data'!$A$2:$E$23,COLUMNS('Product Data'!$B$2:F3374),0)</f>
        <v>4.6592000000000002</v>
      </c>
      <c r="L3374" s="10">
        <f>Table1[[#This Row],[Cost per Box]]*Table1[[#This Row],[Boxes]]</f>
        <v>1290.5984000000001</v>
      </c>
    </row>
    <row r="3375" spans="1:12" x14ac:dyDescent="0.25">
      <c r="A3375" s="5" t="str">
        <f>'Sales Data'!A3375</f>
        <v>Beverie Moffet</v>
      </c>
      <c r="B3375" s="5" t="str">
        <f>'Sales Data'!B3375</f>
        <v>UK</v>
      </c>
      <c r="C3375" s="5" t="str">
        <f>'Sales Data'!C3375</f>
        <v>85% Dark Bars</v>
      </c>
      <c r="D3375" s="6">
        <f>'Sales Data'!D3375</f>
        <v>45310</v>
      </c>
      <c r="E3375" s="10">
        <f>'Sales Data'!E3375</f>
        <v>1981</v>
      </c>
      <c r="F3375" s="5">
        <f>'Sales Data'!F3375</f>
        <v>70</v>
      </c>
      <c r="G3375" s="5">
        <f>'Sales Data'!G3375</f>
        <v>331</v>
      </c>
      <c r="H3375" s="5" t="str">
        <f>VLOOKUP($C3375,'Product Data'!$A$2:$E$23,COLUMNS('Product Data'!$B$2:C3375),0)</f>
        <v>Lindt Excellence</v>
      </c>
      <c r="I3375" s="5" t="str">
        <f>VLOOKUP($C3375,'Product Data'!$A$2:$E$23,COLUMNS('Product Data'!$B$2:D3375),0)</f>
        <v>Bars</v>
      </c>
      <c r="J3375" s="5" t="str">
        <f>VLOOKUP($C3375,'Product Data'!$A$2:$E$23,COLUMNS('Product Data'!$B$2:E3375),0)</f>
        <v>Small</v>
      </c>
      <c r="K3375" s="9">
        <f>VLOOKUP($C3375,'Product Data'!$A$2:$E$23,COLUMNS('Product Data'!$B$2:F3375),0)</f>
        <v>0.69579999999999997</v>
      </c>
      <c r="L3375" s="10">
        <f>Table1[[#This Row],[Cost per Box]]*Table1[[#This Row],[Boxes]]</f>
        <v>230.3098</v>
      </c>
    </row>
    <row r="3376" spans="1:12" x14ac:dyDescent="0.25">
      <c r="A3376" s="5" t="str">
        <f>'Sales Data'!A3376</f>
        <v>Dennison Crosswaite</v>
      </c>
      <c r="B3376" s="5" t="str">
        <f>'Sales Data'!B3376</f>
        <v>UK</v>
      </c>
      <c r="C3376" s="5" t="str">
        <f>'Sales Data'!C3376</f>
        <v>Caramel Stuffed Bars</v>
      </c>
      <c r="D3376" s="6">
        <f>'Sales Data'!D3376</f>
        <v>45303</v>
      </c>
      <c r="E3376" s="10">
        <f>'Sales Data'!E3376</f>
        <v>9933</v>
      </c>
      <c r="F3376" s="5">
        <f>'Sales Data'!F3376</f>
        <v>167</v>
      </c>
      <c r="G3376" s="5">
        <f>'Sales Data'!G3376</f>
        <v>1242</v>
      </c>
      <c r="H3376" s="5" t="str">
        <f>VLOOKUP($C3376,'Product Data'!$A$2:$E$23,COLUMNS('Product Data'!$B$2:C3376),0)</f>
        <v>Snicker</v>
      </c>
      <c r="I3376" s="5" t="str">
        <f>VLOOKUP($C3376,'Product Data'!$A$2:$E$23,COLUMNS('Product Data'!$B$2:D3376),0)</f>
        <v>Bars</v>
      </c>
      <c r="J3376" s="5" t="str">
        <f>VLOOKUP($C3376,'Product Data'!$A$2:$E$23,COLUMNS('Product Data'!$B$2:E3376),0)</f>
        <v>Small</v>
      </c>
      <c r="K3376" s="9">
        <f>VLOOKUP($C3376,'Product Data'!$A$2:$E$23,COLUMNS('Product Data'!$B$2:F3376),0)</f>
        <v>0.89900000000000002</v>
      </c>
      <c r="L3376" s="10">
        <f>Table1[[#This Row],[Cost per Box]]*Table1[[#This Row],[Boxes]]</f>
        <v>1116.558</v>
      </c>
    </row>
    <row r="3377" spans="1:12" x14ac:dyDescent="0.25">
      <c r="A3377" s="5" t="str">
        <f>'Sales Data'!A3377</f>
        <v>Beverie Moffet</v>
      </c>
      <c r="B3377" s="5" t="str">
        <f>'Sales Data'!B3377</f>
        <v>Canada</v>
      </c>
      <c r="C3377" s="5" t="str">
        <f>'Sales Data'!C3377</f>
        <v>White Choc</v>
      </c>
      <c r="D3377" s="6">
        <f>'Sales Data'!D3377</f>
        <v>45294</v>
      </c>
      <c r="E3377" s="10">
        <f>'Sales Data'!E3377</f>
        <v>315</v>
      </c>
      <c r="F3377" s="5">
        <f>'Sales Data'!F3377</f>
        <v>12</v>
      </c>
      <c r="G3377" s="5">
        <f>'Sales Data'!G3377</f>
        <v>45</v>
      </c>
      <c r="H3377" s="5" t="str">
        <f>VLOOKUP($C3377,'Product Data'!$A$2:$E$23,COLUMNS('Product Data'!$B$2:C3377),0)</f>
        <v>Belgian</v>
      </c>
      <c r="I3377" s="5" t="str">
        <f>VLOOKUP($C3377,'Product Data'!$A$2:$E$23,COLUMNS('Product Data'!$B$2:D3377),0)</f>
        <v>Other</v>
      </c>
      <c r="J3377" s="5" t="str">
        <f>VLOOKUP($C3377,'Product Data'!$A$2:$E$23,COLUMNS('Product Data'!$B$2:E3377),0)</f>
        <v>Small</v>
      </c>
      <c r="K3377" s="9">
        <f>VLOOKUP($C3377,'Product Data'!$A$2:$E$23,COLUMNS('Product Data'!$B$2:F3377),0)</f>
        <v>0.24049999999999999</v>
      </c>
      <c r="L3377" s="10">
        <f>Table1[[#This Row],[Cost per Box]]*Table1[[#This Row],[Boxes]]</f>
        <v>10.8225</v>
      </c>
    </row>
    <row r="3378" spans="1:12" x14ac:dyDescent="0.25">
      <c r="A3378" s="5" t="str">
        <f>'Sales Data'!A3378</f>
        <v>Husein Augar</v>
      </c>
      <c r="B3378" s="5" t="str">
        <f>'Sales Data'!B3378</f>
        <v>India</v>
      </c>
      <c r="C3378" s="5" t="str">
        <f>'Sales Data'!C3378</f>
        <v>Orange Choco</v>
      </c>
      <c r="D3378" s="6">
        <f>'Sales Data'!D3378</f>
        <v>45309</v>
      </c>
      <c r="E3378" s="10">
        <f>'Sales Data'!E3378</f>
        <v>11144</v>
      </c>
      <c r="F3378" s="5">
        <f>'Sales Data'!F3378</f>
        <v>98</v>
      </c>
      <c r="G3378" s="5">
        <f>'Sales Data'!G3378</f>
        <v>620</v>
      </c>
      <c r="H3378" s="5" t="str">
        <f>VLOOKUP($C3378,'Product Data'!$A$2:$E$23,COLUMNS('Product Data'!$B$2:C3378),0)</f>
        <v>Amul</v>
      </c>
      <c r="I3378" s="5" t="str">
        <f>VLOOKUP($C3378,'Product Data'!$A$2:$E$23,COLUMNS('Product Data'!$B$2:D3378),0)</f>
        <v>Bars</v>
      </c>
      <c r="J3378" s="5" t="str">
        <f>VLOOKUP($C3378,'Product Data'!$A$2:$E$23,COLUMNS('Product Data'!$B$2:E3378),0)</f>
        <v>Large</v>
      </c>
      <c r="K3378" s="9">
        <f>VLOOKUP($C3378,'Product Data'!$A$2:$E$23,COLUMNS('Product Data'!$B$2:F3378),0)</f>
        <v>8.7870000000000008</v>
      </c>
      <c r="L3378" s="10">
        <f>Table1[[#This Row],[Cost per Box]]*Table1[[#This Row],[Boxes]]</f>
        <v>5447.9400000000005</v>
      </c>
    </row>
    <row r="3379" spans="1:12" x14ac:dyDescent="0.25">
      <c r="A3379" s="5" t="str">
        <f>'Sales Data'!A3379</f>
        <v>Marney O'Breen</v>
      </c>
      <c r="B3379" s="5" t="str">
        <f>'Sales Data'!B3379</f>
        <v>UK</v>
      </c>
      <c r="C3379" s="5" t="str">
        <f>'Sales Data'!C3379</f>
        <v>Almond Choco</v>
      </c>
      <c r="D3379" s="6">
        <f>'Sales Data'!D3379</f>
        <v>45315</v>
      </c>
      <c r="E3379" s="10">
        <f>'Sales Data'!E3379</f>
        <v>497</v>
      </c>
      <c r="F3379" s="5">
        <f>'Sales Data'!F3379</f>
        <v>176</v>
      </c>
      <c r="G3379" s="5">
        <f>'Sales Data'!G3379</f>
        <v>20</v>
      </c>
      <c r="H3379" s="5" t="str">
        <f>VLOOKUP($C3379,'Product Data'!$A$2:$E$23,COLUMNS('Product Data'!$B$2:C3379),0)</f>
        <v>Amul</v>
      </c>
      <c r="I3379" s="5" t="str">
        <f>VLOOKUP($C3379,'Product Data'!$A$2:$E$23,COLUMNS('Product Data'!$B$2:D3379),0)</f>
        <v>Bars</v>
      </c>
      <c r="J3379" s="5" t="str">
        <f>VLOOKUP($C3379,'Product Data'!$A$2:$E$23,COLUMNS('Product Data'!$B$2:E3379),0)</f>
        <v>Large</v>
      </c>
      <c r="K3379" s="9">
        <f>VLOOKUP($C3379,'Product Data'!$A$2:$E$23,COLUMNS('Product Data'!$B$2:F3379),0)</f>
        <v>13.3485</v>
      </c>
      <c r="L3379" s="10">
        <f>Table1[[#This Row],[Cost per Box]]*Table1[[#This Row],[Boxes]]</f>
        <v>266.96999999999997</v>
      </c>
    </row>
    <row r="3380" spans="1:12" x14ac:dyDescent="0.25">
      <c r="A3380" s="5" t="str">
        <f>'Sales Data'!A3380</f>
        <v>Wilone O'Kielt</v>
      </c>
      <c r="B3380" s="5" t="str">
        <f>'Sales Data'!B3380</f>
        <v>Canada</v>
      </c>
      <c r="C3380" s="5" t="str">
        <f>'Sales Data'!C3380</f>
        <v>Manuka Honey Choco</v>
      </c>
      <c r="D3380" s="6">
        <f>'Sales Data'!D3380</f>
        <v>45297</v>
      </c>
      <c r="E3380" s="10">
        <f>'Sales Data'!E3380</f>
        <v>2471</v>
      </c>
      <c r="F3380" s="5">
        <f>'Sales Data'!F3380</f>
        <v>543</v>
      </c>
      <c r="G3380" s="5">
        <f>'Sales Data'!G3380</f>
        <v>177</v>
      </c>
      <c r="H3380" s="5" t="str">
        <f>VLOOKUP($C3380,'Product Data'!$A$2:$E$23,COLUMNS('Product Data'!$B$2:C3380),0)</f>
        <v xml:space="preserve">Whittaker's </v>
      </c>
      <c r="I3380" s="5" t="str">
        <f>VLOOKUP($C3380,'Product Data'!$A$2:$E$23,COLUMNS('Product Data'!$B$2:D3380),0)</f>
        <v>Other</v>
      </c>
      <c r="J3380" s="5" t="str">
        <f>VLOOKUP($C3380,'Product Data'!$A$2:$E$23,COLUMNS('Product Data'!$B$2:E3380),0)</f>
        <v>Small</v>
      </c>
      <c r="K3380" s="9">
        <f>VLOOKUP($C3380,'Product Data'!$A$2:$E$23,COLUMNS('Product Data'!$B$2:F3380),0)</f>
        <v>7.8910999999999998</v>
      </c>
      <c r="L3380" s="10">
        <f>Table1[[#This Row],[Cost per Box]]*Table1[[#This Row],[Boxes]]</f>
        <v>1396.7247</v>
      </c>
    </row>
    <row r="3381" spans="1:12" x14ac:dyDescent="0.25">
      <c r="A3381" s="5" t="str">
        <f>'Sales Data'!A3381</f>
        <v>Dennison Crosswaite</v>
      </c>
      <c r="B3381" s="5" t="str">
        <f>'Sales Data'!B3381</f>
        <v>USA</v>
      </c>
      <c r="C3381" s="5" t="str">
        <f>'Sales Data'!C3381</f>
        <v>Drinking Coco</v>
      </c>
      <c r="D3381" s="6">
        <f>'Sales Data'!D3381</f>
        <v>45303</v>
      </c>
      <c r="E3381" s="10">
        <f>'Sales Data'!E3381</f>
        <v>13363</v>
      </c>
      <c r="F3381" s="5">
        <f>'Sales Data'!F3381</f>
        <v>96</v>
      </c>
      <c r="G3381" s="5">
        <f>'Sales Data'!G3381</f>
        <v>1485</v>
      </c>
      <c r="H3381" s="5" t="str">
        <f>VLOOKUP($C3381,'Product Data'!$A$2:$E$23,COLUMNS('Product Data'!$B$2:C3381),0)</f>
        <v>Weikfield</v>
      </c>
      <c r="I3381" s="5" t="str">
        <f>VLOOKUP($C3381,'Product Data'!$A$2:$E$23,COLUMNS('Product Data'!$B$2:D3381),0)</f>
        <v>Other</v>
      </c>
      <c r="J3381" s="5" t="str">
        <f>VLOOKUP($C3381,'Product Data'!$A$2:$E$23,COLUMNS('Product Data'!$B$2:E3381),0)</f>
        <v>Large</v>
      </c>
      <c r="K3381" s="9">
        <f>VLOOKUP($C3381,'Product Data'!$A$2:$E$23,COLUMNS('Product Data'!$B$2:F3381),0)</f>
        <v>2.4773999999999998</v>
      </c>
      <c r="L3381" s="10">
        <f>Table1[[#This Row],[Cost per Box]]*Table1[[#This Row],[Boxes]]</f>
        <v>3678.9389999999999</v>
      </c>
    </row>
    <row r="3382" spans="1:12" x14ac:dyDescent="0.25">
      <c r="A3382" s="5" t="str">
        <f>'Sales Data'!A3382</f>
        <v>Marney O'Breen</v>
      </c>
      <c r="B3382" s="5" t="str">
        <f>'Sales Data'!B3382</f>
        <v>UK</v>
      </c>
      <c r="C3382" s="5" t="str">
        <f>'Sales Data'!C3382</f>
        <v>Drinking Coco</v>
      </c>
      <c r="D3382" s="6">
        <f>'Sales Data'!D3382</f>
        <v>45298</v>
      </c>
      <c r="E3382" s="10">
        <f>'Sales Data'!E3382</f>
        <v>3402</v>
      </c>
      <c r="F3382" s="5">
        <f>'Sales Data'!F3382</f>
        <v>143</v>
      </c>
      <c r="G3382" s="5">
        <f>'Sales Data'!G3382</f>
        <v>567</v>
      </c>
      <c r="H3382" s="5" t="str">
        <f>VLOOKUP($C3382,'Product Data'!$A$2:$E$23,COLUMNS('Product Data'!$B$2:C3382),0)</f>
        <v>Weikfield</v>
      </c>
      <c r="I3382" s="5" t="str">
        <f>VLOOKUP($C3382,'Product Data'!$A$2:$E$23,COLUMNS('Product Data'!$B$2:D3382),0)</f>
        <v>Other</v>
      </c>
      <c r="J3382" s="5" t="str">
        <f>VLOOKUP($C3382,'Product Data'!$A$2:$E$23,COLUMNS('Product Data'!$B$2:E3382),0)</f>
        <v>Large</v>
      </c>
      <c r="K3382" s="9">
        <f>VLOOKUP($C3382,'Product Data'!$A$2:$E$23,COLUMNS('Product Data'!$B$2:F3382),0)</f>
        <v>2.4773999999999998</v>
      </c>
      <c r="L3382" s="10">
        <f>Table1[[#This Row],[Cost per Box]]*Table1[[#This Row],[Boxes]]</f>
        <v>1404.6858</v>
      </c>
    </row>
    <row r="3383" spans="1:12" x14ac:dyDescent="0.25">
      <c r="A3383" s="5" t="str">
        <f>'Sales Data'!A3383</f>
        <v>Barr Faughny</v>
      </c>
      <c r="B3383" s="5" t="str">
        <f>'Sales Data'!B3383</f>
        <v>New Zealand</v>
      </c>
      <c r="C3383" s="5" t="str">
        <f>'Sales Data'!C3383</f>
        <v>Raspberry Choco</v>
      </c>
      <c r="D3383" s="6">
        <f>'Sales Data'!D3383</f>
        <v>45298</v>
      </c>
      <c r="E3383" s="10">
        <f>'Sales Data'!E3383</f>
        <v>18011</v>
      </c>
      <c r="F3383" s="5">
        <f>'Sales Data'!F3383</f>
        <v>222</v>
      </c>
      <c r="G3383" s="5">
        <f>'Sales Data'!G3383</f>
        <v>858</v>
      </c>
      <c r="H3383" s="5" t="str">
        <f>VLOOKUP($C3383,'Product Data'!$A$2:$E$23,COLUMNS('Product Data'!$B$2:C3383),0)</f>
        <v>Hershey</v>
      </c>
      <c r="I3383" s="5" t="str">
        <f>VLOOKUP($C3383,'Product Data'!$A$2:$E$23,COLUMNS('Product Data'!$B$2:D3383),0)</f>
        <v>Bars</v>
      </c>
      <c r="J3383" s="5" t="str">
        <f>VLOOKUP($C3383,'Product Data'!$A$2:$E$23,COLUMNS('Product Data'!$B$2:E3383),0)</f>
        <v>Large</v>
      </c>
      <c r="K3383" s="9">
        <f>VLOOKUP($C3383,'Product Data'!$A$2:$E$23,COLUMNS('Product Data'!$B$2:F3383),0)</f>
        <v>6.0983000000000001</v>
      </c>
      <c r="L3383" s="10">
        <f>Table1[[#This Row],[Cost per Box]]*Table1[[#This Row],[Boxes]]</f>
        <v>5232.3414000000002</v>
      </c>
    </row>
    <row r="3384" spans="1:12" x14ac:dyDescent="0.25">
      <c r="A3384" s="5" t="str">
        <f>'Sales Data'!A3384</f>
        <v>Camilla Castle</v>
      </c>
      <c r="B3384" s="5" t="str">
        <f>'Sales Data'!B3384</f>
        <v>Canada</v>
      </c>
      <c r="C3384" s="5" t="str">
        <f>'Sales Data'!C3384</f>
        <v>Milk Bars</v>
      </c>
      <c r="D3384" s="6">
        <f>'Sales Data'!D3384</f>
        <v>45304</v>
      </c>
      <c r="E3384" s="10">
        <f>'Sales Data'!E3384</f>
        <v>6811</v>
      </c>
      <c r="F3384" s="5">
        <f>'Sales Data'!F3384</f>
        <v>153</v>
      </c>
      <c r="G3384" s="5">
        <f>'Sales Data'!G3384</f>
        <v>379</v>
      </c>
      <c r="H3384" s="5" t="str">
        <f>VLOOKUP($C3384,'Product Data'!$A$2:$E$23,COLUMNS('Product Data'!$B$2:C3384),0)</f>
        <v>Nestle</v>
      </c>
      <c r="I3384" s="5" t="str">
        <f>VLOOKUP($C3384,'Product Data'!$A$2:$E$23,COLUMNS('Product Data'!$B$2:D3384),0)</f>
        <v>Bars</v>
      </c>
      <c r="J3384" s="5" t="str">
        <f>VLOOKUP($C3384,'Product Data'!$A$2:$E$23,COLUMNS('Product Data'!$B$2:E3384),0)</f>
        <v>Large</v>
      </c>
      <c r="K3384" s="9">
        <f>VLOOKUP($C3384,'Product Data'!$A$2:$E$23,COLUMNS('Product Data'!$B$2:F3384),0)</f>
        <v>1.8652</v>
      </c>
      <c r="L3384" s="10">
        <f>Table1[[#This Row],[Cost per Box]]*Table1[[#This Row],[Boxes]]</f>
        <v>706.91079999999999</v>
      </c>
    </row>
    <row r="3385" spans="1:12" x14ac:dyDescent="0.25">
      <c r="A3385" s="5" t="str">
        <f>'Sales Data'!A3385</f>
        <v>Husein Augar</v>
      </c>
      <c r="B3385" s="5" t="str">
        <f>'Sales Data'!B3385</f>
        <v>New Zealand</v>
      </c>
      <c r="C3385" s="5" t="str">
        <f>'Sales Data'!C3385</f>
        <v>Drinking Coco</v>
      </c>
      <c r="D3385" s="6">
        <f>'Sales Data'!D3385</f>
        <v>45301</v>
      </c>
      <c r="E3385" s="10">
        <f>'Sales Data'!E3385</f>
        <v>11438</v>
      </c>
      <c r="F3385" s="5">
        <f>'Sales Data'!F3385</f>
        <v>21</v>
      </c>
      <c r="G3385" s="5">
        <f>'Sales Data'!G3385</f>
        <v>1430</v>
      </c>
      <c r="H3385" s="5" t="str">
        <f>VLOOKUP($C3385,'Product Data'!$A$2:$E$23,COLUMNS('Product Data'!$B$2:C3385),0)</f>
        <v>Weikfield</v>
      </c>
      <c r="I3385" s="5" t="str">
        <f>VLOOKUP($C3385,'Product Data'!$A$2:$E$23,COLUMNS('Product Data'!$B$2:D3385),0)</f>
        <v>Other</v>
      </c>
      <c r="J3385" s="5" t="str">
        <f>VLOOKUP($C3385,'Product Data'!$A$2:$E$23,COLUMNS('Product Data'!$B$2:E3385),0)</f>
        <v>Large</v>
      </c>
      <c r="K3385" s="9">
        <f>VLOOKUP($C3385,'Product Data'!$A$2:$E$23,COLUMNS('Product Data'!$B$2:F3385),0)</f>
        <v>2.4773999999999998</v>
      </c>
      <c r="L3385" s="10">
        <f>Table1[[#This Row],[Cost per Box]]*Table1[[#This Row],[Boxes]]</f>
        <v>3542.6819999999998</v>
      </c>
    </row>
    <row r="3386" spans="1:12" x14ac:dyDescent="0.25">
      <c r="A3386" s="5" t="str">
        <f>'Sales Data'!A3386</f>
        <v>Dotty Strutley</v>
      </c>
      <c r="B3386" s="5" t="str">
        <f>'Sales Data'!B3386</f>
        <v>UK</v>
      </c>
      <c r="C3386" s="5" t="str">
        <f>'Sales Data'!C3386</f>
        <v>50% Dark Bites</v>
      </c>
      <c r="D3386" s="6">
        <f>'Sales Data'!D3386</f>
        <v>45302</v>
      </c>
      <c r="E3386" s="10">
        <f>'Sales Data'!E3386</f>
        <v>210</v>
      </c>
      <c r="F3386" s="5">
        <f>'Sales Data'!F3386</f>
        <v>110</v>
      </c>
      <c r="G3386" s="5">
        <f>'Sales Data'!G3386</f>
        <v>8</v>
      </c>
      <c r="H3386" s="5" t="str">
        <f>VLOOKUP($C3386,'Product Data'!$A$2:$E$23,COLUMNS('Product Data'!$B$2:C3386),0)</f>
        <v>Cadbury</v>
      </c>
      <c r="I3386" s="5" t="str">
        <f>VLOOKUP($C3386,'Product Data'!$A$2:$E$23,COLUMNS('Product Data'!$B$2:D3386),0)</f>
        <v>Bites</v>
      </c>
      <c r="J3386" s="5" t="str">
        <f>VLOOKUP($C3386,'Product Data'!$A$2:$E$23,COLUMNS('Product Data'!$B$2:E3386),0)</f>
        <v>Large</v>
      </c>
      <c r="K3386" s="9">
        <f>VLOOKUP($C3386,'Product Data'!$A$2:$E$23,COLUMNS('Product Data'!$B$2:F3386),0)</f>
        <v>2.8</v>
      </c>
      <c r="L3386" s="10">
        <f>Table1[[#This Row],[Cost per Box]]*Table1[[#This Row],[Boxes]]</f>
        <v>22.4</v>
      </c>
    </row>
    <row r="3387" spans="1:12" x14ac:dyDescent="0.25">
      <c r="A3387" s="5" t="str">
        <f>'Sales Data'!A3387</f>
        <v>Husein Augar</v>
      </c>
      <c r="B3387" s="5" t="str">
        <f>'Sales Data'!B3387</f>
        <v>Canada</v>
      </c>
      <c r="C3387" s="5" t="str">
        <f>'Sales Data'!C3387</f>
        <v>Caramel Stuffed Bars</v>
      </c>
      <c r="D3387" s="6">
        <f>'Sales Data'!D3387</f>
        <v>45315</v>
      </c>
      <c r="E3387" s="10">
        <f>'Sales Data'!E3387</f>
        <v>3066</v>
      </c>
      <c r="F3387" s="5">
        <f>'Sales Data'!F3387</f>
        <v>307</v>
      </c>
      <c r="G3387" s="5">
        <f>'Sales Data'!G3387</f>
        <v>307</v>
      </c>
      <c r="H3387" s="5" t="str">
        <f>VLOOKUP($C3387,'Product Data'!$A$2:$E$23,COLUMNS('Product Data'!$B$2:C3387),0)</f>
        <v>Snicker</v>
      </c>
      <c r="I3387" s="5" t="str">
        <f>VLOOKUP($C3387,'Product Data'!$A$2:$E$23,COLUMNS('Product Data'!$B$2:D3387),0)</f>
        <v>Bars</v>
      </c>
      <c r="J3387" s="5" t="str">
        <f>VLOOKUP($C3387,'Product Data'!$A$2:$E$23,COLUMNS('Product Data'!$B$2:E3387),0)</f>
        <v>Small</v>
      </c>
      <c r="K3387" s="9">
        <f>VLOOKUP($C3387,'Product Data'!$A$2:$E$23,COLUMNS('Product Data'!$B$2:F3387),0)</f>
        <v>0.89900000000000002</v>
      </c>
      <c r="L3387" s="10">
        <f>Table1[[#This Row],[Cost per Box]]*Table1[[#This Row],[Boxes]]</f>
        <v>275.99299999999999</v>
      </c>
    </row>
    <row r="3388" spans="1:12" x14ac:dyDescent="0.25">
      <c r="A3388" s="5" t="str">
        <f>'Sales Data'!A3388</f>
        <v>Andria Kimpton</v>
      </c>
      <c r="B3388" s="5" t="str">
        <f>'Sales Data'!B3388</f>
        <v>India</v>
      </c>
      <c r="C3388" s="5" t="str">
        <f>'Sales Data'!C3388</f>
        <v>After Eight</v>
      </c>
      <c r="D3388" s="6">
        <f>'Sales Data'!D3388</f>
        <v>45309</v>
      </c>
      <c r="E3388" s="10">
        <f>'Sales Data'!E3388</f>
        <v>3584</v>
      </c>
      <c r="F3388" s="5">
        <f>'Sales Data'!F3388</f>
        <v>85</v>
      </c>
      <c r="G3388" s="5">
        <f>'Sales Data'!G3388</f>
        <v>224</v>
      </c>
      <c r="H3388" s="5" t="str">
        <f>VLOOKUP($C3388,'Product Data'!$A$2:$E$23,COLUMNS('Product Data'!$B$2:C3388),0)</f>
        <v>Nestle</v>
      </c>
      <c r="I3388" s="5" t="str">
        <f>VLOOKUP($C3388,'Product Data'!$A$2:$E$23,COLUMNS('Product Data'!$B$2:D3388),0)</f>
        <v>Bites</v>
      </c>
      <c r="J3388" s="5" t="str">
        <f>VLOOKUP($C3388,'Product Data'!$A$2:$E$23,COLUMNS('Product Data'!$B$2:E3388),0)</f>
        <v>Large</v>
      </c>
      <c r="K3388" s="9">
        <f>VLOOKUP($C3388,'Product Data'!$A$2:$E$23,COLUMNS('Product Data'!$B$2:F3388),0)</f>
        <v>6.3415999999999997</v>
      </c>
      <c r="L3388" s="10">
        <f>Table1[[#This Row],[Cost per Box]]*Table1[[#This Row],[Boxes]]</f>
        <v>1420.5183999999999</v>
      </c>
    </row>
    <row r="3389" spans="1:12" x14ac:dyDescent="0.25">
      <c r="A3389" s="5" t="str">
        <f>'Sales Data'!A3389</f>
        <v>Wilone O'Kielt</v>
      </c>
      <c r="B3389" s="5" t="str">
        <f>'Sales Data'!B3389</f>
        <v>USA</v>
      </c>
      <c r="C3389" s="5" t="str">
        <f>'Sales Data'!C3389</f>
        <v>Choco Coated Almonds</v>
      </c>
      <c r="D3389" s="6">
        <f>'Sales Data'!D3389</f>
        <v>45304</v>
      </c>
      <c r="E3389" s="10">
        <f>'Sales Data'!E3389</f>
        <v>7168</v>
      </c>
      <c r="F3389" s="5">
        <f>'Sales Data'!F3389</f>
        <v>53</v>
      </c>
      <c r="G3389" s="5">
        <f>'Sales Data'!G3389</f>
        <v>378</v>
      </c>
      <c r="H3389" s="5" t="str">
        <f>VLOOKUP($C3389,'Product Data'!$A$2:$E$23,COLUMNS('Product Data'!$B$2:C3389),0)</f>
        <v>Effete</v>
      </c>
      <c r="I3389" s="5" t="str">
        <f>VLOOKUP($C3389,'Product Data'!$A$2:$E$23,COLUMNS('Product Data'!$B$2:D3389),0)</f>
        <v>Bites</v>
      </c>
      <c r="J3389" s="5" t="str">
        <f>VLOOKUP($C3389,'Product Data'!$A$2:$E$23,COLUMNS('Product Data'!$B$2:E3389),0)</f>
        <v>Small</v>
      </c>
      <c r="K3389" s="9">
        <f>VLOOKUP($C3389,'Product Data'!$A$2:$E$23,COLUMNS('Product Data'!$B$2:F3389),0)</f>
        <v>11.4688</v>
      </c>
      <c r="L3389" s="10">
        <f>Table1[[#This Row],[Cost per Box]]*Table1[[#This Row],[Boxes]]</f>
        <v>4335.2064</v>
      </c>
    </row>
    <row r="3390" spans="1:12" x14ac:dyDescent="0.25">
      <c r="A3390" s="5" t="str">
        <f>'Sales Data'!A3390</f>
        <v>Brien Boise</v>
      </c>
      <c r="B3390" s="5" t="str">
        <f>'Sales Data'!B3390</f>
        <v>New Zealand</v>
      </c>
      <c r="C3390" s="5" t="str">
        <f>'Sales Data'!C3390</f>
        <v>Eclairs</v>
      </c>
      <c r="D3390" s="6">
        <f>'Sales Data'!D3390</f>
        <v>45301</v>
      </c>
      <c r="E3390" s="10">
        <f>'Sales Data'!E3390</f>
        <v>3276</v>
      </c>
      <c r="F3390" s="5">
        <f>'Sales Data'!F3390</f>
        <v>50</v>
      </c>
      <c r="G3390" s="5">
        <f>'Sales Data'!G3390</f>
        <v>298</v>
      </c>
      <c r="H3390" s="5" t="str">
        <f>VLOOKUP($C3390,'Product Data'!$A$2:$E$23,COLUMNS('Product Data'!$B$2:C3390),0)</f>
        <v>Cadbury</v>
      </c>
      <c r="I3390" s="5" t="str">
        <f>VLOOKUP($C3390,'Product Data'!$A$2:$E$23,COLUMNS('Product Data'!$B$2:D3390),0)</f>
        <v>Bites</v>
      </c>
      <c r="J3390" s="5" t="str">
        <f>VLOOKUP($C3390,'Product Data'!$A$2:$E$23,COLUMNS('Product Data'!$B$2:E3390),0)</f>
        <v>Large</v>
      </c>
      <c r="K3390" s="9">
        <f>VLOOKUP($C3390,'Product Data'!$A$2:$E$23,COLUMNS('Product Data'!$B$2:F3390),0)</f>
        <v>2.8195000000000001</v>
      </c>
      <c r="L3390" s="10">
        <f>Table1[[#This Row],[Cost per Box]]*Table1[[#This Row],[Boxes]]</f>
        <v>840.21100000000001</v>
      </c>
    </row>
    <row r="3391" spans="1:12" x14ac:dyDescent="0.25">
      <c r="A3391" s="5" t="str">
        <f>'Sales Data'!A3391</f>
        <v>Barr Faughny</v>
      </c>
      <c r="B3391" s="5" t="str">
        <f>'Sales Data'!B3391</f>
        <v>Canada</v>
      </c>
      <c r="C3391" s="5" t="str">
        <f>'Sales Data'!C3391</f>
        <v>Spicy Special Slims</v>
      </c>
      <c r="D3391" s="6">
        <f>'Sales Data'!D3391</f>
        <v>45319</v>
      </c>
      <c r="E3391" s="10">
        <f>'Sales Data'!E3391</f>
        <v>5138</v>
      </c>
      <c r="F3391" s="5">
        <f>'Sales Data'!F3391</f>
        <v>203</v>
      </c>
      <c r="G3391" s="5">
        <f>'Sales Data'!G3391</f>
        <v>571</v>
      </c>
      <c r="H3391" s="5" t="str">
        <f>VLOOKUP($C3391,'Product Data'!$A$2:$E$23,COLUMNS('Product Data'!$B$2:C3391),0)</f>
        <v>Alpenliebe</v>
      </c>
      <c r="I3391" s="5" t="str">
        <f>VLOOKUP($C3391,'Product Data'!$A$2:$E$23,COLUMNS('Product Data'!$B$2:D3391),0)</f>
        <v>Bites</v>
      </c>
      <c r="J3391" s="5" t="str">
        <f>VLOOKUP($C3391,'Product Data'!$A$2:$E$23,COLUMNS('Product Data'!$B$2:E3391),0)</f>
        <v>Large</v>
      </c>
      <c r="K3391" s="9">
        <f>VLOOKUP($C3391,'Product Data'!$A$2:$E$23,COLUMNS('Product Data'!$B$2:F3391),0)</f>
        <v>9.2086000000000006</v>
      </c>
      <c r="L3391" s="10">
        <f>Table1[[#This Row],[Cost per Box]]*Table1[[#This Row],[Boxes]]</f>
        <v>5258.1106</v>
      </c>
    </row>
    <row r="3392" spans="1:12" x14ac:dyDescent="0.25">
      <c r="A3392" s="5" t="str">
        <f>'Sales Data'!A3392</f>
        <v>Dennison Crosswaite</v>
      </c>
      <c r="B3392" s="5" t="str">
        <f>'Sales Data'!B3392</f>
        <v>Australia</v>
      </c>
      <c r="C3392" s="5" t="str">
        <f>'Sales Data'!C3392</f>
        <v>Choco Coated Almonds</v>
      </c>
      <c r="D3392" s="6">
        <f>'Sales Data'!D3392</f>
        <v>45305</v>
      </c>
      <c r="E3392" s="10">
        <f>'Sales Data'!E3392</f>
        <v>3710</v>
      </c>
      <c r="F3392" s="5">
        <f>'Sales Data'!F3392</f>
        <v>120</v>
      </c>
      <c r="G3392" s="5">
        <f>'Sales Data'!G3392</f>
        <v>196</v>
      </c>
      <c r="H3392" s="5" t="str">
        <f>VLOOKUP($C3392,'Product Data'!$A$2:$E$23,COLUMNS('Product Data'!$B$2:C3392),0)</f>
        <v>Effete</v>
      </c>
      <c r="I3392" s="5" t="str">
        <f>VLOOKUP($C3392,'Product Data'!$A$2:$E$23,COLUMNS('Product Data'!$B$2:D3392),0)</f>
        <v>Bites</v>
      </c>
      <c r="J3392" s="5" t="str">
        <f>VLOOKUP($C3392,'Product Data'!$A$2:$E$23,COLUMNS('Product Data'!$B$2:E3392),0)</f>
        <v>Small</v>
      </c>
      <c r="K3392" s="9">
        <f>VLOOKUP($C3392,'Product Data'!$A$2:$E$23,COLUMNS('Product Data'!$B$2:F3392),0)</f>
        <v>11.4688</v>
      </c>
      <c r="L3392" s="10">
        <f>Table1[[#This Row],[Cost per Box]]*Table1[[#This Row],[Boxes]]</f>
        <v>2247.8847999999998</v>
      </c>
    </row>
    <row r="3393" spans="1:12" x14ac:dyDescent="0.25">
      <c r="A3393" s="5" t="str">
        <f>'Sales Data'!A3393</f>
        <v>Marney O'Breen</v>
      </c>
      <c r="B3393" s="5" t="str">
        <f>'Sales Data'!B3393</f>
        <v>Canada</v>
      </c>
      <c r="C3393" s="5" t="str">
        <f>'Sales Data'!C3393</f>
        <v>After Eight</v>
      </c>
      <c r="D3393" s="6">
        <f>'Sales Data'!D3393</f>
        <v>45309</v>
      </c>
      <c r="E3393" s="10">
        <f>'Sales Data'!E3393</f>
        <v>7588</v>
      </c>
      <c r="F3393" s="5">
        <f>'Sales Data'!F3393</f>
        <v>157</v>
      </c>
      <c r="G3393" s="5">
        <f>'Sales Data'!G3393</f>
        <v>447</v>
      </c>
      <c r="H3393" s="5" t="str">
        <f>VLOOKUP($C3393,'Product Data'!$A$2:$E$23,COLUMNS('Product Data'!$B$2:C3393),0)</f>
        <v>Nestle</v>
      </c>
      <c r="I3393" s="5" t="str">
        <f>VLOOKUP($C3393,'Product Data'!$A$2:$E$23,COLUMNS('Product Data'!$B$2:D3393),0)</f>
        <v>Bites</v>
      </c>
      <c r="J3393" s="5" t="str">
        <f>VLOOKUP($C3393,'Product Data'!$A$2:$E$23,COLUMNS('Product Data'!$B$2:E3393),0)</f>
        <v>Large</v>
      </c>
      <c r="K3393" s="9">
        <f>VLOOKUP($C3393,'Product Data'!$A$2:$E$23,COLUMNS('Product Data'!$B$2:F3393),0)</f>
        <v>6.3415999999999997</v>
      </c>
      <c r="L3393" s="10">
        <f>Table1[[#This Row],[Cost per Box]]*Table1[[#This Row],[Boxes]]</f>
        <v>2834.6951999999997</v>
      </c>
    </row>
    <row r="3394" spans="1:12" x14ac:dyDescent="0.25">
      <c r="A3394" s="5" t="str">
        <f>'Sales Data'!A3394</f>
        <v>Van Tuxwell</v>
      </c>
      <c r="B3394" s="5" t="str">
        <f>'Sales Data'!B3394</f>
        <v>Canada</v>
      </c>
      <c r="C3394" s="5" t="str">
        <f>'Sales Data'!C3394</f>
        <v>Manuka Honey Choco</v>
      </c>
      <c r="D3394" s="6">
        <f>'Sales Data'!D3394</f>
        <v>45316</v>
      </c>
      <c r="E3394" s="10">
        <f>'Sales Data'!E3394</f>
        <v>3087</v>
      </c>
      <c r="F3394" s="5">
        <f>'Sales Data'!F3394</f>
        <v>112</v>
      </c>
      <c r="G3394" s="5">
        <f>'Sales Data'!G3394</f>
        <v>281</v>
      </c>
      <c r="H3394" s="5" t="str">
        <f>VLOOKUP($C3394,'Product Data'!$A$2:$E$23,COLUMNS('Product Data'!$B$2:C3394),0)</f>
        <v xml:space="preserve">Whittaker's </v>
      </c>
      <c r="I3394" s="5" t="str">
        <f>VLOOKUP($C3394,'Product Data'!$A$2:$E$23,COLUMNS('Product Data'!$B$2:D3394),0)</f>
        <v>Other</v>
      </c>
      <c r="J3394" s="5" t="str">
        <f>VLOOKUP($C3394,'Product Data'!$A$2:$E$23,COLUMNS('Product Data'!$B$2:E3394),0)</f>
        <v>Small</v>
      </c>
      <c r="K3394" s="9">
        <f>VLOOKUP($C3394,'Product Data'!$A$2:$E$23,COLUMNS('Product Data'!$B$2:F3394),0)</f>
        <v>7.8910999999999998</v>
      </c>
      <c r="L3394" s="10">
        <f>Table1[[#This Row],[Cost per Box]]*Table1[[#This Row],[Boxes]]</f>
        <v>2217.3991000000001</v>
      </c>
    </row>
    <row r="3395" spans="1:12" x14ac:dyDescent="0.25">
      <c r="A3395" s="5" t="str">
        <f>'Sales Data'!A3395</f>
        <v>Dotty Strutley</v>
      </c>
      <c r="B3395" s="5" t="str">
        <f>'Sales Data'!B3395</f>
        <v>India</v>
      </c>
      <c r="C3395" s="5" t="str">
        <f>'Sales Data'!C3395</f>
        <v>After Eight</v>
      </c>
      <c r="D3395" s="6">
        <f>'Sales Data'!D3395</f>
        <v>45296</v>
      </c>
      <c r="E3395" s="10">
        <f>'Sales Data'!E3395</f>
        <v>0</v>
      </c>
      <c r="F3395" s="5">
        <f>'Sales Data'!F3395</f>
        <v>149</v>
      </c>
      <c r="G3395" s="5">
        <f>'Sales Data'!G3395</f>
        <v>0</v>
      </c>
      <c r="H3395" s="5" t="str">
        <f>VLOOKUP($C3395,'Product Data'!$A$2:$E$23,COLUMNS('Product Data'!$B$2:C3395),0)</f>
        <v>Nestle</v>
      </c>
      <c r="I3395" s="5" t="str">
        <f>VLOOKUP($C3395,'Product Data'!$A$2:$E$23,COLUMNS('Product Data'!$B$2:D3395),0)</f>
        <v>Bites</v>
      </c>
      <c r="J3395" s="5" t="str">
        <f>VLOOKUP($C3395,'Product Data'!$A$2:$E$23,COLUMNS('Product Data'!$B$2:E3395),0)</f>
        <v>Large</v>
      </c>
      <c r="K3395" s="9">
        <f>VLOOKUP($C3395,'Product Data'!$A$2:$E$23,COLUMNS('Product Data'!$B$2:F3395),0)</f>
        <v>6.3415999999999997</v>
      </c>
      <c r="L3395" s="10">
        <f>Table1[[#This Row],[Cost per Box]]*Table1[[#This Row],[Boxes]]</f>
        <v>0</v>
      </c>
    </row>
    <row r="3396" spans="1:12" x14ac:dyDescent="0.25">
      <c r="A3396" s="5" t="str">
        <f>'Sales Data'!A3396</f>
        <v>Jan Morforth</v>
      </c>
      <c r="B3396" s="5" t="str">
        <f>'Sales Data'!B3396</f>
        <v>New Zealand</v>
      </c>
      <c r="C3396" s="5" t="str">
        <f>'Sales Data'!C3396</f>
        <v>Drinking Coco</v>
      </c>
      <c r="D3396" s="6">
        <f>'Sales Data'!D3396</f>
        <v>45298</v>
      </c>
      <c r="E3396" s="10">
        <f>'Sales Data'!E3396</f>
        <v>4424</v>
      </c>
      <c r="F3396" s="5">
        <f>'Sales Data'!F3396</f>
        <v>1</v>
      </c>
      <c r="G3396" s="5">
        <f>'Sales Data'!G3396</f>
        <v>632</v>
      </c>
      <c r="H3396" s="5" t="str">
        <f>VLOOKUP($C3396,'Product Data'!$A$2:$E$23,COLUMNS('Product Data'!$B$2:C3396),0)</f>
        <v>Weikfield</v>
      </c>
      <c r="I3396" s="5" t="str">
        <f>VLOOKUP($C3396,'Product Data'!$A$2:$E$23,COLUMNS('Product Data'!$B$2:D3396),0)</f>
        <v>Other</v>
      </c>
      <c r="J3396" s="5" t="str">
        <f>VLOOKUP($C3396,'Product Data'!$A$2:$E$23,COLUMNS('Product Data'!$B$2:E3396),0)</f>
        <v>Large</v>
      </c>
      <c r="K3396" s="9">
        <f>VLOOKUP($C3396,'Product Data'!$A$2:$E$23,COLUMNS('Product Data'!$B$2:F3396),0)</f>
        <v>2.4773999999999998</v>
      </c>
      <c r="L3396" s="10">
        <f>Table1[[#This Row],[Cost per Box]]*Table1[[#This Row],[Boxes]]</f>
        <v>1565.7167999999999</v>
      </c>
    </row>
    <row r="3397" spans="1:12" x14ac:dyDescent="0.25">
      <c r="A3397" s="5" t="str">
        <f>'Sales Data'!A3397</f>
        <v>Rafaelita Blaksland</v>
      </c>
      <c r="B3397" s="5" t="str">
        <f>'Sales Data'!B3397</f>
        <v>Canada</v>
      </c>
      <c r="C3397" s="5" t="str">
        <f>'Sales Data'!C3397</f>
        <v>Organic Choco Syrup</v>
      </c>
      <c r="D3397" s="6">
        <f>'Sales Data'!D3397</f>
        <v>45308</v>
      </c>
      <c r="E3397" s="10">
        <f>'Sales Data'!E3397</f>
        <v>5152</v>
      </c>
      <c r="F3397" s="5">
        <f>'Sales Data'!F3397</f>
        <v>41</v>
      </c>
      <c r="G3397" s="5">
        <f>'Sales Data'!G3397</f>
        <v>397</v>
      </c>
      <c r="H3397" s="5" t="str">
        <f>VLOOKUP($C3397,'Product Data'!$A$2:$E$23,COLUMNS('Product Data'!$B$2:C3397),0)</f>
        <v>Monin</v>
      </c>
      <c r="I3397" s="5" t="str">
        <f>VLOOKUP($C3397,'Product Data'!$A$2:$E$23,COLUMNS('Product Data'!$B$2:D3397),0)</f>
        <v>Other</v>
      </c>
      <c r="J3397" s="5" t="str">
        <f>VLOOKUP($C3397,'Product Data'!$A$2:$E$23,COLUMNS('Product Data'!$B$2:E3397),0)</f>
        <v>Small</v>
      </c>
      <c r="K3397" s="9">
        <f>VLOOKUP($C3397,'Product Data'!$A$2:$E$23,COLUMNS('Product Data'!$B$2:F3397),0)</f>
        <v>1.7625</v>
      </c>
      <c r="L3397" s="10">
        <f>Table1[[#This Row],[Cost per Box]]*Table1[[#This Row],[Boxes]]</f>
        <v>699.71249999999998</v>
      </c>
    </row>
    <row r="3398" spans="1:12" x14ac:dyDescent="0.25">
      <c r="A3398" s="5" t="str">
        <f>'Sales Data'!A3398</f>
        <v>Kelci Walkden</v>
      </c>
      <c r="B3398" s="5" t="str">
        <f>'Sales Data'!B3398</f>
        <v>Canada</v>
      </c>
      <c r="C3398" s="5" t="str">
        <f>'Sales Data'!C3398</f>
        <v>Milk Bars</v>
      </c>
      <c r="D3398" s="6">
        <f>'Sales Data'!D3398</f>
        <v>45310</v>
      </c>
      <c r="E3398" s="10">
        <f>'Sales Data'!E3398</f>
        <v>3409</v>
      </c>
      <c r="F3398" s="5">
        <f>'Sales Data'!F3398</f>
        <v>487</v>
      </c>
      <c r="G3398" s="5">
        <f>'Sales Data'!G3398</f>
        <v>244</v>
      </c>
      <c r="H3398" s="5" t="str">
        <f>VLOOKUP($C3398,'Product Data'!$A$2:$E$23,COLUMNS('Product Data'!$B$2:C3398),0)</f>
        <v>Nestle</v>
      </c>
      <c r="I3398" s="5" t="str">
        <f>VLOOKUP($C3398,'Product Data'!$A$2:$E$23,COLUMNS('Product Data'!$B$2:D3398),0)</f>
        <v>Bars</v>
      </c>
      <c r="J3398" s="5" t="str">
        <f>VLOOKUP($C3398,'Product Data'!$A$2:$E$23,COLUMNS('Product Data'!$B$2:E3398),0)</f>
        <v>Large</v>
      </c>
      <c r="K3398" s="9">
        <f>VLOOKUP($C3398,'Product Data'!$A$2:$E$23,COLUMNS('Product Data'!$B$2:F3398),0)</f>
        <v>1.8652</v>
      </c>
      <c r="L3398" s="10">
        <f>Table1[[#This Row],[Cost per Box]]*Table1[[#This Row],[Boxes]]</f>
        <v>455.10879999999997</v>
      </c>
    </row>
    <row r="3399" spans="1:12" x14ac:dyDescent="0.25">
      <c r="A3399" s="5" t="str">
        <f>'Sales Data'!A3399</f>
        <v>Van Tuxwell</v>
      </c>
      <c r="B3399" s="5" t="str">
        <f>'Sales Data'!B3399</f>
        <v>New Zealand</v>
      </c>
      <c r="C3399" s="5" t="str">
        <f>'Sales Data'!C3399</f>
        <v>Almond Choco</v>
      </c>
      <c r="D3399" s="6">
        <f>'Sales Data'!D3399</f>
        <v>45312</v>
      </c>
      <c r="E3399" s="10">
        <f>'Sales Data'!E3399</f>
        <v>10486</v>
      </c>
      <c r="F3399" s="5">
        <f>'Sales Data'!F3399</f>
        <v>60</v>
      </c>
      <c r="G3399" s="5">
        <f>'Sales Data'!G3399</f>
        <v>404</v>
      </c>
      <c r="H3399" s="5" t="str">
        <f>VLOOKUP($C3399,'Product Data'!$A$2:$E$23,COLUMNS('Product Data'!$B$2:C3399),0)</f>
        <v>Amul</v>
      </c>
      <c r="I3399" s="5" t="str">
        <f>VLOOKUP($C3399,'Product Data'!$A$2:$E$23,COLUMNS('Product Data'!$B$2:D3399),0)</f>
        <v>Bars</v>
      </c>
      <c r="J3399" s="5" t="str">
        <f>VLOOKUP($C3399,'Product Data'!$A$2:$E$23,COLUMNS('Product Data'!$B$2:E3399),0)</f>
        <v>Large</v>
      </c>
      <c r="K3399" s="9">
        <f>VLOOKUP($C3399,'Product Data'!$A$2:$E$23,COLUMNS('Product Data'!$B$2:F3399),0)</f>
        <v>13.3485</v>
      </c>
      <c r="L3399" s="10">
        <f>Table1[[#This Row],[Cost per Box]]*Table1[[#This Row],[Boxes]]</f>
        <v>5392.7939999999999</v>
      </c>
    </row>
    <row r="3400" spans="1:12" x14ac:dyDescent="0.25">
      <c r="A3400" s="5" t="str">
        <f>'Sales Data'!A3400</f>
        <v>Gigi Bohling</v>
      </c>
      <c r="B3400" s="5" t="str">
        <f>'Sales Data'!B3400</f>
        <v>USA</v>
      </c>
      <c r="C3400" s="5" t="str">
        <f>'Sales Data'!C3400</f>
        <v>Organic Choco Syrup</v>
      </c>
      <c r="D3400" s="6">
        <f>'Sales Data'!D3400</f>
        <v>45317</v>
      </c>
      <c r="E3400" s="10">
        <f>'Sales Data'!E3400</f>
        <v>9065</v>
      </c>
      <c r="F3400" s="5">
        <f>'Sales Data'!F3400</f>
        <v>192</v>
      </c>
      <c r="G3400" s="5">
        <f>'Sales Data'!G3400</f>
        <v>698</v>
      </c>
      <c r="H3400" s="5" t="str">
        <f>VLOOKUP($C3400,'Product Data'!$A$2:$E$23,COLUMNS('Product Data'!$B$2:C3400),0)</f>
        <v>Monin</v>
      </c>
      <c r="I3400" s="5" t="str">
        <f>VLOOKUP($C3400,'Product Data'!$A$2:$E$23,COLUMNS('Product Data'!$B$2:D3400),0)</f>
        <v>Other</v>
      </c>
      <c r="J3400" s="5" t="str">
        <f>VLOOKUP($C3400,'Product Data'!$A$2:$E$23,COLUMNS('Product Data'!$B$2:E3400),0)</f>
        <v>Small</v>
      </c>
      <c r="K3400" s="9">
        <f>VLOOKUP($C3400,'Product Data'!$A$2:$E$23,COLUMNS('Product Data'!$B$2:F3400),0)</f>
        <v>1.7625</v>
      </c>
      <c r="L3400" s="10">
        <f>Table1[[#This Row],[Cost per Box]]*Table1[[#This Row],[Boxes]]</f>
        <v>1230.2249999999999</v>
      </c>
    </row>
    <row r="3401" spans="1:12" x14ac:dyDescent="0.25">
      <c r="A3401" s="5" t="str">
        <f>'Sales Data'!A3401</f>
        <v>Karlen McCaffrey</v>
      </c>
      <c r="B3401" s="5" t="str">
        <f>'Sales Data'!B3401</f>
        <v>UK</v>
      </c>
      <c r="C3401" s="5" t="str">
        <f>'Sales Data'!C3401</f>
        <v>Eclairs</v>
      </c>
      <c r="D3401" s="6">
        <f>'Sales Data'!D3401</f>
        <v>45312</v>
      </c>
      <c r="E3401" s="10">
        <f>'Sales Data'!E3401</f>
        <v>11417</v>
      </c>
      <c r="F3401" s="5">
        <f>'Sales Data'!F3401</f>
        <v>26</v>
      </c>
      <c r="G3401" s="5">
        <f>'Sales Data'!G3401</f>
        <v>952</v>
      </c>
      <c r="H3401" s="5" t="str">
        <f>VLOOKUP($C3401,'Product Data'!$A$2:$E$23,COLUMNS('Product Data'!$B$2:C3401),0)</f>
        <v>Cadbury</v>
      </c>
      <c r="I3401" s="5" t="str">
        <f>VLOOKUP($C3401,'Product Data'!$A$2:$E$23,COLUMNS('Product Data'!$B$2:D3401),0)</f>
        <v>Bites</v>
      </c>
      <c r="J3401" s="5" t="str">
        <f>VLOOKUP($C3401,'Product Data'!$A$2:$E$23,COLUMNS('Product Data'!$B$2:E3401),0)</f>
        <v>Large</v>
      </c>
      <c r="K3401" s="9">
        <f>VLOOKUP($C3401,'Product Data'!$A$2:$E$23,COLUMNS('Product Data'!$B$2:F3401),0)</f>
        <v>2.8195000000000001</v>
      </c>
      <c r="L3401" s="10">
        <f>Table1[[#This Row],[Cost per Box]]*Table1[[#This Row],[Boxes]]</f>
        <v>2684.1640000000002</v>
      </c>
    </row>
    <row r="3402" spans="1:12" x14ac:dyDescent="0.25">
      <c r="A3402" s="5" t="str">
        <f>'Sales Data'!A3402</f>
        <v>Brien Boise</v>
      </c>
      <c r="B3402" s="5" t="str">
        <f>'Sales Data'!B3402</f>
        <v>New Zealand</v>
      </c>
      <c r="C3402" s="5" t="str">
        <f>'Sales Data'!C3402</f>
        <v>Peanut Butter Cubes</v>
      </c>
      <c r="D3402" s="6">
        <f>'Sales Data'!D3402</f>
        <v>45302</v>
      </c>
      <c r="E3402" s="10">
        <f>'Sales Data'!E3402</f>
        <v>6020</v>
      </c>
      <c r="F3402" s="5">
        <f>'Sales Data'!F3402</f>
        <v>329</v>
      </c>
      <c r="G3402" s="5">
        <f>'Sales Data'!G3402</f>
        <v>430</v>
      </c>
      <c r="H3402" s="5" t="str">
        <f>VLOOKUP($C3402,'Product Data'!$A$2:$E$23,COLUMNS('Product Data'!$B$2:C3402),0)</f>
        <v>Hershey</v>
      </c>
      <c r="I3402" s="5" t="str">
        <f>VLOOKUP($C3402,'Product Data'!$A$2:$E$23,COLUMNS('Product Data'!$B$2:D3402),0)</f>
        <v>Bites</v>
      </c>
      <c r="J3402" s="5" t="str">
        <f>VLOOKUP($C3402,'Product Data'!$A$2:$E$23,COLUMNS('Product Data'!$B$2:E3402),0)</f>
        <v>Small</v>
      </c>
      <c r="K3402" s="9">
        <f>VLOOKUP($C3402,'Product Data'!$A$2:$E$23,COLUMNS('Product Data'!$B$2:F3402),0)</f>
        <v>4.7065000000000001</v>
      </c>
      <c r="L3402" s="10">
        <f>Table1[[#This Row],[Cost per Box]]*Table1[[#This Row],[Boxes]]</f>
        <v>2023.7950000000001</v>
      </c>
    </row>
    <row r="3403" spans="1:12" x14ac:dyDescent="0.25">
      <c r="A3403" s="5" t="str">
        <f>'Sales Data'!A3403</f>
        <v>Dotty Strutley</v>
      </c>
      <c r="B3403" s="5" t="str">
        <f>'Sales Data'!B3403</f>
        <v>India</v>
      </c>
      <c r="C3403" s="5" t="str">
        <f>'Sales Data'!C3403</f>
        <v>Eclairs</v>
      </c>
      <c r="D3403" s="6">
        <f>'Sales Data'!D3403</f>
        <v>45303</v>
      </c>
      <c r="E3403" s="10">
        <f>'Sales Data'!E3403</f>
        <v>10045</v>
      </c>
      <c r="F3403" s="5">
        <f>'Sales Data'!F3403</f>
        <v>7</v>
      </c>
      <c r="G3403" s="5">
        <f>'Sales Data'!G3403</f>
        <v>773</v>
      </c>
      <c r="H3403" s="5" t="str">
        <f>VLOOKUP($C3403,'Product Data'!$A$2:$E$23,COLUMNS('Product Data'!$B$2:C3403),0)</f>
        <v>Cadbury</v>
      </c>
      <c r="I3403" s="5" t="str">
        <f>VLOOKUP($C3403,'Product Data'!$A$2:$E$23,COLUMNS('Product Data'!$B$2:D3403),0)</f>
        <v>Bites</v>
      </c>
      <c r="J3403" s="5" t="str">
        <f>VLOOKUP($C3403,'Product Data'!$A$2:$E$23,COLUMNS('Product Data'!$B$2:E3403),0)</f>
        <v>Large</v>
      </c>
      <c r="K3403" s="9">
        <f>VLOOKUP($C3403,'Product Data'!$A$2:$E$23,COLUMNS('Product Data'!$B$2:F3403),0)</f>
        <v>2.8195000000000001</v>
      </c>
      <c r="L3403" s="10">
        <f>Table1[[#This Row],[Cost per Box]]*Table1[[#This Row],[Boxes]]</f>
        <v>2179.4735000000001</v>
      </c>
    </row>
    <row r="3404" spans="1:12" x14ac:dyDescent="0.25">
      <c r="A3404" s="5" t="str">
        <f>'Sales Data'!A3404</f>
        <v>Van Tuxwell</v>
      </c>
      <c r="B3404" s="5" t="str">
        <f>'Sales Data'!B3404</f>
        <v>New Zealand</v>
      </c>
      <c r="C3404" s="5" t="str">
        <f>'Sales Data'!C3404</f>
        <v>Eclairs</v>
      </c>
      <c r="D3404" s="6">
        <f>'Sales Data'!D3404</f>
        <v>45297</v>
      </c>
      <c r="E3404" s="10">
        <f>'Sales Data'!E3404</f>
        <v>3731</v>
      </c>
      <c r="F3404" s="5">
        <f>'Sales Data'!F3404</f>
        <v>85</v>
      </c>
      <c r="G3404" s="5">
        <f>'Sales Data'!G3404</f>
        <v>415</v>
      </c>
      <c r="H3404" s="5" t="str">
        <f>VLOOKUP($C3404,'Product Data'!$A$2:$E$23,COLUMNS('Product Data'!$B$2:C3404),0)</f>
        <v>Cadbury</v>
      </c>
      <c r="I3404" s="5" t="str">
        <f>VLOOKUP($C3404,'Product Data'!$A$2:$E$23,COLUMNS('Product Data'!$B$2:D3404),0)</f>
        <v>Bites</v>
      </c>
      <c r="J3404" s="5" t="str">
        <f>VLOOKUP($C3404,'Product Data'!$A$2:$E$23,COLUMNS('Product Data'!$B$2:E3404),0)</f>
        <v>Large</v>
      </c>
      <c r="K3404" s="9">
        <f>VLOOKUP($C3404,'Product Data'!$A$2:$E$23,COLUMNS('Product Data'!$B$2:F3404),0)</f>
        <v>2.8195000000000001</v>
      </c>
      <c r="L3404" s="10">
        <f>Table1[[#This Row],[Cost per Box]]*Table1[[#This Row],[Boxes]]</f>
        <v>1170.0925</v>
      </c>
    </row>
    <row r="3405" spans="1:12" x14ac:dyDescent="0.25">
      <c r="A3405" s="5" t="str">
        <f>'Sales Data'!A3405</f>
        <v>Beverie Moffet</v>
      </c>
      <c r="B3405" s="5" t="str">
        <f>'Sales Data'!B3405</f>
        <v>Australia</v>
      </c>
      <c r="C3405" s="5" t="str">
        <f>'Sales Data'!C3405</f>
        <v>85% Dark Bars</v>
      </c>
      <c r="D3405" s="6">
        <f>'Sales Data'!D3405</f>
        <v>45298</v>
      </c>
      <c r="E3405" s="10">
        <f>'Sales Data'!E3405</f>
        <v>6853</v>
      </c>
      <c r="F3405" s="5">
        <f>'Sales Data'!F3405</f>
        <v>107</v>
      </c>
      <c r="G3405" s="5">
        <f>'Sales Data'!G3405</f>
        <v>1143</v>
      </c>
      <c r="H3405" s="5" t="str">
        <f>VLOOKUP($C3405,'Product Data'!$A$2:$E$23,COLUMNS('Product Data'!$B$2:C3405),0)</f>
        <v>Lindt Excellence</v>
      </c>
      <c r="I3405" s="5" t="str">
        <f>VLOOKUP($C3405,'Product Data'!$A$2:$E$23,COLUMNS('Product Data'!$B$2:D3405),0)</f>
        <v>Bars</v>
      </c>
      <c r="J3405" s="5" t="str">
        <f>VLOOKUP($C3405,'Product Data'!$A$2:$E$23,COLUMNS('Product Data'!$B$2:E3405),0)</f>
        <v>Small</v>
      </c>
      <c r="K3405" s="9">
        <f>VLOOKUP($C3405,'Product Data'!$A$2:$E$23,COLUMNS('Product Data'!$B$2:F3405),0)</f>
        <v>0.69579999999999997</v>
      </c>
      <c r="L3405" s="10">
        <f>Table1[[#This Row],[Cost per Box]]*Table1[[#This Row],[Boxes]]</f>
        <v>795.29939999999999</v>
      </c>
    </row>
    <row r="3406" spans="1:12" x14ac:dyDescent="0.25">
      <c r="A3406" s="5" t="str">
        <f>'Sales Data'!A3406</f>
        <v>Dennison Crosswaite</v>
      </c>
      <c r="B3406" s="5" t="str">
        <f>'Sales Data'!B3406</f>
        <v>Australia</v>
      </c>
      <c r="C3406" s="5" t="str">
        <f>'Sales Data'!C3406</f>
        <v>Smooth Sliky Salty</v>
      </c>
      <c r="D3406" s="6">
        <f>'Sales Data'!D3406</f>
        <v>45301</v>
      </c>
      <c r="E3406" s="10">
        <f>'Sales Data'!E3406</f>
        <v>994</v>
      </c>
      <c r="F3406" s="5">
        <f>'Sales Data'!F3406</f>
        <v>93</v>
      </c>
      <c r="G3406" s="5">
        <f>'Sales Data'!G3406</f>
        <v>67</v>
      </c>
      <c r="H3406" s="5" t="str">
        <f>VLOOKUP($C3406,'Product Data'!$A$2:$E$23,COLUMNS('Product Data'!$B$2:C3406),0)</f>
        <v>Galaxy</v>
      </c>
      <c r="I3406" s="5" t="str">
        <f>VLOOKUP($C3406,'Product Data'!$A$2:$E$23,COLUMNS('Product Data'!$B$2:D3406),0)</f>
        <v>Bars</v>
      </c>
      <c r="J3406" s="5" t="str">
        <f>VLOOKUP($C3406,'Product Data'!$A$2:$E$23,COLUMNS('Product Data'!$B$2:E3406),0)</f>
        <v>Small</v>
      </c>
      <c r="K3406" s="9">
        <f>VLOOKUP($C3406,'Product Data'!$A$2:$E$23,COLUMNS('Product Data'!$B$2:F3406),0)</f>
        <v>5.0198</v>
      </c>
      <c r="L3406" s="10">
        <f>Table1[[#This Row],[Cost per Box]]*Table1[[#This Row],[Boxes]]</f>
        <v>336.32659999999998</v>
      </c>
    </row>
    <row r="3407" spans="1:12" x14ac:dyDescent="0.25">
      <c r="A3407" s="5" t="str">
        <f>'Sales Data'!A3407</f>
        <v>Husein Augar</v>
      </c>
      <c r="B3407" s="5" t="str">
        <f>'Sales Data'!B3407</f>
        <v>New Zealand</v>
      </c>
      <c r="C3407" s="5" t="str">
        <f>'Sales Data'!C3407</f>
        <v>Mint Chip Choco</v>
      </c>
      <c r="D3407" s="6">
        <f>'Sales Data'!D3407</f>
        <v>45304</v>
      </c>
      <c r="E3407" s="10">
        <f>'Sales Data'!E3407</f>
        <v>1148</v>
      </c>
      <c r="F3407" s="5">
        <f>'Sales Data'!F3407</f>
        <v>159</v>
      </c>
      <c r="G3407" s="5">
        <f>'Sales Data'!G3407</f>
        <v>46</v>
      </c>
      <c r="H3407" s="5" t="str">
        <f>VLOOKUP($C3407,'Product Data'!$A$2:$E$23,COLUMNS('Product Data'!$B$2:C3407),0)</f>
        <v>Cadbury</v>
      </c>
      <c r="I3407" s="5" t="str">
        <f>VLOOKUP($C3407,'Product Data'!$A$2:$E$23,COLUMNS('Product Data'!$B$2:D3407),0)</f>
        <v>Bars</v>
      </c>
      <c r="J3407" s="5" t="str">
        <f>VLOOKUP($C3407,'Product Data'!$A$2:$E$23,COLUMNS('Product Data'!$B$2:E3407),0)</f>
        <v>Large</v>
      </c>
      <c r="K3407" s="9">
        <f>VLOOKUP($C3407,'Product Data'!$A$2:$E$23,COLUMNS('Product Data'!$B$2:F3407),0)</f>
        <v>2.2656000000000001</v>
      </c>
      <c r="L3407" s="10">
        <f>Table1[[#This Row],[Cost per Box]]*Table1[[#This Row],[Boxes]]</f>
        <v>104.2176</v>
      </c>
    </row>
    <row r="3408" spans="1:12" x14ac:dyDescent="0.25">
      <c r="A3408" s="5" t="str">
        <f>'Sales Data'!A3408</f>
        <v>Marney O'Breen</v>
      </c>
      <c r="B3408" s="5" t="str">
        <f>'Sales Data'!B3408</f>
        <v>Australia</v>
      </c>
      <c r="C3408" s="5" t="str">
        <f>'Sales Data'!C3408</f>
        <v>Milk Bars</v>
      </c>
      <c r="D3408" s="6">
        <f>'Sales Data'!D3408</f>
        <v>45309</v>
      </c>
      <c r="E3408" s="10">
        <f>'Sales Data'!E3408</f>
        <v>11564</v>
      </c>
      <c r="F3408" s="5">
        <f>'Sales Data'!F3408</f>
        <v>13</v>
      </c>
      <c r="G3408" s="5">
        <f>'Sales Data'!G3408</f>
        <v>771</v>
      </c>
      <c r="H3408" s="5" t="str">
        <f>VLOOKUP($C3408,'Product Data'!$A$2:$E$23,COLUMNS('Product Data'!$B$2:C3408),0)</f>
        <v>Nestle</v>
      </c>
      <c r="I3408" s="5" t="str">
        <f>VLOOKUP($C3408,'Product Data'!$A$2:$E$23,COLUMNS('Product Data'!$B$2:D3408),0)</f>
        <v>Bars</v>
      </c>
      <c r="J3408" s="5" t="str">
        <f>VLOOKUP($C3408,'Product Data'!$A$2:$E$23,COLUMNS('Product Data'!$B$2:E3408),0)</f>
        <v>Large</v>
      </c>
      <c r="K3408" s="9">
        <f>VLOOKUP($C3408,'Product Data'!$A$2:$E$23,COLUMNS('Product Data'!$B$2:F3408),0)</f>
        <v>1.8652</v>
      </c>
      <c r="L3408" s="10">
        <f>Table1[[#This Row],[Cost per Box]]*Table1[[#This Row],[Boxes]]</f>
        <v>1438.0691999999999</v>
      </c>
    </row>
    <row r="3409" spans="1:12" x14ac:dyDescent="0.25">
      <c r="A3409" s="5" t="str">
        <f>'Sales Data'!A3409</f>
        <v>Beverie Moffet</v>
      </c>
      <c r="B3409" s="5" t="str">
        <f>'Sales Data'!B3409</f>
        <v>New Zealand</v>
      </c>
      <c r="C3409" s="5" t="str">
        <f>'Sales Data'!C3409</f>
        <v>Choco Coated Almonds</v>
      </c>
      <c r="D3409" s="6">
        <f>'Sales Data'!D3409</f>
        <v>45312</v>
      </c>
      <c r="E3409" s="10">
        <f>'Sales Data'!E3409</f>
        <v>10444</v>
      </c>
      <c r="F3409" s="5">
        <f>'Sales Data'!F3409</f>
        <v>64</v>
      </c>
      <c r="G3409" s="5">
        <f>'Sales Data'!G3409</f>
        <v>581</v>
      </c>
      <c r="H3409" s="5" t="str">
        <f>VLOOKUP($C3409,'Product Data'!$A$2:$E$23,COLUMNS('Product Data'!$B$2:C3409),0)</f>
        <v>Effete</v>
      </c>
      <c r="I3409" s="5" t="str">
        <f>VLOOKUP($C3409,'Product Data'!$A$2:$E$23,COLUMNS('Product Data'!$B$2:D3409),0)</f>
        <v>Bites</v>
      </c>
      <c r="J3409" s="5" t="str">
        <f>VLOOKUP($C3409,'Product Data'!$A$2:$E$23,COLUMNS('Product Data'!$B$2:E3409),0)</f>
        <v>Small</v>
      </c>
      <c r="K3409" s="9">
        <f>VLOOKUP($C3409,'Product Data'!$A$2:$E$23,COLUMNS('Product Data'!$B$2:F3409),0)</f>
        <v>11.4688</v>
      </c>
      <c r="L3409" s="10">
        <f>Table1[[#This Row],[Cost per Box]]*Table1[[#This Row],[Boxes]]</f>
        <v>6663.3728000000001</v>
      </c>
    </row>
    <row r="3410" spans="1:12" x14ac:dyDescent="0.25">
      <c r="A3410" s="5" t="str">
        <f>'Sales Data'!A3410</f>
        <v>Ches Bonnell</v>
      </c>
      <c r="B3410" s="5" t="str">
        <f>'Sales Data'!B3410</f>
        <v>India</v>
      </c>
      <c r="C3410" s="5" t="str">
        <f>'Sales Data'!C3410</f>
        <v>Peanut Butter Cubes</v>
      </c>
      <c r="D3410" s="6">
        <f>'Sales Data'!D3410</f>
        <v>45312</v>
      </c>
      <c r="E3410" s="10">
        <f>'Sales Data'!E3410</f>
        <v>16072</v>
      </c>
      <c r="F3410" s="5">
        <f>'Sales Data'!F3410</f>
        <v>342</v>
      </c>
      <c r="G3410" s="5">
        <f>'Sales Data'!G3410</f>
        <v>1005</v>
      </c>
      <c r="H3410" s="5" t="str">
        <f>VLOOKUP($C3410,'Product Data'!$A$2:$E$23,COLUMNS('Product Data'!$B$2:C3410),0)</f>
        <v>Hershey</v>
      </c>
      <c r="I3410" s="5" t="str">
        <f>VLOOKUP($C3410,'Product Data'!$A$2:$E$23,COLUMNS('Product Data'!$B$2:D3410),0)</f>
        <v>Bites</v>
      </c>
      <c r="J3410" s="5" t="str">
        <f>VLOOKUP($C3410,'Product Data'!$A$2:$E$23,COLUMNS('Product Data'!$B$2:E3410),0)</f>
        <v>Small</v>
      </c>
      <c r="K3410" s="9">
        <f>VLOOKUP($C3410,'Product Data'!$A$2:$E$23,COLUMNS('Product Data'!$B$2:F3410),0)</f>
        <v>4.7065000000000001</v>
      </c>
      <c r="L3410" s="10">
        <f>Table1[[#This Row],[Cost per Box]]*Table1[[#This Row],[Boxes]]</f>
        <v>4730.0325000000003</v>
      </c>
    </row>
    <row r="3411" spans="1:12" x14ac:dyDescent="0.25">
      <c r="A3411" s="5" t="str">
        <f>'Sales Data'!A3411</f>
        <v>Jehu Rudeforth</v>
      </c>
      <c r="B3411" s="5" t="str">
        <f>'Sales Data'!B3411</f>
        <v>UK</v>
      </c>
      <c r="C3411" s="5" t="str">
        <f>'Sales Data'!C3411</f>
        <v>99% Dark &amp; Pure</v>
      </c>
      <c r="D3411" s="6">
        <f>'Sales Data'!D3411</f>
        <v>45315</v>
      </c>
      <c r="E3411" s="10">
        <f>'Sales Data'!E3411</f>
        <v>6363</v>
      </c>
      <c r="F3411" s="5">
        <f>'Sales Data'!F3411</f>
        <v>104</v>
      </c>
      <c r="G3411" s="5">
        <f>'Sales Data'!G3411</f>
        <v>425</v>
      </c>
      <c r="H3411" s="5" t="str">
        <f>VLOOKUP($C3411,'Product Data'!$A$2:$E$23,COLUMNS('Product Data'!$B$2:C3411),0)</f>
        <v>Amul</v>
      </c>
      <c r="I3411" s="5" t="str">
        <f>VLOOKUP($C3411,'Product Data'!$A$2:$E$23,COLUMNS('Product Data'!$B$2:D3411),0)</f>
        <v>Bars</v>
      </c>
      <c r="J3411" s="5" t="str">
        <f>VLOOKUP($C3411,'Product Data'!$A$2:$E$23,COLUMNS('Product Data'!$B$2:E3411),0)</f>
        <v>Large</v>
      </c>
      <c r="K3411" s="9">
        <f>VLOOKUP($C3411,'Product Data'!$A$2:$E$23,COLUMNS('Product Data'!$B$2:F3411),0)</f>
        <v>4.6592000000000002</v>
      </c>
      <c r="L3411" s="10">
        <f>Table1[[#This Row],[Cost per Box]]*Table1[[#This Row],[Boxes]]</f>
        <v>1980.16</v>
      </c>
    </row>
    <row r="3412" spans="1:12" x14ac:dyDescent="0.25">
      <c r="A3412" s="5" t="str">
        <f>'Sales Data'!A3412</f>
        <v>Husein Augar</v>
      </c>
      <c r="B3412" s="5" t="str">
        <f>'Sales Data'!B3412</f>
        <v>Canada</v>
      </c>
      <c r="C3412" s="5" t="str">
        <f>'Sales Data'!C3412</f>
        <v>Organic Choco Syrup</v>
      </c>
      <c r="D3412" s="6">
        <f>'Sales Data'!D3412</f>
        <v>45305</v>
      </c>
      <c r="E3412" s="10">
        <f>'Sales Data'!E3412</f>
        <v>11137</v>
      </c>
      <c r="F3412" s="5">
        <f>'Sales Data'!F3412</f>
        <v>187</v>
      </c>
      <c r="G3412" s="5">
        <f>'Sales Data'!G3412</f>
        <v>796</v>
      </c>
      <c r="H3412" s="5" t="str">
        <f>VLOOKUP($C3412,'Product Data'!$A$2:$E$23,COLUMNS('Product Data'!$B$2:C3412),0)</f>
        <v>Monin</v>
      </c>
      <c r="I3412" s="5" t="str">
        <f>VLOOKUP($C3412,'Product Data'!$A$2:$E$23,COLUMNS('Product Data'!$B$2:D3412),0)</f>
        <v>Other</v>
      </c>
      <c r="J3412" s="5" t="str">
        <f>VLOOKUP($C3412,'Product Data'!$A$2:$E$23,COLUMNS('Product Data'!$B$2:E3412),0)</f>
        <v>Small</v>
      </c>
      <c r="K3412" s="9">
        <f>VLOOKUP($C3412,'Product Data'!$A$2:$E$23,COLUMNS('Product Data'!$B$2:F3412),0)</f>
        <v>1.7625</v>
      </c>
      <c r="L3412" s="10">
        <f>Table1[[#This Row],[Cost per Box]]*Table1[[#This Row],[Boxes]]</f>
        <v>1402.95</v>
      </c>
    </row>
    <row r="3413" spans="1:12" x14ac:dyDescent="0.25">
      <c r="A3413" s="5" t="str">
        <f>'Sales Data'!A3413</f>
        <v>Jehu Rudeforth</v>
      </c>
      <c r="B3413" s="5" t="str">
        <f>'Sales Data'!B3413</f>
        <v>UK</v>
      </c>
      <c r="C3413" s="5" t="str">
        <f>'Sales Data'!C3413</f>
        <v>After Eight</v>
      </c>
      <c r="D3413" s="6">
        <f>'Sales Data'!D3413</f>
        <v>45297</v>
      </c>
      <c r="E3413" s="10">
        <f>'Sales Data'!E3413</f>
        <v>826</v>
      </c>
      <c r="F3413" s="5">
        <f>'Sales Data'!F3413</f>
        <v>186</v>
      </c>
      <c r="G3413" s="5">
        <f>'Sales Data'!G3413</f>
        <v>52</v>
      </c>
      <c r="H3413" s="5" t="str">
        <f>VLOOKUP($C3413,'Product Data'!$A$2:$E$23,COLUMNS('Product Data'!$B$2:C3413),0)</f>
        <v>Nestle</v>
      </c>
      <c r="I3413" s="5" t="str">
        <f>VLOOKUP($C3413,'Product Data'!$A$2:$E$23,COLUMNS('Product Data'!$B$2:D3413),0)</f>
        <v>Bites</v>
      </c>
      <c r="J3413" s="5" t="str">
        <f>VLOOKUP($C3413,'Product Data'!$A$2:$E$23,COLUMNS('Product Data'!$B$2:E3413),0)</f>
        <v>Large</v>
      </c>
      <c r="K3413" s="9">
        <f>VLOOKUP($C3413,'Product Data'!$A$2:$E$23,COLUMNS('Product Data'!$B$2:F3413),0)</f>
        <v>6.3415999999999997</v>
      </c>
      <c r="L3413" s="10">
        <f>Table1[[#This Row],[Cost per Box]]*Table1[[#This Row],[Boxes]]</f>
        <v>329.76319999999998</v>
      </c>
    </row>
    <row r="3414" spans="1:12" x14ac:dyDescent="0.25">
      <c r="A3414" s="5" t="str">
        <f>'Sales Data'!A3414</f>
        <v>Rafaelita Blaksland</v>
      </c>
      <c r="B3414" s="5" t="str">
        <f>'Sales Data'!B3414</f>
        <v>India</v>
      </c>
      <c r="C3414" s="5" t="str">
        <f>'Sales Data'!C3414</f>
        <v>Organic Choco Syrup</v>
      </c>
      <c r="D3414" s="6">
        <f>'Sales Data'!D3414</f>
        <v>45317</v>
      </c>
      <c r="E3414" s="10">
        <f>'Sales Data'!E3414</f>
        <v>6517</v>
      </c>
      <c r="F3414" s="5">
        <f>'Sales Data'!F3414</f>
        <v>74</v>
      </c>
      <c r="G3414" s="5">
        <f>'Sales Data'!G3414</f>
        <v>435</v>
      </c>
      <c r="H3414" s="5" t="str">
        <f>VLOOKUP($C3414,'Product Data'!$A$2:$E$23,COLUMNS('Product Data'!$B$2:C3414),0)</f>
        <v>Monin</v>
      </c>
      <c r="I3414" s="5" t="str">
        <f>VLOOKUP($C3414,'Product Data'!$A$2:$E$23,COLUMNS('Product Data'!$B$2:D3414),0)</f>
        <v>Other</v>
      </c>
      <c r="J3414" s="5" t="str">
        <f>VLOOKUP($C3414,'Product Data'!$A$2:$E$23,COLUMNS('Product Data'!$B$2:E3414),0)</f>
        <v>Small</v>
      </c>
      <c r="K3414" s="9">
        <f>VLOOKUP($C3414,'Product Data'!$A$2:$E$23,COLUMNS('Product Data'!$B$2:F3414),0)</f>
        <v>1.7625</v>
      </c>
      <c r="L3414" s="10">
        <f>Table1[[#This Row],[Cost per Box]]*Table1[[#This Row],[Boxes]]</f>
        <v>766.6875</v>
      </c>
    </row>
    <row r="3415" spans="1:12" x14ac:dyDescent="0.25">
      <c r="A3415" s="5" t="str">
        <f>'Sales Data'!A3415</f>
        <v>Brien Boise</v>
      </c>
      <c r="B3415" s="5" t="str">
        <f>'Sales Data'!B3415</f>
        <v>Canada</v>
      </c>
      <c r="C3415" s="5" t="str">
        <f>'Sales Data'!C3415</f>
        <v>Smooth Sliky Salty</v>
      </c>
      <c r="D3415" s="6">
        <f>'Sales Data'!D3415</f>
        <v>45297</v>
      </c>
      <c r="E3415" s="10">
        <f>'Sales Data'!E3415</f>
        <v>1715</v>
      </c>
      <c r="F3415" s="5">
        <f>'Sales Data'!F3415</f>
        <v>178</v>
      </c>
      <c r="G3415" s="5">
        <f>'Sales Data'!G3415</f>
        <v>132</v>
      </c>
      <c r="H3415" s="5" t="str">
        <f>VLOOKUP($C3415,'Product Data'!$A$2:$E$23,COLUMNS('Product Data'!$B$2:C3415),0)</f>
        <v>Galaxy</v>
      </c>
      <c r="I3415" s="5" t="str">
        <f>VLOOKUP($C3415,'Product Data'!$A$2:$E$23,COLUMNS('Product Data'!$B$2:D3415),0)</f>
        <v>Bars</v>
      </c>
      <c r="J3415" s="5" t="str">
        <f>VLOOKUP($C3415,'Product Data'!$A$2:$E$23,COLUMNS('Product Data'!$B$2:E3415),0)</f>
        <v>Small</v>
      </c>
      <c r="K3415" s="9">
        <f>VLOOKUP($C3415,'Product Data'!$A$2:$E$23,COLUMNS('Product Data'!$B$2:F3415),0)</f>
        <v>5.0198</v>
      </c>
      <c r="L3415" s="10">
        <f>Table1[[#This Row],[Cost per Box]]*Table1[[#This Row],[Boxes]]</f>
        <v>662.61360000000002</v>
      </c>
    </row>
    <row r="3416" spans="1:12" x14ac:dyDescent="0.25">
      <c r="A3416" s="5" t="str">
        <f>'Sales Data'!A3416</f>
        <v>Beverie Moffet</v>
      </c>
      <c r="B3416" s="5" t="str">
        <f>'Sales Data'!B3416</f>
        <v>New Zealand</v>
      </c>
      <c r="C3416" s="5" t="str">
        <f>'Sales Data'!C3416</f>
        <v>Fruit &amp; Nut Bars</v>
      </c>
      <c r="D3416" s="6">
        <f>'Sales Data'!D3416</f>
        <v>45315</v>
      </c>
      <c r="E3416" s="10">
        <f>'Sales Data'!E3416</f>
        <v>3213</v>
      </c>
      <c r="F3416" s="5">
        <f>'Sales Data'!F3416</f>
        <v>245</v>
      </c>
      <c r="G3416" s="5">
        <f>'Sales Data'!G3416</f>
        <v>357</v>
      </c>
      <c r="H3416" s="5" t="str">
        <f>VLOOKUP($C3416,'Product Data'!$A$2:$E$23,COLUMNS('Product Data'!$B$2:C3416),0)</f>
        <v>Cadbury</v>
      </c>
      <c r="I3416" s="5" t="str">
        <f>VLOOKUP($C3416,'Product Data'!$A$2:$E$23,COLUMNS('Product Data'!$B$2:D3416),0)</f>
        <v>Bars</v>
      </c>
      <c r="J3416" s="5" t="str">
        <f>VLOOKUP($C3416,'Product Data'!$A$2:$E$23,COLUMNS('Product Data'!$B$2:E3416),0)</f>
        <v>Large</v>
      </c>
      <c r="K3416" s="9">
        <f>VLOOKUP($C3416,'Product Data'!$A$2:$E$23,COLUMNS('Product Data'!$B$2:F3416),0)</f>
        <v>1.5934999999999999</v>
      </c>
      <c r="L3416" s="10">
        <f>Table1[[#This Row],[Cost per Box]]*Table1[[#This Row],[Boxes]]</f>
        <v>568.87950000000001</v>
      </c>
    </row>
    <row r="3417" spans="1:12" x14ac:dyDescent="0.25">
      <c r="A3417" s="5" t="str">
        <f>'Sales Data'!A3417</f>
        <v>Beverie Moffet</v>
      </c>
      <c r="B3417" s="5" t="str">
        <f>'Sales Data'!B3417</f>
        <v>UK</v>
      </c>
      <c r="C3417" s="5" t="str">
        <f>'Sales Data'!C3417</f>
        <v>Raspberry Choco</v>
      </c>
      <c r="D3417" s="6">
        <f>'Sales Data'!D3417</f>
        <v>45312</v>
      </c>
      <c r="E3417" s="10">
        <f>'Sales Data'!E3417</f>
        <v>9366</v>
      </c>
      <c r="F3417" s="5">
        <f>'Sales Data'!F3417</f>
        <v>74</v>
      </c>
      <c r="G3417" s="5">
        <f>'Sales Data'!G3417</f>
        <v>521</v>
      </c>
      <c r="H3417" s="5" t="str">
        <f>VLOOKUP($C3417,'Product Data'!$A$2:$E$23,COLUMNS('Product Data'!$B$2:C3417),0)</f>
        <v>Hershey</v>
      </c>
      <c r="I3417" s="5" t="str">
        <f>VLOOKUP($C3417,'Product Data'!$A$2:$E$23,COLUMNS('Product Data'!$B$2:D3417),0)</f>
        <v>Bars</v>
      </c>
      <c r="J3417" s="5" t="str">
        <f>VLOOKUP($C3417,'Product Data'!$A$2:$E$23,COLUMNS('Product Data'!$B$2:E3417),0)</f>
        <v>Large</v>
      </c>
      <c r="K3417" s="9">
        <f>VLOOKUP($C3417,'Product Data'!$A$2:$E$23,COLUMNS('Product Data'!$B$2:F3417),0)</f>
        <v>6.0983000000000001</v>
      </c>
      <c r="L3417" s="10">
        <f>Table1[[#This Row],[Cost per Box]]*Table1[[#This Row],[Boxes]]</f>
        <v>3177.2143000000001</v>
      </c>
    </row>
    <row r="3418" spans="1:12" x14ac:dyDescent="0.25">
      <c r="A3418" s="5" t="str">
        <f>'Sales Data'!A3418</f>
        <v>Wilone O'Kielt</v>
      </c>
      <c r="B3418" s="5" t="str">
        <f>'Sales Data'!B3418</f>
        <v>Canada</v>
      </c>
      <c r="C3418" s="5" t="str">
        <f>'Sales Data'!C3418</f>
        <v>Organic Choco Syrup</v>
      </c>
      <c r="D3418" s="6">
        <f>'Sales Data'!D3418</f>
        <v>45294</v>
      </c>
      <c r="E3418" s="10">
        <f>'Sales Data'!E3418</f>
        <v>13202</v>
      </c>
      <c r="F3418" s="5">
        <f>'Sales Data'!F3418</f>
        <v>233</v>
      </c>
      <c r="G3418" s="5">
        <f>'Sales Data'!G3418</f>
        <v>881</v>
      </c>
      <c r="H3418" s="5" t="str">
        <f>VLOOKUP($C3418,'Product Data'!$A$2:$E$23,COLUMNS('Product Data'!$B$2:C3418),0)</f>
        <v>Monin</v>
      </c>
      <c r="I3418" s="5" t="str">
        <f>VLOOKUP($C3418,'Product Data'!$A$2:$E$23,COLUMNS('Product Data'!$B$2:D3418),0)</f>
        <v>Other</v>
      </c>
      <c r="J3418" s="5" t="str">
        <f>VLOOKUP($C3418,'Product Data'!$A$2:$E$23,COLUMNS('Product Data'!$B$2:E3418),0)</f>
        <v>Small</v>
      </c>
      <c r="K3418" s="9">
        <f>VLOOKUP($C3418,'Product Data'!$A$2:$E$23,COLUMNS('Product Data'!$B$2:F3418),0)</f>
        <v>1.7625</v>
      </c>
      <c r="L3418" s="10">
        <f>Table1[[#This Row],[Cost per Box]]*Table1[[#This Row],[Boxes]]</f>
        <v>1552.7625</v>
      </c>
    </row>
    <row r="3419" spans="1:12" x14ac:dyDescent="0.25">
      <c r="A3419" s="5" t="str">
        <f>'Sales Data'!A3419</f>
        <v>Beverie Moffet</v>
      </c>
      <c r="B3419" s="5" t="str">
        <f>'Sales Data'!B3419</f>
        <v>UK</v>
      </c>
      <c r="C3419" s="5" t="str">
        <f>'Sales Data'!C3419</f>
        <v>Organic Choco Syrup</v>
      </c>
      <c r="D3419" s="6">
        <f>'Sales Data'!D3419</f>
        <v>45316</v>
      </c>
      <c r="E3419" s="10">
        <f>'Sales Data'!E3419</f>
        <v>3724</v>
      </c>
      <c r="F3419" s="5">
        <f>'Sales Data'!F3419</f>
        <v>293</v>
      </c>
      <c r="G3419" s="5">
        <f>'Sales Data'!G3419</f>
        <v>249</v>
      </c>
      <c r="H3419" s="5" t="str">
        <f>VLOOKUP($C3419,'Product Data'!$A$2:$E$23,COLUMNS('Product Data'!$B$2:C3419),0)</f>
        <v>Monin</v>
      </c>
      <c r="I3419" s="5" t="str">
        <f>VLOOKUP($C3419,'Product Data'!$A$2:$E$23,COLUMNS('Product Data'!$B$2:D3419),0)</f>
        <v>Other</v>
      </c>
      <c r="J3419" s="5" t="str">
        <f>VLOOKUP($C3419,'Product Data'!$A$2:$E$23,COLUMNS('Product Data'!$B$2:E3419),0)</f>
        <v>Small</v>
      </c>
      <c r="K3419" s="9">
        <f>VLOOKUP($C3419,'Product Data'!$A$2:$E$23,COLUMNS('Product Data'!$B$2:F3419),0)</f>
        <v>1.7625</v>
      </c>
      <c r="L3419" s="10">
        <f>Table1[[#This Row],[Cost per Box]]*Table1[[#This Row],[Boxes]]</f>
        <v>438.86250000000001</v>
      </c>
    </row>
    <row r="3420" spans="1:12" x14ac:dyDescent="0.25">
      <c r="A3420" s="5" t="str">
        <f>'Sales Data'!A3420</f>
        <v>Ches Bonnell</v>
      </c>
      <c r="B3420" s="5" t="str">
        <f>'Sales Data'!B3420</f>
        <v>UK</v>
      </c>
      <c r="C3420" s="5" t="str">
        <f>'Sales Data'!C3420</f>
        <v>70% Dark Bites</v>
      </c>
      <c r="D3420" s="6">
        <f>'Sales Data'!D3420</f>
        <v>45316</v>
      </c>
      <c r="E3420" s="10">
        <f>'Sales Data'!E3420</f>
        <v>5159</v>
      </c>
      <c r="F3420" s="5">
        <f>'Sales Data'!F3420</f>
        <v>41</v>
      </c>
      <c r="G3420" s="5">
        <f>'Sales Data'!G3420</f>
        <v>246</v>
      </c>
      <c r="H3420" s="5" t="str">
        <f>VLOOKUP($C3420,'Product Data'!$A$2:$E$23,COLUMNS('Product Data'!$B$2:C3420),0)</f>
        <v>Binge Bites</v>
      </c>
      <c r="I3420" s="5" t="str">
        <f>VLOOKUP($C3420,'Product Data'!$A$2:$E$23,COLUMNS('Product Data'!$B$2:D3420),0)</f>
        <v>Bites</v>
      </c>
      <c r="J3420" s="5" t="str">
        <f>VLOOKUP($C3420,'Product Data'!$A$2:$E$23,COLUMNS('Product Data'!$B$2:E3420),0)</f>
        <v>Small</v>
      </c>
      <c r="K3420" s="9">
        <f>VLOOKUP($C3420,'Product Data'!$A$2:$E$23,COLUMNS('Product Data'!$B$2:F3420),0)</f>
        <v>8.2429000000000006</v>
      </c>
      <c r="L3420" s="10">
        <f>Table1[[#This Row],[Cost per Box]]*Table1[[#This Row],[Boxes]]</f>
        <v>2027.7534000000001</v>
      </c>
    </row>
    <row r="3421" spans="1:12" x14ac:dyDescent="0.25">
      <c r="A3421" s="5" t="str">
        <f>'Sales Data'!A3421</f>
        <v>Ches Bonnell</v>
      </c>
      <c r="B3421" s="5" t="str">
        <f>'Sales Data'!B3421</f>
        <v>USA</v>
      </c>
      <c r="C3421" s="5" t="str">
        <f>'Sales Data'!C3421</f>
        <v>85% Dark Bars</v>
      </c>
      <c r="D3421" s="6">
        <f>'Sales Data'!D3421</f>
        <v>45310</v>
      </c>
      <c r="E3421" s="10">
        <f>'Sales Data'!E3421</f>
        <v>8064</v>
      </c>
      <c r="F3421" s="5">
        <f>'Sales Data'!F3421</f>
        <v>96</v>
      </c>
      <c r="G3421" s="5">
        <f>'Sales Data'!G3421</f>
        <v>1613</v>
      </c>
      <c r="H3421" s="5" t="str">
        <f>VLOOKUP($C3421,'Product Data'!$A$2:$E$23,COLUMNS('Product Data'!$B$2:C3421),0)</f>
        <v>Lindt Excellence</v>
      </c>
      <c r="I3421" s="5" t="str">
        <f>VLOOKUP($C3421,'Product Data'!$A$2:$E$23,COLUMNS('Product Data'!$B$2:D3421),0)</f>
        <v>Bars</v>
      </c>
      <c r="J3421" s="5" t="str">
        <f>VLOOKUP($C3421,'Product Data'!$A$2:$E$23,COLUMNS('Product Data'!$B$2:E3421),0)</f>
        <v>Small</v>
      </c>
      <c r="K3421" s="9">
        <f>VLOOKUP($C3421,'Product Data'!$A$2:$E$23,COLUMNS('Product Data'!$B$2:F3421),0)</f>
        <v>0.69579999999999997</v>
      </c>
      <c r="L3421" s="10">
        <f>Table1[[#This Row],[Cost per Box]]*Table1[[#This Row],[Boxes]]</f>
        <v>1122.3253999999999</v>
      </c>
    </row>
    <row r="3422" spans="1:12" x14ac:dyDescent="0.25">
      <c r="A3422" s="5" t="str">
        <f>'Sales Data'!A3422</f>
        <v>Roddy Speechley</v>
      </c>
      <c r="B3422" s="5" t="str">
        <f>'Sales Data'!B3422</f>
        <v>Canada</v>
      </c>
      <c r="C3422" s="5" t="str">
        <f>'Sales Data'!C3422</f>
        <v>Smooth Sliky Salty</v>
      </c>
      <c r="D3422" s="6">
        <f>'Sales Data'!D3422</f>
        <v>45298</v>
      </c>
      <c r="E3422" s="10">
        <f>'Sales Data'!E3422</f>
        <v>3773</v>
      </c>
      <c r="F3422" s="5">
        <f>'Sales Data'!F3422</f>
        <v>317</v>
      </c>
      <c r="G3422" s="5">
        <f>'Sales Data'!G3422</f>
        <v>270</v>
      </c>
      <c r="H3422" s="5" t="str">
        <f>VLOOKUP($C3422,'Product Data'!$A$2:$E$23,COLUMNS('Product Data'!$B$2:C3422),0)</f>
        <v>Galaxy</v>
      </c>
      <c r="I3422" s="5" t="str">
        <f>VLOOKUP($C3422,'Product Data'!$A$2:$E$23,COLUMNS('Product Data'!$B$2:D3422),0)</f>
        <v>Bars</v>
      </c>
      <c r="J3422" s="5" t="str">
        <f>VLOOKUP($C3422,'Product Data'!$A$2:$E$23,COLUMNS('Product Data'!$B$2:E3422),0)</f>
        <v>Small</v>
      </c>
      <c r="K3422" s="9">
        <f>VLOOKUP($C3422,'Product Data'!$A$2:$E$23,COLUMNS('Product Data'!$B$2:F3422),0)</f>
        <v>5.0198</v>
      </c>
      <c r="L3422" s="10">
        <f>Table1[[#This Row],[Cost per Box]]*Table1[[#This Row],[Boxes]]</f>
        <v>1355.346</v>
      </c>
    </row>
    <row r="3423" spans="1:12" x14ac:dyDescent="0.25">
      <c r="A3423" s="5" t="str">
        <f>'Sales Data'!A3423</f>
        <v>Camilla Castle</v>
      </c>
      <c r="B3423" s="5" t="str">
        <f>'Sales Data'!B3423</f>
        <v>UK</v>
      </c>
      <c r="C3423" s="5" t="str">
        <f>'Sales Data'!C3423</f>
        <v>Raspberry Choco</v>
      </c>
      <c r="D3423" s="6">
        <f>'Sales Data'!D3423</f>
        <v>45312</v>
      </c>
      <c r="E3423" s="10">
        <f>'Sales Data'!E3423</f>
        <v>861</v>
      </c>
      <c r="F3423" s="5">
        <f>'Sales Data'!F3423</f>
        <v>105</v>
      </c>
      <c r="G3423" s="5">
        <f>'Sales Data'!G3423</f>
        <v>44</v>
      </c>
      <c r="H3423" s="5" t="str">
        <f>VLOOKUP($C3423,'Product Data'!$A$2:$E$23,COLUMNS('Product Data'!$B$2:C3423),0)</f>
        <v>Hershey</v>
      </c>
      <c r="I3423" s="5" t="str">
        <f>VLOOKUP($C3423,'Product Data'!$A$2:$E$23,COLUMNS('Product Data'!$B$2:D3423),0)</f>
        <v>Bars</v>
      </c>
      <c r="J3423" s="5" t="str">
        <f>VLOOKUP($C3423,'Product Data'!$A$2:$E$23,COLUMNS('Product Data'!$B$2:E3423),0)</f>
        <v>Large</v>
      </c>
      <c r="K3423" s="9">
        <f>VLOOKUP($C3423,'Product Data'!$A$2:$E$23,COLUMNS('Product Data'!$B$2:F3423),0)</f>
        <v>6.0983000000000001</v>
      </c>
      <c r="L3423" s="10">
        <f>Table1[[#This Row],[Cost per Box]]*Table1[[#This Row],[Boxes]]</f>
        <v>268.3252</v>
      </c>
    </row>
    <row r="3424" spans="1:12" x14ac:dyDescent="0.25">
      <c r="A3424" s="5" t="str">
        <f>'Sales Data'!A3424</f>
        <v>Madelene Upcott</v>
      </c>
      <c r="B3424" s="5" t="str">
        <f>'Sales Data'!B3424</f>
        <v>Canada</v>
      </c>
      <c r="C3424" s="5" t="str">
        <f>'Sales Data'!C3424</f>
        <v>Spicy Special Slims</v>
      </c>
      <c r="D3424" s="6">
        <f>'Sales Data'!D3424</f>
        <v>45309</v>
      </c>
      <c r="E3424" s="10">
        <f>'Sales Data'!E3424</f>
        <v>7245</v>
      </c>
      <c r="F3424" s="5">
        <f>'Sales Data'!F3424</f>
        <v>7</v>
      </c>
      <c r="G3424" s="5">
        <f>'Sales Data'!G3424</f>
        <v>906</v>
      </c>
      <c r="H3424" s="5" t="str">
        <f>VLOOKUP($C3424,'Product Data'!$A$2:$E$23,COLUMNS('Product Data'!$B$2:C3424),0)</f>
        <v>Alpenliebe</v>
      </c>
      <c r="I3424" s="5" t="str">
        <f>VLOOKUP($C3424,'Product Data'!$A$2:$E$23,COLUMNS('Product Data'!$B$2:D3424),0)</f>
        <v>Bites</v>
      </c>
      <c r="J3424" s="5" t="str">
        <f>VLOOKUP($C3424,'Product Data'!$A$2:$E$23,COLUMNS('Product Data'!$B$2:E3424),0)</f>
        <v>Large</v>
      </c>
      <c r="K3424" s="9">
        <f>VLOOKUP($C3424,'Product Data'!$A$2:$E$23,COLUMNS('Product Data'!$B$2:F3424),0)</f>
        <v>9.2086000000000006</v>
      </c>
      <c r="L3424" s="10">
        <f>Table1[[#This Row],[Cost per Box]]*Table1[[#This Row],[Boxes]]</f>
        <v>8342.9916000000012</v>
      </c>
    </row>
    <row r="3425" spans="1:12" x14ac:dyDescent="0.25">
      <c r="A3425" s="5" t="str">
        <f>'Sales Data'!A3425</f>
        <v>Wilone O'Kielt</v>
      </c>
      <c r="B3425" s="5" t="str">
        <f>'Sales Data'!B3425</f>
        <v>UK</v>
      </c>
      <c r="C3425" s="5" t="str">
        <f>'Sales Data'!C3425</f>
        <v>Choco Coated Almonds</v>
      </c>
      <c r="D3425" s="6">
        <f>'Sales Data'!D3425</f>
        <v>45315</v>
      </c>
      <c r="E3425" s="10">
        <f>'Sales Data'!E3425</f>
        <v>12971</v>
      </c>
      <c r="F3425" s="5">
        <f>'Sales Data'!F3425</f>
        <v>309</v>
      </c>
      <c r="G3425" s="5">
        <f>'Sales Data'!G3425</f>
        <v>649</v>
      </c>
      <c r="H3425" s="5" t="str">
        <f>VLOOKUP($C3425,'Product Data'!$A$2:$E$23,COLUMNS('Product Data'!$B$2:C3425),0)</f>
        <v>Effete</v>
      </c>
      <c r="I3425" s="5" t="str">
        <f>VLOOKUP($C3425,'Product Data'!$A$2:$E$23,COLUMNS('Product Data'!$B$2:D3425),0)</f>
        <v>Bites</v>
      </c>
      <c r="J3425" s="5" t="str">
        <f>VLOOKUP($C3425,'Product Data'!$A$2:$E$23,COLUMNS('Product Data'!$B$2:E3425),0)</f>
        <v>Small</v>
      </c>
      <c r="K3425" s="9">
        <f>VLOOKUP($C3425,'Product Data'!$A$2:$E$23,COLUMNS('Product Data'!$B$2:F3425),0)</f>
        <v>11.4688</v>
      </c>
      <c r="L3425" s="10">
        <f>Table1[[#This Row],[Cost per Box]]*Table1[[#This Row],[Boxes]]</f>
        <v>7443.2511999999997</v>
      </c>
    </row>
    <row r="3426" spans="1:12" x14ac:dyDescent="0.25">
      <c r="A3426" s="5" t="str">
        <f>'Sales Data'!A3426</f>
        <v>Wilone O'Kielt</v>
      </c>
      <c r="B3426" s="5" t="str">
        <f>'Sales Data'!B3426</f>
        <v>India</v>
      </c>
      <c r="C3426" s="5" t="str">
        <f>'Sales Data'!C3426</f>
        <v>Smooth Sliky Salty</v>
      </c>
      <c r="D3426" s="6">
        <f>'Sales Data'!D3426</f>
        <v>45315</v>
      </c>
      <c r="E3426" s="10">
        <f>'Sales Data'!E3426</f>
        <v>5544</v>
      </c>
      <c r="F3426" s="5">
        <f>'Sales Data'!F3426</f>
        <v>163</v>
      </c>
      <c r="G3426" s="5">
        <f>'Sales Data'!G3426</f>
        <v>396</v>
      </c>
      <c r="H3426" s="5" t="str">
        <f>VLOOKUP($C3426,'Product Data'!$A$2:$E$23,COLUMNS('Product Data'!$B$2:C3426),0)</f>
        <v>Galaxy</v>
      </c>
      <c r="I3426" s="5" t="str">
        <f>VLOOKUP($C3426,'Product Data'!$A$2:$E$23,COLUMNS('Product Data'!$B$2:D3426),0)</f>
        <v>Bars</v>
      </c>
      <c r="J3426" s="5" t="str">
        <f>VLOOKUP($C3426,'Product Data'!$A$2:$E$23,COLUMNS('Product Data'!$B$2:E3426),0)</f>
        <v>Small</v>
      </c>
      <c r="K3426" s="9">
        <f>VLOOKUP($C3426,'Product Data'!$A$2:$E$23,COLUMNS('Product Data'!$B$2:F3426),0)</f>
        <v>5.0198</v>
      </c>
      <c r="L3426" s="10">
        <f>Table1[[#This Row],[Cost per Box]]*Table1[[#This Row],[Boxes]]</f>
        <v>1987.8407999999999</v>
      </c>
    </row>
    <row r="3427" spans="1:12" x14ac:dyDescent="0.25">
      <c r="A3427" s="5" t="str">
        <f>'Sales Data'!A3427</f>
        <v>Dennison Crosswaite</v>
      </c>
      <c r="B3427" s="5" t="str">
        <f>'Sales Data'!B3427</f>
        <v>USA</v>
      </c>
      <c r="C3427" s="5" t="str">
        <f>'Sales Data'!C3427</f>
        <v>Almond Choco</v>
      </c>
      <c r="D3427" s="6">
        <f>'Sales Data'!D3427</f>
        <v>45316</v>
      </c>
      <c r="E3427" s="10">
        <f>'Sales Data'!E3427</f>
        <v>5026</v>
      </c>
      <c r="F3427" s="5">
        <f>'Sales Data'!F3427</f>
        <v>84</v>
      </c>
      <c r="G3427" s="5">
        <f>'Sales Data'!G3427</f>
        <v>194</v>
      </c>
      <c r="H3427" s="5" t="str">
        <f>VLOOKUP($C3427,'Product Data'!$A$2:$E$23,COLUMNS('Product Data'!$B$2:C3427),0)</f>
        <v>Amul</v>
      </c>
      <c r="I3427" s="5" t="str">
        <f>VLOOKUP($C3427,'Product Data'!$A$2:$E$23,COLUMNS('Product Data'!$B$2:D3427),0)</f>
        <v>Bars</v>
      </c>
      <c r="J3427" s="5" t="str">
        <f>VLOOKUP($C3427,'Product Data'!$A$2:$E$23,COLUMNS('Product Data'!$B$2:E3427),0)</f>
        <v>Large</v>
      </c>
      <c r="K3427" s="9">
        <f>VLOOKUP($C3427,'Product Data'!$A$2:$E$23,COLUMNS('Product Data'!$B$2:F3427),0)</f>
        <v>13.3485</v>
      </c>
      <c r="L3427" s="10">
        <f>Table1[[#This Row],[Cost per Box]]*Table1[[#This Row],[Boxes]]</f>
        <v>2589.6089999999999</v>
      </c>
    </row>
    <row r="3428" spans="1:12" x14ac:dyDescent="0.25">
      <c r="A3428" s="5" t="str">
        <f>'Sales Data'!A3428</f>
        <v>Brien Boise</v>
      </c>
      <c r="B3428" s="5" t="str">
        <f>'Sales Data'!B3428</f>
        <v>New Zealand</v>
      </c>
      <c r="C3428" s="5" t="str">
        <f>'Sales Data'!C3428</f>
        <v>Baker's Choco Chips</v>
      </c>
      <c r="D3428" s="6">
        <f>'Sales Data'!D3428</f>
        <v>45305</v>
      </c>
      <c r="E3428" s="10">
        <f>'Sales Data'!E3428</f>
        <v>3955</v>
      </c>
      <c r="F3428" s="5">
        <f>'Sales Data'!F3428</f>
        <v>99</v>
      </c>
      <c r="G3428" s="5">
        <f>'Sales Data'!G3428</f>
        <v>180</v>
      </c>
      <c r="H3428" s="5" t="str">
        <f>VLOOKUP($C3428,'Product Data'!$A$2:$E$23,COLUMNS('Product Data'!$B$2:C3428),0)</f>
        <v>Baker's Chocolate</v>
      </c>
      <c r="I3428" s="5" t="str">
        <f>VLOOKUP($C3428,'Product Data'!$A$2:$E$23,COLUMNS('Product Data'!$B$2:D3428),0)</f>
        <v>Bars</v>
      </c>
      <c r="J3428" s="5" t="str">
        <f>VLOOKUP($C3428,'Product Data'!$A$2:$E$23,COLUMNS('Product Data'!$B$2:E3428),0)</f>
        <v>Small</v>
      </c>
      <c r="K3428" s="9">
        <f>VLOOKUP($C3428,'Product Data'!$A$2:$E$23,COLUMNS('Product Data'!$B$2:F3428),0)</f>
        <v>6.0811000000000002</v>
      </c>
      <c r="L3428" s="10">
        <f>Table1[[#This Row],[Cost per Box]]*Table1[[#This Row],[Boxes]]</f>
        <v>1094.598</v>
      </c>
    </row>
    <row r="3429" spans="1:12" x14ac:dyDescent="0.25">
      <c r="A3429" s="5" t="str">
        <f>'Sales Data'!A3429</f>
        <v>Karlen McCaffrey</v>
      </c>
      <c r="B3429" s="5" t="str">
        <f>'Sales Data'!B3429</f>
        <v>India</v>
      </c>
      <c r="C3429" s="5" t="str">
        <f>'Sales Data'!C3429</f>
        <v>Milk Bars</v>
      </c>
      <c r="D3429" s="6">
        <f>'Sales Data'!D3429</f>
        <v>45309</v>
      </c>
      <c r="E3429" s="10">
        <f>'Sales Data'!E3429</f>
        <v>8260</v>
      </c>
      <c r="F3429" s="5">
        <f>'Sales Data'!F3429</f>
        <v>101</v>
      </c>
      <c r="G3429" s="5">
        <f>'Sales Data'!G3429</f>
        <v>486</v>
      </c>
      <c r="H3429" s="5" t="str">
        <f>VLOOKUP($C3429,'Product Data'!$A$2:$E$23,COLUMNS('Product Data'!$B$2:C3429),0)</f>
        <v>Nestle</v>
      </c>
      <c r="I3429" s="5" t="str">
        <f>VLOOKUP($C3429,'Product Data'!$A$2:$E$23,COLUMNS('Product Data'!$B$2:D3429),0)</f>
        <v>Bars</v>
      </c>
      <c r="J3429" s="5" t="str">
        <f>VLOOKUP($C3429,'Product Data'!$A$2:$E$23,COLUMNS('Product Data'!$B$2:E3429),0)</f>
        <v>Large</v>
      </c>
      <c r="K3429" s="9">
        <f>VLOOKUP($C3429,'Product Data'!$A$2:$E$23,COLUMNS('Product Data'!$B$2:F3429),0)</f>
        <v>1.8652</v>
      </c>
      <c r="L3429" s="10">
        <f>Table1[[#This Row],[Cost per Box]]*Table1[[#This Row],[Boxes]]</f>
        <v>906.48720000000003</v>
      </c>
    </row>
    <row r="3430" spans="1:12" x14ac:dyDescent="0.25">
      <c r="A3430" s="5" t="str">
        <f>'Sales Data'!A3430</f>
        <v>Madelene Upcott</v>
      </c>
      <c r="B3430" s="5" t="str">
        <f>'Sales Data'!B3430</f>
        <v>Australia</v>
      </c>
      <c r="C3430" s="5" t="str">
        <f>'Sales Data'!C3430</f>
        <v>Choco Coated Almonds</v>
      </c>
      <c r="D3430" s="6">
        <f>'Sales Data'!D3430</f>
        <v>45298</v>
      </c>
      <c r="E3430" s="10">
        <f>'Sales Data'!E3430</f>
        <v>9905</v>
      </c>
      <c r="F3430" s="5">
        <f>'Sales Data'!F3430</f>
        <v>175</v>
      </c>
      <c r="G3430" s="5">
        <f>'Sales Data'!G3430</f>
        <v>472</v>
      </c>
      <c r="H3430" s="5" t="str">
        <f>VLOOKUP($C3430,'Product Data'!$A$2:$E$23,COLUMNS('Product Data'!$B$2:C3430),0)</f>
        <v>Effete</v>
      </c>
      <c r="I3430" s="5" t="str">
        <f>VLOOKUP($C3430,'Product Data'!$A$2:$E$23,COLUMNS('Product Data'!$B$2:D3430),0)</f>
        <v>Bites</v>
      </c>
      <c r="J3430" s="5" t="str">
        <f>VLOOKUP($C3430,'Product Data'!$A$2:$E$23,COLUMNS('Product Data'!$B$2:E3430),0)</f>
        <v>Small</v>
      </c>
      <c r="K3430" s="9">
        <f>VLOOKUP($C3430,'Product Data'!$A$2:$E$23,COLUMNS('Product Data'!$B$2:F3430),0)</f>
        <v>11.4688</v>
      </c>
      <c r="L3430" s="10">
        <f>Table1[[#This Row],[Cost per Box]]*Table1[[#This Row],[Boxes]]</f>
        <v>5413.2735999999995</v>
      </c>
    </row>
    <row r="3431" spans="1:12" x14ac:dyDescent="0.25">
      <c r="A3431" s="5" t="str">
        <f>'Sales Data'!A3431</f>
        <v>Mallorie Waber</v>
      </c>
      <c r="B3431" s="5" t="str">
        <f>'Sales Data'!B3431</f>
        <v>Canada</v>
      </c>
      <c r="C3431" s="5" t="str">
        <f>'Sales Data'!C3431</f>
        <v>Almond Choco</v>
      </c>
      <c r="D3431" s="6">
        <f>'Sales Data'!D3431</f>
        <v>45310</v>
      </c>
      <c r="E3431" s="10">
        <f>'Sales Data'!E3431</f>
        <v>3206</v>
      </c>
      <c r="F3431" s="5">
        <f>'Sales Data'!F3431</f>
        <v>102</v>
      </c>
      <c r="G3431" s="5">
        <f>'Sales Data'!G3431</f>
        <v>119</v>
      </c>
      <c r="H3431" s="5" t="str">
        <f>VLOOKUP($C3431,'Product Data'!$A$2:$E$23,COLUMNS('Product Data'!$B$2:C3431),0)</f>
        <v>Amul</v>
      </c>
      <c r="I3431" s="5" t="str">
        <f>VLOOKUP($C3431,'Product Data'!$A$2:$E$23,COLUMNS('Product Data'!$B$2:D3431),0)</f>
        <v>Bars</v>
      </c>
      <c r="J3431" s="5" t="str">
        <f>VLOOKUP($C3431,'Product Data'!$A$2:$E$23,COLUMNS('Product Data'!$B$2:E3431),0)</f>
        <v>Large</v>
      </c>
      <c r="K3431" s="9">
        <f>VLOOKUP($C3431,'Product Data'!$A$2:$E$23,COLUMNS('Product Data'!$B$2:F3431),0)</f>
        <v>13.3485</v>
      </c>
      <c r="L3431" s="10">
        <f>Table1[[#This Row],[Cost per Box]]*Table1[[#This Row],[Boxes]]</f>
        <v>1588.4714999999999</v>
      </c>
    </row>
    <row r="3432" spans="1:12" x14ac:dyDescent="0.25">
      <c r="A3432" s="5" t="str">
        <f>'Sales Data'!A3432</f>
        <v>Van Tuxwell</v>
      </c>
      <c r="B3432" s="5" t="str">
        <f>'Sales Data'!B3432</f>
        <v>Australia</v>
      </c>
      <c r="C3432" s="5" t="str">
        <f>'Sales Data'!C3432</f>
        <v>Baker's Choco Chips</v>
      </c>
      <c r="D3432" s="6">
        <f>'Sales Data'!D3432</f>
        <v>45302</v>
      </c>
      <c r="E3432" s="10">
        <f>'Sales Data'!E3432</f>
        <v>2142</v>
      </c>
      <c r="F3432" s="5">
        <f>'Sales Data'!F3432</f>
        <v>88</v>
      </c>
      <c r="G3432" s="5">
        <f>'Sales Data'!G3432</f>
        <v>98</v>
      </c>
      <c r="H3432" s="5" t="str">
        <f>VLOOKUP($C3432,'Product Data'!$A$2:$E$23,COLUMNS('Product Data'!$B$2:C3432),0)</f>
        <v>Baker's Chocolate</v>
      </c>
      <c r="I3432" s="5" t="str">
        <f>VLOOKUP($C3432,'Product Data'!$A$2:$E$23,COLUMNS('Product Data'!$B$2:D3432),0)</f>
        <v>Bars</v>
      </c>
      <c r="J3432" s="5" t="str">
        <f>VLOOKUP($C3432,'Product Data'!$A$2:$E$23,COLUMNS('Product Data'!$B$2:E3432),0)</f>
        <v>Small</v>
      </c>
      <c r="K3432" s="9">
        <f>VLOOKUP($C3432,'Product Data'!$A$2:$E$23,COLUMNS('Product Data'!$B$2:F3432),0)</f>
        <v>6.0811000000000002</v>
      </c>
      <c r="L3432" s="10">
        <f>Table1[[#This Row],[Cost per Box]]*Table1[[#This Row],[Boxes]]</f>
        <v>595.94780000000003</v>
      </c>
    </row>
    <row r="3433" spans="1:12" x14ac:dyDescent="0.25">
      <c r="A3433" s="5" t="str">
        <f>'Sales Data'!A3433</f>
        <v>Dennison Crosswaite</v>
      </c>
      <c r="B3433" s="5" t="str">
        <f>'Sales Data'!B3433</f>
        <v>Canada</v>
      </c>
      <c r="C3433" s="5" t="str">
        <f>'Sales Data'!C3433</f>
        <v>White Choc</v>
      </c>
      <c r="D3433" s="6">
        <f>'Sales Data'!D3433</f>
        <v>45319</v>
      </c>
      <c r="E3433" s="10">
        <f>'Sales Data'!E3433</f>
        <v>1547</v>
      </c>
      <c r="F3433" s="5">
        <f>'Sales Data'!F3433</f>
        <v>27</v>
      </c>
      <c r="G3433" s="5">
        <f>'Sales Data'!G3433</f>
        <v>258</v>
      </c>
      <c r="H3433" s="5" t="str">
        <f>VLOOKUP($C3433,'Product Data'!$A$2:$E$23,COLUMNS('Product Data'!$B$2:C3433),0)</f>
        <v>Belgian</v>
      </c>
      <c r="I3433" s="5" t="str">
        <f>VLOOKUP($C3433,'Product Data'!$A$2:$E$23,COLUMNS('Product Data'!$B$2:D3433),0)</f>
        <v>Other</v>
      </c>
      <c r="J3433" s="5" t="str">
        <f>VLOOKUP($C3433,'Product Data'!$A$2:$E$23,COLUMNS('Product Data'!$B$2:E3433),0)</f>
        <v>Small</v>
      </c>
      <c r="K3433" s="9">
        <f>VLOOKUP($C3433,'Product Data'!$A$2:$E$23,COLUMNS('Product Data'!$B$2:F3433),0)</f>
        <v>0.24049999999999999</v>
      </c>
      <c r="L3433" s="10">
        <f>Table1[[#This Row],[Cost per Box]]*Table1[[#This Row],[Boxes]]</f>
        <v>62.048999999999999</v>
      </c>
    </row>
    <row r="3434" spans="1:12" x14ac:dyDescent="0.25">
      <c r="A3434" s="5" t="str">
        <f>'Sales Data'!A3434</f>
        <v>Ches Bonnell</v>
      </c>
      <c r="B3434" s="5" t="str">
        <f>'Sales Data'!B3434</f>
        <v>India</v>
      </c>
      <c r="C3434" s="5" t="str">
        <f>'Sales Data'!C3434</f>
        <v>Eclairs</v>
      </c>
      <c r="D3434" s="6">
        <f>'Sales Data'!D3434</f>
        <v>45317</v>
      </c>
      <c r="E3434" s="10">
        <f>'Sales Data'!E3434</f>
        <v>5306</v>
      </c>
      <c r="F3434" s="5">
        <f>'Sales Data'!F3434</f>
        <v>59</v>
      </c>
      <c r="G3434" s="5">
        <f>'Sales Data'!G3434</f>
        <v>409</v>
      </c>
      <c r="H3434" s="5" t="str">
        <f>VLOOKUP($C3434,'Product Data'!$A$2:$E$23,COLUMNS('Product Data'!$B$2:C3434),0)</f>
        <v>Cadbury</v>
      </c>
      <c r="I3434" s="5" t="str">
        <f>VLOOKUP($C3434,'Product Data'!$A$2:$E$23,COLUMNS('Product Data'!$B$2:D3434),0)</f>
        <v>Bites</v>
      </c>
      <c r="J3434" s="5" t="str">
        <f>VLOOKUP($C3434,'Product Data'!$A$2:$E$23,COLUMNS('Product Data'!$B$2:E3434),0)</f>
        <v>Large</v>
      </c>
      <c r="K3434" s="9">
        <f>VLOOKUP($C3434,'Product Data'!$A$2:$E$23,COLUMNS('Product Data'!$B$2:F3434),0)</f>
        <v>2.8195000000000001</v>
      </c>
      <c r="L3434" s="10">
        <f>Table1[[#This Row],[Cost per Box]]*Table1[[#This Row],[Boxes]]</f>
        <v>1153.1755000000001</v>
      </c>
    </row>
    <row r="3435" spans="1:12" x14ac:dyDescent="0.25">
      <c r="A3435" s="5" t="str">
        <f>'Sales Data'!A3435</f>
        <v>Barr Faughny</v>
      </c>
      <c r="B3435" s="5" t="str">
        <f>'Sales Data'!B3435</f>
        <v>Canada</v>
      </c>
      <c r="C3435" s="5" t="str">
        <f>'Sales Data'!C3435</f>
        <v>Almond Choco</v>
      </c>
      <c r="D3435" s="6">
        <f>'Sales Data'!D3435</f>
        <v>45298</v>
      </c>
      <c r="E3435" s="10">
        <f>'Sales Data'!E3435</f>
        <v>4284</v>
      </c>
      <c r="F3435" s="5">
        <f>'Sales Data'!F3435</f>
        <v>182</v>
      </c>
      <c r="G3435" s="5">
        <f>'Sales Data'!G3435</f>
        <v>179</v>
      </c>
      <c r="H3435" s="5" t="str">
        <f>VLOOKUP($C3435,'Product Data'!$A$2:$E$23,COLUMNS('Product Data'!$B$2:C3435),0)</f>
        <v>Amul</v>
      </c>
      <c r="I3435" s="5" t="str">
        <f>VLOOKUP($C3435,'Product Data'!$A$2:$E$23,COLUMNS('Product Data'!$B$2:D3435),0)</f>
        <v>Bars</v>
      </c>
      <c r="J3435" s="5" t="str">
        <f>VLOOKUP($C3435,'Product Data'!$A$2:$E$23,COLUMNS('Product Data'!$B$2:E3435),0)</f>
        <v>Large</v>
      </c>
      <c r="K3435" s="9">
        <f>VLOOKUP($C3435,'Product Data'!$A$2:$E$23,COLUMNS('Product Data'!$B$2:F3435),0)</f>
        <v>13.3485</v>
      </c>
      <c r="L3435" s="10">
        <f>Table1[[#This Row],[Cost per Box]]*Table1[[#This Row],[Boxes]]</f>
        <v>2389.3815</v>
      </c>
    </row>
    <row r="3436" spans="1:12" x14ac:dyDescent="0.25">
      <c r="A3436" s="5" t="str">
        <f>'Sales Data'!A3436</f>
        <v>Beverie Moffet</v>
      </c>
      <c r="B3436" s="5" t="str">
        <f>'Sales Data'!B3436</f>
        <v>Australia</v>
      </c>
      <c r="C3436" s="5" t="str">
        <f>'Sales Data'!C3436</f>
        <v>Fruit &amp; Nut Bars</v>
      </c>
      <c r="D3436" s="6">
        <f>'Sales Data'!D3436</f>
        <v>45305</v>
      </c>
      <c r="E3436" s="10">
        <f>'Sales Data'!E3436</f>
        <v>182</v>
      </c>
      <c r="F3436" s="5">
        <f>'Sales Data'!F3436</f>
        <v>189</v>
      </c>
      <c r="G3436" s="5">
        <f>'Sales Data'!G3436</f>
        <v>19</v>
      </c>
      <c r="H3436" s="5" t="str">
        <f>VLOOKUP($C3436,'Product Data'!$A$2:$E$23,COLUMNS('Product Data'!$B$2:C3436),0)</f>
        <v>Cadbury</v>
      </c>
      <c r="I3436" s="5" t="str">
        <f>VLOOKUP($C3436,'Product Data'!$A$2:$E$23,COLUMNS('Product Data'!$B$2:D3436),0)</f>
        <v>Bars</v>
      </c>
      <c r="J3436" s="5" t="str">
        <f>VLOOKUP($C3436,'Product Data'!$A$2:$E$23,COLUMNS('Product Data'!$B$2:E3436),0)</f>
        <v>Large</v>
      </c>
      <c r="K3436" s="9">
        <f>VLOOKUP($C3436,'Product Data'!$A$2:$E$23,COLUMNS('Product Data'!$B$2:F3436),0)</f>
        <v>1.5934999999999999</v>
      </c>
      <c r="L3436" s="10">
        <f>Table1[[#This Row],[Cost per Box]]*Table1[[#This Row],[Boxes]]</f>
        <v>30.276499999999999</v>
      </c>
    </row>
    <row r="3437" spans="1:12" x14ac:dyDescent="0.25">
      <c r="A3437" s="5" t="str">
        <f>'Sales Data'!A3437</f>
        <v>Jehu Rudeforth</v>
      </c>
      <c r="B3437" s="5" t="str">
        <f>'Sales Data'!B3437</f>
        <v>New Zealand</v>
      </c>
      <c r="C3437" s="5" t="str">
        <f>'Sales Data'!C3437</f>
        <v>After Eight</v>
      </c>
      <c r="D3437" s="6">
        <f>'Sales Data'!D3437</f>
        <v>45298</v>
      </c>
      <c r="E3437" s="10">
        <f>'Sales Data'!E3437</f>
        <v>7742</v>
      </c>
      <c r="F3437" s="5">
        <f>'Sales Data'!F3437</f>
        <v>308</v>
      </c>
      <c r="G3437" s="5">
        <f>'Sales Data'!G3437</f>
        <v>388</v>
      </c>
      <c r="H3437" s="5" t="str">
        <f>VLOOKUP($C3437,'Product Data'!$A$2:$E$23,COLUMNS('Product Data'!$B$2:C3437),0)</f>
        <v>Nestle</v>
      </c>
      <c r="I3437" s="5" t="str">
        <f>VLOOKUP($C3437,'Product Data'!$A$2:$E$23,COLUMNS('Product Data'!$B$2:D3437),0)</f>
        <v>Bites</v>
      </c>
      <c r="J3437" s="5" t="str">
        <f>VLOOKUP($C3437,'Product Data'!$A$2:$E$23,COLUMNS('Product Data'!$B$2:E3437),0)</f>
        <v>Large</v>
      </c>
      <c r="K3437" s="9">
        <f>VLOOKUP($C3437,'Product Data'!$A$2:$E$23,COLUMNS('Product Data'!$B$2:F3437),0)</f>
        <v>6.3415999999999997</v>
      </c>
      <c r="L3437" s="10">
        <f>Table1[[#This Row],[Cost per Box]]*Table1[[#This Row],[Boxes]]</f>
        <v>2460.5407999999998</v>
      </c>
    </row>
    <row r="3438" spans="1:12" x14ac:dyDescent="0.25">
      <c r="A3438" s="5" t="str">
        <f>'Sales Data'!A3438</f>
        <v>Gigi Bohling</v>
      </c>
      <c r="B3438" s="5" t="str">
        <f>'Sales Data'!B3438</f>
        <v>Australia</v>
      </c>
      <c r="C3438" s="5" t="str">
        <f>'Sales Data'!C3438</f>
        <v>Fruit &amp; Nut Bars</v>
      </c>
      <c r="D3438" s="6">
        <f>'Sales Data'!D3438</f>
        <v>45318</v>
      </c>
      <c r="E3438" s="10">
        <f>'Sales Data'!E3438</f>
        <v>1897</v>
      </c>
      <c r="F3438" s="5">
        <f>'Sales Data'!F3438</f>
        <v>445</v>
      </c>
      <c r="G3438" s="5">
        <f>'Sales Data'!G3438</f>
        <v>211</v>
      </c>
      <c r="H3438" s="5" t="str">
        <f>VLOOKUP($C3438,'Product Data'!$A$2:$E$23,COLUMNS('Product Data'!$B$2:C3438),0)</f>
        <v>Cadbury</v>
      </c>
      <c r="I3438" s="5" t="str">
        <f>VLOOKUP($C3438,'Product Data'!$A$2:$E$23,COLUMNS('Product Data'!$B$2:D3438),0)</f>
        <v>Bars</v>
      </c>
      <c r="J3438" s="5" t="str">
        <f>VLOOKUP($C3438,'Product Data'!$A$2:$E$23,COLUMNS('Product Data'!$B$2:E3438),0)</f>
        <v>Large</v>
      </c>
      <c r="K3438" s="9">
        <f>VLOOKUP($C3438,'Product Data'!$A$2:$E$23,COLUMNS('Product Data'!$B$2:F3438),0)</f>
        <v>1.5934999999999999</v>
      </c>
      <c r="L3438" s="10">
        <f>Table1[[#This Row],[Cost per Box]]*Table1[[#This Row],[Boxes]]</f>
        <v>336.2285</v>
      </c>
    </row>
    <row r="3439" spans="1:12" x14ac:dyDescent="0.25">
      <c r="A3439" s="5" t="str">
        <f>'Sales Data'!A3439</f>
        <v>Curtice Advani</v>
      </c>
      <c r="B3439" s="5" t="str">
        <f>'Sales Data'!B3439</f>
        <v>Australia</v>
      </c>
      <c r="C3439" s="5" t="str">
        <f>'Sales Data'!C3439</f>
        <v>After Eight</v>
      </c>
      <c r="D3439" s="6">
        <f>'Sales Data'!D3439</f>
        <v>45315</v>
      </c>
      <c r="E3439" s="10">
        <f>'Sales Data'!E3439</f>
        <v>1113</v>
      </c>
      <c r="F3439" s="5">
        <f>'Sales Data'!F3439</f>
        <v>258</v>
      </c>
      <c r="G3439" s="5">
        <f>'Sales Data'!G3439</f>
        <v>70</v>
      </c>
      <c r="H3439" s="5" t="str">
        <f>VLOOKUP($C3439,'Product Data'!$A$2:$E$23,COLUMNS('Product Data'!$B$2:C3439),0)</f>
        <v>Nestle</v>
      </c>
      <c r="I3439" s="5" t="str">
        <f>VLOOKUP($C3439,'Product Data'!$A$2:$E$23,COLUMNS('Product Data'!$B$2:D3439),0)</f>
        <v>Bites</v>
      </c>
      <c r="J3439" s="5" t="str">
        <f>VLOOKUP($C3439,'Product Data'!$A$2:$E$23,COLUMNS('Product Data'!$B$2:E3439),0)</f>
        <v>Large</v>
      </c>
      <c r="K3439" s="9">
        <f>VLOOKUP($C3439,'Product Data'!$A$2:$E$23,COLUMNS('Product Data'!$B$2:F3439),0)</f>
        <v>6.3415999999999997</v>
      </c>
      <c r="L3439" s="10">
        <f>Table1[[#This Row],[Cost per Box]]*Table1[[#This Row],[Boxes]]</f>
        <v>443.91199999999998</v>
      </c>
    </row>
    <row r="3440" spans="1:12" x14ac:dyDescent="0.25">
      <c r="A3440" s="5" t="str">
        <f>'Sales Data'!A3440</f>
        <v>Andria Kimpton</v>
      </c>
      <c r="B3440" s="5" t="str">
        <f>'Sales Data'!B3440</f>
        <v>Australia</v>
      </c>
      <c r="C3440" s="5" t="str">
        <f>'Sales Data'!C3440</f>
        <v>Manuka Honey Choco</v>
      </c>
      <c r="D3440" s="6">
        <f>'Sales Data'!D3440</f>
        <v>45302</v>
      </c>
      <c r="E3440" s="10">
        <f>'Sales Data'!E3440</f>
        <v>6699</v>
      </c>
      <c r="F3440" s="5">
        <f>'Sales Data'!F3440</f>
        <v>185</v>
      </c>
      <c r="G3440" s="5">
        <f>'Sales Data'!G3440</f>
        <v>609</v>
      </c>
      <c r="H3440" s="5" t="str">
        <f>VLOOKUP($C3440,'Product Data'!$A$2:$E$23,COLUMNS('Product Data'!$B$2:C3440),0)</f>
        <v xml:space="preserve">Whittaker's </v>
      </c>
      <c r="I3440" s="5" t="str">
        <f>VLOOKUP($C3440,'Product Data'!$A$2:$E$23,COLUMNS('Product Data'!$B$2:D3440),0)</f>
        <v>Other</v>
      </c>
      <c r="J3440" s="5" t="str">
        <f>VLOOKUP($C3440,'Product Data'!$A$2:$E$23,COLUMNS('Product Data'!$B$2:E3440),0)</f>
        <v>Small</v>
      </c>
      <c r="K3440" s="9">
        <f>VLOOKUP($C3440,'Product Data'!$A$2:$E$23,COLUMNS('Product Data'!$B$2:F3440),0)</f>
        <v>7.8910999999999998</v>
      </c>
      <c r="L3440" s="10">
        <f>Table1[[#This Row],[Cost per Box]]*Table1[[#This Row],[Boxes]]</f>
        <v>4805.6799000000001</v>
      </c>
    </row>
    <row r="3441" spans="1:12" x14ac:dyDescent="0.25">
      <c r="A3441" s="5" t="str">
        <f>'Sales Data'!A3441</f>
        <v>Dennison Crosswaite</v>
      </c>
      <c r="B3441" s="5" t="str">
        <f>'Sales Data'!B3441</f>
        <v>USA</v>
      </c>
      <c r="C3441" s="5" t="str">
        <f>'Sales Data'!C3441</f>
        <v>Orange Choco</v>
      </c>
      <c r="D3441" s="6">
        <f>'Sales Data'!D3441</f>
        <v>45305</v>
      </c>
      <c r="E3441" s="10">
        <f>'Sales Data'!E3441</f>
        <v>7805</v>
      </c>
      <c r="F3441" s="5">
        <f>'Sales Data'!F3441</f>
        <v>145</v>
      </c>
      <c r="G3441" s="5">
        <f>'Sales Data'!G3441</f>
        <v>488</v>
      </c>
      <c r="H3441" s="5" t="str">
        <f>VLOOKUP($C3441,'Product Data'!$A$2:$E$23,COLUMNS('Product Data'!$B$2:C3441),0)</f>
        <v>Amul</v>
      </c>
      <c r="I3441" s="5" t="str">
        <f>VLOOKUP($C3441,'Product Data'!$A$2:$E$23,COLUMNS('Product Data'!$B$2:D3441),0)</f>
        <v>Bars</v>
      </c>
      <c r="J3441" s="5" t="str">
        <f>VLOOKUP($C3441,'Product Data'!$A$2:$E$23,COLUMNS('Product Data'!$B$2:E3441),0)</f>
        <v>Large</v>
      </c>
      <c r="K3441" s="9">
        <f>VLOOKUP($C3441,'Product Data'!$A$2:$E$23,COLUMNS('Product Data'!$B$2:F3441),0)</f>
        <v>8.7870000000000008</v>
      </c>
      <c r="L3441" s="10">
        <f>Table1[[#This Row],[Cost per Box]]*Table1[[#This Row],[Boxes]]</f>
        <v>4288.0560000000005</v>
      </c>
    </row>
    <row r="3442" spans="1:12" x14ac:dyDescent="0.25">
      <c r="A3442" s="5" t="str">
        <f>'Sales Data'!A3442</f>
        <v>Kelci Walkden</v>
      </c>
      <c r="B3442" s="5" t="str">
        <f>'Sales Data'!B3442</f>
        <v>UK</v>
      </c>
      <c r="C3442" s="5" t="str">
        <f>'Sales Data'!C3442</f>
        <v>Spicy Special Slims</v>
      </c>
      <c r="D3442" s="6">
        <f>'Sales Data'!D3442</f>
        <v>45302</v>
      </c>
      <c r="E3442" s="10">
        <f>'Sales Data'!E3442</f>
        <v>8134</v>
      </c>
      <c r="F3442" s="5">
        <f>'Sales Data'!F3442</f>
        <v>244</v>
      </c>
      <c r="G3442" s="5">
        <f>'Sales Data'!G3442</f>
        <v>1162</v>
      </c>
      <c r="H3442" s="5" t="str">
        <f>VLOOKUP($C3442,'Product Data'!$A$2:$E$23,COLUMNS('Product Data'!$B$2:C3442),0)</f>
        <v>Alpenliebe</v>
      </c>
      <c r="I3442" s="5" t="str">
        <f>VLOOKUP($C3442,'Product Data'!$A$2:$E$23,COLUMNS('Product Data'!$B$2:D3442),0)</f>
        <v>Bites</v>
      </c>
      <c r="J3442" s="5" t="str">
        <f>VLOOKUP($C3442,'Product Data'!$A$2:$E$23,COLUMNS('Product Data'!$B$2:E3442),0)</f>
        <v>Large</v>
      </c>
      <c r="K3442" s="9">
        <f>VLOOKUP($C3442,'Product Data'!$A$2:$E$23,COLUMNS('Product Data'!$B$2:F3442),0)</f>
        <v>9.2086000000000006</v>
      </c>
      <c r="L3442" s="10">
        <f>Table1[[#This Row],[Cost per Box]]*Table1[[#This Row],[Boxes]]</f>
        <v>10700.3932</v>
      </c>
    </row>
    <row r="3443" spans="1:12" x14ac:dyDescent="0.25">
      <c r="A3443" s="5" t="str">
        <f>'Sales Data'!A3443</f>
        <v>Ches Bonnell</v>
      </c>
      <c r="B3443" s="5" t="str">
        <f>'Sales Data'!B3443</f>
        <v>Canada</v>
      </c>
      <c r="C3443" s="5" t="str">
        <f>'Sales Data'!C3443</f>
        <v>99% Dark &amp; Pure</v>
      </c>
      <c r="D3443" s="6">
        <f>'Sales Data'!D3443</f>
        <v>45319</v>
      </c>
      <c r="E3443" s="10">
        <f>'Sales Data'!E3443</f>
        <v>12901</v>
      </c>
      <c r="F3443" s="5">
        <f>'Sales Data'!F3443</f>
        <v>96</v>
      </c>
      <c r="G3443" s="5">
        <f>'Sales Data'!G3443</f>
        <v>993</v>
      </c>
      <c r="H3443" s="5" t="str">
        <f>VLOOKUP($C3443,'Product Data'!$A$2:$E$23,COLUMNS('Product Data'!$B$2:C3443),0)</f>
        <v>Amul</v>
      </c>
      <c r="I3443" s="5" t="str">
        <f>VLOOKUP($C3443,'Product Data'!$A$2:$E$23,COLUMNS('Product Data'!$B$2:D3443),0)</f>
        <v>Bars</v>
      </c>
      <c r="J3443" s="5" t="str">
        <f>VLOOKUP($C3443,'Product Data'!$A$2:$E$23,COLUMNS('Product Data'!$B$2:E3443),0)</f>
        <v>Large</v>
      </c>
      <c r="K3443" s="9">
        <f>VLOOKUP($C3443,'Product Data'!$A$2:$E$23,COLUMNS('Product Data'!$B$2:F3443),0)</f>
        <v>4.6592000000000002</v>
      </c>
      <c r="L3443" s="10">
        <f>Table1[[#This Row],[Cost per Box]]*Table1[[#This Row],[Boxes]]</f>
        <v>4626.5856000000003</v>
      </c>
    </row>
    <row r="3444" spans="1:12" x14ac:dyDescent="0.25">
      <c r="A3444" s="5" t="str">
        <f>'Sales Data'!A3444</f>
        <v>Curtice Advani</v>
      </c>
      <c r="B3444" s="5" t="str">
        <f>'Sales Data'!B3444</f>
        <v>Australia</v>
      </c>
      <c r="C3444" s="5" t="str">
        <f>'Sales Data'!C3444</f>
        <v>Milk Bars</v>
      </c>
      <c r="D3444" s="6">
        <f>'Sales Data'!D3444</f>
        <v>45305</v>
      </c>
      <c r="E3444" s="10">
        <f>'Sales Data'!E3444</f>
        <v>7189</v>
      </c>
      <c r="F3444" s="5">
        <f>'Sales Data'!F3444</f>
        <v>359</v>
      </c>
      <c r="G3444" s="5">
        <f>'Sales Data'!G3444</f>
        <v>423</v>
      </c>
      <c r="H3444" s="5" t="str">
        <f>VLOOKUP($C3444,'Product Data'!$A$2:$E$23,COLUMNS('Product Data'!$B$2:C3444),0)</f>
        <v>Nestle</v>
      </c>
      <c r="I3444" s="5" t="str">
        <f>VLOOKUP($C3444,'Product Data'!$A$2:$E$23,COLUMNS('Product Data'!$B$2:D3444),0)</f>
        <v>Bars</v>
      </c>
      <c r="J3444" s="5" t="str">
        <f>VLOOKUP($C3444,'Product Data'!$A$2:$E$23,COLUMNS('Product Data'!$B$2:E3444),0)</f>
        <v>Large</v>
      </c>
      <c r="K3444" s="9">
        <f>VLOOKUP($C3444,'Product Data'!$A$2:$E$23,COLUMNS('Product Data'!$B$2:F3444),0)</f>
        <v>1.8652</v>
      </c>
      <c r="L3444" s="10">
        <f>Table1[[#This Row],[Cost per Box]]*Table1[[#This Row],[Boxes]]</f>
        <v>788.9796</v>
      </c>
    </row>
    <row r="3445" spans="1:12" x14ac:dyDescent="0.25">
      <c r="A3445" s="5" t="str">
        <f>'Sales Data'!A3445</f>
        <v>Kelci Walkden</v>
      </c>
      <c r="B3445" s="5" t="str">
        <f>'Sales Data'!B3445</f>
        <v>UK</v>
      </c>
      <c r="C3445" s="5" t="str">
        <f>'Sales Data'!C3445</f>
        <v>Organic Choco Syrup</v>
      </c>
      <c r="D3445" s="6">
        <f>'Sales Data'!D3445</f>
        <v>45312</v>
      </c>
      <c r="E3445" s="10">
        <f>'Sales Data'!E3445</f>
        <v>3073</v>
      </c>
      <c r="F3445" s="5">
        <f>'Sales Data'!F3445</f>
        <v>9</v>
      </c>
      <c r="G3445" s="5">
        <f>'Sales Data'!G3445</f>
        <v>205</v>
      </c>
      <c r="H3445" s="5" t="str">
        <f>VLOOKUP($C3445,'Product Data'!$A$2:$E$23,COLUMNS('Product Data'!$B$2:C3445),0)</f>
        <v>Monin</v>
      </c>
      <c r="I3445" s="5" t="str">
        <f>VLOOKUP($C3445,'Product Data'!$A$2:$E$23,COLUMNS('Product Data'!$B$2:D3445),0)</f>
        <v>Other</v>
      </c>
      <c r="J3445" s="5" t="str">
        <f>VLOOKUP($C3445,'Product Data'!$A$2:$E$23,COLUMNS('Product Data'!$B$2:E3445),0)</f>
        <v>Small</v>
      </c>
      <c r="K3445" s="9">
        <f>VLOOKUP($C3445,'Product Data'!$A$2:$E$23,COLUMNS('Product Data'!$B$2:F3445),0)</f>
        <v>1.7625</v>
      </c>
      <c r="L3445" s="10">
        <f>Table1[[#This Row],[Cost per Box]]*Table1[[#This Row],[Boxes]]</f>
        <v>361.3125</v>
      </c>
    </row>
    <row r="3446" spans="1:12" x14ac:dyDescent="0.25">
      <c r="A3446" s="5" t="str">
        <f>'Sales Data'!A3446</f>
        <v>Beverie Moffet</v>
      </c>
      <c r="B3446" s="5" t="str">
        <f>'Sales Data'!B3446</f>
        <v>Canada</v>
      </c>
      <c r="C3446" s="5" t="str">
        <f>'Sales Data'!C3446</f>
        <v>85% Dark Bars</v>
      </c>
      <c r="D3446" s="6">
        <f>'Sales Data'!D3446</f>
        <v>45308</v>
      </c>
      <c r="E3446" s="10">
        <f>'Sales Data'!E3446</f>
        <v>4319</v>
      </c>
      <c r="F3446" s="5">
        <f>'Sales Data'!F3446</f>
        <v>129</v>
      </c>
      <c r="G3446" s="5">
        <f>'Sales Data'!G3446</f>
        <v>864</v>
      </c>
      <c r="H3446" s="5" t="str">
        <f>VLOOKUP($C3446,'Product Data'!$A$2:$E$23,COLUMNS('Product Data'!$B$2:C3446),0)</f>
        <v>Lindt Excellence</v>
      </c>
      <c r="I3446" s="5" t="str">
        <f>VLOOKUP($C3446,'Product Data'!$A$2:$E$23,COLUMNS('Product Data'!$B$2:D3446),0)</f>
        <v>Bars</v>
      </c>
      <c r="J3446" s="5" t="str">
        <f>VLOOKUP($C3446,'Product Data'!$A$2:$E$23,COLUMNS('Product Data'!$B$2:E3446),0)</f>
        <v>Small</v>
      </c>
      <c r="K3446" s="9">
        <f>VLOOKUP($C3446,'Product Data'!$A$2:$E$23,COLUMNS('Product Data'!$B$2:F3446),0)</f>
        <v>0.69579999999999997</v>
      </c>
      <c r="L3446" s="10">
        <f>Table1[[#This Row],[Cost per Box]]*Table1[[#This Row],[Boxes]]</f>
        <v>601.1712</v>
      </c>
    </row>
    <row r="3447" spans="1:12" x14ac:dyDescent="0.25">
      <c r="A3447" s="5" t="str">
        <f>'Sales Data'!A3447</f>
        <v>Van Tuxwell</v>
      </c>
      <c r="B3447" s="5" t="str">
        <f>'Sales Data'!B3447</f>
        <v>India</v>
      </c>
      <c r="C3447" s="5" t="str">
        <f>'Sales Data'!C3447</f>
        <v>Organic Choco Syrup</v>
      </c>
      <c r="D3447" s="6">
        <f>'Sales Data'!D3447</f>
        <v>45310</v>
      </c>
      <c r="E3447" s="10">
        <f>'Sales Data'!E3447</f>
        <v>252</v>
      </c>
      <c r="F3447" s="5">
        <f>'Sales Data'!F3447</f>
        <v>203</v>
      </c>
      <c r="G3447" s="5">
        <f>'Sales Data'!G3447</f>
        <v>23</v>
      </c>
      <c r="H3447" s="5" t="str">
        <f>VLOOKUP($C3447,'Product Data'!$A$2:$E$23,COLUMNS('Product Data'!$B$2:C3447),0)</f>
        <v>Monin</v>
      </c>
      <c r="I3447" s="5" t="str">
        <f>VLOOKUP($C3447,'Product Data'!$A$2:$E$23,COLUMNS('Product Data'!$B$2:D3447),0)</f>
        <v>Other</v>
      </c>
      <c r="J3447" s="5" t="str">
        <f>VLOOKUP($C3447,'Product Data'!$A$2:$E$23,COLUMNS('Product Data'!$B$2:E3447),0)</f>
        <v>Small</v>
      </c>
      <c r="K3447" s="9">
        <f>VLOOKUP($C3447,'Product Data'!$A$2:$E$23,COLUMNS('Product Data'!$B$2:F3447),0)</f>
        <v>1.7625</v>
      </c>
      <c r="L3447" s="10">
        <f>Table1[[#This Row],[Cost per Box]]*Table1[[#This Row],[Boxes]]</f>
        <v>40.537500000000001</v>
      </c>
    </row>
    <row r="3448" spans="1:12" x14ac:dyDescent="0.25">
      <c r="A3448" s="5" t="str">
        <f>'Sales Data'!A3448</f>
        <v>Oby Sorrel</v>
      </c>
      <c r="B3448" s="5" t="str">
        <f>'Sales Data'!B3448</f>
        <v>India</v>
      </c>
      <c r="C3448" s="5" t="str">
        <f>'Sales Data'!C3448</f>
        <v>Manuka Honey Choco</v>
      </c>
      <c r="D3448" s="6">
        <f>'Sales Data'!D3448</f>
        <v>45298</v>
      </c>
      <c r="E3448" s="10">
        <f>'Sales Data'!E3448</f>
        <v>3094</v>
      </c>
      <c r="F3448" s="5">
        <f>'Sales Data'!F3448</f>
        <v>184</v>
      </c>
      <c r="G3448" s="5">
        <f>'Sales Data'!G3448</f>
        <v>258</v>
      </c>
      <c r="H3448" s="5" t="str">
        <f>VLOOKUP($C3448,'Product Data'!$A$2:$E$23,COLUMNS('Product Data'!$B$2:C3448),0)</f>
        <v xml:space="preserve">Whittaker's </v>
      </c>
      <c r="I3448" s="5" t="str">
        <f>VLOOKUP($C3448,'Product Data'!$A$2:$E$23,COLUMNS('Product Data'!$B$2:D3448),0)</f>
        <v>Other</v>
      </c>
      <c r="J3448" s="5" t="str">
        <f>VLOOKUP($C3448,'Product Data'!$A$2:$E$23,COLUMNS('Product Data'!$B$2:E3448),0)</f>
        <v>Small</v>
      </c>
      <c r="K3448" s="9">
        <f>VLOOKUP($C3448,'Product Data'!$A$2:$E$23,COLUMNS('Product Data'!$B$2:F3448),0)</f>
        <v>7.8910999999999998</v>
      </c>
      <c r="L3448" s="10">
        <f>Table1[[#This Row],[Cost per Box]]*Table1[[#This Row],[Boxes]]</f>
        <v>2035.9038</v>
      </c>
    </row>
    <row r="3449" spans="1:12" x14ac:dyDescent="0.25">
      <c r="A3449" s="5" t="str">
        <f>'Sales Data'!A3449</f>
        <v>Marney O'Breen</v>
      </c>
      <c r="B3449" s="5" t="str">
        <f>'Sales Data'!B3449</f>
        <v>India</v>
      </c>
      <c r="C3449" s="5" t="str">
        <f>'Sales Data'!C3449</f>
        <v>Caramel Stuffed Bars</v>
      </c>
      <c r="D3449" s="6">
        <f>'Sales Data'!D3449</f>
        <v>45295</v>
      </c>
      <c r="E3449" s="10">
        <f>'Sales Data'!E3449</f>
        <v>4578</v>
      </c>
      <c r="F3449" s="5">
        <f>'Sales Data'!F3449</f>
        <v>175</v>
      </c>
      <c r="G3449" s="5">
        <f>'Sales Data'!G3449</f>
        <v>509</v>
      </c>
      <c r="H3449" s="5" t="str">
        <f>VLOOKUP($C3449,'Product Data'!$A$2:$E$23,COLUMNS('Product Data'!$B$2:C3449),0)</f>
        <v>Snicker</v>
      </c>
      <c r="I3449" s="5" t="str">
        <f>VLOOKUP($C3449,'Product Data'!$A$2:$E$23,COLUMNS('Product Data'!$B$2:D3449),0)</f>
        <v>Bars</v>
      </c>
      <c r="J3449" s="5" t="str">
        <f>VLOOKUP($C3449,'Product Data'!$A$2:$E$23,COLUMNS('Product Data'!$B$2:E3449),0)</f>
        <v>Small</v>
      </c>
      <c r="K3449" s="9">
        <f>VLOOKUP($C3449,'Product Data'!$A$2:$E$23,COLUMNS('Product Data'!$B$2:F3449),0)</f>
        <v>0.89900000000000002</v>
      </c>
      <c r="L3449" s="10">
        <f>Table1[[#This Row],[Cost per Box]]*Table1[[#This Row],[Boxes]]</f>
        <v>457.59100000000001</v>
      </c>
    </row>
    <row r="3450" spans="1:12" x14ac:dyDescent="0.25">
      <c r="A3450" s="5" t="str">
        <f>'Sales Data'!A3450</f>
        <v>Wilone O'Kielt</v>
      </c>
      <c r="B3450" s="5" t="str">
        <f>'Sales Data'!B3450</f>
        <v>USA</v>
      </c>
      <c r="C3450" s="5" t="str">
        <f>'Sales Data'!C3450</f>
        <v>Caramel Stuffed Bars</v>
      </c>
      <c r="D3450" s="6">
        <f>'Sales Data'!D3450</f>
        <v>45317</v>
      </c>
      <c r="E3450" s="10">
        <f>'Sales Data'!E3450</f>
        <v>6153</v>
      </c>
      <c r="F3450" s="5">
        <f>'Sales Data'!F3450</f>
        <v>60</v>
      </c>
      <c r="G3450" s="5">
        <f>'Sales Data'!G3450</f>
        <v>684</v>
      </c>
      <c r="H3450" s="5" t="str">
        <f>VLOOKUP($C3450,'Product Data'!$A$2:$E$23,COLUMNS('Product Data'!$B$2:C3450),0)</f>
        <v>Snicker</v>
      </c>
      <c r="I3450" s="5" t="str">
        <f>VLOOKUP($C3450,'Product Data'!$A$2:$E$23,COLUMNS('Product Data'!$B$2:D3450),0)</f>
        <v>Bars</v>
      </c>
      <c r="J3450" s="5" t="str">
        <f>VLOOKUP($C3450,'Product Data'!$A$2:$E$23,COLUMNS('Product Data'!$B$2:E3450),0)</f>
        <v>Small</v>
      </c>
      <c r="K3450" s="9">
        <f>VLOOKUP($C3450,'Product Data'!$A$2:$E$23,COLUMNS('Product Data'!$B$2:F3450),0)</f>
        <v>0.89900000000000002</v>
      </c>
      <c r="L3450" s="10">
        <f>Table1[[#This Row],[Cost per Box]]*Table1[[#This Row],[Boxes]]</f>
        <v>614.91600000000005</v>
      </c>
    </row>
    <row r="3451" spans="1:12" x14ac:dyDescent="0.25">
      <c r="A3451" s="5" t="str">
        <f>'Sales Data'!A3451</f>
        <v>Gunar Cockshoot</v>
      </c>
      <c r="B3451" s="5" t="str">
        <f>'Sales Data'!B3451</f>
        <v>India</v>
      </c>
      <c r="C3451" s="5" t="str">
        <f>'Sales Data'!C3451</f>
        <v>99% Dark &amp; Pure</v>
      </c>
      <c r="D3451" s="6">
        <f>'Sales Data'!D3451</f>
        <v>45297</v>
      </c>
      <c r="E3451" s="10">
        <f>'Sales Data'!E3451</f>
        <v>2401</v>
      </c>
      <c r="F3451" s="5">
        <f>'Sales Data'!F3451</f>
        <v>153</v>
      </c>
      <c r="G3451" s="5">
        <f>'Sales Data'!G3451</f>
        <v>161</v>
      </c>
      <c r="H3451" s="5" t="str">
        <f>VLOOKUP($C3451,'Product Data'!$A$2:$E$23,COLUMNS('Product Data'!$B$2:C3451),0)</f>
        <v>Amul</v>
      </c>
      <c r="I3451" s="5" t="str">
        <f>VLOOKUP($C3451,'Product Data'!$A$2:$E$23,COLUMNS('Product Data'!$B$2:D3451),0)</f>
        <v>Bars</v>
      </c>
      <c r="J3451" s="5" t="str">
        <f>VLOOKUP($C3451,'Product Data'!$A$2:$E$23,COLUMNS('Product Data'!$B$2:E3451),0)</f>
        <v>Large</v>
      </c>
      <c r="K3451" s="9">
        <f>VLOOKUP($C3451,'Product Data'!$A$2:$E$23,COLUMNS('Product Data'!$B$2:F3451),0)</f>
        <v>4.6592000000000002</v>
      </c>
      <c r="L3451" s="10">
        <f>Table1[[#This Row],[Cost per Box]]*Table1[[#This Row],[Boxes]]</f>
        <v>750.13120000000004</v>
      </c>
    </row>
    <row r="3452" spans="1:12" x14ac:dyDescent="0.25">
      <c r="A3452" s="5" t="str">
        <f>'Sales Data'!A3452</f>
        <v>Camilla Castle</v>
      </c>
      <c r="B3452" s="5" t="str">
        <f>'Sales Data'!B3452</f>
        <v>Australia</v>
      </c>
      <c r="C3452" s="5" t="str">
        <f>'Sales Data'!C3452</f>
        <v>Peanut Butter Cubes</v>
      </c>
      <c r="D3452" s="6">
        <f>'Sales Data'!D3452</f>
        <v>45316</v>
      </c>
      <c r="E3452" s="10">
        <f>'Sales Data'!E3452</f>
        <v>5334</v>
      </c>
      <c r="F3452" s="5">
        <f>'Sales Data'!F3452</f>
        <v>184</v>
      </c>
      <c r="G3452" s="5">
        <f>'Sales Data'!G3452</f>
        <v>411</v>
      </c>
      <c r="H3452" s="5" t="str">
        <f>VLOOKUP($C3452,'Product Data'!$A$2:$E$23,COLUMNS('Product Data'!$B$2:C3452),0)</f>
        <v>Hershey</v>
      </c>
      <c r="I3452" s="5" t="str">
        <f>VLOOKUP($C3452,'Product Data'!$A$2:$E$23,COLUMNS('Product Data'!$B$2:D3452),0)</f>
        <v>Bites</v>
      </c>
      <c r="J3452" s="5" t="str">
        <f>VLOOKUP($C3452,'Product Data'!$A$2:$E$23,COLUMNS('Product Data'!$B$2:E3452),0)</f>
        <v>Small</v>
      </c>
      <c r="K3452" s="9">
        <f>VLOOKUP($C3452,'Product Data'!$A$2:$E$23,COLUMNS('Product Data'!$B$2:F3452),0)</f>
        <v>4.7065000000000001</v>
      </c>
      <c r="L3452" s="10">
        <f>Table1[[#This Row],[Cost per Box]]*Table1[[#This Row],[Boxes]]</f>
        <v>1934.3715</v>
      </c>
    </row>
    <row r="3453" spans="1:12" x14ac:dyDescent="0.25">
      <c r="A3453" s="5" t="str">
        <f>'Sales Data'!A3453</f>
        <v>Kelci Walkden</v>
      </c>
      <c r="B3453" s="5" t="str">
        <f>'Sales Data'!B3453</f>
        <v>UK</v>
      </c>
      <c r="C3453" s="5" t="str">
        <f>'Sales Data'!C3453</f>
        <v>Choco Coated Almonds</v>
      </c>
      <c r="D3453" s="6">
        <f>'Sales Data'!D3453</f>
        <v>45318</v>
      </c>
      <c r="E3453" s="10">
        <f>'Sales Data'!E3453</f>
        <v>10766</v>
      </c>
      <c r="F3453" s="5">
        <f>'Sales Data'!F3453</f>
        <v>146</v>
      </c>
      <c r="G3453" s="5">
        <f>'Sales Data'!G3453</f>
        <v>634</v>
      </c>
      <c r="H3453" s="5" t="str">
        <f>VLOOKUP($C3453,'Product Data'!$A$2:$E$23,COLUMNS('Product Data'!$B$2:C3453),0)</f>
        <v>Effete</v>
      </c>
      <c r="I3453" s="5" t="str">
        <f>VLOOKUP($C3453,'Product Data'!$A$2:$E$23,COLUMNS('Product Data'!$B$2:D3453),0)</f>
        <v>Bites</v>
      </c>
      <c r="J3453" s="5" t="str">
        <f>VLOOKUP($C3453,'Product Data'!$A$2:$E$23,COLUMNS('Product Data'!$B$2:E3453),0)</f>
        <v>Small</v>
      </c>
      <c r="K3453" s="9">
        <f>VLOOKUP($C3453,'Product Data'!$A$2:$E$23,COLUMNS('Product Data'!$B$2:F3453),0)</f>
        <v>11.4688</v>
      </c>
      <c r="L3453" s="10">
        <f>Table1[[#This Row],[Cost per Box]]*Table1[[#This Row],[Boxes]]</f>
        <v>7271.2191999999995</v>
      </c>
    </row>
    <row r="3454" spans="1:12" x14ac:dyDescent="0.25">
      <c r="A3454" s="5" t="str">
        <f>'Sales Data'!A3454</f>
        <v>Karlen McCaffrey</v>
      </c>
      <c r="B3454" s="5" t="str">
        <f>'Sales Data'!B3454</f>
        <v>UK</v>
      </c>
      <c r="C3454" s="5" t="str">
        <f>'Sales Data'!C3454</f>
        <v>Orange Choco</v>
      </c>
      <c r="D3454" s="6">
        <f>'Sales Data'!D3454</f>
        <v>45296</v>
      </c>
      <c r="E3454" s="10">
        <f>'Sales Data'!E3454</f>
        <v>7651</v>
      </c>
      <c r="F3454" s="5">
        <f>'Sales Data'!F3454</f>
        <v>76</v>
      </c>
      <c r="G3454" s="5">
        <f>'Sales Data'!G3454</f>
        <v>511</v>
      </c>
      <c r="H3454" s="5" t="str">
        <f>VLOOKUP($C3454,'Product Data'!$A$2:$E$23,COLUMNS('Product Data'!$B$2:C3454),0)</f>
        <v>Amul</v>
      </c>
      <c r="I3454" s="5" t="str">
        <f>VLOOKUP($C3454,'Product Data'!$A$2:$E$23,COLUMNS('Product Data'!$B$2:D3454),0)</f>
        <v>Bars</v>
      </c>
      <c r="J3454" s="5" t="str">
        <f>VLOOKUP($C3454,'Product Data'!$A$2:$E$23,COLUMNS('Product Data'!$B$2:E3454),0)</f>
        <v>Large</v>
      </c>
      <c r="K3454" s="9">
        <f>VLOOKUP($C3454,'Product Data'!$A$2:$E$23,COLUMNS('Product Data'!$B$2:F3454),0)</f>
        <v>8.7870000000000008</v>
      </c>
      <c r="L3454" s="10">
        <f>Table1[[#This Row],[Cost per Box]]*Table1[[#This Row],[Boxes]]</f>
        <v>4490.1570000000002</v>
      </c>
    </row>
    <row r="3455" spans="1:12" x14ac:dyDescent="0.25">
      <c r="A3455" s="5" t="str">
        <f>'Sales Data'!A3455</f>
        <v>Brien Boise</v>
      </c>
      <c r="B3455" s="5" t="str">
        <f>'Sales Data'!B3455</f>
        <v>UK</v>
      </c>
      <c r="C3455" s="5" t="str">
        <f>'Sales Data'!C3455</f>
        <v>Smooth Sliky Salty</v>
      </c>
      <c r="D3455" s="6">
        <f>'Sales Data'!D3455</f>
        <v>45315</v>
      </c>
      <c r="E3455" s="10">
        <f>'Sales Data'!E3455</f>
        <v>315</v>
      </c>
      <c r="F3455" s="5">
        <f>'Sales Data'!F3455</f>
        <v>7</v>
      </c>
      <c r="G3455" s="5">
        <f>'Sales Data'!G3455</f>
        <v>20</v>
      </c>
      <c r="H3455" s="5" t="str">
        <f>VLOOKUP($C3455,'Product Data'!$A$2:$E$23,COLUMNS('Product Data'!$B$2:C3455),0)</f>
        <v>Galaxy</v>
      </c>
      <c r="I3455" s="5" t="str">
        <f>VLOOKUP($C3455,'Product Data'!$A$2:$E$23,COLUMNS('Product Data'!$B$2:D3455),0)</f>
        <v>Bars</v>
      </c>
      <c r="J3455" s="5" t="str">
        <f>VLOOKUP($C3455,'Product Data'!$A$2:$E$23,COLUMNS('Product Data'!$B$2:E3455),0)</f>
        <v>Small</v>
      </c>
      <c r="K3455" s="9">
        <f>VLOOKUP($C3455,'Product Data'!$A$2:$E$23,COLUMNS('Product Data'!$B$2:F3455),0)</f>
        <v>5.0198</v>
      </c>
      <c r="L3455" s="10">
        <f>Table1[[#This Row],[Cost per Box]]*Table1[[#This Row],[Boxes]]</f>
        <v>100.396</v>
      </c>
    </row>
    <row r="3456" spans="1:12" x14ac:dyDescent="0.25">
      <c r="A3456" s="5" t="str">
        <f>'Sales Data'!A3456</f>
        <v>Jan Morforth</v>
      </c>
      <c r="B3456" s="5" t="str">
        <f>'Sales Data'!B3456</f>
        <v>USA</v>
      </c>
      <c r="C3456" s="5" t="str">
        <f>'Sales Data'!C3456</f>
        <v>Caramel Stuffed Bars</v>
      </c>
      <c r="D3456" s="6">
        <f>'Sales Data'!D3456</f>
        <v>45296</v>
      </c>
      <c r="E3456" s="10">
        <f>'Sales Data'!E3456</f>
        <v>7189</v>
      </c>
      <c r="F3456" s="5">
        <f>'Sales Data'!F3456</f>
        <v>115</v>
      </c>
      <c r="G3456" s="5">
        <f>'Sales Data'!G3456</f>
        <v>654</v>
      </c>
      <c r="H3456" s="5" t="str">
        <f>VLOOKUP($C3456,'Product Data'!$A$2:$E$23,COLUMNS('Product Data'!$B$2:C3456),0)</f>
        <v>Snicker</v>
      </c>
      <c r="I3456" s="5" t="str">
        <f>VLOOKUP($C3456,'Product Data'!$A$2:$E$23,COLUMNS('Product Data'!$B$2:D3456),0)</f>
        <v>Bars</v>
      </c>
      <c r="J3456" s="5" t="str">
        <f>VLOOKUP($C3456,'Product Data'!$A$2:$E$23,COLUMNS('Product Data'!$B$2:E3456),0)</f>
        <v>Small</v>
      </c>
      <c r="K3456" s="9">
        <f>VLOOKUP($C3456,'Product Data'!$A$2:$E$23,COLUMNS('Product Data'!$B$2:F3456),0)</f>
        <v>0.89900000000000002</v>
      </c>
      <c r="L3456" s="10">
        <f>Table1[[#This Row],[Cost per Box]]*Table1[[#This Row],[Boxes]]</f>
        <v>587.94600000000003</v>
      </c>
    </row>
    <row r="3457" spans="1:12" x14ac:dyDescent="0.25">
      <c r="A3457" s="5" t="str">
        <f>'Sales Data'!A3457</f>
        <v>Kelci Walkden</v>
      </c>
      <c r="B3457" s="5" t="str">
        <f>'Sales Data'!B3457</f>
        <v>UK</v>
      </c>
      <c r="C3457" s="5" t="str">
        <f>'Sales Data'!C3457</f>
        <v>Peanut Butter Cubes</v>
      </c>
      <c r="D3457" s="6">
        <f>'Sales Data'!D3457</f>
        <v>45315</v>
      </c>
      <c r="E3457" s="10">
        <f>'Sales Data'!E3457</f>
        <v>1918</v>
      </c>
      <c r="F3457" s="5">
        <f>'Sales Data'!F3457</f>
        <v>172</v>
      </c>
      <c r="G3457" s="5">
        <f>'Sales Data'!G3457</f>
        <v>137</v>
      </c>
      <c r="H3457" s="5" t="str">
        <f>VLOOKUP($C3457,'Product Data'!$A$2:$E$23,COLUMNS('Product Data'!$B$2:C3457),0)</f>
        <v>Hershey</v>
      </c>
      <c r="I3457" s="5" t="str">
        <f>VLOOKUP($C3457,'Product Data'!$A$2:$E$23,COLUMNS('Product Data'!$B$2:D3457),0)</f>
        <v>Bites</v>
      </c>
      <c r="J3457" s="5" t="str">
        <f>VLOOKUP($C3457,'Product Data'!$A$2:$E$23,COLUMNS('Product Data'!$B$2:E3457),0)</f>
        <v>Small</v>
      </c>
      <c r="K3457" s="9">
        <f>VLOOKUP($C3457,'Product Data'!$A$2:$E$23,COLUMNS('Product Data'!$B$2:F3457),0)</f>
        <v>4.7065000000000001</v>
      </c>
      <c r="L3457" s="10">
        <f>Table1[[#This Row],[Cost per Box]]*Table1[[#This Row],[Boxes]]</f>
        <v>644.79050000000007</v>
      </c>
    </row>
    <row r="3458" spans="1:12" x14ac:dyDescent="0.25">
      <c r="A3458" s="5" t="str">
        <f>'Sales Data'!A3458</f>
        <v>Jan Morforth</v>
      </c>
      <c r="B3458" s="5" t="str">
        <f>'Sales Data'!B3458</f>
        <v>New Zealand</v>
      </c>
      <c r="C3458" s="5" t="str">
        <f>'Sales Data'!C3458</f>
        <v>Manuka Honey Choco</v>
      </c>
      <c r="D3458" s="6">
        <f>'Sales Data'!D3458</f>
        <v>45318</v>
      </c>
      <c r="E3458" s="10">
        <f>'Sales Data'!E3458</f>
        <v>12376</v>
      </c>
      <c r="F3458" s="5">
        <f>'Sales Data'!F3458</f>
        <v>15</v>
      </c>
      <c r="G3458" s="5">
        <f>'Sales Data'!G3458</f>
        <v>884</v>
      </c>
      <c r="H3458" s="5" t="str">
        <f>VLOOKUP($C3458,'Product Data'!$A$2:$E$23,COLUMNS('Product Data'!$B$2:C3458),0)</f>
        <v xml:space="preserve">Whittaker's </v>
      </c>
      <c r="I3458" s="5" t="str">
        <f>VLOOKUP($C3458,'Product Data'!$A$2:$E$23,COLUMNS('Product Data'!$B$2:D3458),0)</f>
        <v>Other</v>
      </c>
      <c r="J3458" s="5" t="str">
        <f>VLOOKUP($C3458,'Product Data'!$A$2:$E$23,COLUMNS('Product Data'!$B$2:E3458),0)</f>
        <v>Small</v>
      </c>
      <c r="K3458" s="9">
        <f>VLOOKUP($C3458,'Product Data'!$A$2:$E$23,COLUMNS('Product Data'!$B$2:F3458),0)</f>
        <v>7.8910999999999998</v>
      </c>
      <c r="L3458" s="10">
        <f>Table1[[#This Row],[Cost per Box]]*Table1[[#This Row],[Boxes]]</f>
        <v>6975.7323999999999</v>
      </c>
    </row>
    <row r="3459" spans="1:12" x14ac:dyDescent="0.25">
      <c r="A3459" s="5" t="str">
        <f>'Sales Data'!A3459</f>
        <v>Marney O'Breen</v>
      </c>
      <c r="B3459" s="5" t="str">
        <f>'Sales Data'!B3459</f>
        <v>New Zealand</v>
      </c>
      <c r="C3459" s="5" t="str">
        <f>'Sales Data'!C3459</f>
        <v>Raspberry Choco</v>
      </c>
      <c r="D3459" s="6">
        <f>'Sales Data'!D3459</f>
        <v>45310</v>
      </c>
      <c r="E3459" s="10">
        <f>'Sales Data'!E3459</f>
        <v>1134</v>
      </c>
      <c r="F3459" s="5">
        <f>'Sales Data'!F3459</f>
        <v>302</v>
      </c>
      <c r="G3459" s="5">
        <f>'Sales Data'!G3459</f>
        <v>54</v>
      </c>
      <c r="H3459" s="5" t="str">
        <f>VLOOKUP($C3459,'Product Data'!$A$2:$E$23,COLUMNS('Product Data'!$B$2:C3459),0)</f>
        <v>Hershey</v>
      </c>
      <c r="I3459" s="5" t="str">
        <f>VLOOKUP($C3459,'Product Data'!$A$2:$E$23,COLUMNS('Product Data'!$B$2:D3459),0)</f>
        <v>Bars</v>
      </c>
      <c r="J3459" s="5" t="str">
        <f>VLOOKUP($C3459,'Product Data'!$A$2:$E$23,COLUMNS('Product Data'!$B$2:E3459),0)</f>
        <v>Large</v>
      </c>
      <c r="K3459" s="9">
        <f>VLOOKUP($C3459,'Product Data'!$A$2:$E$23,COLUMNS('Product Data'!$B$2:F3459),0)</f>
        <v>6.0983000000000001</v>
      </c>
      <c r="L3459" s="10">
        <f>Table1[[#This Row],[Cost per Box]]*Table1[[#This Row],[Boxes]]</f>
        <v>329.3082</v>
      </c>
    </row>
    <row r="3460" spans="1:12" x14ac:dyDescent="0.25">
      <c r="A3460" s="5" t="str">
        <f>'Sales Data'!A3460</f>
        <v>Camilla Castle</v>
      </c>
      <c r="B3460" s="5" t="str">
        <f>'Sales Data'!B3460</f>
        <v>Australia</v>
      </c>
      <c r="C3460" s="5" t="str">
        <f>'Sales Data'!C3460</f>
        <v>Raspberry Choco</v>
      </c>
      <c r="D3460" s="6">
        <f>'Sales Data'!D3460</f>
        <v>45316</v>
      </c>
      <c r="E3460" s="10">
        <f>'Sales Data'!E3460</f>
        <v>3248</v>
      </c>
      <c r="F3460" s="5">
        <f>'Sales Data'!F3460</f>
        <v>74</v>
      </c>
      <c r="G3460" s="5">
        <f>'Sales Data'!G3460</f>
        <v>155</v>
      </c>
      <c r="H3460" s="5" t="str">
        <f>VLOOKUP($C3460,'Product Data'!$A$2:$E$23,COLUMNS('Product Data'!$B$2:C3460),0)</f>
        <v>Hershey</v>
      </c>
      <c r="I3460" s="5" t="str">
        <f>VLOOKUP($C3460,'Product Data'!$A$2:$E$23,COLUMNS('Product Data'!$B$2:D3460),0)</f>
        <v>Bars</v>
      </c>
      <c r="J3460" s="5" t="str">
        <f>VLOOKUP($C3460,'Product Data'!$A$2:$E$23,COLUMNS('Product Data'!$B$2:E3460),0)</f>
        <v>Large</v>
      </c>
      <c r="K3460" s="9">
        <f>VLOOKUP($C3460,'Product Data'!$A$2:$E$23,COLUMNS('Product Data'!$B$2:F3460),0)</f>
        <v>6.0983000000000001</v>
      </c>
      <c r="L3460" s="10">
        <f>Table1[[#This Row],[Cost per Box]]*Table1[[#This Row],[Boxes]]</f>
        <v>945.23649999999998</v>
      </c>
    </row>
    <row r="3461" spans="1:12" x14ac:dyDescent="0.25">
      <c r="A3461" s="5" t="str">
        <f>'Sales Data'!A3461</f>
        <v>Brien Boise</v>
      </c>
      <c r="B3461" s="5" t="str">
        <f>'Sales Data'!B3461</f>
        <v>Australia</v>
      </c>
      <c r="C3461" s="5" t="str">
        <f>'Sales Data'!C3461</f>
        <v>Milk Bars</v>
      </c>
      <c r="D3461" s="6">
        <f>'Sales Data'!D3461</f>
        <v>45302</v>
      </c>
      <c r="E3461" s="10">
        <f>'Sales Data'!E3461</f>
        <v>5670</v>
      </c>
      <c r="F3461" s="5">
        <f>'Sales Data'!F3461</f>
        <v>113</v>
      </c>
      <c r="G3461" s="5">
        <f>'Sales Data'!G3461</f>
        <v>405</v>
      </c>
      <c r="H3461" s="5" t="str">
        <f>VLOOKUP($C3461,'Product Data'!$A$2:$E$23,COLUMNS('Product Data'!$B$2:C3461),0)</f>
        <v>Nestle</v>
      </c>
      <c r="I3461" s="5" t="str">
        <f>VLOOKUP($C3461,'Product Data'!$A$2:$E$23,COLUMNS('Product Data'!$B$2:D3461),0)</f>
        <v>Bars</v>
      </c>
      <c r="J3461" s="5" t="str">
        <f>VLOOKUP($C3461,'Product Data'!$A$2:$E$23,COLUMNS('Product Data'!$B$2:E3461),0)</f>
        <v>Large</v>
      </c>
      <c r="K3461" s="9">
        <f>VLOOKUP($C3461,'Product Data'!$A$2:$E$23,COLUMNS('Product Data'!$B$2:F3461),0)</f>
        <v>1.8652</v>
      </c>
      <c r="L3461" s="10">
        <f>Table1[[#This Row],[Cost per Box]]*Table1[[#This Row],[Boxes]]</f>
        <v>755.40599999999995</v>
      </c>
    </row>
    <row r="3462" spans="1:12" x14ac:dyDescent="0.25">
      <c r="A3462" s="5" t="str">
        <f>'Sales Data'!A3462</f>
        <v>Van Tuxwell</v>
      </c>
      <c r="B3462" s="5" t="str">
        <f>'Sales Data'!B3462</f>
        <v>India</v>
      </c>
      <c r="C3462" s="5" t="str">
        <f>'Sales Data'!C3462</f>
        <v>White Choc</v>
      </c>
      <c r="D3462" s="6">
        <f>'Sales Data'!D3462</f>
        <v>45310</v>
      </c>
      <c r="E3462" s="10">
        <f>'Sales Data'!E3462</f>
        <v>5369</v>
      </c>
      <c r="F3462" s="5">
        <f>'Sales Data'!F3462</f>
        <v>277</v>
      </c>
      <c r="G3462" s="5">
        <f>'Sales Data'!G3462</f>
        <v>1074</v>
      </c>
      <c r="H3462" s="5" t="str">
        <f>VLOOKUP($C3462,'Product Data'!$A$2:$E$23,COLUMNS('Product Data'!$B$2:C3462),0)</f>
        <v>Belgian</v>
      </c>
      <c r="I3462" s="5" t="str">
        <f>VLOOKUP($C3462,'Product Data'!$A$2:$E$23,COLUMNS('Product Data'!$B$2:D3462),0)</f>
        <v>Other</v>
      </c>
      <c r="J3462" s="5" t="str">
        <f>VLOOKUP($C3462,'Product Data'!$A$2:$E$23,COLUMNS('Product Data'!$B$2:E3462),0)</f>
        <v>Small</v>
      </c>
      <c r="K3462" s="9">
        <f>VLOOKUP($C3462,'Product Data'!$A$2:$E$23,COLUMNS('Product Data'!$B$2:F3462),0)</f>
        <v>0.24049999999999999</v>
      </c>
      <c r="L3462" s="10">
        <f>Table1[[#This Row],[Cost per Box]]*Table1[[#This Row],[Boxes]]</f>
        <v>258.29699999999997</v>
      </c>
    </row>
    <row r="3463" spans="1:12" x14ac:dyDescent="0.25">
      <c r="A3463" s="5" t="str">
        <f>'Sales Data'!A3463</f>
        <v>Andria Kimpton</v>
      </c>
      <c r="B3463" s="5" t="str">
        <f>'Sales Data'!B3463</f>
        <v>Canada</v>
      </c>
      <c r="C3463" s="5" t="str">
        <f>'Sales Data'!C3463</f>
        <v>Raspberry Choco</v>
      </c>
      <c r="D3463" s="6">
        <f>'Sales Data'!D3463</f>
        <v>45310</v>
      </c>
      <c r="E3463" s="10">
        <f>'Sales Data'!E3463</f>
        <v>3913</v>
      </c>
      <c r="F3463" s="5">
        <f>'Sales Data'!F3463</f>
        <v>17</v>
      </c>
      <c r="G3463" s="5">
        <f>'Sales Data'!G3463</f>
        <v>187</v>
      </c>
      <c r="H3463" s="5" t="str">
        <f>VLOOKUP($C3463,'Product Data'!$A$2:$E$23,COLUMNS('Product Data'!$B$2:C3463),0)</f>
        <v>Hershey</v>
      </c>
      <c r="I3463" s="5" t="str">
        <f>VLOOKUP($C3463,'Product Data'!$A$2:$E$23,COLUMNS('Product Data'!$B$2:D3463),0)</f>
        <v>Bars</v>
      </c>
      <c r="J3463" s="5" t="str">
        <f>VLOOKUP($C3463,'Product Data'!$A$2:$E$23,COLUMNS('Product Data'!$B$2:E3463),0)</f>
        <v>Large</v>
      </c>
      <c r="K3463" s="9">
        <f>VLOOKUP($C3463,'Product Data'!$A$2:$E$23,COLUMNS('Product Data'!$B$2:F3463),0)</f>
        <v>6.0983000000000001</v>
      </c>
      <c r="L3463" s="10">
        <f>Table1[[#This Row],[Cost per Box]]*Table1[[#This Row],[Boxes]]</f>
        <v>1140.3821</v>
      </c>
    </row>
    <row r="3464" spans="1:12" x14ac:dyDescent="0.25">
      <c r="A3464" s="5" t="str">
        <f>'Sales Data'!A3464</f>
        <v>Brien Boise</v>
      </c>
      <c r="B3464" s="5" t="str">
        <f>'Sales Data'!B3464</f>
        <v>Australia</v>
      </c>
      <c r="C3464" s="5" t="str">
        <f>'Sales Data'!C3464</f>
        <v>Peanut Butter Cubes</v>
      </c>
      <c r="D3464" s="6">
        <f>'Sales Data'!D3464</f>
        <v>45302</v>
      </c>
      <c r="E3464" s="10">
        <f>'Sales Data'!E3464</f>
        <v>5922</v>
      </c>
      <c r="F3464" s="5">
        <f>'Sales Data'!F3464</f>
        <v>169</v>
      </c>
      <c r="G3464" s="5">
        <f>'Sales Data'!G3464</f>
        <v>423</v>
      </c>
      <c r="H3464" s="5" t="str">
        <f>VLOOKUP($C3464,'Product Data'!$A$2:$E$23,COLUMNS('Product Data'!$B$2:C3464),0)</f>
        <v>Hershey</v>
      </c>
      <c r="I3464" s="5" t="str">
        <f>VLOOKUP($C3464,'Product Data'!$A$2:$E$23,COLUMNS('Product Data'!$B$2:D3464),0)</f>
        <v>Bites</v>
      </c>
      <c r="J3464" s="5" t="str">
        <f>VLOOKUP($C3464,'Product Data'!$A$2:$E$23,COLUMNS('Product Data'!$B$2:E3464),0)</f>
        <v>Small</v>
      </c>
      <c r="K3464" s="9">
        <f>VLOOKUP($C3464,'Product Data'!$A$2:$E$23,COLUMNS('Product Data'!$B$2:F3464),0)</f>
        <v>4.7065000000000001</v>
      </c>
      <c r="L3464" s="10">
        <f>Table1[[#This Row],[Cost per Box]]*Table1[[#This Row],[Boxes]]</f>
        <v>1990.8495</v>
      </c>
    </row>
    <row r="3465" spans="1:12" x14ac:dyDescent="0.25">
      <c r="A3465" s="5" t="str">
        <f>'Sales Data'!A3465</f>
        <v>Dotty Strutley</v>
      </c>
      <c r="B3465" s="5" t="str">
        <f>'Sales Data'!B3465</f>
        <v>Canada</v>
      </c>
      <c r="C3465" s="5" t="str">
        <f>'Sales Data'!C3465</f>
        <v>70% Dark Bites</v>
      </c>
      <c r="D3465" s="6">
        <f>'Sales Data'!D3465</f>
        <v>45301</v>
      </c>
      <c r="E3465" s="10">
        <f>'Sales Data'!E3465</f>
        <v>1988</v>
      </c>
      <c r="F3465" s="5">
        <f>'Sales Data'!F3465</f>
        <v>396</v>
      </c>
      <c r="G3465" s="5">
        <f>'Sales Data'!G3465</f>
        <v>87</v>
      </c>
      <c r="H3465" s="5" t="str">
        <f>VLOOKUP($C3465,'Product Data'!$A$2:$E$23,COLUMNS('Product Data'!$B$2:C3465),0)</f>
        <v>Binge Bites</v>
      </c>
      <c r="I3465" s="5" t="str">
        <f>VLOOKUP($C3465,'Product Data'!$A$2:$E$23,COLUMNS('Product Data'!$B$2:D3465),0)</f>
        <v>Bites</v>
      </c>
      <c r="J3465" s="5" t="str">
        <f>VLOOKUP($C3465,'Product Data'!$A$2:$E$23,COLUMNS('Product Data'!$B$2:E3465),0)</f>
        <v>Small</v>
      </c>
      <c r="K3465" s="9">
        <f>VLOOKUP($C3465,'Product Data'!$A$2:$E$23,COLUMNS('Product Data'!$B$2:F3465),0)</f>
        <v>8.2429000000000006</v>
      </c>
      <c r="L3465" s="10">
        <f>Table1[[#This Row],[Cost per Box]]*Table1[[#This Row],[Boxes]]</f>
        <v>717.1323000000001</v>
      </c>
    </row>
    <row r="3466" spans="1:12" x14ac:dyDescent="0.25">
      <c r="A3466" s="5" t="str">
        <f>'Sales Data'!A3466</f>
        <v>Camilla Castle</v>
      </c>
      <c r="B3466" s="5" t="str">
        <f>'Sales Data'!B3466</f>
        <v>UK</v>
      </c>
      <c r="C3466" s="5" t="str">
        <f>'Sales Data'!C3466</f>
        <v>Manuka Honey Choco</v>
      </c>
      <c r="D3466" s="6">
        <f>'Sales Data'!D3466</f>
        <v>45310</v>
      </c>
      <c r="E3466" s="10">
        <f>'Sales Data'!E3466</f>
        <v>273</v>
      </c>
      <c r="F3466" s="5">
        <f>'Sales Data'!F3466</f>
        <v>444</v>
      </c>
      <c r="G3466" s="5">
        <f>'Sales Data'!G3466</f>
        <v>28</v>
      </c>
      <c r="H3466" s="5" t="str">
        <f>VLOOKUP($C3466,'Product Data'!$A$2:$E$23,COLUMNS('Product Data'!$B$2:C3466),0)</f>
        <v xml:space="preserve">Whittaker's </v>
      </c>
      <c r="I3466" s="5" t="str">
        <f>VLOOKUP($C3466,'Product Data'!$A$2:$E$23,COLUMNS('Product Data'!$B$2:D3466),0)</f>
        <v>Other</v>
      </c>
      <c r="J3466" s="5" t="str">
        <f>VLOOKUP($C3466,'Product Data'!$A$2:$E$23,COLUMNS('Product Data'!$B$2:E3466),0)</f>
        <v>Small</v>
      </c>
      <c r="K3466" s="9">
        <f>VLOOKUP($C3466,'Product Data'!$A$2:$E$23,COLUMNS('Product Data'!$B$2:F3466),0)</f>
        <v>7.8910999999999998</v>
      </c>
      <c r="L3466" s="10">
        <f>Table1[[#This Row],[Cost per Box]]*Table1[[#This Row],[Boxes]]</f>
        <v>220.95079999999999</v>
      </c>
    </row>
    <row r="3467" spans="1:12" x14ac:dyDescent="0.25">
      <c r="A3467" s="5" t="str">
        <f>'Sales Data'!A3467</f>
        <v>Ches Bonnell</v>
      </c>
      <c r="B3467" s="5" t="str">
        <f>'Sales Data'!B3467</f>
        <v>Canada</v>
      </c>
      <c r="C3467" s="5" t="str">
        <f>'Sales Data'!C3467</f>
        <v>Orange Choco</v>
      </c>
      <c r="D3467" s="6">
        <f>'Sales Data'!D3467</f>
        <v>45301</v>
      </c>
      <c r="E3467" s="10">
        <f>'Sales Data'!E3467</f>
        <v>7679</v>
      </c>
      <c r="F3467" s="5">
        <f>'Sales Data'!F3467</f>
        <v>161</v>
      </c>
      <c r="G3467" s="5">
        <f>'Sales Data'!G3467</f>
        <v>480</v>
      </c>
      <c r="H3467" s="5" t="str">
        <f>VLOOKUP($C3467,'Product Data'!$A$2:$E$23,COLUMNS('Product Data'!$B$2:C3467),0)</f>
        <v>Amul</v>
      </c>
      <c r="I3467" s="5" t="str">
        <f>VLOOKUP($C3467,'Product Data'!$A$2:$E$23,COLUMNS('Product Data'!$B$2:D3467),0)</f>
        <v>Bars</v>
      </c>
      <c r="J3467" s="5" t="str">
        <f>VLOOKUP($C3467,'Product Data'!$A$2:$E$23,COLUMNS('Product Data'!$B$2:E3467),0)</f>
        <v>Large</v>
      </c>
      <c r="K3467" s="9">
        <f>VLOOKUP($C3467,'Product Data'!$A$2:$E$23,COLUMNS('Product Data'!$B$2:F3467),0)</f>
        <v>8.7870000000000008</v>
      </c>
      <c r="L3467" s="10">
        <f>Table1[[#This Row],[Cost per Box]]*Table1[[#This Row],[Boxes]]</f>
        <v>4217.76</v>
      </c>
    </row>
    <row r="3468" spans="1:12" x14ac:dyDescent="0.25">
      <c r="A3468" s="5" t="str">
        <f>'Sales Data'!A3468</f>
        <v>Andria Kimpton</v>
      </c>
      <c r="B3468" s="5" t="str">
        <f>'Sales Data'!B3468</f>
        <v>Canada</v>
      </c>
      <c r="C3468" s="5" t="str">
        <f>'Sales Data'!C3468</f>
        <v>Organic Choco Syrup</v>
      </c>
      <c r="D3468" s="6">
        <f>'Sales Data'!D3468</f>
        <v>45319</v>
      </c>
      <c r="E3468" s="10">
        <f>'Sales Data'!E3468</f>
        <v>7161</v>
      </c>
      <c r="F3468" s="5">
        <f>'Sales Data'!F3468</f>
        <v>209</v>
      </c>
      <c r="G3468" s="5">
        <f>'Sales Data'!G3468</f>
        <v>651</v>
      </c>
      <c r="H3468" s="5" t="str">
        <f>VLOOKUP($C3468,'Product Data'!$A$2:$E$23,COLUMNS('Product Data'!$B$2:C3468),0)</f>
        <v>Monin</v>
      </c>
      <c r="I3468" s="5" t="str">
        <f>VLOOKUP($C3468,'Product Data'!$A$2:$E$23,COLUMNS('Product Data'!$B$2:D3468),0)</f>
        <v>Other</v>
      </c>
      <c r="J3468" s="5" t="str">
        <f>VLOOKUP($C3468,'Product Data'!$A$2:$E$23,COLUMNS('Product Data'!$B$2:E3468),0)</f>
        <v>Small</v>
      </c>
      <c r="K3468" s="9">
        <f>VLOOKUP($C3468,'Product Data'!$A$2:$E$23,COLUMNS('Product Data'!$B$2:F3468),0)</f>
        <v>1.7625</v>
      </c>
      <c r="L3468" s="10">
        <f>Table1[[#This Row],[Cost per Box]]*Table1[[#This Row],[Boxes]]</f>
        <v>1147.3875</v>
      </c>
    </row>
    <row r="3469" spans="1:12" x14ac:dyDescent="0.25">
      <c r="A3469" s="5" t="str">
        <f>'Sales Data'!A3469</f>
        <v>Madelene Upcott</v>
      </c>
      <c r="B3469" s="5" t="str">
        <f>'Sales Data'!B3469</f>
        <v>India</v>
      </c>
      <c r="C3469" s="5" t="str">
        <f>'Sales Data'!C3469</f>
        <v>Fruit &amp; Nut Bars</v>
      </c>
      <c r="D3469" s="6">
        <f>'Sales Data'!D3469</f>
        <v>45295</v>
      </c>
      <c r="E3469" s="10">
        <f>'Sales Data'!E3469</f>
        <v>2387</v>
      </c>
      <c r="F3469" s="5">
        <f>'Sales Data'!F3469</f>
        <v>172</v>
      </c>
      <c r="G3469" s="5">
        <f>'Sales Data'!G3469</f>
        <v>299</v>
      </c>
      <c r="H3469" s="5" t="str">
        <f>VLOOKUP($C3469,'Product Data'!$A$2:$E$23,COLUMNS('Product Data'!$B$2:C3469),0)</f>
        <v>Cadbury</v>
      </c>
      <c r="I3469" s="5" t="str">
        <f>VLOOKUP($C3469,'Product Data'!$A$2:$E$23,COLUMNS('Product Data'!$B$2:D3469),0)</f>
        <v>Bars</v>
      </c>
      <c r="J3469" s="5" t="str">
        <f>VLOOKUP($C3469,'Product Data'!$A$2:$E$23,COLUMNS('Product Data'!$B$2:E3469),0)</f>
        <v>Large</v>
      </c>
      <c r="K3469" s="9">
        <f>VLOOKUP($C3469,'Product Data'!$A$2:$E$23,COLUMNS('Product Data'!$B$2:F3469),0)</f>
        <v>1.5934999999999999</v>
      </c>
      <c r="L3469" s="10">
        <f>Table1[[#This Row],[Cost per Box]]*Table1[[#This Row],[Boxes]]</f>
        <v>476.45649999999995</v>
      </c>
    </row>
    <row r="3470" spans="1:12" x14ac:dyDescent="0.25">
      <c r="A3470" s="5" t="str">
        <f>'Sales Data'!A3470</f>
        <v>Gunar Cockshoot</v>
      </c>
      <c r="B3470" s="5" t="str">
        <f>'Sales Data'!B3470</f>
        <v>New Zealand</v>
      </c>
      <c r="C3470" s="5" t="str">
        <f>'Sales Data'!C3470</f>
        <v>Milk Bars</v>
      </c>
      <c r="D3470" s="6">
        <f>'Sales Data'!D3470</f>
        <v>45303</v>
      </c>
      <c r="E3470" s="10">
        <f>'Sales Data'!E3470</f>
        <v>4039</v>
      </c>
      <c r="F3470" s="5">
        <f>'Sales Data'!F3470</f>
        <v>17</v>
      </c>
      <c r="G3470" s="5">
        <f>'Sales Data'!G3470</f>
        <v>238</v>
      </c>
      <c r="H3470" s="5" t="str">
        <f>VLOOKUP($C3470,'Product Data'!$A$2:$E$23,COLUMNS('Product Data'!$B$2:C3470),0)</f>
        <v>Nestle</v>
      </c>
      <c r="I3470" s="5" t="str">
        <f>VLOOKUP($C3470,'Product Data'!$A$2:$E$23,COLUMNS('Product Data'!$B$2:D3470),0)</f>
        <v>Bars</v>
      </c>
      <c r="J3470" s="5" t="str">
        <f>VLOOKUP($C3470,'Product Data'!$A$2:$E$23,COLUMNS('Product Data'!$B$2:E3470),0)</f>
        <v>Large</v>
      </c>
      <c r="K3470" s="9">
        <f>VLOOKUP($C3470,'Product Data'!$A$2:$E$23,COLUMNS('Product Data'!$B$2:F3470),0)</f>
        <v>1.8652</v>
      </c>
      <c r="L3470" s="10">
        <f>Table1[[#This Row],[Cost per Box]]*Table1[[#This Row],[Boxes]]</f>
        <v>443.91759999999999</v>
      </c>
    </row>
    <row r="3471" spans="1:12" x14ac:dyDescent="0.25">
      <c r="A3471" s="5" t="str">
        <f>'Sales Data'!A3471</f>
        <v>Camilla Castle</v>
      </c>
      <c r="B3471" s="5" t="str">
        <f>'Sales Data'!B3471</f>
        <v>Canada</v>
      </c>
      <c r="C3471" s="5" t="str">
        <f>'Sales Data'!C3471</f>
        <v>Drinking Coco</v>
      </c>
      <c r="D3471" s="6">
        <f>'Sales Data'!D3471</f>
        <v>45310</v>
      </c>
      <c r="E3471" s="10">
        <f>'Sales Data'!E3471</f>
        <v>6041</v>
      </c>
      <c r="F3471" s="5">
        <f>'Sales Data'!F3471</f>
        <v>16</v>
      </c>
      <c r="G3471" s="5">
        <f>'Sales Data'!G3471</f>
        <v>1209</v>
      </c>
      <c r="H3471" s="5" t="str">
        <f>VLOOKUP($C3471,'Product Data'!$A$2:$E$23,COLUMNS('Product Data'!$B$2:C3471),0)</f>
        <v>Weikfield</v>
      </c>
      <c r="I3471" s="5" t="str">
        <f>VLOOKUP($C3471,'Product Data'!$A$2:$E$23,COLUMNS('Product Data'!$B$2:D3471),0)</f>
        <v>Other</v>
      </c>
      <c r="J3471" s="5" t="str">
        <f>VLOOKUP($C3471,'Product Data'!$A$2:$E$23,COLUMNS('Product Data'!$B$2:E3471),0)</f>
        <v>Large</v>
      </c>
      <c r="K3471" s="9">
        <f>VLOOKUP($C3471,'Product Data'!$A$2:$E$23,COLUMNS('Product Data'!$B$2:F3471),0)</f>
        <v>2.4773999999999998</v>
      </c>
      <c r="L3471" s="10">
        <f>Table1[[#This Row],[Cost per Box]]*Table1[[#This Row],[Boxes]]</f>
        <v>2995.1765999999998</v>
      </c>
    </row>
    <row r="3472" spans="1:12" x14ac:dyDescent="0.25">
      <c r="A3472" s="5" t="str">
        <f>'Sales Data'!A3472</f>
        <v>Gigi Bohling</v>
      </c>
      <c r="B3472" s="5" t="str">
        <f>'Sales Data'!B3472</f>
        <v>India</v>
      </c>
      <c r="C3472" s="5" t="str">
        <f>'Sales Data'!C3472</f>
        <v>White Choc</v>
      </c>
      <c r="D3472" s="6">
        <f>'Sales Data'!D3472</f>
        <v>45317</v>
      </c>
      <c r="E3472" s="10">
        <f>'Sales Data'!E3472</f>
        <v>2933</v>
      </c>
      <c r="F3472" s="5">
        <f>'Sales Data'!F3472</f>
        <v>181</v>
      </c>
      <c r="G3472" s="5">
        <f>'Sales Data'!G3472</f>
        <v>367</v>
      </c>
      <c r="H3472" s="5" t="str">
        <f>VLOOKUP($C3472,'Product Data'!$A$2:$E$23,COLUMNS('Product Data'!$B$2:C3472),0)</f>
        <v>Belgian</v>
      </c>
      <c r="I3472" s="5" t="str">
        <f>VLOOKUP($C3472,'Product Data'!$A$2:$E$23,COLUMNS('Product Data'!$B$2:D3472),0)</f>
        <v>Other</v>
      </c>
      <c r="J3472" s="5" t="str">
        <f>VLOOKUP($C3472,'Product Data'!$A$2:$E$23,COLUMNS('Product Data'!$B$2:E3472),0)</f>
        <v>Small</v>
      </c>
      <c r="K3472" s="9">
        <f>VLOOKUP($C3472,'Product Data'!$A$2:$E$23,COLUMNS('Product Data'!$B$2:F3472),0)</f>
        <v>0.24049999999999999</v>
      </c>
      <c r="L3472" s="10">
        <f>Table1[[#This Row],[Cost per Box]]*Table1[[#This Row],[Boxes]]</f>
        <v>88.263499999999993</v>
      </c>
    </row>
    <row r="3473" spans="1:12" x14ac:dyDescent="0.25">
      <c r="A3473" s="5" t="str">
        <f>'Sales Data'!A3473</f>
        <v>Jehu Rudeforth</v>
      </c>
      <c r="B3473" s="5" t="str">
        <f>'Sales Data'!B3473</f>
        <v>UK</v>
      </c>
      <c r="C3473" s="5" t="str">
        <f>'Sales Data'!C3473</f>
        <v>Baker's Choco Chips</v>
      </c>
      <c r="D3473" s="6">
        <f>'Sales Data'!D3473</f>
        <v>45315</v>
      </c>
      <c r="E3473" s="10">
        <f>'Sales Data'!E3473</f>
        <v>2772</v>
      </c>
      <c r="F3473" s="5">
        <f>'Sales Data'!F3473</f>
        <v>20</v>
      </c>
      <c r="G3473" s="5">
        <f>'Sales Data'!G3473</f>
        <v>116</v>
      </c>
      <c r="H3473" s="5" t="str">
        <f>VLOOKUP($C3473,'Product Data'!$A$2:$E$23,COLUMNS('Product Data'!$B$2:C3473),0)</f>
        <v>Baker's Chocolate</v>
      </c>
      <c r="I3473" s="5" t="str">
        <f>VLOOKUP($C3473,'Product Data'!$A$2:$E$23,COLUMNS('Product Data'!$B$2:D3473),0)</f>
        <v>Bars</v>
      </c>
      <c r="J3473" s="5" t="str">
        <f>VLOOKUP($C3473,'Product Data'!$A$2:$E$23,COLUMNS('Product Data'!$B$2:E3473),0)</f>
        <v>Small</v>
      </c>
      <c r="K3473" s="9">
        <f>VLOOKUP($C3473,'Product Data'!$A$2:$E$23,COLUMNS('Product Data'!$B$2:F3473),0)</f>
        <v>6.0811000000000002</v>
      </c>
      <c r="L3473" s="10">
        <f>Table1[[#This Row],[Cost per Box]]*Table1[[#This Row],[Boxes]]</f>
        <v>705.4076</v>
      </c>
    </row>
    <row r="3474" spans="1:12" x14ac:dyDescent="0.25">
      <c r="A3474" s="5" t="str">
        <f>'Sales Data'!A3474</f>
        <v>Brien Boise</v>
      </c>
      <c r="B3474" s="5" t="str">
        <f>'Sales Data'!B3474</f>
        <v>New Zealand</v>
      </c>
      <c r="C3474" s="5" t="str">
        <f>'Sales Data'!C3474</f>
        <v>Caramel Stuffed Bars</v>
      </c>
      <c r="D3474" s="6">
        <f>'Sales Data'!D3474</f>
        <v>45305</v>
      </c>
      <c r="E3474" s="10">
        <f>'Sales Data'!E3474</f>
        <v>2989</v>
      </c>
      <c r="F3474" s="5">
        <f>'Sales Data'!F3474</f>
        <v>114</v>
      </c>
      <c r="G3474" s="5">
        <f>'Sales Data'!G3474</f>
        <v>374</v>
      </c>
      <c r="H3474" s="5" t="str">
        <f>VLOOKUP($C3474,'Product Data'!$A$2:$E$23,COLUMNS('Product Data'!$B$2:C3474),0)</f>
        <v>Snicker</v>
      </c>
      <c r="I3474" s="5" t="str">
        <f>VLOOKUP($C3474,'Product Data'!$A$2:$E$23,COLUMNS('Product Data'!$B$2:D3474),0)</f>
        <v>Bars</v>
      </c>
      <c r="J3474" s="5" t="str">
        <f>VLOOKUP($C3474,'Product Data'!$A$2:$E$23,COLUMNS('Product Data'!$B$2:E3474),0)</f>
        <v>Small</v>
      </c>
      <c r="K3474" s="9">
        <f>VLOOKUP($C3474,'Product Data'!$A$2:$E$23,COLUMNS('Product Data'!$B$2:F3474),0)</f>
        <v>0.89900000000000002</v>
      </c>
      <c r="L3474" s="10">
        <f>Table1[[#This Row],[Cost per Box]]*Table1[[#This Row],[Boxes]]</f>
        <v>336.226</v>
      </c>
    </row>
    <row r="3475" spans="1:12" x14ac:dyDescent="0.25">
      <c r="A3475" s="5" t="str">
        <f>'Sales Data'!A3475</f>
        <v>Beverie Moffet</v>
      </c>
      <c r="B3475" s="5" t="str">
        <f>'Sales Data'!B3475</f>
        <v>Canada</v>
      </c>
      <c r="C3475" s="5" t="str">
        <f>'Sales Data'!C3475</f>
        <v>Choco Coated Almonds</v>
      </c>
      <c r="D3475" s="6">
        <f>'Sales Data'!D3475</f>
        <v>45316</v>
      </c>
      <c r="E3475" s="10">
        <f>'Sales Data'!E3475</f>
        <v>5747</v>
      </c>
      <c r="F3475" s="5">
        <f>'Sales Data'!F3475</f>
        <v>48</v>
      </c>
      <c r="G3475" s="5">
        <f>'Sales Data'!G3475</f>
        <v>320</v>
      </c>
      <c r="H3475" s="5" t="str">
        <f>VLOOKUP($C3475,'Product Data'!$A$2:$E$23,COLUMNS('Product Data'!$B$2:C3475),0)</f>
        <v>Effete</v>
      </c>
      <c r="I3475" s="5" t="str">
        <f>VLOOKUP($C3475,'Product Data'!$A$2:$E$23,COLUMNS('Product Data'!$B$2:D3475),0)</f>
        <v>Bites</v>
      </c>
      <c r="J3475" s="5" t="str">
        <f>VLOOKUP($C3475,'Product Data'!$A$2:$E$23,COLUMNS('Product Data'!$B$2:E3475),0)</f>
        <v>Small</v>
      </c>
      <c r="K3475" s="9">
        <f>VLOOKUP($C3475,'Product Data'!$A$2:$E$23,COLUMNS('Product Data'!$B$2:F3475),0)</f>
        <v>11.4688</v>
      </c>
      <c r="L3475" s="10">
        <f>Table1[[#This Row],[Cost per Box]]*Table1[[#This Row],[Boxes]]</f>
        <v>3670.0160000000001</v>
      </c>
    </row>
    <row r="3476" spans="1:12" x14ac:dyDescent="0.25">
      <c r="A3476" s="5" t="str">
        <f>'Sales Data'!A3476</f>
        <v>Kaine Padly</v>
      </c>
      <c r="B3476" s="5" t="str">
        <f>'Sales Data'!B3476</f>
        <v>New Zealand</v>
      </c>
      <c r="C3476" s="5" t="str">
        <f>'Sales Data'!C3476</f>
        <v>Fruit &amp; Nut Bars</v>
      </c>
      <c r="D3476" s="6">
        <f>'Sales Data'!D3476</f>
        <v>45305</v>
      </c>
      <c r="E3476" s="10">
        <f>'Sales Data'!E3476</f>
        <v>2485</v>
      </c>
      <c r="F3476" s="5">
        <f>'Sales Data'!F3476</f>
        <v>55</v>
      </c>
      <c r="G3476" s="5">
        <f>'Sales Data'!G3476</f>
        <v>277</v>
      </c>
      <c r="H3476" s="5" t="str">
        <f>VLOOKUP($C3476,'Product Data'!$A$2:$E$23,COLUMNS('Product Data'!$B$2:C3476),0)</f>
        <v>Cadbury</v>
      </c>
      <c r="I3476" s="5" t="str">
        <f>VLOOKUP($C3476,'Product Data'!$A$2:$E$23,COLUMNS('Product Data'!$B$2:D3476),0)</f>
        <v>Bars</v>
      </c>
      <c r="J3476" s="5" t="str">
        <f>VLOOKUP($C3476,'Product Data'!$A$2:$E$23,COLUMNS('Product Data'!$B$2:E3476),0)</f>
        <v>Large</v>
      </c>
      <c r="K3476" s="9">
        <f>VLOOKUP($C3476,'Product Data'!$A$2:$E$23,COLUMNS('Product Data'!$B$2:F3476),0)</f>
        <v>1.5934999999999999</v>
      </c>
      <c r="L3476" s="10">
        <f>Table1[[#This Row],[Cost per Box]]*Table1[[#This Row],[Boxes]]</f>
        <v>441.39949999999999</v>
      </c>
    </row>
    <row r="3477" spans="1:12" x14ac:dyDescent="0.25">
      <c r="A3477" s="5" t="str">
        <f>'Sales Data'!A3477</f>
        <v>Madelene Upcott</v>
      </c>
      <c r="B3477" s="5" t="str">
        <f>'Sales Data'!B3477</f>
        <v>New Zealand</v>
      </c>
      <c r="C3477" s="5" t="str">
        <f>'Sales Data'!C3477</f>
        <v>Orange Choco</v>
      </c>
      <c r="D3477" s="6">
        <f>'Sales Data'!D3477</f>
        <v>45296</v>
      </c>
      <c r="E3477" s="10">
        <f>'Sales Data'!E3477</f>
        <v>6475</v>
      </c>
      <c r="F3477" s="5">
        <f>'Sales Data'!F3477</f>
        <v>275</v>
      </c>
      <c r="G3477" s="5">
        <f>'Sales Data'!G3477</f>
        <v>405</v>
      </c>
      <c r="H3477" s="5" t="str">
        <f>VLOOKUP($C3477,'Product Data'!$A$2:$E$23,COLUMNS('Product Data'!$B$2:C3477),0)</f>
        <v>Amul</v>
      </c>
      <c r="I3477" s="5" t="str">
        <f>VLOOKUP($C3477,'Product Data'!$A$2:$E$23,COLUMNS('Product Data'!$B$2:D3477),0)</f>
        <v>Bars</v>
      </c>
      <c r="J3477" s="5" t="str">
        <f>VLOOKUP($C3477,'Product Data'!$A$2:$E$23,COLUMNS('Product Data'!$B$2:E3477),0)</f>
        <v>Large</v>
      </c>
      <c r="K3477" s="9">
        <f>VLOOKUP($C3477,'Product Data'!$A$2:$E$23,COLUMNS('Product Data'!$B$2:F3477),0)</f>
        <v>8.7870000000000008</v>
      </c>
      <c r="L3477" s="10">
        <f>Table1[[#This Row],[Cost per Box]]*Table1[[#This Row],[Boxes]]</f>
        <v>3558.7350000000001</v>
      </c>
    </row>
    <row r="3478" spans="1:12" x14ac:dyDescent="0.25">
      <c r="A3478" s="5" t="str">
        <f>'Sales Data'!A3478</f>
        <v>Husein Augar</v>
      </c>
      <c r="B3478" s="5" t="str">
        <f>'Sales Data'!B3478</f>
        <v>Australia</v>
      </c>
      <c r="C3478" s="5" t="str">
        <f>'Sales Data'!C3478</f>
        <v>Spicy Special Slims</v>
      </c>
      <c r="D3478" s="6">
        <f>'Sales Data'!D3478</f>
        <v>45317</v>
      </c>
      <c r="E3478" s="10">
        <f>'Sales Data'!E3478</f>
        <v>10115</v>
      </c>
      <c r="F3478" s="5">
        <f>'Sales Data'!F3478</f>
        <v>51</v>
      </c>
      <c r="G3478" s="5">
        <f>'Sales Data'!G3478</f>
        <v>1265</v>
      </c>
      <c r="H3478" s="5" t="str">
        <f>VLOOKUP($C3478,'Product Data'!$A$2:$E$23,COLUMNS('Product Data'!$B$2:C3478),0)</f>
        <v>Alpenliebe</v>
      </c>
      <c r="I3478" s="5" t="str">
        <f>VLOOKUP($C3478,'Product Data'!$A$2:$E$23,COLUMNS('Product Data'!$B$2:D3478),0)</f>
        <v>Bites</v>
      </c>
      <c r="J3478" s="5" t="str">
        <f>VLOOKUP($C3478,'Product Data'!$A$2:$E$23,COLUMNS('Product Data'!$B$2:E3478),0)</f>
        <v>Large</v>
      </c>
      <c r="K3478" s="9">
        <f>VLOOKUP($C3478,'Product Data'!$A$2:$E$23,COLUMNS('Product Data'!$B$2:F3478),0)</f>
        <v>9.2086000000000006</v>
      </c>
      <c r="L3478" s="10">
        <f>Table1[[#This Row],[Cost per Box]]*Table1[[#This Row],[Boxes]]</f>
        <v>11648.879000000001</v>
      </c>
    </row>
    <row r="3479" spans="1:12" x14ac:dyDescent="0.25">
      <c r="A3479" s="5" t="str">
        <f>'Sales Data'!A3479</f>
        <v>Gunar Cockshoot</v>
      </c>
      <c r="B3479" s="5" t="str">
        <f>'Sales Data'!B3479</f>
        <v>UK</v>
      </c>
      <c r="C3479" s="5" t="str">
        <f>'Sales Data'!C3479</f>
        <v>Fruit &amp; Nut Bars</v>
      </c>
      <c r="D3479" s="6">
        <f>'Sales Data'!D3479</f>
        <v>45319</v>
      </c>
      <c r="E3479" s="10">
        <f>'Sales Data'!E3479</f>
        <v>11935</v>
      </c>
      <c r="F3479" s="5">
        <f>'Sales Data'!F3479</f>
        <v>138</v>
      </c>
      <c r="G3479" s="5">
        <f>'Sales Data'!G3479</f>
        <v>1492</v>
      </c>
      <c r="H3479" s="5" t="str">
        <f>VLOOKUP($C3479,'Product Data'!$A$2:$E$23,COLUMNS('Product Data'!$B$2:C3479),0)</f>
        <v>Cadbury</v>
      </c>
      <c r="I3479" s="5" t="str">
        <f>VLOOKUP($C3479,'Product Data'!$A$2:$E$23,COLUMNS('Product Data'!$B$2:D3479),0)</f>
        <v>Bars</v>
      </c>
      <c r="J3479" s="5" t="str">
        <f>VLOOKUP($C3479,'Product Data'!$A$2:$E$23,COLUMNS('Product Data'!$B$2:E3479),0)</f>
        <v>Large</v>
      </c>
      <c r="K3479" s="9">
        <f>VLOOKUP($C3479,'Product Data'!$A$2:$E$23,COLUMNS('Product Data'!$B$2:F3479),0)</f>
        <v>1.5934999999999999</v>
      </c>
      <c r="L3479" s="10">
        <f>Table1[[#This Row],[Cost per Box]]*Table1[[#This Row],[Boxes]]</f>
        <v>2377.502</v>
      </c>
    </row>
    <row r="3480" spans="1:12" x14ac:dyDescent="0.25">
      <c r="A3480" s="5" t="str">
        <f>'Sales Data'!A3480</f>
        <v>Ches Bonnell</v>
      </c>
      <c r="B3480" s="5" t="str">
        <f>'Sales Data'!B3480</f>
        <v>Canada</v>
      </c>
      <c r="C3480" s="5" t="str">
        <f>'Sales Data'!C3480</f>
        <v>85% Dark Bars</v>
      </c>
      <c r="D3480" s="6">
        <f>'Sales Data'!D3480</f>
        <v>45310</v>
      </c>
      <c r="E3480" s="10">
        <f>'Sales Data'!E3480</f>
        <v>3052</v>
      </c>
      <c r="F3480" s="5">
        <f>'Sales Data'!F3480</f>
        <v>226</v>
      </c>
      <c r="G3480" s="5">
        <f>'Sales Data'!G3480</f>
        <v>611</v>
      </c>
      <c r="H3480" s="5" t="str">
        <f>VLOOKUP($C3480,'Product Data'!$A$2:$E$23,COLUMNS('Product Data'!$B$2:C3480),0)</f>
        <v>Lindt Excellence</v>
      </c>
      <c r="I3480" s="5" t="str">
        <f>VLOOKUP($C3480,'Product Data'!$A$2:$E$23,COLUMNS('Product Data'!$B$2:D3480),0)</f>
        <v>Bars</v>
      </c>
      <c r="J3480" s="5" t="str">
        <f>VLOOKUP($C3480,'Product Data'!$A$2:$E$23,COLUMNS('Product Data'!$B$2:E3480),0)</f>
        <v>Small</v>
      </c>
      <c r="K3480" s="9">
        <f>VLOOKUP($C3480,'Product Data'!$A$2:$E$23,COLUMNS('Product Data'!$B$2:F3480),0)</f>
        <v>0.69579999999999997</v>
      </c>
      <c r="L3480" s="10">
        <f>Table1[[#This Row],[Cost per Box]]*Table1[[#This Row],[Boxes]]</f>
        <v>425.13380000000001</v>
      </c>
    </row>
    <row r="3481" spans="1:12" x14ac:dyDescent="0.25">
      <c r="A3481" s="5" t="str">
        <f>'Sales Data'!A3481</f>
        <v>Beverie Moffet</v>
      </c>
      <c r="B3481" s="5" t="str">
        <f>'Sales Data'!B3481</f>
        <v>Canada</v>
      </c>
      <c r="C3481" s="5" t="str">
        <f>'Sales Data'!C3481</f>
        <v>After Eight</v>
      </c>
      <c r="D3481" s="6">
        <f>'Sales Data'!D3481</f>
        <v>45319</v>
      </c>
      <c r="E3481" s="10">
        <f>'Sales Data'!E3481</f>
        <v>5089</v>
      </c>
      <c r="F3481" s="5">
        <f>'Sales Data'!F3481</f>
        <v>44</v>
      </c>
      <c r="G3481" s="5">
        <f>'Sales Data'!G3481</f>
        <v>268</v>
      </c>
      <c r="H3481" s="5" t="str">
        <f>VLOOKUP($C3481,'Product Data'!$A$2:$E$23,COLUMNS('Product Data'!$B$2:C3481),0)</f>
        <v>Nestle</v>
      </c>
      <c r="I3481" s="5" t="str">
        <f>VLOOKUP($C3481,'Product Data'!$A$2:$E$23,COLUMNS('Product Data'!$B$2:D3481),0)</f>
        <v>Bites</v>
      </c>
      <c r="J3481" s="5" t="str">
        <f>VLOOKUP($C3481,'Product Data'!$A$2:$E$23,COLUMNS('Product Data'!$B$2:E3481),0)</f>
        <v>Large</v>
      </c>
      <c r="K3481" s="9">
        <f>VLOOKUP($C3481,'Product Data'!$A$2:$E$23,COLUMNS('Product Data'!$B$2:F3481),0)</f>
        <v>6.3415999999999997</v>
      </c>
      <c r="L3481" s="10">
        <f>Table1[[#This Row],[Cost per Box]]*Table1[[#This Row],[Boxes]]</f>
        <v>1699.5488</v>
      </c>
    </row>
    <row r="3482" spans="1:12" x14ac:dyDescent="0.25">
      <c r="A3482" s="5" t="str">
        <f>'Sales Data'!A3482</f>
        <v>Madelene Upcott</v>
      </c>
      <c r="B3482" s="5" t="str">
        <f>'Sales Data'!B3482</f>
        <v>Canada</v>
      </c>
      <c r="C3482" s="5" t="str">
        <f>'Sales Data'!C3482</f>
        <v>White Choc</v>
      </c>
      <c r="D3482" s="6">
        <f>'Sales Data'!D3482</f>
        <v>45310</v>
      </c>
      <c r="E3482" s="10">
        <f>'Sales Data'!E3482</f>
        <v>3108</v>
      </c>
      <c r="F3482" s="5">
        <f>'Sales Data'!F3482</f>
        <v>26</v>
      </c>
      <c r="G3482" s="5">
        <f>'Sales Data'!G3482</f>
        <v>389</v>
      </c>
      <c r="H3482" s="5" t="str">
        <f>VLOOKUP($C3482,'Product Data'!$A$2:$E$23,COLUMNS('Product Data'!$B$2:C3482),0)</f>
        <v>Belgian</v>
      </c>
      <c r="I3482" s="5" t="str">
        <f>VLOOKUP($C3482,'Product Data'!$A$2:$E$23,COLUMNS('Product Data'!$B$2:D3482),0)</f>
        <v>Other</v>
      </c>
      <c r="J3482" s="5" t="str">
        <f>VLOOKUP($C3482,'Product Data'!$A$2:$E$23,COLUMNS('Product Data'!$B$2:E3482),0)</f>
        <v>Small</v>
      </c>
      <c r="K3482" s="9">
        <f>VLOOKUP($C3482,'Product Data'!$A$2:$E$23,COLUMNS('Product Data'!$B$2:F3482),0)</f>
        <v>0.24049999999999999</v>
      </c>
      <c r="L3482" s="10">
        <f>Table1[[#This Row],[Cost per Box]]*Table1[[#This Row],[Boxes]]</f>
        <v>93.55449999999999</v>
      </c>
    </row>
    <row r="3483" spans="1:12" x14ac:dyDescent="0.25">
      <c r="A3483" s="5" t="str">
        <f>'Sales Data'!A3483</f>
        <v>Ches Bonnell</v>
      </c>
      <c r="B3483" s="5" t="str">
        <f>'Sales Data'!B3483</f>
        <v>India</v>
      </c>
      <c r="C3483" s="5" t="str">
        <f>'Sales Data'!C3483</f>
        <v>Almond Choco</v>
      </c>
      <c r="D3483" s="6">
        <f>'Sales Data'!D3483</f>
        <v>45312</v>
      </c>
      <c r="E3483" s="10">
        <f>'Sales Data'!E3483</f>
        <v>5908</v>
      </c>
      <c r="F3483" s="5">
        <f>'Sales Data'!F3483</f>
        <v>329</v>
      </c>
      <c r="G3483" s="5">
        <f>'Sales Data'!G3483</f>
        <v>247</v>
      </c>
      <c r="H3483" s="5" t="str">
        <f>VLOOKUP($C3483,'Product Data'!$A$2:$E$23,COLUMNS('Product Data'!$B$2:C3483),0)</f>
        <v>Amul</v>
      </c>
      <c r="I3483" s="5" t="str">
        <f>VLOOKUP($C3483,'Product Data'!$A$2:$E$23,COLUMNS('Product Data'!$B$2:D3483),0)</f>
        <v>Bars</v>
      </c>
      <c r="J3483" s="5" t="str">
        <f>VLOOKUP($C3483,'Product Data'!$A$2:$E$23,COLUMNS('Product Data'!$B$2:E3483),0)</f>
        <v>Large</v>
      </c>
      <c r="K3483" s="9">
        <f>VLOOKUP($C3483,'Product Data'!$A$2:$E$23,COLUMNS('Product Data'!$B$2:F3483),0)</f>
        <v>13.3485</v>
      </c>
      <c r="L3483" s="10">
        <f>Table1[[#This Row],[Cost per Box]]*Table1[[#This Row],[Boxes]]</f>
        <v>3297.0794999999998</v>
      </c>
    </row>
    <row r="3484" spans="1:12" x14ac:dyDescent="0.25">
      <c r="A3484" s="5" t="str">
        <f>'Sales Data'!A3484</f>
        <v>Mallorie Waber</v>
      </c>
      <c r="B3484" s="5" t="str">
        <f>'Sales Data'!B3484</f>
        <v>New Zealand</v>
      </c>
      <c r="C3484" s="5" t="str">
        <f>'Sales Data'!C3484</f>
        <v>Manuka Honey Choco</v>
      </c>
      <c r="D3484" s="6">
        <f>'Sales Data'!D3484</f>
        <v>45296</v>
      </c>
      <c r="E3484" s="10">
        <f>'Sales Data'!E3484</f>
        <v>1792</v>
      </c>
      <c r="F3484" s="5">
        <f>'Sales Data'!F3484</f>
        <v>225</v>
      </c>
      <c r="G3484" s="5">
        <f>'Sales Data'!G3484</f>
        <v>138</v>
      </c>
      <c r="H3484" s="5" t="str">
        <f>VLOOKUP($C3484,'Product Data'!$A$2:$E$23,COLUMNS('Product Data'!$B$2:C3484),0)</f>
        <v xml:space="preserve">Whittaker's </v>
      </c>
      <c r="I3484" s="5" t="str">
        <f>VLOOKUP($C3484,'Product Data'!$A$2:$E$23,COLUMNS('Product Data'!$B$2:D3484),0)</f>
        <v>Other</v>
      </c>
      <c r="J3484" s="5" t="str">
        <f>VLOOKUP($C3484,'Product Data'!$A$2:$E$23,COLUMNS('Product Data'!$B$2:E3484),0)</f>
        <v>Small</v>
      </c>
      <c r="K3484" s="9">
        <f>VLOOKUP($C3484,'Product Data'!$A$2:$E$23,COLUMNS('Product Data'!$B$2:F3484),0)</f>
        <v>7.8910999999999998</v>
      </c>
      <c r="L3484" s="10">
        <f>Table1[[#This Row],[Cost per Box]]*Table1[[#This Row],[Boxes]]</f>
        <v>1088.9718</v>
      </c>
    </row>
    <row r="3485" spans="1:12" x14ac:dyDescent="0.25">
      <c r="A3485" s="5" t="str">
        <f>'Sales Data'!A3485</f>
        <v>Barr Faughny</v>
      </c>
      <c r="B3485" s="5" t="str">
        <f>'Sales Data'!B3485</f>
        <v>New Zealand</v>
      </c>
      <c r="C3485" s="5" t="str">
        <f>'Sales Data'!C3485</f>
        <v>Organic Choco Syrup</v>
      </c>
      <c r="D3485" s="6">
        <f>'Sales Data'!D3485</f>
        <v>45305</v>
      </c>
      <c r="E3485" s="10">
        <f>'Sales Data'!E3485</f>
        <v>6321</v>
      </c>
      <c r="F3485" s="5">
        <f>'Sales Data'!F3485</f>
        <v>270</v>
      </c>
      <c r="G3485" s="5">
        <f>'Sales Data'!G3485</f>
        <v>575</v>
      </c>
      <c r="H3485" s="5" t="str">
        <f>VLOOKUP($C3485,'Product Data'!$A$2:$E$23,COLUMNS('Product Data'!$B$2:C3485),0)</f>
        <v>Monin</v>
      </c>
      <c r="I3485" s="5" t="str">
        <f>VLOOKUP($C3485,'Product Data'!$A$2:$E$23,COLUMNS('Product Data'!$B$2:D3485),0)</f>
        <v>Other</v>
      </c>
      <c r="J3485" s="5" t="str">
        <f>VLOOKUP($C3485,'Product Data'!$A$2:$E$23,COLUMNS('Product Data'!$B$2:E3485),0)</f>
        <v>Small</v>
      </c>
      <c r="K3485" s="9">
        <f>VLOOKUP($C3485,'Product Data'!$A$2:$E$23,COLUMNS('Product Data'!$B$2:F3485),0)</f>
        <v>1.7625</v>
      </c>
      <c r="L3485" s="10">
        <f>Table1[[#This Row],[Cost per Box]]*Table1[[#This Row],[Boxes]]</f>
        <v>1013.4375</v>
      </c>
    </row>
    <row r="3486" spans="1:12" x14ac:dyDescent="0.25">
      <c r="A3486" s="5" t="str">
        <f>'Sales Data'!A3486</f>
        <v>Van Tuxwell</v>
      </c>
      <c r="B3486" s="5" t="str">
        <f>'Sales Data'!B3486</f>
        <v>Canada</v>
      </c>
      <c r="C3486" s="5" t="str">
        <f>'Sales Data'!C3486</f>
        <v>White Choc</v>
      </c>
      <c r="D3486" s="6">
        <f>'Sales Data'!D3486</f>
        <v>45310</v>
      </c>
      <c r="E3486" s="10">
        <f>'Sales Data'!E3486</f>
        <v>2758</v>
      </c>
      <c r="F3486" s="5">
        <f>'Sales Data'!F3486</f>
        <v>362</v>
      </c>
      <c r="G3486" s="5">
        <f>'Sales Data'!G3486</f>
        <v>307</v>
      </c>
      <c r="H3486" s="5" t="str">
        <f>VLOOKUP($C3486,'Product Data'!$A$2:$E$23,COLUMNS('Product Data'!$B$2:C3486),0)</f>
        <v>Belgian</v>
      </c>
      <c r="I3486" s="5" t="str">
        <f>VLOOKUP($C3486,'Product Data'!$A$2:$E$23,COLUMNS('Product Data'!$B$2:D3486),0)</f>
        <v>Other</v>
      </c>
      <c r="J3486" s="5" t="str">
        <f>VLOOKUP($C3486,'Product Data'!$A$2:$E$23,COLUMNS('Product Data'!$B$2:E3486),0)</f>
        <v>Small</v>
      </c>
      <c r="K3486" s="9">
        <f>VLOOKUP($C3486,'Product Data'!$A$2:$E$23,COLUMNS('Product Data'!$B$2:F3486),0)</f>
        <v>0.24049999999999999</v>
      </c>
      <c r="L3486" s="10">
        <f>Table1[[#This Row],[Cost per Box]]*Table1[[#This Row],[Boxes]]</f>
        <v>73.833500000000001</v>
      </c>
    </row>
    <row r="3487" spans="1:12" x14ac:dyDescent="0.25">
      <c r="A3487" s="5" t="str">
        <f>'Sales Data'!A3487</f>
        <v>Barr Faughny</v>
      </c>
      <c r="B3487" s="5" t="str">
        <f>'Sales Data'!B3487</f>
        <v>Canada</v>
      </c>
      <c r="C3487" s="5" t="str">
        <f>'Sales Data'!C3487</f>
        <v>Peanut Butter Cubes</v>
      </c>
      <c r="D3487" s="6">
        <f>'Sales Data'!D3487</f>
        <v>45318</v>
      </c>
      <c r="E3487" s="10">
        <f>'Sales Data'!E3487</f>
        <v>6811</v>
      </c>
      <c r="F3487" s="5">
        <f>'Sales Data'!F3487</f>
        <v>219</v>
      </c>
      <c r="G3487" s="5">
        <f>'Sales Data'!G3487</f>
        <v>568</v>
      </c>
      <c r="H3487" s="5" t="str">
        <f>VLOOKUP($C3487,'Product Data'!$A$2:$E$23,COLUMNS('Product Data'!$B$2:C3487),0)</f>
        <v>Hershey</v>
      </c>
      <c r="I3487" s="5" t="str">
        <f>VLOOKUP($C3487,'Product Data'!$A$2:$E$23,COLUMNS('Product Data'!$B$2:D3487),0)</f>
        <v>Bites</v>
      </c>
      <c r="J3487" s="5" t="str">
        <f>VLOOKUP($C3487,'Product Data'!$A$2:$E$23,COLUMNS('Product Data'!$B$2:E3487),0)</f>
        <v>Small</v>
      </c>
      <c r="K3487" s="9">
        <f>VLOOKUP($C3487,'Product Data'!$A$2:$E$23,COLUMNS('Product Data'!$B$2:F3487),0)</f>
        <v>4.7065000000000001</v>
      </c>
      <c r="L3487" s="10">
        <f>Table1[[#This Row],[Cost per Box]]*Table1[[#This Row],[Boxes]]</f>
        <v>2673.2919999999999</v>
      </c>
    </row>
    <row r="3488" spans="1:12" x14ac:dyDescent="0.25">
      <c r="A3488" s="5" t="str">
        <f>'Sales Data'!A3488</f>
        <v>Marney O'Breen</v>
      </c>
      <c r="B3488" s="5" t="str">
        <f>'Sales Data'!B3488</f>
        <v>Australia</v>
      </c>
      <c r="C3488" s="5" t="str">
        <f>'Sales Data'!C3488</f>
        <v>Eclairs</v>
      </c>
      <c r="D3488" s="6">
        <f>'Sales Data'!D3488</f>
        <v>45296</v>
      </c>
      <c r="E3488" s="10">
        <f>'Sales Data'!E3488</f>
        <v>6643</v>
      </c>
      <c r="F3488" s="5">
        <f>'Sales Data'!F3488</f>
        <v>65</v>
      </c>
      <c r="G3488" s="5">
        <f>'Sales Data'!G3488</f>
        <v>739</v>
      </c>
      <c r="H3488" s="5" t="str">
        <f>VLOOKUP($C3488,'Product Data'!$A$2:$E$23,COLUMNS('Product Data'!$B$2:C3488),0)</f>
        <v>Cadbury</v>
      </c>
      <c r="I3488" s="5" t="str">
        <f>VLOOKUP($C3488,'Product Data'!$A$2:$E$23,COLUMNS('Product Data'!$B$2:D3488),0)</f>
        <v>Bites</v>
      </c>
      <c r="J3488" s="5" t="str">
        <f>VLOOKUP($C3488,'Product Data'!$A$2:$E$23,COLUMNS('Product Data'!$B$2:E3488),0)</f>
        <v>Large</v>
      </c>
      <c r="K3488" s="9">
        <f>VLOOKUP($C3488,'Product Data'!$A$2:$E$23,COLUMNS('Product Data'!$B$2:F3488),0)</f>
        <v>2.8195000000000001</v>
      </c>
      <c r="L3488" s="10">
        <f>Table1[[#This Row],[Cost per Box]]*Table1[[#This Row],[Boxes]]</f>
        <v>2083.6105000000002</v>
      </c>
    </row>
    <row r="3489" spans="1:12" x14ac:dyDescent="0.25">
      <c r="A3489" s="5" t="str">
        <f>'Sales Data'!A3489</f>
        <v>Curtice Advani</v>
      </c>
      <c r="B3489" s="5" t="str">
        <f>'Sales Data'!B3489</f>
        <v>USA</v>
      </c>
      <c r="C3489" s="5" t="str">
        <f>'Sales Data'!C3489</f>
        <v>White Choc</v>
      </c>
      <c r="D3489" s="6">
        <f>'Sales Data'!D3489</f>
        <v>45305</v>
      </c>
      <c r="E3489" s="10">
        <f>'Sales Data'!E3489</f>
        <v>13328</v>
      </c>
      <c r="F3489" s="5">
        <f>'Sales Data'!F3489</f>
        <v>389</v>
      </c>
      <c r="G3489" s="5">
        <f>'Sales Data'!G3489</f>
        <v>1904</v>
      </c>
      <c r="H3489" s="5" t="str">
        <f>VLOOKUP($C3489,'Product Data'!$A$2:$E$23,COLUMNS('Product Data'!$B$2:C3489),0)</f>
        <v>Belgian</v>
      </c>
      <c r="I3489" s="5" t="str">
        <f>VLOOKUP($C3489,'Product Data'!$A$2:$E$23,COLUMNS('Product Data'!$B$2:D3489),0)</f>
        <v>Other</v>
      </c>
      <c r="J3489" s="5" t="str">
        <f>VLOOKUP($C3489,'Product Data'!$A$2:$E$23,COLUMNS('Product Data'!$B$2:E3489),0)</f>
        <v>Small</v>
      </c>
      <c r="K3489" s="9">
        <f>VLOOKUP($C3489,'Product Data'!$A$2:$E$23,COLUMNS('Product Data'!$B$2:F3489),0)</f>
        <v>0.24049999999999999</v>
      </c>
      <c r="L3489" s="10">
        <f>Table1[[#This Row],[Cost per Box]]*Table1[[#This Row],[Boxes]]</f>
        <v>457.91199999999998</v>
      </c>
    </row>
    <row r="3490" spans="1:12" x14ac:dyDescent="0.25">
      <c r="A3490" s="5" t="str">
        <f>'Sales Data'!A3490</f>
        <v>Kelci Walkden</v>
      </c>
      <c r="B3490" s="5" t="str">
        <f>'Sales Data'!B3490</f>
        <v>USA</v>
      </c>
      <c r="C3490" s="5" t="str">
        <f>'Sales Data'!C3490</f>
        <v>Eclairs</v>
      </c>
      <c r="D3490" s="6">
        <f>'Sales Data'!D3490</f>
        <v>45317</v>
      </c>
      <c r="E3490" s="10">
        <f>'Sales Data'!E3490</f>
        <v>5355</v>
      </c>
      <c r="F3490" s="5">
        <f>'Sales Data'!F3490</f>
        <v>59</v>
      </c>
      <c r="G3490" s="5">
        <f>'Sales Data'!G3490</f>
        <v>412</v>
      </c>
      <c r="H3490" s="5" t="str">
        <f>VLOOKUP($C3490,'Product Data'!$A$2:$E$23,COLUMNS('Product Data'!$B$2:C3490),0)</f>
        <v>Cadbury</v>
      </c>
      <c r="I3490" s="5" t="str">
        <f>VLOOKUP($C3490,'Product Data'!$A$2:$E$23,COLUMNS('Product Data'!$B$2:D3490),0)</f>
        <v>Bites</v>
      </c>
      <c r="J3490" s="5" t="str">
        <f>VLOOKUP($C3490,'Product Data'!$A$2:$E$23,COLUMNS('Product Data'!$B$2:E3490),0)</f>
        <v>Large</v>
      </c>
      <c r="K3490" s="9">
        <f>VLOOKUP($C3490,'Product Data'!$A$2:$E$23,COLUMNS('Product Data'!$B$2:F3490),0)</f>
        <v>2.8195000000000001</v>
      </c>
      <c r="L3490" s="10">
        <f>Table1[[#This Row],[Cost per Box]]*Table1[[#This Row],[Boxes]]</f>
        <v>1161.634</v>
      </c>
    </row>
    <row r="3491" spans="1:12" x14ac:dyDescent="0.25">
      <c r="A3491" s="5" t="str">
        <f>'Sales Data'!A3491</f>
        <v>Camilla Castle</v>
      </c>
      <c r="B3491" s="5" t="str">
        <f>'Sales Data'!B3491</f>
        <v>New Zealand</v>
      </c>
      <c r="C3491" s="5" t="str">
        <f>'Sales Data'!C3491</f>
        <v>After Eight</v>
      </c>
      <c r="D3491" s="6">
        <f>'Sales Data'!D3491</f>
        <v>45311</v>
      </c>
      <c r="E3491" s="10">
        <f>'Sales Data'!E3491</f>
        <v>13062</v>
      </c>
      <c r="F3491" s="5">
        <f>'Sales Data'!F3491</f>
        <v>142</v>
      </c>
      <c r="G3491" s="5">
        <f>'Sales Data'!G3491</f>
        <v>817</v>
      </c>
      <c r="H3491" s="5" t="str">
        <f>VLOOKUP($C3491,'Product Data'!$A$2:$E$23,COLUMNS('Product Data'!$B$2:C3491),0)</f>
        <v>Nestle</v>
      </c>
      <c r="I3491" s="5" t="str">
        <f>VLOOKUP($C3491,'Product Data'!$A$2:$E$23,COLUMNS('Product Data'!$B$2:D3491),0)</f>
        <v>Bites</v>
      </c>
      <c r="J3491" s="5" t="str">
        <f>VLOOKUP($C3491,'Product Data'!$A$2:$E$23,COLUMNS('Product Data'!$B$2:E3491),0)</f>
        <v>Large</v>
      </c>
      <c r="K3491" s="9">
        <f>VLOOKUP($C3491,'Product Data'!$A$2:$E$23,COLUMNS('Product Data'!$B$2:F3491),0)</f>
        <v>6.3415999999999997</v>
      </c>
      <c r="L3491" s="10">
        <f>Table1[[#This Row],[Cost per Box]]*Table1[[#This Row],[Boxes]]</f>
        <v>5181.0871999999999</v>
      </c>
    </row>
    <row r="3492" spans="1:12" x14ac:dyDescent="0.25">
      <c r="A3492" s="5" t="str">
        <f>'Sales Data'!A3492</f>
        <v>Gunar Cockshoot</v>
      </c>
      <c r="B3492" s="5" t="str">
        <f>'Sales Data'!B3492</f>
        <v>New Zealand</v>
      </c>
      <c r="C3492" s="5" t="str">
        <f>'Sales Data'!C3492</f>
        <v>Baker's Choco Chips</v>
      </c>
      <c r="D3492" s="6">
        <f>'Sales Data'!D3492</f>
        <v>45297</v>
      </c>
      <c r="E3492" s="10">
        <f>'Sales Data'!E3492</f>
        <v>14609</v>
      </c>
      <c r="F3492" s="5">
        <f>'Sales Data'!F3492</f>
        <v>159</v>
      </c>
      <c r="G3492" s="5">
        <f>'Sales Data'!G3492</f>
        <v>636</v>
      </c>
      <c r="H3492" s="5" t="str">
        <f>VLOOKUP($C3492,'Product Data'!$A$2:$E$23,COLUMNS('Product Data'!$B$2:C3492),0)</f>
        <v>Baker's Chocolate</v>
      </c>
      <c r="I3492" s="5" t="str">
        <f>VLOOKUP($C3492,'Product Data'!$A$2:$E$23,COLUMNS('Product Data'!$B$2:D3492),0)</f>
        <v>Bars</v>
      </c>
      <c r="J3492" s="5" t="str">
        <f>VLOOKUP($C3492,'Product Data'!$A$2:$E$23,COLUMNS('Product Data'!$B$2:E3492),0)</f>
        <v>Small</v>
      </c>
      <c r="K3492" s="9">
        <f>VLOOKUP($C3492,'Product Data'!$A$2:$E$23,COLUMNS('Product Data'!$B$2:F3492),0)</f>
        <v>6.0811000000000002</v>
      </c>
      <c r="L3492" s="10">
        <f>Table1[[#This Row],[Cost per Box]]*Table1[[#This Row],[Boxes]]</f>
        <v>3867.5796</v>
      </c>
    </row>
    <row r="3493" spans="1:12" x14ac:dyDescent="0.25">
      <c r="A3493" s="5" t="str">
        <f>'Sales Data'!A3493</f>
        <v>Dennison Crosswaite</v>
      </c>
      <c r="B3493" s="5" t="str">
        <f>'Sales Data'!B3493</f>
        <v>UK</v>
      </c>
      <c r="C3493" s="5" t="str">
        <f>'Sales Data'!C3493</f>
        <v>85% Dark Bars</v>
      </c>
      <c r="D3493" s="6">
        <f>'Sales Data'!D3493</f>
        <v>45310</v>
      </c>
      <c r="E3493" s="10">
        <f>'Sales Data'!E3493</f>
        <v>3556</v>
      </c>
      <c r="F3493" s="5">
        <f>'Sales Data'!F3493</f>
        <v>96</v>
      </c>
      <c r="G3493" s="5">
        <f>'Sales Data'!G3493</f>
        <v>445</v>
      </c>
      <c r="H3493" s="5" t="str">
        <f>VLOOKUP($C3493,'Product Data'!$A$2:$E$23,COLUMNS('Product Data'!$B$2:C3493),0)</f>
        <v>Lindt Excellence</v>
      </c>
      <c r="I3493" s="5" t="str">
        <f>VLOOKUP($C3493,'Product Data'!$A$2:$E$23,COLUMNS('Product Data'!$B$2:D3493),0)</f>
        <v>Bars</v>
      </c>
      <c r="J3493" s="5" t="str">
        <f>VLOOKUP($C3493,'Product Data'!$A$2:$E$23,COLUMNS('Product Data'!$B$2:E3493),0)</f>
        <v>Small</v>
      </c>
      <c r="K3493" s="9">
        <f>VLOOKUP($C3493,'Product Data'!$A$2:$E$23,COLUMNS('Product Data'!$B$2:F3493),0)</f>
        <v>0.69579999999999997</v>
      </c>
      <c r="L3493" s="10">
        <f>Table1[[#This Row],[Cost per Box]]*Table1[[#This Row],[Boxes]]</f>
        <v>309.63099999999997</v>
      </c>
    </row>
    <row r="3494" spans="1:12" x14ac:dyDescent="0.25">
      <c r="A3494" s="5" t="str">
        <f>'Sales Data'!A3494</f>
        <v>Gunar Cockshoot</v>
      </c>
      <c r="B3494" s="5" t="str">
        <f>'Sales Data'!B3494</f>
        <v>India</v>
      </c>
      <c r="C3494" s="5" t="str">
        <f>'Sales Data'!C3494</f>
        <v>Organic Choco Syrup</v>
      </c>
      <c r="D3494" s="6">
        <f>'Sales Data'!D3494</f>
        <v>45308</v>
      </c>
      <c r="E3494" s="10">
        <f>'Sales Data'!E3494</f>
        <v>20741</v>
      </c>
      <c r="F3494" s="5">
        <f>'Sales Data'!F3494</f>
        <v>101</v>
      </c>
      <c r="G3494" s="5">
        <f>'Sales Data'!G3494</f>
        <v>1596</v>
      </c>
      <c r="H3494" s="5" t="str">
        <f>VLOOKUP($C3494,'Product Data'!$A$2:$E$23,COLUMNS('Product Data'!$B$2:C3494),0)</f>
        <v>Monin</v>
      </c>
      <c r="I3494" s="5" t="str">
        <f>VLOOKUP($C3494,'Product Data'!$A$2:$E$23,COLUMNS('Product Data'!$B$2:D3494),0)</f>
        <v>Other</v>
      </c>
      <c r="J3494" s="5" t="str">
        <f>VLOOKUP($C3494,'Product Data'!$A$2:$E$23,COLUMNS('Product Data'!$B$2:E3494),0)</f>
        <v>Small</v>
      </c>
      <c r="K3494" s="9">
        <f>VLOOKUP($C3494,'Product Data'!$A$2:$E$23,COLUMNS('Product Data'!$B$2:F3494),0)</f>
        <v>1.7625</v>
      </c>
      <c r="L3494" s="10">
        <f>Table1[[#This Row],[Cost per Box]]*Table1[[#This Row],[Boxes]]</f>
        <v>2812.95</v>
      </c>
    </row>
    <row r="3495" spans="1:12" x14ac:dyDescent="0.25">
      <c r="A3495" s="5" t="str">
        <f>'Sales Data'!A3495</f>
        <v>Mallorie Waber</v>
      </c>
      <c r="B3495" s="5" t="str">
        <f>'Sales Data'!B3495</f>
        <v>India</v>
      </c>
      <c r="C3495" s="5" t="str">
        <f>'Sales Data'!C3495</f>
        <v>85% Dark Bars</v>
      </c>
      <c r="D3495" s="6">
        <f>'Sales Data'!D3495</f>
        <v>45315</v>
      </c>
      <c r="E3495" s="10">
        <f>'Sales Data'!E3495</f>
        <v>11249</v>
      </c>
      <c r="F3495" s="5">
        <f>'Sales Data'!F3495</f>
        <v>150</v>
      </c>
      <c r="G3495" s="5">
        <f>'Sales Data'!G3495</f>
        <v>1607</v>
      </c>
      <c r="H3495" s="5" t="str">
        <f>VLOOKUP($C3495,'Product Data'!$A$2:$E$23,COLUMNS('Product Data'!$B$2:C3495),0)</f>
        <v>Lindt Excellence</v>
      </c>
      <c r="I3495" s="5" t="str">
        <f>VLOOKUP($C3495,'Product Data'!$A$2:$E$23,COLUMNS('Product Data'!$B$2:D3495),0)</f>
        <v>Bars</v>
      </c>
      <c r="J3495" s="5" t="str">
        <f>VLOOKUP($C3495,'Product Data'!$A$2:$E$23,COLUMNS('Product Data'!$B$2:E3495),0)</f>
        <v>Small</v>
      </c>
      <c r="K3495" s="9">
        <f>VLOOKUP($C3495,'Product Data'!$A$2:$E$23,COLUMNS('Product Data'!$B$2:F3495),0)</f>
        <v>0.69579999999999997</v>
      </c>
      <c r="L3495" s="10">
        <f>Table1[[#This Row],[Cost per Box]]*Table1[[#This Row],[Boxes]]</f>
        <v>1118.1505999999999</v>
      </c>
    </row>
    <row r="3496" spans="1:12" x14ac:dyDescent="0.25">
      <c r="A3496" s="5" t="str">
        <f>'Sales Data'!A3496</f>
        <v>Rafaelita Blaksland</v>
      </c>
      <c r="B3496" s="5" t="str">
        <f>'Sales Data'!B3496</f>
        <v>India</v>
      </c>
      <c r="C3496" s="5" t="str">
        <f>'Sales Data'!C3496</f>
        <v>Milk Bars</v>
      </c>
      <c r="D3496" s="6">
        <f>'Sales Data'!D3496</f>
        <v>45309</v>
      </c>
      <c r="E3496" s="10">
        <f>'Sales Data'!E3496</f>
        <v>1757</v>
      </c>
      <c r="F3496" s="5">
        <f>'Sales Data'!F3496</f>
        <v>217</v>
      </c>
      <c r="G3496" s="5">
        <f>'Sales Data'!G3496</f>
        <v>104</v>
      </c>
      <c r="H3496" s="5" t="str">
        <f>VLOOKUP($C3496,'Product Data'!$A$2:$E$23,COLUMNS('Product Data'!$B$2:C3496),0)</f>
        <v>Nestle</v>
      </c>
      <c r="I3496" s="5" t="str">
        <f>VLOOKUP($C3496,'Product Data'!$A$2:$E$23,COLUMNS('Product Data'!$B$2:D3496),0)</f>
        <v>Bars</v>
      </c>
      <c r="J3496" s="5" t="str">
        <f>VLOOKUP($C3496,'Product Data'!$A$2:$E$23,COLUMNS('Product Data'!$B$2:E3496),0)</f>
        <v>Large</v>
      </c>
      <c r="K3496" s="9">
        <f>VLOOKUP($C3496,'Product Data'!$A$2:$E$23,COLUMNS('Product Data'!$B$2:F3496),0)</f>
        <v>1.8652</v>
      </c>
      <c r="L3496" s="10">
        <f>Table1[[#This Row],[Cost per Box]]*Table1[[#This Row],[Boxes]]</f>
        <v>193.98079999999999</v>
      </c>
    </row>
    <row r="3497" spans="1:12" x14ac:dyDescent="0.25">
      <c r="A3497" s="5" t="str">
        <f>'Sales Data'!A3497</f>
        <v>Beverie Moffet</v>
      </c>
      <c r="B3497" s="5" t="str">
        <f>'Sales Data'!B3497</f>
        <v>Australia</v>
      </c>
      <c r="C3497" s="5" t="str">
        <f>'Sales Data'!C3497</f>
        <v>Organic Choco Syrup</v>
      </c>
      <c r="D3497" s="6">
        <f>'Sales Data'!D3497</f>
        <v>45315</v>
      </c>
      <c r="E3497" s="10">
        <f>'Sales Data'!E3497</f>
        <v>350</v>
      </c>
      <c r="F3497" s="5">
        <f>'Sales Data'!F3497</f>
        <v>229</v>
      </c>
      <c r="G3497" s="5">
        <f>'Sales Data'!G3497</f>
        <v>25</v>
      </c>
      <c r="H3497" s="5" t="str">
        <f>VLOOKUP($C3497,'Product Data'!$A$2:$E$23,COLUMNS('Product Data'!$B$2:C3497),0)</f>
        <v>Monin</v>
      </c>
      <c r="I3497" s="5" t="str">
        <f>VLOOKUP($C3497,'Product Data'!$A$2:$E$23,COLUMNS('Product Data'!$B$2:D3497),0)</f>
        <v>Other</v>
      </c>
      <c r="J3497" s="5" t="str">
        <f>VLOOKUP($C3497,'Product Data'!$A$2:$E$23,COLUMNS('Product Data'!$B$2:E3497),0)</f>
        <v>Small</v>
      </c>
      <c r="K3497" s="9">
        <f>VLOOKUP($C3497,'Product Data'!$A$2:$E$23,COLUMNS('Product Data'!$B$2:F3497),0)</f>
        <v>1.7625</v>
      </c>
      <c r="L3497" s="10">
        <f>Table1[[#This Row],[Cost per Box]]*Table1[[#This Row],[Boxes]]</f>
        <v>44.0625</v>
      </c>
    </row>
    <row r="3498" spans="1:12" x14ac:dyDescent="0.25">
      <c r="A3498" s="5" t="str">
        <f>'Sales Data'!A3498</f>
        <v>Curtice Advani</v>
      </c>
      <c r="B3498" s="5" t="str">
        <f>'Sales Data'!B3498</f>
        <v>India</v>
      </c>
      <c r="C3498" s="5" t="str">
        <f>'Sales Data'!C3498</f>
        <v>Baker's Choco Chips</v>
      </c>
      <c r="D3498" s="6">
        <f>'Sales Data'!D3498</f>
        <v>45312</v>
      </c>
      <c r="E3498" s="10">
        <f>'Sales Data'!E3498</f>
        <v>1400</v>
      </c>
      <c r="F3498" s="5">
        <f>'Sales Data'!F3498</f>
        <v>223</v>
      </c>
      <c r="G3498" s="5">
        <f>'Sales Data'!G3498</f>
        <v>64</v>
      </c>
      <c r="H3498" s="5" t="str">
        <f>VLOOKUP($C3498,'Product Data'!$A$2:$E$23,COLUMNS('Product Data'!$B$2:C3498),0)</f>
        <v>Baker's Chocolate</v>
      </c>
      <c r="I3498" s="5" t="str">
        <f>VLOOKUP($C3498,'Product Data'!$A$2:$E$23,COLUMNS('Product Data'!$B$2:D3498),0)</f>
        <v>Bars</v>
      </c>
      <c r="J3498" s="5" t="str">
        <f>VLOOKUP($C3498,'Product Data'!$A$2:$E$23,COLUMNS('Product Data'!$B$2:E3498),0)</f>
        <v>Small</v>
      </c>
      <c r="K3498" s="9">
        <f>VLOOKUP($C3498,'Product Data'!$A$2:$E$23,COLUMNS('Product Data'!$B$2:F3498),0)</f>
        <v>6.0811000000000002</v>
      </c>
      <c r="L3498" s="10">
        <f>Table1[[#This Row],[Cost per Box]]*Table1[[#This Row],[Boxes]]</f>
        <v>389.19040000000001</v>
      </c>
    </row>
    <row r="3499" spans="1:12" x14ac:dyDescent="0.25">
      <c r="A3499" s="5" t="str">
        <f>'Sales Data'!A3499</f>
        <v>Barr Faughny</v>
      </c>
      <c r="B3499" s="5" t="str">
        <f>'Sales Data'!B3499</f>
        <v>India</v>
      </c>
      <c r="C3499" s="5" t="str">
        <f>'Sales Data'!C3499</f>
        <v>85% Dark Bars</v>
      </c>
      <c r="D3499" s="6">
        <f>'Sales Data'!D3499</f>
        <v>45304</v>
      </c>
      <c r="E3499" s="10">
        <f>'Sales Data'!E3499</f>
        <v>6769</v>
      </c>
      <c r="F3499" s="5">
        <f>'Sales Data'!F3499</f>
        <v>359</v>
      </c>
      <c r="G3499" s="5">
        <f>'Sales Data'!G3499</f>
        <v>847</v>
      </c>
      <c r="H3499" s="5" t="str">
        <f>VLOOKUP($C3499,'Product Data'!$A$2:$E$23,COLUMNS('Product Data'!$B$2:C3499),0)</f>
        <v>Lindt Excellence</v>
      </c>
      <c r="I3499" s="5" t="str">
        <f>VLOOKUP($C3499,'Product Data'!$A$2:$E$23,COLUMNS('Product Data'!$B$2:D3499),0)</f>
        <v>Bars</v>
      </c>
      <c r="J3499" s="5" t="str">
        <f>VLOOKUP($C3499,'Product Data'!$A$2:$E$23,COLUMNS('Product Data'!$B$2:E3499),0)</f>
        <v>Small</v>
      </c>
      <c r="K3499" s="9">
        <f>VLOOKUP($C3499,'Product Data'!$A$2:$E$23,COLUMNS('Product Data'!$B$2:F3499),0)</f>
        <v>0.69579999999999997</v>
      </c>
      <c r="L3499" s="10">
        <f>Table1[[#This Row],[Cost per Box]]*Table1[[#This Row],[Boxes]]</f>
        <v>589.34259999999995</v>
      </c>
    </row>
    <row r="3500" spans="1:12" x14ac:dyDescent="0.25">
      <c r="A3500" s="5" t="str">
        <f>'Sales Data'!A3500</f>
        <v>Barr Faughny</v>
      </c>
      <c r="B3500" s="5" t="str">
        <f>'Sales Data'!B3500</f>
        <v>India</v>
      </c>
      <c r="C3500" s="5" t="str">
        <f>'Sales Data'!C3500</f>
        <v>After Eight</v>
      </c>
      <c r="D3500" s="6">
        <f>'Sales Data'!D3500</f>
        <v>45317</v>
      </c>
      <c r="E3500" s="10">
        <f>'Sales Data'!E3500</f>
        <v>9002</v>
      </c>
      <c r="F3500" s="5">
        <f>'Sales Data'!F3500</f>
        <v>122</v>
      </c>
      <c r="G3500" s="5">
        <f>'Sales Data'!G3500</f>
        <v>563</v>
      </c>
      <c r="H3500" s="5" t="str">
        <f>VLOOKUP($C3500,'Product Data'!$A$2:$E$23,COLUMNS('Product Data'!$B$2:C3500),0)</f>
        <v>Nestle</v>
      </c>
      <c r="I3500" s="5" t="str">
        <f>VLOOKUP($C3500,'Product Data'!$A$2:$E$23,COLUMNS('Product Data'!$B$2:D3500),0)</f>
        <v>Bites</v>
      </c>
      <c r="J3500" s="5" t="str">
        <f>VLOOKUP($C3500,'Product Data'!$A$2:$E$23,COLUMNS('Product Data'!$B$2:E3500),0)</f>
        <v>Large</v>
      </c>
      <c r="K3500" s="9">
        <f>VLOOKUP($C3500,'Product Data'!$A$2:$E$23,COLUMNS('Product Data'!$B$2:F3500),0)</f>
        <v>6.3415999999999997</v>
      </c>
      <c r="L3500" s="10">
        <f>Table1[[#This Row],[Cost per Box]]*Table1[[#This Row],[Boxes]]</f>
        <v>3570.3208</v>
      </c>
    </row>
    <row r="3501" spans="1:12" x14ac:dyDescent="0.25">
      <c r="A3501" s="5" t="str">
        <f>'Sales Data'!A3501</f>
        <v>Madelene Upcott</v>
      </c>
      <c r="B3501" s="5" t="str">
        <f>'Sales Data'!B3501</f>
        <v>Canada</v>
      </c>
      <c r="C3501" s="5" t="str">
        <f>'Sales Data'!C3501</f>
        <v>Manuka Honey Choco</v>
      </c>
      <c r="D3501" s="6">
        <f>'Sales Data'!D3501</f>
        <v>45310</v>
      </c>
      <c r="E3501" s="10">
        <f>'Sales Data'!E3501</f>
        <v>9975</v>
      </c>
      <c r="F3501" s="5">
        <f>'Sales Data'!F3501</f>
        <v>169</v>
      </c>
      <c r="G3501" s="5">
        <f>'Sales Data'!G3501</f>
        <v>713</v>
      </c>
      <c r="H3501" s="5" t="str">
        <f>VLOOKUP($C3501,'Product Data'!$A$2:$E$23,COLUMNS('Product Data'!$B$2:C3501),0)</f>
        <v xml:space="preserve">Whittaker's </v>
      </c>
      <c r="I3501" s="5" t="str">
        <f>VLOOKUP($C3501,'Product Data'!$A$2:$E$23,COLUMNS('Product Data'!$B$2:D3501),0)</f>
        <v>Other</v>
      </c>
      <c r="J3501" s="5" t="str">
        <f>VLOOKUP($C3501,'Product Data'!$A$2:$E$23,COLUMNS('Product Data'!$B$2:E3501),0)</f>
        <v>Small</v>
      </c>
      <c r="K3501" s="9">
        <f>VLOOKUP($C3501,'Product Data'!$A$2:$E$23,COLUMNS('Product Data'!$B$2:F3501),0)</f>
        <v>7.8910999999999998</v>
      </c>
      <c r="L3501" s="10">
        <f>Table1[[#This Row],[Cost per Box]]*Table1[[#This Row],[Boxes]]</f>
        <v>5626.3543</v>
      </c>
    </row>
    <row r="3502" spans="1:12" x14ac:dyDescent="0.25">
      <c r="A3502" s="5" t="str">
        <f>'Sales Data'!A3502</f>
        <v>Kaine Padly</v>
      </c>
      <c r="B3502" s="5" t="str">
        <f>'Sales Data'!B3502</f>
        <v>India</v>
      </c>
      <c r="C3502" s="5" t="str">
        <f>'Sales Data'!C3502</f>
        <v>Milk Bars</v>
      </c>
      <c r="D3502" s="6">
        <f>'Sales Data'!D3502</f>
        <v>45310</v>
      </c>
      <c r="E3502" s="10">
        <f>'Sales Data'!E3502</f>
        <v>6307</v>
      </c>
      <c r="F3502" s="5">
        <f>'Sales Data'!F3502</f>
        <v>35</v>
      </c>
      <c r="G3502" s="5">
        <f>'Sales Data'!G3502</f>
        <v>371</v>
      </c>
      <c r="H3502" s="5" t="str">
        <f>VLOOKUP($C3502,'Product Data'!$A$2:$E$23,COLUMNS('Product Data'!$B$2:C3502),0)</f>
        <v>Nestle</v>
      </c>
      <c r="I3502" s="5" t="str">
        <f>VLOOKUP($C3502,'Product Data'!$A$2:$E$23,COLUMNS('Product Data'!$B$2:D3502),0)</f>
        <v>Bars</v>
      </c>
      <c r="J3502" s="5" t="str">
        <f>VLOOKUP($C3502,'Product Data'!$A$2:$E$23,COLUMNS('Product Data'!$B$2:E3502),0)</f>
        <v>Large</v>
      </c>
      <c r="K3502" s="9">
        <f>VLOOKUP($C3502,'Product Data'!$A$2:$E$23,COLUMNS('Product Data'!$B$2:F3502),0)</f>
        <v>1.8652</v>
      </c>
      <c r="L3502" s="10">
        <f>Table1[[#This Row],[Cost per Box]]*Table1[[#This Row],[Boxes]]</f>
        <v>691.98919999999998</v>
      </c>
    </row>
    <row r="3503" spans="1:12" x14ac:dyDescent="0.25">
      <c r="A3503" s="5" t="str">
        <f>'Sales Data'!A3503</f>
        <v>Andria Kimpton</v>
      </c>
      <c r="B3503" s="5" t="str">
        <f>'Sales Data'!B3503</f>
        <v>New Zealand</v>
      </c>
      <c r="C3503" s="5" t="str">
        <f>'Sales Data'!C3503</f>
        <v>50% Dark Bites</v>
      </c>
      <c r="D3503" s="6">
        <f>'Sales Data'!D3503</f>
        <v>45298</v>
      </c>
      <c r="E3503" s="10">
        <f>'Sales Data'!E3503</f>
        <v>2079</v>
      </c>
      <c r="F3503" s="5">
        <f>'Sales Data'!F3503</f>
        <v>109</v>
      </c>
      <c r="G3503" s="5">
        <f>'Sales Data'!G3503</f>
        <v>87</v>
      </c>
      <c r="H3503" s="5" t="str">
        <f>VLOOKUP($C3503,'Product Data'!$A$2:$E$23,COLUMNS('Product Data'!$B$2:C3503),0)</f>
        <v>Cadbury</v>
      </c>
      <c r="I3503" s="5" t="str">
        <f>VLOOKUP($C3503,'Product Data'!$A$2:$E$23,COLUMNS('Product Data'!$B$2:D3503),0)</f>
        <v>Bites</v>
      </c>
      <c r="J3503" s="5" t="str">
        <f>VLOOKUP($C3503,'Product Data'!$A$2:$E$23,COLUMNS('Product Data'!$B$2:E3503),0)</f>
        <v>Large</v>
      </c>
      <c r="K3503" s="9">
        <f>VLOOKUP($C3503,'Product Data'!$A$2:$E$23,COLUMNS('Product Data'!$B$2:F3503),0)</f>
        <v>2.8</v>
      </c>
      <c r="L3503" s="10">
        <f>Table1[[#This Row],[Cost per Box]]*Table1[[#This Row],[Boxes]]</f>
        <v>243.6</v>
      </c>
    </row>
    <row r="3504" spans="1:12" x14ac:dyDescent="0.25">
      <c r="A3504" s="5" t="str">
        <f>'Sales Data'!A3504</f>
        <v>Andria Kimpton</v>
      </c>
      <c r="B3504" s="5" t="str">
        <f>'Sales Data'!B3504</f>
        <v>Australia</v>
      </c>
      <c r="C3504" s="5" t="str">
        <f>'Sales Data'!C3504</f>
        <v>50% Dark Bites</v>
      </c>
      <c r="D3504" s="6">
        <f>'Sales Data'!D3504</f>
        <v>45308</v>
      </c>
      <c r="E3504" s="10">
        <f>'Sales Data'!E3504</f>
        <v>4816</v>
      </c>
      <c r="F3504" s="5">
        <f>'Sales Data'!F3504</f>
        <v>15</v>
      </c>
      <c r="G3504" s="5">
        <f>'Sales Data'!G3504</f>
        <v>186</v>
      </c>
      <c r="H3504" s="5" t="str">
        <f>VLOOKUP($C3504,'Product Data'!$A$2:$E$23,COLUMNS('Product Data'!$B$2:C3504),0)</f>
        <v>Cadbury</v>
      </c>
      <c r="I3504" s="5" t="str">
        <f>VLOOKUP($C3504,'Product Data'!$A$2:$E$23,COLUMNS('Product Data'!$B$2:D3504),0)</f>
        <v>Bites</v>
      </c>
      <c r="J3504" s="5" t="str">
        <f>VLOOKUP($C3504,'Product Data'!$A$2:$E$23,COLUMNS('Product Data'!$B$2:E3504),0)</f>
        <v>Large</v>
      </c>
      <c r="K3504" s="9">
        <f>VLOOKUP($C3504,'Product Data'!$A$2:$E$23,COLUMNS('Product Data'!$B$2:F3504),0)</f>
        <v>2.8</v>
      </c>
      <c r="L3504" s="10">
        <f>Table1[[#This Row],[Cost per Box]]*Table1[[#This Row],[Boxes]]</f>
        <v>520.79999999999995</v>
      </c>
    </row>
    <row r="3505" spans="1:12" x14ac:dyDescent="0.25">
      <c r="A3505" s="5" t="str">
        <f>'Sales Data'!A3505</f>
        <v>Roddy Speechley</v>
      </c>
      <c r="B3505" s="5" t="str">
        <f>'Sales Data'!B3505</f>
        <v>UK</v>
      </c>
      <c r="C3505" s="5" t="str">
        <f>'Sales Data'!C3505</f>
        <v>99% Dark &amp; Pure</v>
      </c>
      <c r="D3505" s="6">
        <f>'Sales Data'!D3505</f>
        <v>45294</v>
      </c>
      <c r="E3505" s="10">
        <f>'Sales Data'!E3505</f>
        <v>13426</v>
      </c>
      <c r="F3505" s="5">
        <f>'Sales Data'!F3505</f>
        <v>46</v>
      </c>
      <c r="G3505" s="5">
        <f>'Sales Data'!G3505</f>
        <v>1033</v>
      </c>
      <c r="H3505" s="5" t="str">
        <f>VLOOKUP($C3505,'Product Data'!$A$2:$E$23,COLUMNS('Product Data'!$B$2:C3505),0)</f>
        <v>Amul</v>
      </c>
      <c r="I3505" s="5" t="str">
        <f>VLOOKUP($C3505,'Product Data'!$A$2:$E$23,COLUMNS('Product Data'!$B$2:D3505),0)</f>
        <v>Bars</v>
      </c>
      <c r="J3505" s="5" t="str">
        <f>VLOOKUP($C3505,'Product Data'!$A$2:$E$23,COLUMNS('Product Data'!$B$2:E3505),0)</f>
        <v>Large</v>
      </c>
      <c r="K3505" s="9">
        <f>VLOOKUP($C3505,'Product Data'!$A$2:$E$23,COLUMNS('Product Data'!$B$2:F3505),0)</f>
        <v>4.6592000000000002</v>
      </c>
      <c r="L3505" s="10">
        <f>Table1[[#This Row],[Cost per Box]]*Table1[[#This Row],[Boxes]]</f>
        <v>4812.9535999999998</v>
      </c>
    </row>
    <row r="3506" spans="1:12" x14ac:dyDescent="0.25">
      <c r="A3506" s="5" t="str">
        <f>'Sales Data'!A3506</f>
        <v>Andria Kimpton</v>
      </c>
      <c r="B3506" s="5" t="str">
        <f>'Sales Data'!B3506</f>
        <v>India</v>
      </c>
      <c r="C3506" s="5" t="str">
        <f>'Sales Data'!C3506</f>
        <v>50% Dark Bites</v>
      </c>
      <c r="D3506" s="6">
        <f>'Sales Data'!D3506</f>
        <v>45317</v>
      </c>
      <c r="E3506" s="10">
        <f>'Sales Data'!E3506</f>
        <v>5775</v>
      </c>
      <c r="F3506" s="5">
        <f>'Sales Data'!F3506</f>
        <v>308</v>
      </c>
      <c r="G3506" s="5">
        <f>'Sales Data'!G3506</f>
        <v>231</v>
      </c>
      <c r="H3506" s="5" t="str">
        <f>VLOOKUP($C3506,'Product Data'!$A$2:$E$23,COLUMNS('Product Data'!$B$2:C3506),0)</f>
        <v>Cadbury</v>
      </c>
      <c r="I3506" s="5" t="str">
        <f>VLOOKUP($C3506,'Product Data'!$A$2:$E$23,COLUMNS('Product Data'!$B$2:D3506),0)</f>
        <v>Bites</v>
      </c>
      <c r="J3506" s="5" t="str">
        <f>VLOOKUP($C3506,'Product Data'!$A$2:$E$23,COLUMNS('Product Data'!$B$2:E3506),0)</f>
        <v>Large</v>
      </c>
      <c r="K3506" s="9">
        <f>VLOOKUP($C3506,'Product Data'!$A$2:$E$23,COLUMNS('Product Data'!$B$2:F3506),0)</f>
        <v>2.8</v>
      </c>
      <c r="L3506" s="10">
        <f>Table1[[#This Row],[Cost per Box]]*Table1[[#This Row],[Boxes]]</f>
        <v>646.79999999999995</v>
      </c>
    </row>
    <row r="3507" spans="1:12" x14ac:dyDescent="0.25">
      <c r="A3507" s="5" t="str">
        <f>'Sales Data'!A3507</f>
        <v>Mallorie Waber</v>
      </c>
      <c r="B3507" s="5" t="str">
        <f>'Sales Data'!B3507</f>
        <v>India</v>
      </c>
      <c r="C3507" s="5" t="str">
        <f>'Sales Data'!C3507</f>
        <v>Milk Bars</v>
      </c>
      <c r="D3507" s="6">
        <f>'Sales Data'!D3507</f>
        <v>45298</v>
      </c>
      <c r="E3507" s="10">
        <f>'Sales Data'!E3507</f>
        <v>18130</v>
      </c>
      <c r="F3507" s="5">
        <f>'Sales Data'!F3507</f>
        <v>24</v>
      </c>
      <c r="G3507" s="5">
        <f>'Sales Data'!G3507</f>
        <v>1008</v>
      </c>
      <c r="H3507" s="5" t="str">
        <f>VLOOKUP($C3507,'Product Data'!$A$2:$E$23,COLUMNS('Product Data'!$B$2:C3507),0)</f>
        <v>Nestle</v>
      </c>
      <c r="I3507" s="5" t="str">
        <f>VLOOKUP($C3507,'Product Data'!$A$2:$E$23,COLUMNS('Product Data'!$B$2:D3507),0)</f>
        <v>Bars</v>
      </c>
      <c r="J3507" s="5" t="str">
        <f>VLOOKUP($C3507,'Product Data'!$A$2:$E$23,COLUMNS('Product Data'!$B$2:E3507),0)</f>
        <v>Large</v>
      </c>
      <c r="K3507" s="9">
        <f>VLOOKUP($C3507,'Product Data'!$A$2:$E$23,COLUMNS('Product Data'!$B$2:F3507),0)</f>
        <v>1.8652</v>
      </c>
      <c r="L3507" s="10">
        <f>Table1[[#This Row],[Cost per Box]]*Table1[[#This Row],[Boxes]]</f>
        <v>1880.1215999999999</v>
      </c>
    </row>
    <row r="3508" spans="1:12" x14ac:dyDescent="0.25">
      <c r="A3508" s="5" t="str">
        <f>'Sales Data'!A3508</f>
        <v>Gunar Cockshoot</v>
      </c>
      <c r="B3508" s="5" t="str">
        <f>'Sales Data'!B3508</f>
        <v>India</v>
      </c>
      <c r="C3508" s="5" t="str">
        <f>'Sales Data'!C3508</f>
        <v>Peanut Butter Cubes</v>
      </c>
      <c r="D3508" s="6">
        <f>'Sales Data'!D3508</f>
        <v>45319</v>
      </c>
      <c r="E3508" s="10">
        <f>'Sales Data'!E3508</f>
        <v>9247</v>
      </c>
      <c r="F3508" s="5">
        <f>'Sales Data'!F3508</f>
        <v>18</v>
      </c>
      <c r="G3508" s="5">
        <f>'Sales Data'!G3508</f>
        <v>578</v>
      </c>
      <c r="H3508" s="5" t="str">
        <f>VLOOKUP($C3508,'Product Data'!$A$2:$E$23,COLUMNS('Product Data'!$B$2:C3508),0)</f>
        <v>Hershey</v>
      </c>
      <c r="I3508" s="5" t="str">
        <f>VLOOKUP($C3508,'Product Data'!$A$2:$E$23,COLUMNS('Product Data'!$B$2:D3508),0)</f>
        <v>Bites</v>
      </c>
      <c r="J3508" s="5" t="str">
        <f>VLOOKUP($C3508,'Product Data'!$A$2:$E$23,COLUMNS('Product Data'!$B$2:E3508),0)</f>
        <v>Small</v>
      </c>
      <c r="K3508" s="9">
        <f>VLOOKUP($C3508,'Product Data'!$A$2:$E$23,COLUMNS('Product Data'!$B$2:F3508),0)</f>
        <v>4.7065000000000001</v>
      </c>
      <c r="L3508" s="10">
        <f>Table1[[#This Row],[Cost per Box]]*Table1[[#This Row],[Boxes]]</f>
        <v>2720.357</v>
      </c>
    </row>
    <row r="3509" spans="1:12" x14ac:dyDescent="0.25">
      <c r="A3509" s="5" t="str">
        <f>'Sales Data'!A3509</f>
        <v>Gigi Bohling</v>
      </c>
      <c r="B3509" s="5" t="str">
        <f>'Sales Data'!B3509</f>
        <v>Canada</v>
      </c>
      <c r="C3509" s="5" t="str">
        <f>'Sales Data'!C3509</f>
        <v>Manuka Honey Choco</v>
      </c>
      <c r="D3509" s="6">
        <f>'Sales Data'!D3509</f>
        <v>45322</v>
      </c>
      <c r="E3509" s="10">
        <f>'Sales Data'!E3509</f>
        <v>8162</v>
      </c>
      <c r="F3509" s="5">
        <f>'Sales Data'!F3509</f>
        <v>489</v>
      </c>
      <c r="G3509" s="5">
        <f>'Sales Data'!G3509</f>
        <v>742</v>
      </c>
      <c r="H3509" s="5" t="str">
        <f>VLOOKUP($C3509,'Product Data'!$A$2:$E$23,COLUMNS('Product Data'!$B$2:C3509),0)</f>
        <v xml:space="preserve">Whittaker's </v>
      </c>
      <c r="I3509" s="5" t="str">
        <f>VLOOKUP($C3509,'Product Data'!$A$2:$E$23,COLUMNS('Product Data'!$B$2:D3509),0)</f>
        <v>Other</v>
      </c>
      <c r="J3509" s="5" t="str">
        <f>VLOOKUP($C3509,'Product Data'!$A$2:$E$23,COLUMNS('Product Data'!$B$2:E3509),0)</f>
        <v>Small</v>
      </c>
      <c r="K3509" s="9">
        <f>VLOOKUP($C3509,'Product Data'!$A$2:$E$23,COLUMNS('Product Data'!$B$2:F3509),0)</f>
        <v>7.8910999999999998</v>
      </c>
      <c r="L3509" s="10">
        <f>Table1[[#This Row],[Cost per Box]]*Table1[[#This Row],[Boxes]]</f>
        <v>5855.1961999999994</v>
      </c>
    </row>
    <row r="3510" spans="1:12" x14ac:dyDescent="0.25">
      <c r="A3510" s="5" t="str">
        <f>'Sales Data'!A3510</f>
        <v>Brien Boise</v>
      </c>
      <c r="B3510" s="5" t="str">
        <f>'Sales Data'!B3510</f>
        <v>USA</v>
      </c>
      <c r="C3510" s="5" t="str">
        <f>'Sales Data'!C3510</f>
        <v>Mint Chip Choco</v>
      </c>
      <c r="D3510" s="6">
        <f>'Sales Data'!D3510</f>
        <v>45305</v>
      </c>
      <c r="E3510" s="10">
        <f>'Sales Data'!E3510</f>
        <v>812</v>
      </c>
      <c r="F3510" s="5">
        <f>'Sales Data'!F3510</f>
        <v>313</v>
      </c>
      <c r="G3510" s="5">
        <f>'Sales Data'!G3510</f>
        <v>37</v>
      </c>
      <c r="H3510" s="5" t="str">
        <f>VLOOKUP($C3510,'Product Data'!$A$2:$E$23,COLUMNS('Product Data'!$B$2:C3510),0)</f>
        <v>Cadbury</v>
      </c>
      <c r="I3510" s="5" t="str">
        <f>VLOOKUP($C3510,'Product Data'!$A$2:$E$23,COLUMNS('Product Data'!$B$2:D3510),0)</f>
        <v>Bars</v>
      </c>
      <c r="J3510" s="5" t="str">
        <f>VLOOKUP($C3510,'Product Data'!$A$2:$E$23,COLUMNS('Product Data'!$B$2:E3510),0)</f>
        <v>Large</v>
      </c>
      <c r="K3510" s="9">
        <f>VLOOKUP($C3510,'Product Data'!$A$2:$E$23,COLUMNS('Product Data'!$B$2:F3510),0)</f>
        <v>2.2656000000000001</v>
      </c>
      <c r="L3510" s="10">
        <f>Table1[[#This Row],[Cost per Box]]*Table1[[#This Row],[Boxes]]</f>
        <v>83.827200000000005</v>
      </c>
    </row>
    <row r="3511" spans="1:12" x14ac:dyDescent="0.25">
      <c r="A3511" s="5" t="str">
        <f>'Sales Data'!A3511</f>
        <v>Brien Boise</v>
      </c>
      <c r="B3511" s="5" t="str">
        <f>'Sales Data'!B3511</f>
        <v>Canada</v>
      </c>
      <c r="C3511" s="5" t="str">
        <f>'Sales Data'!C3511</f>
        <v>Spicy Special Slims</v>
      </c>
      <c r="D3511" s="6">
        <f>'Sales Data'!D3511</f>
        <v>45295</v>
      </c>
      <c r="E3511" s="10">
        <f>'Sales Data'!E3511</f>
        <v>10710</v>
      </c>
      <c r="F3511" s="5">
        <f>'Sales Data'!F3511</f>
        <v>327</v>
      </c>
      <c r="G3511" s="5">
        <f>'Sales Data'!G3511</f>
        <v>1339</v>
      </c>
      <c r="H3511" s="5" t="str">
        <f>VLOOKUP($C3511,'Product Data'!$A$2:$E$23,COLUMNS('Product Data'!$B$2:C3511),0)</f>
        <v>Alpenliebe</v>
      </c>
      <c r="I3511" s="5" t="str">
        <f>VLOOKUP($C3511,'Product Data'!$A$2:$E$23,COLUMNS('Product Data'!$B$2:D3511),0)</f>
        <v>Bites</v>
      </c>
      <c r="J3511" s="5" t="str">
        <f>VLOOKUP($C3511,'Product Data'!$A$2:$E$23,COLUMNS('Product Data'!$B$2:E3511),0)</f>
        <v>Large</v>
      </c>
      <c r="K3511" s="9">
        <f>VLOOKUP($C3511,'Product Data'!$A$2:$E$23,COLUMNS('Product Data'!$B$2:F3511),0)</f>
        <v>9.2086000000000006</v>
      </c>
      <c r="L3511" s="10">
        <f>Table1[[#This Row],[Cost per Box]]*Table1[[#This Row],[Boxes]]</f>
        <v>12330.315400000001</v>
      </c>
    </row>
    <row r="3512" spans="1:12" x14ac:dyDescent="0.25">
      <c r="A3512" s="5" t="str">
        <f>'Sales Data'!A3512</f>
        <v>Barr Faughny</v>
      </c>
      <c r="B3512" s="5" t="str">
        <f>'Sales Data'!B3512</f>
        <v>Canada</v>
      </c>
      <c r="C3512" s="5" t="str">
        <f>'Sales Data'!C3512</f>
        <v>After Eight</v>
      </c>
      <c r="D3512" s="6">
        <f>'Sales Data'!D3512</f>
        <v>45315</v>
      </c>
      <c r="E3512" s="10">
        <f>'Sales Data'!E3512</f>
        <v>8617</v>
      </c>
      <c r="F3512" s="5">
        <f>'Sales Data'!F3512</f>
        <v>15</v>
      </c>
      <c r="G3512" s="5">
        <f>'Sales Data'!G3512</f>
        <v>507</v>
      </c>
      <c r="H3512" s="5" t="str">
        <f>VLOOKUP($C3512,'Product Data'!$A$2:$E$23,COLUMNS('Product Data'!$B$2:C3512),0)</f>
        <v>Nestle</v>
      </c>
      <c r="I3512" s="5" t="str">
        <f>VLOOKUP($C3512,'Product Data'!$A$2:$E$23,COLUMNS('Product Data'!$B$2:D3512),0)</f>
        <v>Bites</v>
      </c>
      <c r="J3512" s="5" t="str">
        <f>VLOOKUP($C3512,'Product Data'!$A$2:$E$23,COLUMNS('Product Data'!$B$2:E3512),0)</f>
        <v>Large</v>
      </c>
      <c r="K3512" s="9">
        <f>VLOOKUP($C3512,'Product Data'!$A$2:$E$23,COLUMNS('Product Data'!$B$2:F3512),0)</f>
        <v>6.3415999999999997</v>
      </c>
      <c r="L3512" s="10">
        <f>Table1[[#This Row],[Cost per Box]]*Table1[[#This Row],[Boxes]]</f>
        <v>3215.1911999999998</v>
      </c>
    </row>
    <row r="3513" spans="1:12" x14ac:dyDescent="0.25">
      <c r="A3513" s="5" t="str">
        <f>'Sales Data'!A3513</f>
        <v>Andria Kimpton</v>
      </c>
      <c r="B3513" s="5" t="str">
        <f>'Sales Data'!B3513</f>
        <v>Canada</v>
      </c>
      <c r="C3513" s="5" t="str">
        <f>'Sales Data'!C3513</f>
        <v>Peanut Butter Cubes</v>
      </c>
      <c r="D3513" s="6">
        <f>'Sales Data'!D3513</f>
        <v>45319</v>
      </c>
      <c r="E3513" s="10">
        <f>'Sales Data'!E3513</f>
        <v>10731</v>
      </c>
      <c r="F3513" s="5">
        <f>'Sales Data'!F3513</f>
        <v>332</v>
      </c>
      <c r="G3513" s="5">
        <f>'Sales Data'!G3513</f>
        <v>826</v>
      </c>
      <c r="H3513" s="5" t="str">
        <f>VLOOKUP($C3513,'Product Data'!$A$2:$E$23,COLUMNS('Product Data'!$B$2:C3513),0)</f>
        <v>Hershey</v>
      </c>
      <c r="I3513" s="5" t="str">
        <f>VLOOKUP($C3513,'Product Data'!$A$2:$E$23,COLUMNS('Product Data'!$B$2:D3513),0)</f>
        <v>Bites</v>
      </c>
      <c r="J3513" s="5" t="str">
        <f>VLOOKUP($C3513,'Product Data'!$A$2:$E$23,COLUMNS('Product Data'!$B$2:E3513),0)</f>
        <v>Small</v>
      </c>
      <c r="K3513" s="9">
        <f>VLOOKUP($C3513,'Product Data'!$A$2:$E$23,COLUMNS('Product Data'!$B$2:F3513),0)</f>
        <v>4.7065000000000001</v>
      </c>
      <c r="L3513" s="10">
        <f>Table1[[#This Row],[Cost per Box]]*Table1[[#This Row],[Boxes]]</f>
        <v>3887.569</v>
      </c>
    </row>
    <row r="3514" spans="1:12" x14ac:dyDescent="0.25">
      <c r="A3514" s="5" t="str">
        <f>'Sales Data'!A3514</f>
        <v>Beverie Moffet</v>
      </c>
      <c r="B3514" s="5" t="str">
        <f>'Sales Data'!B3514</f>
        <v>USA</v>
      </c>
      <c r="C3514" s="5" t="str">
        <f>'Sales Data'!C3514</f>
        <v>99% Dark &amp; Pure</v>
      </c>
      <c r="D3514" s="6">
        <f>'Sales Data'!D3514</f>
        <v>45317</v>
      </c>
      <c r="E3514" s="10">
        <f>'Sales Data'!E3514</f>
        <v>980</v>
      </c>
      <c r="F3514" s="5">
        <f>'Sales Data'!F3514</f>
        <v>123</v>
      </c>
      <c r="G3514" s="5">
        <f>'Sales Data'!G3514</f>
        <v>76</v>
      </c>
      <c r="H3514" s="5" t="str">
        <f>VLOOKUP($C3514,'Product Data'!$A$2:$E$23,COLUMNS('Product Data'!$B$2:C3514),0)</f>
        <v>Amul</v>
      </c>
      <c r="I3514" s="5" t="str">
        <f>VLOOKUP($C3514,'Product Data'!$A$2:$E$23,COLUMNS('Product Data'!$B$2:D3514),0)</f>
        <v>Bars</v>
      </c>
      <c r="J3514" s="5" t="str">
        <f>VLOOKUP($C3514,'Product Data'!$A$2:$E$23,COLUMNS('Product Data'!$B$2:E3514),0)</f>
        <v>Large</v>
      </c>
      <c r="K3514" s="9">
        <f>VLOOKUP($C3514,'Product Data'!$A$2:$E$23,COLUMNS('Product Data'!$B$2:F3514),0)</f>
        <v>4.6592000000000002</v>
      </c>
      <c r="L3514" s="10">
        <f>Table1[[#This Row],[Cost per Box]]*Table1[[#This Row],[Boxes]]</f>
        <v>354.0992</v>
      </c>
    </row>
    <row r="3515" spans="1:12" x14ac:dyDescent="0.25">
      <c r="A3515" s="5" t="str">
        <f>'Sales Data'!A3515</f>
        <v>Kelci Walkden</v>
      </c>
      <c r="B3515" s="5" t="str">
        <f>'Sales Data'!B3515</f>
        <v>Canada</v>
      </c>
      <c r="C3515" s="5" t="str">
        <f>'Sales Data'!C3515</f>
        <v>Mint Chip Choco</v>
      </c>
      <c r="D3515" s="6">
        <f>'Sales Data'!D3515</f>
        <v>45316</v>
      </c>
      <c r="E3515" s="10">
        <f>'Sales Data'!E3515</f>
        <v>1393</v>
      </c>
      <c r="F3515" s="5">
        <f>'Sales Data'!F3515</f>
        <v>121</v>
      </c>
      <c r="G3515" s="5">
        <f>'Sales Data'!G3515</f>
        <v>67</v>
      </c>
      <c r="H3515" s="5" t="str">
        <f>VLOOKUP($C3515,'Product Data'!$A$2:$E$23,COLUMNS('Product Data'!$B$2:C3515),0)</f>
        <v>Cadbury</v>
      </c>
      <c r="I3515" s="5" t="str">
        <f>VLOOKUP($C3515,'Product Data'!$A$2:$E$23,COLUMNS('Product Data'!$B$2:D3515),0)</f>
        <v>Bars</v>
      </c>
      <c r="J3515" s="5" t="str">
        <f>VLOOKUP($C3515,'Product Data'!$A$2:$E$23,COLUMNS('Product Data'!$B$2:E3515),0)</f>
        <v>Large</v>
      </c>
      <c r="K3515" s="9">
        <f>VLOOKUP($C3515,'Product Data'!$A$2:$E$23,COLUMNS('Product Data'!$B$2:F3515),0)</f>
        <v>2.2656000000000001</v>
      </c>
      <c r="L3515" s="10">
        <f>Table1[[#This Row],[Cost per Box]]*Table1[[#This Row],[Boxes]]</f>
        <v>151.79519999999999</v>
      </c>
    </row>
    <row r="3516" spans="1:12" x14ac:dyDescent="0.25">
      <c r="A3516" s="5" t="str">
        <f>'Sales Data'!A3516</f>
        <v>Roddy Speechley</v>
      </c>
      <c r="B3516" s="5" t="str">
        <f>'Sales Data'!B3516</f>
        <v>New Zealand</v>
      </c>
      <c r="C3516" s="5" t="str">
        <f>'Sales Data'!C3516</f>
        <v>Raspberry Choco</v>
      </c>
      <c r="D3516" s="6">
        <f>'Sales Data'!D3516</f>
        <v>45310</v>
      </c>
      <c r="E3516" s="10">
        <f>'Sales Data'!E3516</f>
        <v>8225</v>
      </c>
      <c r="F3516" s="5">
        <f>'Sales Data'!F3516</f>
        <v>275</v>
      </c>
      <c r="G3516" s="5">
        <f>'Sales Data'!G3516</f>
        <v>433</v>
      </c>
      <c r="H3516" s="5" t="str">
        <f>VLOOKUP($C3516,'Product Data'!$A$2:$E$23,COLUMNS('Product Data'!$B$2:C3516),0)</f>
        <v>Hershey</v>
      </c>
      <c r="I3516" s="5" t="str">
        <f>VLOOKUP($C3516,'Product Data'!$A$2:$E$23,COLUMNS('Product Data'!$B$2:D3516),0)</f>
        <v>Bars</v>
      </c>
      <c r="J3516" s="5" t="str">
        <f>VLOOKUP($C3516,'Product Data'!$A$2:$E$23,COLUMNS('Product Data'!$B$2:E3516),0)</f>
        <v>Large</v>
      </c>
      <c r="K3516" s="9">
        <f>VLOOKUP($C3516,'Product Data'!$A$2:$E$23,COLUMNS('Product Data'!$B$2:F3516),0)</f>
        <v>6.0983000000000001</v>
      </c>
      <c r="L3516" s="10">
        <f>Table1[[#This Row],[Cost per Box]]*Table1[[#This Row],[Boxes]]</f>
        <v>2640.5639000000001</v>
      </c>
    </row>
    <row r="3517" spans="1:12" x14ac:dyDescent="0.25">
      <c r="A3517" s="5" t="str">
        <f>'Sales Data'!A3517</f>
        <v>Oby Sorrel</v>
      </c>
      <c r="B3517" s="5" t="str">
        <f>'Sales Data'!B3517</f>
        <v>New Zealand</v>
      </c>
      <c r="C3517" s="5" t="str">
        <f>'Sales Data'!C3517</f>
        <v>Raspberry Choco</v>
      </c>
      <c r="D3517" s="6">
        <f>'Sales Data'!D3517</f>
        <v>45303</v>
      </c>
      <c r="E3517" s="10">
        <f>'Sales Data'!E3517</f>
        <v>3339</v>
      </c>
      <c r="F3517" s="5">
        <f>'Sales Data'!F3517</f>
        <v>225</v>
      </c>
      <c r="G3517" s="5">
        <f>'Sales Data'!G3517</f>
        <v>197</v>
      </c>
      <c r="H3517" s="5" t="str">
        <f>VLOOKUP($C3517,'Product Data'!$A$2:$E$23,COLUMNS('Product Data'!$B$2:C3517),0)</f>
        <v>Hershey</v>
      </c>
      <c r="I3517" s="5" t="str">
        <f>VLOOKUP($C3517,'Product Data'!$A$2:$E$23,COLUMNS('Product Data'!$B$2:D3517),0)</f>
        <v>Bars</v>
      </c>
      <c r="J3517" s="5" t="str">
        <f>VLOOKUP($C3517,'Product Data'!$A$2:$E$23,COLUMNS('Product Data'!$B$2:E3517),0)</f>
        <v>Large</v>
      </c>
      <c r="K3517" s="9">
        <f>VLOOKUP($C3517,'Product Data'!$A$2:$E$23,COLUMNS('Product Data'!$B$2:F3517),0)</f>
        <v>6.0983000000000001</v>
      </c>
      <c r="L3517" s="10">
        <f>Table1[[#This Row],[Cost per Box]]*Table1[[#This Row],[Boxes]]</f>
        <v>1201.3651</v>
      </c>
    </row>
    <row r="3518" spans="1:12" x14ac:dyDescent="0.25">
      <c r="A3518" s="5" t="str">
        <f>'Sales Data'!A3518</f>
        <v>Roddy Speechley</v>
      </c>
      <c r="B3518" s="5" t="str">
        <f>'Sales Data'!B3518</f>
        <v>Canada</v>
      </c>
      <c r="C3518" s="5" t="str">
        <f>'Sales Data'!C3518</f>
        <v>99% Dark &amp; Pure</v>
      </c>
      <c r="D3518" s="6">
        <f>'Sales Data'!D3518</f>
        <v>45317</v>
      </c>
      <c r="E3518" s="10">
        <f>'Sales Data'!E3518</f>
        <v>4053</v>
      </c>
      <c r="F3518" s="5">
        <f>'Sales Data'!F3518</f>
        <v>276</v>
      </c>
      <c r="G3518" s="5">
        <f>'Sales Data'!G3518</f>
        <v>312</v>
      </c>
      <c r="H3518" s="5" t="str">
        <f>VLOOKUP($C3518,'Product Data'!$A$2:$E$23,COLUMNS('Product Data'!$B$2:C3518),0)</f>
        <v>Amul</v>
      </c>
      <c r="I3518" s="5" t="str">
        <f>VLOOKUP($C3518,'Product Data'!$A$2:$E$23,COLUMNS('Product Data'!$B$2:D3518),0)</f>
        <v>Bars</v>
      </c>
      <c r="J3518" s="5" t="str">
        <f>VLOOKUP($C3518,'Product Data'!$A$2:$E$23,COLUMNS('Product Data'!$B$2:E3518),0)</f>
        <v>Large</v>
      </c>
      <c r="K3518" s="9">
        <f>VLOOKUP($C3518,'Product Data'!$A$2:$E$23,COLUMNS('Product Data'!$B$2:F3518),0)</f>
        <v>4.6592000000000002</v>
      </c>
      <c r="L3518" s="10">
        <f>Table1[[#This Row],[Cost per Box]]*Table1[[#This Row],[Boxes]]</f>
        <v>1453.6704</v>
      </c>
    </row>
    <row r="3519" spans="1:12" x14ac:dyDescent="0.25">
      <c r="A3519" s="5" t="str">
        <f>'Sales Data'!A3519</f>
        <v>Wilone O'Kielt</v>
      </c>
      <c r="B3519" s="5" t="str">
        <f>'Sales Data'!B3519</f>
        <v>New Zealand</v>
      </c>
      <c r="C3519" s="5" t="str">
        <f>'Sales Data'!C3519</f>
        <v>Smooth Sliky Salty</v>
      </c>
      <c r="D3519" s="6">
        <f>'Sales Data'!D3519</f>
        <v>45315</v>
      </c>
      <c r="E3519" s="10">
        <f>'Sales Data'!E3519</f>
        <v>5110</v>
      </c>
      <c r="F3519" s="5">
        <f>'Sales Data'!F3519</f>
        <v>252</v>
      </c>
      <c r="G3519" s="5">
        <f>'Sales Data'!G3519</f>
        <v>394</v>
      </c>
      <c r="H3519" s="5" t="str">
        <f>VLOOKUP($C3519,'Product Data'!$A$2:$E$23,COLUMNS('Product Data'!$B$2:C3519),0)</f>
        <v>Galaxy</v>
      </c>
      <c r="I3519" s="5" t="str">
        <f>VLOOKUP($C3519,'Product Data'!$A$2:$E$23,COLUMNS('Product Data'!$B$2:D3519),0)</f>
        <v>Bars</v>
      </c>
      <c r="J3519" s="5" t="str">
        <f>VLOOKUP($C3519,'Product Data'!$A$2:$E$23,COLUMNS('Product Data'!$B$2:E3519),0)</f>
        <v>Small</v>
      </c>
      <c r="K3519" s="9">
        <f>VLOOKUP($C3519,'Product Data'!$A$2:$E$23,COLUMNS('Product Data'!$B$2:F3519),0)</f>
        <v>5.0198</v>
      </c>
      <c r="L3519" s="10">
        <f>Table1[[#This Row],[Cost per Box]]*Table1[[#This Row],[Boxes]]</f>
        <v>1977.8012000000001</v>
      </c>
    </row>
    <row r="3520" spans="1:12" x14ac:dyDescent="0.25">
      <c r="A3520" s="5" t="str">
        <f>'Sales Data'!A3520</f>
        <v>Karlen McCaffrey</v>
      </c>
      <c r="B3520" s="5" t="str">
        <f>'Sales Data'!B3520</f>
        <v>Canada</v>
      </c>
      <c r="C3520" s="5" t="str">
        <f>'Sales Data'!C3520</f>
        <v>50% Dark Bites</v>
      </c>
      <c r="D3520" s="6">
        <f>'Sales Data'!D3520</f>
        <v>45309</v>
      </c>
      <c r="E3520" s="10">
        <f>'Sales Data'!E3520</f>
        <v>4557</v>
      </c>
      <c r="F3520" s="5">
        <f>'Sales Data'!F3520</f>
        <v>14</v>
      </c>
      <c r="G3520" s="5">
        <f>'Sales Data'!G3520</f>
        <v>163</v>
      </c>
      <c r="H3520" s="5" t="str">
        <f>VLOOKUP($C3520,'Product Data'!$A$2:$E$23,COLUMNS('Product Data'!$B$2:C3520),0)</f>
        <v>Cadbury</v>
      </c>
      <c r="I3520" s="5" t="str">
        <f>VLOOKUP($C3520,'Product Data'!$A$2:$E$23,COLUMNS('Product Data'!$B$2:D3520),0)</f>
        <v>Bites</v>
      </c>
      <c r="J3520" s="5" t="str">
        <f>VLOOKUP($C3520,'Product Data'!$A$2:$E$23,COLUMNS('Product Data'!$B$2:E3520),0)</f>
        <v>Large</v>
      </c>
      <c r="K3520" s="9">
        <f>VLOOKUP($C3520,'Product Data'!$A$2:$E$23,COLUMNS('Product Data'!$B$2:F3520),0)</f>
        <v>2.8</v>
      </c>
      <c r="L3520" s="10">
        <f>Table1[[#This Row],[Cost per Box]]*Table1[[#This Row],[Boxes]]</f>
        <v>456.4</v>
      </c>
    </row>
    <row r="3521" spans="1:12" x14ac:dyDescent="0.25">
      <c r="A3521" s="5" t="str">
        <f>'Sales Data'!A3521</f>
        <v>Gunar Cockshoot</v>
      </c>
      <c r="B3521" s="5" t="str">
        <f>'Sales Data'!B3521</f>
        <v>Australia</v>
      </c>
      <c r="C3521" s="5" t="str">
        <f>'Sales Data'!C3521</f>
        <v>Manuka Honey Choco</v>
      </c>
      <c r="D3521" s="6">
        <f>'Sales Data'!D3521</f>
        <v>45297</v>
      </c>
      <c r="E3521" s="10">
        <f>'Sales Data'!E3521</f>
        <v>6727</v>
      </c>
      <c r="F3521" s="5">
        <f>'Sales Data'!F3521</f>
        <v>330</v>
      </c>
      <c r="G3521" s="5">
        <f>'Sales Data'!G3521</f>
        <v>673</v>
      </c>
      <c r="H3521" s="5" t="str">
        <f>VLOOKUP($C3521,'Product Data'!$A$2:$E$23,COLUMNS('Product Data'!$B$2:C3521),0)</f>
        <v xml:space="preserve">Whittaker's </v>
      </c>
      <c r="I3521" s="5" t="str">
        <f>VLOOKUP($C3521,'Product Data'!$A$2:$E$23,COLUMNS('Product Data'!$B$2:D3521),0)</f>
        <v>Other</v>
      </c>
      <c r="J3521" s="5" t="str">
        <f>VLOOKUP($C3521,'Product Data'!$A$2:$E$23,COLUMNS('Product Data'!$B$2:E3521),0)</f>
        <v>Small</v>
      </c>
      <c r="K3521" s="9">
        <f>VLOOKUP($C3521,'Product Data'!$A$2:$E$23,COLUMNS('Product Data'!$B$2:F3521),0)</f>
        <v>7.8910999999999998</v>
      </c>
      <c r="L3521" s="10">
        <f>Table1[[#This Row],[Cost per Box]]*Table1[[#This Row],[Boxes]]</f>
        <v>5310.7102999999997</v>
      </c>
    </row>
    <row r="3522" spans="1:12" x14ac:dyDescent="0.25">
      <c r="A3522" s="5" t="str">
        <f>'Sales Data'!A3522</f>
        <v>Madelene Upcott</v>
      </c>
      <c r="B3522" s="5" t="str">
        <f>'Sales Data'!B3522</f>
        <v>USA</v>
      </c>
      <c r="C3522" s="5" t="str">
        <f>'Sales Data'!C3522</f>
        <v>85% Dark Bars</v>
      </c>
      <c r="D3522" s="6">
        <f>'Sales Data'!D3522</f>
        <v>45309</v>
      </c>
      <c r="E3522" s="10">
        <f>'Sales Data'!E3522</f>
        <v>4774</v>
      </c>
      <c r="F3522" s="5">
        <f>'Sales Data'!F3522</f>
        <v>257</v>
      </c>
      <c r="G3522" s="5">
        <f>'Sales Data'!G3522</f>
        <v>531</v>
      </c>
      <c r="H3522" s="5" t="str">
        <f>VLOOKUP($C3522,'Product Data'!$A$2:$E$23,COLUMNS('Product Data'!$B$2:C3522),0)</f>
        <v>Lindt Excellence</v>
      </c>
      <c r="I3522" s="5" t="str">
        <f>VLOOKUP($C3522,'Product Data'!$A$2:$E$23,COLUMNS('Product Data'!$B$2:D3522),0)</f>
        <v>Bars</v>
      </c>
      <c r="J3522" s="5" t="str">
        <f>VLOOKUP($C3522,'Product Data'!$A$2:$E$23,COLUMNS('Product Data'!$B$2:E3522),0)</f>
        <v>Small</v>
      </c>
      <c r="K3522" s="9">
        <f>VLOOKUP($C3522,'Product Data'!$A$2:$E$23,COLUMNS('Product Data'!$B$2:F3522),0)</f>
        <v>0.69579999999999997</v>
      </c>
      <c r="L3522" s="10">
        <f>Table1[[#This Row],[Cost per Box]]*Table1[[#This Row],[Boxes]]</f>
        <v>369.46979999999996</v>
      </c>
    </row>
    <row r="3523" spans="1:12" x14ac:dyDescent="0.25">
      <c r="A3523" s="5" t="str">
        <f>'Sales Data'!A3523</f>
        <v>Marney O'Breen</v>
      </c>
      <c r="B3523" s="5" t="str">
        <f>'Sales Data'!B3523</f>
        <v>New Zealand</v>
      </c>
      <c r="C3523" s="5" t="str">
        <f>'Sales Data'!C3523</f>
        <v>Almond Choco</v>
      </c>
      <c r="D3523" s="6">
        <f>'Sales Data'!D3523</f>
        <v>45316</v>
      </c>
      <c r="E3523" s="10">
        <f>'Sales Data'!E3523</f>
        <v>6447</v>
      </c>
      <c r="F3523" s="5">
        <f>'Sales Data'!F3523</f>
        <v>162</v>
      </c>
      <c r="G3523" s="5">
        <f>'Sales Data'!G3523</f>
        <v>258</v>
      </c>
      <c r="H3523" s="5" t="str">
        <f>VLOOKUP($C3523,'Product Data'!$A$2:$E$23,COLUMNS('Product Data'!$B$2:C3523),0)</f>
        <v>Amul</v>
      </c>
      <c r="I3523" s="5" t="str">
        <f>VLOOKUP($C3523,'Product Data'!$A$2:$E$23,COLUMNS('Product Data'!$B$2:D3523),0)</f>
        <v>Bars</v>
      </c>
      <c r="J3523" s="5" t="str">
        <f>VLOOKUP($C3523,'Product Data'!$A$2:$E$23,COLUMNS('Product Data'!$B$2:E3523),0)</f>
        <v>Large</v>
      </c>
      <c r="K3523" s="9">
        <f>VLOOKUP($C3523,'Product Data'!$A$2:$E$23,COLUMNS('Product Data'!$B$2:F3523),0)</f>
        <v>13.3485</v>
      </c>
      <c r="L3523" s="10">
        <f>Table1[[#This Row],[Cost per Box]]*Table1[[#This Row],[Boxes]]</f>
        <v>3443.913</v>
      </c>
    </row>
    <row r="3524" spans="1:12" x14ac:dyDescent="0.25">
      <c r="A3524" s="5" t="str">
        <f>'Sales Data'!A3524</f>
        <v>Karlen McCaffrey</v>
      </c>
      <c r="B3524" s="5" t="str">
        <f>'Sales Data'!B3524</f>
        <v>New Zealand</v>
      </c>
      <c r="C3524" s="5" t="str">
        <f>'Sales Data'!C3524</f>
        <v>Mint Chip Choco</v>
      </c>
      <c r="D3524" s="6">
        <f>'Sales Data'!D3524</f>
        <v>45317</v>
      </c>
      <c r="E3524" s="10">
        <f>'Sales Data'!E3524</f>
        <v>6034</v>
      </c>
      <c r="F3524" s="5">
        <f>'Sales Data'!F3524</f>
        <v>37</v>
      </c>
      <c r="G3524" s="5">
        <f>'Sales Data'!G3524</f>
        <v>263</v>
      </c>
      <c r="H3524" s="5" t="str">
        <f>VLOOKUP($C3524,'Product Data'!$A$2:$E$23,COLUMNS('Product Data'!$B$2:C3524),0)</f>
        <v>Cadbury</v>
      </c>
      <c r="I3524" s="5" t="str">
        <f>VLOOKUP($C3524,'Product Data'!$A$2:$E$23,COLUMNS('Product Data'!$B$2:D3524),0)</f>
        <v>Bars</v>
      </c>
      <c r="J3524" s="5" t="str">
        <f>VLOOKUP($C3524,'Product Data'!$A$2:$E$23,COLUMNS('Product Data'!$B$2:E3524),0)</f>
        <v>Large</v>
      </c>
      <c r="K3524" s="9">
        <f>VLOOKUP($C3524,'Product Data'!$A$2:$E$23,COLUMNS('Product Data'!$B$2:F3524),0)</f>
        <v>2.2656000000000001</v>
      </c>
      <c r="L3524" s="10">
        <f>Table1[[#This Row],[Cost per Box]]*Table1[[#This Row],[Boxes]]</f>
        <v>595.8528</v>
      </c>
    </row>
    <row r="3525" spans="1:12" x14ac:dyDescent="0.25">
      <c r="A3525" s="5" t="str">
        <f>'Sales Data'!A3525</f>
        <v>Kelci Walkden</v>
      </c>
      <c r="B3525" s="5" t="str">
        <f>'Sales Data'!B3525</f>
        <v>Australia</v>
      </c>
      <c r="C3525" s="5" t="str">
        <f>'Sales Data'!C3525</f>
        <v>Drinking Coco</v>
      </c>
      <c r="D3525" s="6">
        <f>'Sales Data'!D3525</f>
        <v>45295</v>
      </c>
      <c r="E3525" s="10">
        <f>'Sales Data'!E3525</f>
        <v>15372</v>
      </c>
      <c r="F3525" s="5">
        <f>'Sales Data'!F3525</f>
        <v>215</v>
      </c>
      <c r="G3525" s="5">
        <f>'Sales Data'!G3525</f>
        <v>3075</v>
      </c>
      <c r="H3525" s="5" t="str">
        <f>VLOOKUP($C3525,'Product Data'!$A$2:$E$23,COLUMNS('Product Data'!$B$2:C3525),0)</f>
        <v>Weikfield</v>
      </c>
      <c r="I3525" s="5" t="str">
        <f>VLOOKUP($C3525,'Product Data'!$A$2:$E$23,COLUMNS('Product Data'!$B$2:D3525),0)</f>
        <v>Other</v>
      </c>
      <c r="J3525" s="5" t="str">
        <f>VLOOKUP($C3525,'Product Data'!$A$2:$E$23,COLUMNS('Product Data'!$B$2:E3525),0)</f>
        <v>Large</v>
      </c>
      <c r="K3525" s="9">
        <f>VLOOKUP($C3525,'Product Data'!$A$2:$E$23,COLUMNS('Product Data'!$B$2:F3525),0)</f>
        <v>2.4773999999999998</v>
      </c>
      <c r="L3525" s="10">
        <f>Table1[[#This Row],[Cost per Box]]*Table1[[#This Row],[Boxes]]</f>
        <v>7618.0049999999992</v>
      </c>
    </row>
    <row r="3526" spans="1:12" x14ac:dyDescent="0.25">
      <c r="A3526" s="5" t="str">
        <f>'Sales Data'!A3526</f>
        <v>Gunar Cockshoot</v>
      </c>
      <c r="B3526" s="5" t="str">
        <f>'Sales Data'!B3526</f>
        <v>UK</v>
      </c>
      <c r="C3526" s="5" t="str">
        <f>'Sales Data'!C3526</f>
        <v>Choco Coated Almonds</v>
      </c>
      <c r="D3526" s="6">
        <f>'Sales Data'!D3526</f>
        <v>45315</v>
      </c>
      <c r="E3526" s="10">
        <f>'Sales Data'!E3526</f>
        <v>4753</v>
      </c>
      <c r="F3526" s="5">
        <f>'Sales Data'!F3526</f>
        <v>63</v>
      </c>
      <c r="G3526" s="5">
        <f>'Sales Data'!G3526</f>
        <v>251</v>
      </c>
      <c r="H3526" s="5" t="str">
        <f>VLOOKUP($C3526,'Product Data'!$A$2:$E$23,COLUMNS('Product Data'!$B$2:C3526),0)</f>
        <v>Effete</v>
      </c>
      <c r="I3526" s="5" t="str">
        <f>VLOOKUP($C3526,'Product Data'!$A$2:$E$23,COLUMNS('Product Data'!$B$2:D3526),0)</f>
        <v>Bites</v>
      </c>
      <c r="J3526" s="5" t="str">
        <f>VLOOKUP($C3526,'Product Data'!$A$2:$E$23,COLUMNS('Product Data'!$B$2:E3526),0)</f>
        <v>Small</v>
      </c>
      <c r="K3526" s="9">
        <f>VLOOKUP($C3526,'Product Data'!$A$2:$E$23,COLUMNS('Product Data'!$B$2:F3526),0)</f>
        <v>11.4688</v>
      </c>
      <c r="L3526" s="10">
        <f>Table1[[#This Row],[Cost per Box]]*Table1[[#This Row],[Boxes]]</f>
        <v>2878.6687999999999</v>
      </c>
    </row>
    <row r="3527" spans="1:12" x14ac:dyDescent="0.25">
      <c r="A3527" s="5" t="str">
        <f>'Sales Data'!A3527</f>
        <v>Marney O'Breen</v>
      </c>
      <c r="B3527" s="5" t="str">
        <f>'Sales Data'!B3527</f>
        <v>Australia</v>
      </c>
      <c r="C3527" s="5" t="str">
        <f>'Sales Data'!C3527</f>
        <v>99% Dark &amp; Pure</v>
      </c>
      <c r="D3527" s="6">
        <f>'Sales Data'!D3527</f>
        <v>45301</v>
      </c>
      <c r="E3527" s="10">
        <f>'Sales Data'!E3527</f>
        <v>4039</v>
      </c>
      <c r="F3527" s="5">
        <f>'Sales Data'!F3527</f>
        <v>182</v>
      </c>
      <c r="G3527" s="5">
        <f>'Sales Data'!G3527</f>
        <v>337</v>
      </c>
      <c r="H3527" s="5" t="str">
        <f>VLOOKUP($C3527,'Product Data'!$A$2:$E$23,COLUMNS('Product Data'!$B$2:C3527),0)</f>
        <v>Amul</v>
      </c>
      <c r="I3527" s="5" t="str">
        <f>VLOOKUP($C3527,'Product Data'!$A$2:$E$23,COLUMNS('Product Data'!$B$2:D3527),0)</f>
        <v>Bars</v>
      </c>
      <c r="J3527" s="5" t="str">
        <f>VLOOKUP($C3527,'Product Data'!$A$2:$E$23,COLUMNS('Product Data'!$B$2:E3527),0)</f>
        <v>Large</v>
      </c>
      <c r="K3527" s="9">
        <f>VLOOKUP($C3527,'Product Data'!$A$2:$E$23,COLUMNS('Product Data'!$B$2:F3527),0)</f>
        <v>4.6592000000000002</v>
      </c>
      <c r="L3527" s="10">
        <f>Table1[[#This Row],[Cost per Box]]*Table1[[#This Row],[Boxes]]</f>
        <v>1570.1504</v>
      </c>
    </row>
    <row r="3528" spans="1:12" x14ac:dyDescent="0.25">
      <c r="A3528" s="5" t="str">
        <f>'Sales Data'!A3528</f>
        <v>Karlen McCaffrey</v>
      </c>
      <c r="B3528" s="5" t="str">
        <f>'Sales Data'!B3528</f>
        <v>New Zealand</v>
      </c>
      <c r="C3528" s="5" t="str">
        <f>'Sales Data'!C3528</f>
        <v>85% Dark Bars</v>
      </c>
      <c r="D3528" s="6">
        <f>'Sales Data'!D3528</f>
        <v>45301</v>
      </c>
      <c r="E3528" s="10">
        <f>'Sales Data'!E3528</f>
        <v>735</v>
      </c>
      <c r="F3528" s="5">
        <f>'Sales Data'!F3528</f>
        <v>8</v>
      </c>
      <c r="G3528" s="5">
        <f>'Sales Data'!G3528</f>
        <v>105</v>
      </c>
      <c r="H3528" s="5" t="str">
        <f>VLOOKUP($C3528,'Product Data'!$A$2:$E$23,COLUMNS('Product Data'!$B$2:C3528),0)</f>
        <v>Lindt Excellence</v>
      </c>
      <c r="I3528" s="5" t="str">
        <f>VLOOKUP($C3528,'Product Data'!$A$2:$E$23,COLUMNS('Product Data'!$B$2:D3528),0)</f>
        <v>Bars</v>
      </c>
      <c r="J3528" s="5" t="str">
        <f>VLOOKUP($C3528,'Product Data'!$A$2:$E$23,COLUMNS('Product Data'!$B$2:E3528),0)</f>
        <v>Small</v>
      </c>
      <c r="K3528" s="9">
        <f>VLOOKUP($C3528,'Product Data'!$A$2:$E$23,COLUMNS('Product Data'!$B$2:F3528),0)</f>
        <v>0.69579999999999997</v>
      </c>
      <c r="L3528" s="10">
        <f>Table1[[#This Row],[Cost per Box]]*Table1[[#This Row],[Boxes]]</f>
        <v>73.058999999999997</v>
      </c>
    </row>
    <row r="3529" spans="1:12" x14ac:dyDescent="0.25">
      <c r="A3529" s="5" t="str">
        <f>'Sales Data'!A3529</f>
        <v>Marney O'Breen</v>
      </c>
      <c r="B3529" s="5" t="str">
        <f>'Sales Data'!B3529</f>
        <v>UK</v>
      </c>
      <c r="C3529" s="5" t="str">
        <f>'Sales Data'!C3529</f>
        <v>After Eight</v>
      </c>
      <c r="D3529" s="6">
        <f>'Sales Data'!D3529</f>
        <v>45305</v>
      </c>
      <c r="E3529" s="10">
        <f>'Sales Data'!E3529</f>
        <v>2786</v>
      </c>
      <c r="F3529" s="5">
        <f>'Sales Data'!F3529</f>
        <v>26</v>
      </c>
      <c r="G3529" s="5">
        <f>'Sales Data'!G3529</f>
        <v>175</v>
      </c>
      <c r="H3529" s="5" t="str">
        <f>VLOOKUP($C3529,'Product Data'!$A$2:$E$23,COLUMNS('Product Data'!$B$2:C3529),0)</f>
        <v>Nestle</v>
      </c>
      <c r="I3529" s="5" t="str">
        <f>VLOOKUP($C3529,'Product Data'!$A$2:$E$23,COLUMNS('Product Data'!$B$2:D3529),0)</f>
        <v>Bites</v>
      </c>
      <c r="J3529" s="5" t="str">
        <f>VLOOKUP($C3529,'Product Data'!$A$2:$E$23,COLUMNS('Product Data'!$B$2:E3529),0)</f>
        <v>Large</v>
      </c>
      <c r="K3529" s="9">
        <f>VLOOKUP($C3529,'Product Data'!$A$2:$E$23,COLUMNS('Product Data'!$B$2:F3529),0)</f>
        <v>6.3415999999999997</v>
      </c>
      <c r="L3529" s="10">
        <f>Table1[[#This Row],[Cost per Box]]*Table1[[#This Row],[Boxes]]</f>
        <v>1109.78</v>
      </c>
    </row>
    <row r="3530" spans="1:12" x14ac:dyDescent="0.25">
      <c r="A3530" s="5" t="str">
        <f>'Sales Data'!A3530</f>
        <v>Madelene Upcott</v>
      </c>
      <c r="B3530" s="5" t="str">
        <f>'Sales Data'!B3530</f>
        <v>UK</v>
      </c>
      <c r="C3530" s="5" t="str">
        <f>'Sales Data'!C3530</f>
        <v>Choco Coated Almonds</v>
      </c>
      <c r="D3530" s="6">
        <f>'Sales Data'!D3530</f>
        <v>45302</v>
      </c>
      <c r="E3530" s="10">
        <f>'Sales Data'!E3530</f>
        <v>17115</v>
      </c>
      <c r="F3530" s="5">
        <f>'Sales Data'!F3530</f>
        <v>513</v>
      </c>
      <c r="G3530" s="5">
        <f>'Sales Data'!G3530</f>
        <v>815</v>
      </c>
      <c r="H3530" s="5" t="str">
        <f>VLOOKUP($C3530,'Product Data'!$A$2:$E$23,COLUMNS('Product Data'!$B$2:C3530),0)</f>
        <v>Effete</v>
      </c>
      <c r="I3530" s="5" t="str">
        <f>VLOOKUP($C3530,'Product Data'!$A$2:$E$23,COLUMNS('Product Data'!$B$2:D3530),0)</f>
        <v>Bites</v>
      </c>
      <c r="J3530" s="5" t="str">
        <f>VLOOKUP($C3530,'Product Data'!$A$2:$E$23,COLUMNS('Product Data'!$B$2:E3530),0)</f>
        <v>Small</v>
      </c>
      <c r="K3530" s="9">
        <f>VLOOKUP($C3530,'Product Data'!$A$2:$E$23,COLUMNS('Product Data'!$B$2:F3530),0)</f>
        <v>11.4688</v>
      </c>
      <c r="L3530" s="10">
        <f>Table1[[#This Row],[Cost per Box]]*Table1[[#This Row],[Boxes]]</f>
        <v>9347.0720000000001</v>
      </c>
    </row>
    <row r="3531" spans="1:12" x14ac:dyDescent="0.25">
      <c r="A3531" s="5" t="str">
        <f>'Sales Data'!A3531</f>
        <v>Gigi Bohling</v>
      </c>
      <c r="B3531" s="5" t="str">
        <f>'Sales Data'!B3531</f>
        <v>India</v>
      </c>
      <c r="C3531" s="5" t="str">
        <f>'Sales Data'!C3531</f>
        <v>Drinking Coco</v>
      </c>
      <c r="D3531" s="6">
        <f>'Sales Data'!D3531</f>
        <v>45305</v>
      </c>
      <c r="E3531" s="10">
        <f>'Sales Data'!E3531</f>
        <v>4774</v>
      </c>
      <c r="F3531" s="5">
        <f>'Sales Data'!F3531</f>
        <v>273</v>
      </c>
      <c r="G3531" s="5">
        <f>'Sales Data'!G3531</f>
        <v>955</v>
      </c>
      <c r="H3531" s="5" t="str">
        <f>VLOOKUP($C3531,'Product Data'!$A$2:$E$23,COLUMNS('Product Data'!$B$2:C3531),0)</f>
        <v>Weikfield</v>
      </c>
      <c r="I3531" s="5" t="str">
        <f>VLOOKUP($C3531,'Product Data'!$A$2:$E$23,COLUMNS('Product Data'!$B$2:D3531),0)</f>
        <v>Other</v>
      </c>
      <c r="J3531" s="5" t="str">
        <f>VLOOKUP($C3531,'Product Data'!$A$2:$E$23,COLUMNS('Product Data'!$B$2:E3531),0)</f>
        <v>Large</v>
      </c>
      <c r="K3531" s="9">
        <f>VLOOKUP($C3531,'Product Data'!$A$2:$E$23,COLUMNS('Product Data'!$B$2:F3531),0)</f>
        <v>2.4773999999999998</v>
      </c>
      <c r="L3531" s="10">
        <f>Table1[[#This Row],[Cost per Box]]*Table1[[#This Row],[Boxes]]</f>
        <v>2365.9169999999999</v>
      </c>
    </row>
    <row r="3532" spans="1:12" x14ac:dyDescent="0.25">
      <c r="A3532" s="5" t="str">
        <f>'Sales Data'!A3532</f>
        <v>Oby Sorrel</v>
      </c>
      <c r="B3532" s="5" t="str">
        <f>'Sales Data'!B3532</f>
        <v>India</v>
      </c>
      <c r="C3532" s="5" t="str">
        <f>'Sales Data'!C3532</f>
        <v>Fruit &amp; Nut Bars</v>
      </c>
      <c r="D3532" s="6">
        <f>'Sales Data'!D3532</f>
        <v>45294</v>
      </c>
      <c r="E3532" s="10">
        <f>'Sales Data'!E3532</f>
        <v>15204</v>
      </c>
      <c r="F3532" s="5">
        <f>'Sales Data'!F3532</f>
        <v>7</v>
      </c>
      <c r="G3532" s="5">
        <f>'Sales Data'!G3532</f>
        <v>1383</v>
      </c>
      <c r="H3532" s="5" t="str">
        <f>VLOOKUP($C3532,'Product Data'!$A$2:$E$23,COLUMNS('Product Data'!$B$2:C3532),0)</f>
        <v>Cadbury</v>
      </c>
      <c r="I3532" s="5" t="str">
        <f>VLOOKUP($C3532,'Product Data'!$A$2:$E$23,COLUMNS('Product Data'!$B$2:D3532),0)</f>
        <v>Bars</v>
      </c>
      <c r="J3532" s="5" t="str">
        <f>VLOOKUP($C3532,'Product Data'!$A$2:$E$23,COLUMNS('Product Data'!$B$2:E3532),0)</f>
        <v>Large</v>
      </c>
      <c r="K3532" s="9">
        <f>VLOOKUP($C3532,'Product Data'!$A$2:$E$23,COLUMNS('Product Data'!$B$2:F3532),0)</f>
        <v>1.5934999999999999</v>
      </c>
      <c r="L3532" s="10">
        <f>Table1[[#This Row],[Cost per Box]]*Table1[[#This Row],[Boxes]]</f>
        <v>2203.8105</v>
      </c>
    </row>
    <row r="3533" spans="1:12" x14ac:dyDescent="0.25">
      <c r="A3533" s="5" t="str">
        <f>'Sales Data'!A3533</f>
        <v>Roddy Speechley</v>
      </c>
      <c r="B3533" s="5" t="str">
        <f>'Sales Data'!B3533</f>
        <v>India</v>
      </c>
      <c r="C3533" s="5" t="str">
        <f>'Sales Data'!C3533</f>
        <v>Baker's Choco Chips</v>
      </c>
      <c r="D3533" s="6">
        <f>'Sales Data'!D3533</f>
        <v>45316</v>
      </c>
      <c r="E3533" s="10">
        <f>'Sales Data'!E3533</f>
        <v>6111</v>
      </c>
      <c r="F3533" s="5">
        <f>'Sales Data'!F3533</f>
        <v>210</v>
      </c>
      <c r="G3533" s="5">
        <f>'Sales Data'!G3533</f>
        <v>291</v>
      </c>
      <c r="H3533" s="5" t="str">
        <f>VLOOKUP($C3533,'Product Data'!$A$2:$E$23,COLUMNS('Product Data'!$B$2:C3533),0)</f>
        <v>Baker's Chocolate</v>
      </c>
      <c r="I3533" s="5" t="str">
        <f>VLOOKUP($C3533,'Product Data'!$A$2:$E$23,COLUMNS('Product Data'!$B$2:D3533),0)</f>
        <v>Bars</v>
      </c>
      <c r="J3533" s="5" t="str">
        <f>VLOOKUP($C3533,'Product Data'!$A$2:$E$23,COLUMNS('Product Data'!$B$2:E3533),0)</f>
        <v>Small</v>
      </c>
      <c r="K3533" s="9">
        <f>VLOOKUP($C3533,'Product Data'!$A$2:$E$23,COLUMNS('Product Data'!$B$2:F3533),0)</f>
        <v>6.0811000000000002</v>
      </c>
      <c r="L3533" s="10">
        <f>Table1[[#This Row],[Cost per Box]]*Table1[[#This Row],[Boxes]]</f>
        <v>1769.6001000000001</v>
      </c>
    </row>
    <row r="3534" spans="1:12" x14ac:dyDescent="0.25">
      <c r="A3534" s="5" t="str">
        <f>'Sales Data'!A3534</f>
        <v>Kelci Walkden</v>
      </c>
      <c r="B3534" s="5" t="str">
        <f>'Sales Data'!B3534</f>
        <v>New Zealand</v>
      </c>
      <c r="C3534" s="5" t="str">
        <f>'Sales Data'!C3534</f>
        <v>Fruit &amp; Nut Bars</v>
      </c>
      <c r="D3534" s="6">
        <f>'Sales Data'!D3534</f>
        <v>45295</v>
      </c>
      <c r="E3534" s="10">
        <f>'Sales Data'!E3534</f>
        <v>945</v>
      </c>
      <c r="F3534" s="5">
        <f>'Sales Data'!F3534</f>
        <v>49</v>
      </c>
      <c r="G3534" s="5">
        <f>'Sales Data'!G3534</f>
        <v>135</v>
      </c>
      <c r="H3534" s="5" t="str">
        <f>VLOOKUP($C3534,'Product Data'!$A$2:$E$23,COLUMNS('Product Data'!$B$2:C3534),0)</f>
        <v>Cadbury</v>
      </c>
      <c r="I3534" s="5" t="str">
        <f>VLOOKUP($C3534,'Product Data'!$A$2:$E$23,COLUMNS('Product Data'!$B$2:D3534),0)</f>
        <v>Bars</v>
      </c>
      <c r="J3534" s="5" t="str">
        <f>VLOOKUP($C3534,'Product Data'!$A$2:$E$23,COLUMNS('Product Data'!$B$2:E3534),0)</f>
        <v>Large</v>
      </c>
      <c r="K3534" s="9">
        <f>VLOOKUP($C3534,'Product Data'!$A$2:$E$23,COLUMNS('Product Data'!$B$2:F3534),0)</f>
        <v>1.5934999999999999</v>
      </c>
      <c r="L3534" s="10">
        <f>Table1[[#This Row],[Cost per Box]]*Table1[[#This Row],[Boxes]]</f>
        <v>215.1225</v>
      </c>
    </row>
    <row r="3535" spans="1:12" x14ac:dyDescent="0.25">
      <c r="A3535" s="5" t="str">
        <f>'Sales Data'!A3535</f>
        <v>Karlen McCaffrey</v>
      </c>
      <c r="B3535" s="5" t="str">
        <f>'Sales Data'!B3535</f>
        <v>USA</v>
      </c>
      <c r="C3535" s="5" t="str">
        <f>'Sales Data'!C3535</f>
        <v>70% Dark Bites</v>
      </c>
      <c r="D3535" s="6">
        <f>'Sales Data'!D3535</f>
        <v>45297</v>
      </c>
      <c r="E3535" s="10">
        <f>'Sales Data'!E3535</f>
        <v>1960</v>
      </c>
      <c r="F3535" s="5">
        <f>'Sales Data'!F3535</f>
        <v>192</v>
      </c>
      <c r="G3535" s="5">
        <f>'Sales Data'!G3535</f>
        <v>86</v>
      </c>
      <c r="H3535" s="5" t="str">
        <f>VLOOKUP($C3535,'Product Data'!$A$2:$E$23,COLUMNS('Product Data'!$B$2:C3535),0)</f>
        <v>Binge Bites</v>
      </c>
      <c r="I3535" s="5" t="str">
        <f>VLOOKUP($C3535,'Product Data'!$A$2:$E$23,COLUMNS('Product Data'!$B$2:D3535),0)</f>
        <v>Bites</v>
      </c>
      <c r="J3535" s="5" t="str">
        <f>VLOOKUP($C3535,'Product Data'!$A$2:$E$23,COLUMNS('Product Data'!$B$2:E3535),0)</f>
        <v>Small</v>
      </c>
      <c r="K3535" s="9">
        <f>VLOOKUP($C3535,'Product Data'!$A$2:$E$23,COLUMNS('Product Data'!$B$2:F3535),0)</f>
        <v>8.2429000000000006</v>
      </c>
      <c r="L3535" s="10">
        <f>Table1[[#This Row],[Cost per Box]]*Table1[[#This Row],[Boxes]]</f>
        <v>708.88940000000002</v>
      </c>
    </row>
    <row r="3536" spans="1:12" x14ac:dyDescent="0.25">
      <c r="A3536" s="5" t="str">
        <f>'Sales Data'!A3536</f>
        <v>Jan Morforth</v>
      </c>
      <c r="B3536" s="5" t="str">
        <f>'Sales Data'!B3536</f>
        <v>Australia</v>
      </c>
      <c r="C3536" s="5" t="str">
        <f>'Sales Data'!C3536</f>
        <v>Raspberry Choco</v>
      </c>
      <c r="D3536" s="6">
        <f>'Sales Data'!D3536</f>
        <v>45316</v>
      </c>
      <c r="E3536" s="10">
        <f>'Sales Data'!E3536</f>
        <v>9156</v>
      </c>
      <c r="F3536" s="5">
        <f>'Sales Data'!F3536</f>
        <v>375</v>
      </c>
      <c r="G3536" s="5">
        <f>'Sales Data'!G3536</f>
        <v>509</v>
      </c>
      <c r="H3536" s="5" t="str">
        <f>VLOOKUP($C3536,'Product Data'!$A$2:$E$23,COLUMNS('Product Data'!$B$2:C3536),0)</f>
        <v>Hershey</v>
      </c>
      <c r="I3536" s="5" t="str">
        <f>VLOOKUP($C3536,'Product Data'!$A$2:$E$23,COLUMNS('Product Data'!$B$2:D3536),0)</f>
        <v>Bars</v>
      </c>
      <c r="J3536" s="5" t="str">
        <f>VLOOKUP($C3536,'Product Data'!$A$2:$E$23,COLUMNS('Product Data'!$B$2:E3536),0)</f>
        <v>Large</v>
      </c>
      <c r="K3536" s="9">
        <f>VLOOKUP($C3536,'Product Data'!$A$2:$E$23,COLUMNS('Product Data'!$B$2:F3536),0)</f>
        <v>6.0983000000000001</v>
      </c>
      <c r="L3536" s="10">
        <f>Table1[[#This Row],[Cost per Box]]*Table1[[#This Row],[Boxes]]</f>
        <v>3104.0347000000002</v>
      </c>
    </row>
    <row r="3537" spans="1:12" x14ac:dyDescent="0.25">
      <c r="A3537" s="5" t="str">
        <f>'Sales Data'!A3537</f>
        <v>Mallorie Waber</v>
      </c>
      <c r="B3537" s="5" t="str">
        <f>'Sales Data'!B3537</f>
        <v>Australia</v>
      </c>
      <c r="C3537" s="5" t="str">
        <f>'Sales Data'!C3537</f>
        <v>Spicy Special Slims</v>
      </c>
      <c r="D3537" s="6">
        <f>'Sales Data'!D3537</f>
        <v>45318</v>
      </c>
      <c r="E3537" s="10">
        <f>'Sales Data'!E3537</f>
        <v>4809</v>
      </c>
      <c r="F3537" s="5">
        <f>'Sales Data'!F3537</f>
        <v>28</v>
      </c>
      <c r="G3537" s="5">
        <f>'Sales Data'!G3537</f>
        <v>802</v>
      </c>
      <c r="H3537" s="5" t="str">
        <f>VLOOKUP($C3537,'Product Data'!$A$2:$E$23,COLUMNS('Product Data'!$B$2:C3537),0)</f>
        <v>Alpenliebe</v>
      </c>
      <c r="I3537" s="5" t="str">
        <f>VLOOKUP($C3537,'Product Data'!$A$2:$E$23,COLUMNS('Product Data'!$B$2:D3537),0)</f>
        <v>Bites</v>
      </c>
      <c r="J3537" s="5" t="str">
        <f>VLOOKUP($C3537,'Product Data'!$A$2:$E$23,COLUMNS('Product Data'!$B$2:E3537),0)</f>
        <v>Large</v>
      </c>
      <c r="K3537" s="9">
        <f>VLOOKUP($C3537,'Product Data'!$A$2:$E$23,COLUMNS('Product Data'!$B$2:F3537),0)</f>
        <v>9.2086000000000006</v>
      </c>
      <c r="L3537" s="10">
        <f>Table1[[#This Row],[Cost per Box]]*Table1[[#This Row],[Boxes]]</f>
        <v>7385.2972000000009</v>
      </c>
    </row>
    <row r="3538" spans="1:12" x14ac:dyDescent="0.25">
      <c r="A3538" s="5" t="str">
        <f>'Sales Data'!A3538</f>
        <v>Ches Bonnell</v>
      </c>
      <c r="B3538" s="5" t="str">
        <f>'Sales Data'!B3538</f>
        <v>Canada</v>
      </c>
      <c r="C3538" s="5" t="str">
        <f>'Sales Data'!C3538</f>
        <v>Peanut Butter Cubes</v>
      </c>
      <c r="D3538" s="6">
        <f>'Sales Data'!D3538</f>
        <v>45301</v>
      </c>
      <c r="E3538" s="10">
        <f>'Sales Data'!E3538</f>
        <v>3381</v>
      </c>
      <c r="F3538" s="5">
        <f>'Sales Data'!F3538</f>
        <v>240</v>
      </c>
      <c r="G3538" s="5">
        <f>'Sales Data'!G3538</f>
        <v>242</v>
      </c>
      <c r="H3538" s="5" t="str">
        <f>VLOOKUP($C3538,'Product Data'!$A$2:$E$23,COLUMNS('Product Data'!$B$2:C3538),0)</f>
        <v>Hershey</v>
      </c>
      <c r="I3538" s="5" t="str">
        <f>VLOOKUP($C3538,'Product Data'!$A$2:$E$23,COLUMNS('Product Data'!$B$2:D3538),0)</f>
        <v>Bites</v>
      </c>
      <c r="J3538" s="5" t="str">
        <f>VLOOKUP($C3538,'Product Data'!$A$2:$E$23,COLUMNS('Product Data'!$B$2:E3538),0)</f>
        <v>Small</v>
      </c>
      <c r="K3538" s="9">
        <f>VLOOKUP($C3538,'Product Data'!$A$2:$E$23,COLUMNS('Product Data'!$B$2:F3538),0)</f>
        <v>4.7065000000000001</v>
      </c>
      <c r="L3538" s="10">
        <f>Table1[[#This Row],[Cost per Box]]*Table1[[#This Row],[Boxes]]</f>
        <v>1138.973</v>
      </c>
    </row>
    <row r="3539" spans="1:12" x14ac:dyDescent="0.25">
      <c r="A3539" s="5" t="str">
        <f>'Sales Data'!A3539</f>
        <v>Jan Morforth</v>
      </c>
      <c r="B3539" s="5" t="str">
        <f>'Sales Data'!B3539</f>
        <v>New Zealand</v>
      </c>
      <c r="C3539" s="5" t="str">
        <f>'Sales Data'!C3539</f>
        <v>Spicy Special Slims</v>
      </c>
      <c r="D3539" s="6">
        <f>'Sales Data'!D3539</f>
        <v>45318</v>
      </c>
      <c r="E3539" s="10">
        <f>'Sales Data'!E3539</f>
        <v>8890</v>
      </c>
      <c r="F3539" s="5">
        <f>'Sales Data'!F3539</f>
        <v>343</v>
      </c>
      <c r="G3539" s="5">
        <f>'Sales Data'!G3539</f>
        <v>1482</v>
      </c>
      <c r="H3539" s="5" t="str">
        <f>VLOOKUP($C3539,'Product Data'!$A$2:$E$23,COLUMNS('Product Data'!$B$2:C3539),0)</f>
        <v>Alpenliebe</v>
      </c>
      <c r="I3539" s="5" t="str">
        <f>VLOOKUP($C3539,'Product Data'!$A$2:$E$23,COLUMNS('Product Data'!$B$2:D3539),0)</f>
        <v>Bites</v>
      </c>
      <c r="J3539" s="5" t="str">
        <f>VLOOKUP($C3539,'Product Data'!$A$2:$E$23,COLUMNS('Product Data'!$B$2:E3539),0)</f>
        <v>Large</v>
      </c>
      <c r="K3539" s="9">
        <f>VLOOKUP($C3539,'Product Data'!$A$2:$E$23,COLUMNS('Product Data'!$B$2:F3539),0)</f>
        <v>9.2086000000000006</v>
      </c>
      <c r="L3539" s="10">
        <f>Table1[[#This Row],[Cost per Box]]*Table1[[#This Row],[Boxes]]</f>
        <v>13647.145200000001</v>
      </c>
    </row>
    <row r="3540" spans="1:12" x14ac:dyDescent="0.25">
      <c r="A3540" s="5" t="str">
        <f>'Sales Data'!A3540</f>
        <v>Rafaelita Blaksland</v>
      </c>
      <c r="B3540" s="5" t="str">
        <f>'Sales Data'!B3540</f>
        <v>Canada</v>
      </c>
      <c r="C3540" s="5" t="str">
        <f>'Sales Data'!C3540</f>
        <v>Manuka Honey Choco</v>
      </c>
      <c r="D3540" s="6">
        <f>'Sales Data'!D3540</f>
        <v>45318</v>
      </c>
      <c r="E3540" s="10">
        <f>'Sales Data'!E3540</f>
        <v>2065</v>
      </c>
      <c r="F3540" s="5">
        <f>'Sales Data'!F3540</f>
        <v>158</v>
      </c>
      <c r="G3540" s="5">
        <f>'Sales Data'!G3540</f>
        <v>173</v>
      </c>
      <c r="H3540" s="5" t="str">
        <f>VLOOKUP($C3540,'Product Data'!$A$2:$E$23,COLUMNS('Product Data'!$B$2:C3540),0)</f>
        <v xml:space="preserve">Whittaker's </v>
      </c>
      <c r="I3540" s="5" t="str">
        <f>VLOOKUP($C3540,'Product Data'!$A$2:$E$23,COLUMNS('Product Data'!$B$2:D3540),0)</f>
        <v>Other</v>
      </c>
      <c r="J3540" s="5" t="str">
        <f>VLOOKUP($C3540,'Product Data'!$A$2:$E$23,COLUMNS('Product Data'!$B$2:E3540),0)</f>
        <v>Small</v>
      </c>
      <c r="K3540" s="9">
        <f>VLOOKUP($C3540,'Product Data'!$A$2:$E$23,COLUMNS('Product Data'!$B$2:F3540),0)</f>
        <v>7.8910999999999998</v>
      </c>
      <c r="L3540" s="10">
        <f>Table1[[#This Row],[Cost per Box]]*Table1[[#This Row],[Boxes]]</f>
        <v>1365.1603</v>
      </c>
    </row>
    <row r="3541" spans="1:12" x14ac:dyDescent="0.25">
      <c r="A3541" s="5" t="str">
        <f>'Sales Data'!A3541</f>
        <v>Mallorie Waber</v>
      </c>
      <c r="B3541" s="5" t="str">
        <f>'Sales Data'!B3541</f>
        <v>UK</v>
      </c>
      <c r="C3541" s="5" t="str">
        <f>'Sales Data'!C3541</f>
        <v>Smooth Sliky Salty</v>
      </c>
      <c r="D3541" s="6">
        <f>'Sales Data'!D3541</f>
        <v>45297</v>
      </c>
      <c r="E3541" s="10">
        <f>'Sales Data'!E3541</f>
        <v>10409</v>
      </c>
      <c r="F3541" s="5">
        <f>'Sales Data'!F3541</f>
        <v>33</v>
      </c>
      <c r="G3541" s="5">
        <f>'Sales Data'!G3541</f>
        <v>744</v>
      </c>
      <c r="H3541" s="5" t="str">
        <f>VLOOKUP($C3541,'Product Data'!$A$2:$E$23,COLUMNS('Product Data'!$B$2:C3541),0)</f>
        <v>Galaxy</v>
      </c>
      <c r="I3541" s="5" t="str">
        <f>VLOOKUP($C3541,'Product Data'!$A$2:$E$23,COLUMNS('Product Data'!$B$2:D3541),0)</f>
        <v>Bars</v>
      </c>
      <c r="J3541" s="5" t="str">
        <f>VLOOKUP($C3541,'Product Data'!$A$2:$E$23,COLUMNS('Product Data'!$B$2:E3541),0)</f>
        <v>Small</v>
      </c>
      <c r="K3541" s="9">
        <f>VLOOKUP($C3541,'Product Data'!$A$2:$E$23,COLUMNS('Product Data'!$B$2:F3541),0)</f>
        <v>5.0198</v>
      </c>
      <c r="L3541" s="10">
        <f>Table1[[#This Row],[Cost per Box]]*Table1[[#This Row],[Boxes]]</f>
        <v>3734.7312000000002</v>
      </c>
    </row>
    <row r="3542" spans="1:12" x14ac:dyDescent="0.25">
      <c r="A3542" s="5" t="str">
        <f>'Sales Data'!A3542</f>
        <v>Gunar Cockshoot</v>
      </c>
      <c r="B3542" s="5" t="str">
        <f>'Sales Data'!B3542</f>
        <v>USA</v>
      </c>
      <c r="C3542" s="5" t="str">
        <f>'Sales Data'!C3542</f>
        <v>Smooth Sliky Salty</v>
      </c>
      <c r="D3542" s="6">
        <f>'Sales Data'!D3542</f>
        <v>45302</v>
      </c>
      <c r="E3542" s="10">
        <f>'Sales Data'!E3542</f>
        <v>18788</v>
      </c>
      <c r="F3542" s="5">
        <f>'Sales Data'!F3542</f>
        <v>121</v>
      </c>
      <c r="G3542" s="5">
        <f>'Sales Data'!G3542</f>
        <v>1342</v>
      </c>
      <c r="H3542" s="5" t="str">
        <f>VLOOKUP($C3542,'Product Data'!$A$2:$E$23,COLUMNS('Product Data'!$B$2:C3542),0)</f>
        <v>Galaxy</v>
      </c>
      <c r="I3542" s="5" t="str">
        <f>VLOOKUP($C3542,'Product Data'!$A$2:$E$23,COLUMNS('Product Data'!$B$2:D3542),0)</f>
        <v>Bars</v>
      </c>
      <c r="J3542" s="5" t="str">
        <f>VLOOKUP($C3542,'Product Data'!$A$2:$E$23,COLUMNS('Product Data'!$B$2:E3542),0)</f>
        <v>Small</v>
      </c>
      <c r="K3542" s="9">
        <f>VLOOKUP($C3542,'Product Data'!$A$2:$E$23,COLUMNS('Product Data'!$B$2:F3542),0)</f>
        <v>5.0198</v>
      </c>
      <c r="L3542" s="10">
        <f>Table1[[#This Row],[Cost per Box]]*Table1[[#This Row],[Boxes]]</f>
        <v>6736.5716000000002</v>
      </c>
    </row>
    <row r="3543" spans="1:12" x14ac:dyDescent="0.25">
      <c r="A3543" s="5" t="str">
        <f>'Sales Data'!A3543</f>
        <v>Andria Kimpton</v>
      </c>
      <c r="B3543" s="5" t="str">
        <f>'Sales Data'!B3543</f>
        <v>Australia</v>
      </c>
      <c r="C3543" s="5" t="str">
        <f>'Sales Data'!C3543</f>
        <v>White Choc</v>
      </c>
      <c r="D3543" s="6">
        <f>'Sales Data'!D3543</f>
        <v>45309</v>
      </c>
      <c r="E3543" s="10">
        <f>'Sales Data'!E3543</f>
        <v>4928</v>
      </c>
      <c r="F3543" s="5">
        <f>'Sales Data'!F3543</f>
        <v>71</v>
      </c>
      <c r="G3543" s="5">
        <f>'Sales Data'!G3543</f>
        <v>704</v>
      </c>
      <c r="H3543" s="5" t="str">
        <f>VLOOKUP($C3543,'Product Data'!$A$2:$E$23,COLUMNS('Product Data'!$B$2:C3543),0)</f>
        <v>Belgian</v>
      </c>
      <c r="I3543" s="5" t="str">
        <f>VLOOKUP($C3543,'Product Data'!$A$2:$E$23,COLUMNS('Product Data'!$B$2:D3543),0)</f>
        <v>Other</v>
      </c>
      <c r="J3543" s="5" t="str">
        <f>VLOOKUP($C3543,'Product Data'!$A$2:$E$23,COLUMNS('Product Data'!$B$2:E3543),0)</f>
        <v>Small</v>
      </c>
      <c r="K3543" s="9">
        <f>VLOOKUP($C3543,'Product Data'!$A$2:$E$23,COLUMNS('Product Data'!$B$2:F3543),0)</f>
        <v>0.24049999999999999</v>
      </c>
      <c r="L3543" s="10">
        <f>Table1[[#This Row],[Cost per Box]]*Table1[[#This Row],[Boxes]]</f>
        <v>169.31199999999998</v>
      </c>
    </row>
    <row r="3544" spans="1:12" x14ac:dyDescent="0.25">
      <c r="A3544" s="5" t="str">
        <f>'Sales Data'!A3544</f>
        <v>Barr Faughny</v>
      </c>
      <c r="B3544" s="5" t="str">
        <f>'Sales Data'!B3544</f>
        <v>Australia</v>
      </c>
      <c r="C3544" s="5" t="str">
        <f>'Sales Data'!C3544</f>
        <v>Organic Choco Syrup</v>
      </c>
      <c r="D3544" s="6">
        <f>'Sales Data'!D3544</f>
        <v>45294</v>
      </c>
      <c r="E3544" s="10">
        <f>'Sales Data'!E3544</f>
        <v>9394</v>
      </c>
      <c r="F3544" s="5">
        <f>'Sales Data'!F3544</f>
        <v>222</v>
      </c>
      <c r="G3544" s="5">
        <f>'Sales Data'!G3544</f>
        <v>627</v>
      </c>
      <c r="H3544" s="5" t="str">
        <f>VLOOKUP($C3544,'Product Data'!$A$2:$E$23,COLUMNS('Product Data'!$B$2:C3544),0)</f>
        <v>Monin</v>
      </c>
      <c r="I3544" s="5" t="str">
        <f>VLOOKUP($C3544,'Product Data'!$A$2:$E$23,COLUMNS('Product Data'!$B$2:D3544),0)</f>
        <v>Other</v>
      </c>
      <c r="J3544" s="5" t="str">
        <f>VLOOKUP($C3544,'Product Data'!$A$2:$E$23,COLUMNS('Product Data'!$B$2:E3544),0)</f>
        <v>Small</v>
      </c>
      <c r="K3544" s="9">
        <f>VLOOKUP($C3544,'Product Data'!$A$2:$E$23,COLUMNS('Product Data'!$B$2:F3544),0)</f>
        <v>1.7625</v>
      </c>
      <c r="L3544" s="10">
        <f>Table1[[#This Row],[Cost per Box]]*Table1[[#This Row],[Boxes]]</f>
        <v>1105.0874999999999</v>
      </c>
    </row>
    <row r="3545" spans="1:12" x14ac:dyDescent="0.25">
      <c r="A3545" s="5" t="str">
        <f>'Sales Data'!A3545</f>
        <v>Dotty Strutley</v>
      </c>
      <c r="B3545" s="5" t="str">
        <f>'Sales Data'!B3545</f>
        <v>Australia</v>
      </c>
      <c r="C3545" s="5" t="str">
        <f>'Sales Data'!C3545</f>
        <v>Orange Choco</v>
      </c>
      <c r="D3545" s="6">
        <f>'Sales Data'!D3545</f>
        <v>45304</v>
      </c>
      <c r="E3545" s="10">
        <f>'Sales Data'!E3545</f>
        <v>5152</v>
      </c>
      <c r="F3545" s="5">
        <f>'Sales Data'!F3545</f>
        <v>100</v>
      </c>
      <c r="G3545" s="5">
        <f>'Sales Data'!G3545</f>
        <v>304</v>
      </c>
      <c r="H3545" s="5" t="str">
        <f>VLOOKUP($C3545,'Product Data'!$A$2:$E$23,COLUMNS('Product Data'!$B$2:C3545),0)</f>
        <v>Amul</v>
      </c>
      <c r="I3545" s="5" t="str">
        <f>VLOOKUP($C3545,'Product Data'!$A$2:$E$23,COLUMNS('Product Data'!$B$2:D3545),0)</f>
        <v>Bars</v>
      </c>
      <c r="J3545" s="5" t="str">
        <f>VLOOKUP($C3545,'Product Data'!$A$2:$E$23,COLUMNS('Product Data'!$B$2:E3545),0)</f>
        <v>Large</v>
      </c>
      <c r="K3545" s="9">
        <f>VLOOKUP($C3545,'Product Data'!$A$2:$E$23,COLUMNS('Product Data'!$B$2:F3545),0)</f>
        <v>8.7870000000000008</v>
      </c>
      <c r="L3545" s="10">
        <f>Table1[[#This Row],[Cost per Box]]*Table1[[#This Row],[Boxes]]</f>
        <v>2671.248</v>
      </c>
    </row>
    <row r="3546" spans="1:12" x14ac:dyDescent="0.25">
      <c r="A3546" s="5" t="str">
        <f>'Sales Data'!A3546</f>
        <v>Gunar Cockshoot</v>
      </c>
      <c r="B3546" s="5" t="str">
        <f>'Sales Data'!B3546</f>
        <v>Australia</v>
      </c>
      <c r="C3546" s="5" t="str">
        <f>'Sales Data'!C3546</f>
        <v>Mint Chip Choco</v>
      </c>
      <c r="D3546" s="6">
        <f>'Sales Data'!D3546</f>
        <v>45294</v>
      </c>
      <c r="E3546" s="10">
        <f>'Sales Data'!E3546</f>
        <v>7112</v>
      </c>
      <c r="F3546" s="5">
        <f>'Sales Data'!F3546</f>
        <v>58</v>
      </c>
      <c r="G3546" s="5">
        <f>'Sales Data'!G3546</f>
        <v>285</v>
      </c>
      <c r="H3546" s="5" t="str">
        <f>VLOOKUP($C3546,'Product Data'!$A$2:$E$23,COLUMNS('Product Data'!$B$2:C3546),0)</f>
        <v>Cadbury</v>
      </c>
      <c r="I3546" s="5" t="str">
        <f>VLOOKUP($C3546,'Product Data'!$A$2:$E$23,COLUMNS('Product Data'!$B$2:D3546),0)</f>
        <v>Bars</v>
      </c>
      <c r="J3546" s="5" t="str">
        <f>VLOOKUP($C3546,'Product Data'!$A$2:$E$23,COLUMNS('Product Data'!$B$2:E3546),0)</f>
        <v>Large</v>
      </c>
      <c r="K3546" s="9">
        <f>VLOOKUP($C3546,'Product Data'!$A$2:$E$23,COLUMNS('Product Data'!$B$2:F3546),0)</f>
        <v>2.2656000000000001</v>
      </c>
      <c r="L3546" s="10">
        <f>Table1[[#This Row],[Cost per Box]]*Table1[[#This Row],[Boxes]]</f>
        <v>645.69600000000003</v>
      </c>
    </row>
    <row r="3547" spans="1:12" x14ac:dyDescent="0.25">
      <c r="A3547" s="5" t="str">
        <f>'Sales Data'!A3547</f>
        <v>Andria Kimpton</v>
      </c>
      <c r="B3547" s="5" t="str">
        <f>'Sales Data'!B3547</f>
        <v>New Zealand</v>
      </c>
      <c r="C3547" s="5" t="str">
        <f>'Sales Data'!C3547</f>
        <v>Smooth Sliky Salty</v>
      </c>
      <c r="D3547" s="6">
        <f>'Sales Data'!D3547</f>
        <v>45305</v>
      </c>
      <c r="E3547" s="10">
        <f>'Sales Data'!E3547</f>
        <v>7028</v>
      </c>
      <c r="F3547" s="5">
        <f>'Sales Data'!F3547</f>
        <v>29</v>
      </c>
      <c r="G3547" s="5">
        <f>'Sales Data'!G3547</f>
        <v>469</v>
      </c>
      <c r="H3547" s="5" t="str">
        <f>VLOOKUP($C3547,'Product Data'!$A$2:$E$23,COLUMNS('Product Data'!$B$2:C3547),0)</f>
        <v>Galaxy</v>
      </c>
      <c r="I3547" s="5" t="str">
        <f>VLOOKUP($C3547,'Product Data'!$A$2:$E$23,COLUMNS('Product Data'!$B$2:D3547),0)</f>
        <v>Bars</v>
      </c>
      <c r="J3547" s="5" t="str">
        <f>VLOOKUP($C3547,'Product Data'!$A$2:$E$23,COLUMNS('Product Data'!$B$2:E3547),0)</f>
        <v>Small</v>
      </c>
      <c r="K3547" s="9">
        <f>VLOOKUP($C3547,'Product Data'!$A$2:$E$23,COLUMNS('Product Data'!$B$2:F3547),0)</f>
        <v>5.0198</v>
      </c>
      <c r="L3547" s="10">
        <f>Table1[[#This Row],[Cost per Box]]*Table1[[#This Row],[Boxes]]</f>
        <v>2354.2862</v>
      </c>
    </row>
    <row r="3548" spans="1:12" x14ac:dyDescent="0.25">
      <c r="A3548" s="5" t="str">
        <f>'Sales Data'!A3548</f>
        <v>Ches Bonnell</v>
      </c>
      <c r="B3548" s="5" t="str">
        <f>'Sales Data'!B3548</f>
        <v>New Zealand</v>
      </c>
      <c r="C3548" s="5" t="str">
        <f>'Sales Data'!C3548</f>
        <v>Raspberry Choco</v>
      </c>
      <c r="D3548" s="6">
        <f>'Sales Data'!D3548</f>
        <v>45312</v>
      </c>
      <c r="E3548" s="10">
        <f>'Sales Data'!E3548</f>
        <v>20720</v>
      </c>
      <c r="F3548" s="5">
        <f>'Sales Data'!F3548</f>
        <v>78</v>
      </c>
      <c r="G3548" s="5">
        <f>'Sales Data'!G3548</f>
        <v>1091</v>
      </c>
      <c r="H3548" s="5" t="str">
        <f>VLOOKUP($C3548,'Product Data'!$A$2:$E$23,COLUMNS('Product Data'!$B$2:C3548),0)</f>
        <v>Hershey</v>
      </c>
      <c r="I3548" s="5" t="str">
        <f>VLOOKUP($C3548,'Product Data'!$A$2:$E$23,COLUMNS('Product Data'!$B$2:D3548),0)</f>
        <v>Bars</v>
      </c>
      <c r="J3548" s="5" t="str">
        <f>VLOOKUP($C3548,'Product Data'!$A$2:$E$23,COLUMNS('Product Data'!$B$2:E3548),0)</f>
        <v>Large</v>
      </c>
      <c r="K3548" s="9">
        <f>VLOOKUP($C3548,'Product Data'!$A$2:$E$23,COLUMNS('Product Data'!$B$2:F3548),0)</f>
        <v>6.0983000000000001</v>
      </c>
      <c r="L3548" s="10">
        <f>Table1[[#This Row],[Cost per Box]]*Table1[[#This Row],[Boxes]]</f>
        <v>6653.2453000000005</v>
      </c>
    </row>
    <row r="3549" spans="1:12" x14ac:dyDescent="0.25">
      <c r="A3549" s="5" t="str">
        <f>'Sales Data'!A3549</f>
        <v>Andria Kimpton</v>
      </c>
      <c r="B3549" s="5" t="str">
        <f>'Sales Data'!B3549</f>
        <v>Australia</v>
      </c>
      <c r="C3549" s="5" t="str">
        <f>'Sales Data'!C3549</f>
        <v>After Eight</v>
      </c>
      <c r="D3549" s="6">
        <f>'Sales Data'!D3549</f>
        <v>45298</v>
      </c>
      <c r="E3549" s="10">
        <f>'Sales Data'!E3549</f>
        <v>3682</v>
      </c>
      <c r="F3549" s="5">
        <f>'Sales Data'!F3549</f>
        <v>331</v>
      </c>
      <c r="G3549" s="5">
        <f>'Sales Data'!G3549</f>
        <v>217</v>
      </c>
      <c r="H3549" s="5" t="str">
        <f>VLOOKUP($C3549,'Product Data'!$A$2:$E$23,COLUMNS('Product Data'!$B$2:C3549),0)</f>
        <v>Nestle</v>
      </c>
      <c r="I3549" s="5" t="str">
        <f>VLOOKUP($C3549,'Product Data'!$A$2:$E$23,COLUMNS('Product Data'!$B$2:D3549),0)</f>
        <v>Bites</v>
      </c>
      <c r="J3549" s="5" t="str">
        <f>VLOOKUP($C3549,'Product Data'!$A$2:$E$23,COLUMNS('Product Data'!$B$2:E3549),0)</f>
        <v>Large</v>
      </c>
      <c r="K3549" s="9">
        <f>VLOOKUP($C3549,'Product Data'!$A$2:$E$23,COLUMNS('Product Data'!$B$2:F3549),0)</f>
        <v>6.3415999999999997</v>
      </c>
      <c r="L3549" s="10">
        <f>Table1[[#This Row],[Cost per Box]]*Table1[[#This Row],[Boxes]]</f>
        <v>1376.1271999999999</v>
      </c>
    </row>
    <row r="3550" spans="1:12" x14ac:dyDescent="0.25">
      <c r="A3550" s="5" t="str">
        <f>'Sales Data'!A3550</f>
        <v>Wilone O'Kielt</v>
      </c>
      <c r="B3550" s="5" t="str">
        <f>'Sales Data'!B3550</f>
        <v>Australia</v>
      </c>
      <c r="C3550" s="5" t="str">
        <f>'Sales Data'!C3550</f>
        <v>White Choc</v>
      </c>
      <c r="D3550" s="6">
        <f>'Sales Data'!D3550</f>
        <v>45305</v>
      </c>
      <c r="E3550" s="10">
        <f>'Sales Data'!E3550</f>
        <v>3220</v>
      </c>
      <c r="F3550" s="5">
        <f>'Sales Data'!F3550</f>
        <v>65</v>
      </c>
      <c r="G3550" s="5">
        <f>'Sales Data'!G3550</f>
        <v>537</v>
      </c>
      <c r="H3550" s="5" t="str">
        <f>VLOOKUP($C3550,'Product Data'!$A$2:$E$23,COLUMNS('Product Data'!$B$2:C3550),0)</f>
        <v>Belgian</v>
      </c>
      <c r="I3550" s="5" t="str">
        <f>VLOOKUP($C3550,'Product Data'!$A$2:$E$23,COLUMNS('Product Data'!$B$2:D3550),0)</f>
        <v>Other</v>
      </c>
      <c r="J3550" s="5" t="str">
        <f>VLOOKUP($C3550,'Product Data'!$A$2:$E$23,COLUMNS('Product Data'!$B$2:E3550),0)</f>
        <v>Small</v>
      </c>
      <c r="K3550" s="9">
        <f>VLOOKUP($C3550,'Product Data'!$A$2:$E$23,COLUMNS('Product Data'!$B$2:F3550),0)</f>
        <v>0.24049999999999999</v>
      </c>
      <c r="L3550" s="10">
        <f>Table1[[#This Row],[Cost per Box]]*Table1[[#This Row],[Boxes]]</f>
        <v>129.14849999999998</v>
      </c>
    </row>
    <row r="3551" spans="1:12" x14ac:dyDescent="0.25">
      <c r="A3551" s="5" t="str">
        <f>'Sales Data'!A3551</f>
        <v>Madelene Upcott</v>
      </c>
      <c r="B3551" s="5" t="str">
        <f>'Sales Data'!B3551</f>
        <v>India</v>
      </c>
      <c r="C3551" s="5" t="str">
        <f>'Sales Data'!C3551</f>
        <v>Raspberry Choco</v>
      </c>
      <c r="D3551" s="6">
        <f>'Sales Data'!D3551</f>
        <v>45304</v>
      </c>
      <c r="E3551" s="10">
        <f>'Sales Data'!E3551</f>
        <v>10598</v>
      </c>
      <c r="F3551" s="5">
        <f>'Sales Data'!F3551</f>
        <v>336</v>
      </c>
      <c r="G3551" s="5">
        <f>'Sales Data'!G3551</f>
        <v>589</v>
      </c>
      <c r="H3551" s="5" t="str">
        <f>VLOOKUP($C3551,'Product Data'!$A$2:$E$23,COLUMNS('Product Data'!$B$2:C3551),0)</f>
        <v>Hershey</v>
      </c>
      <c r="I3551" s="5" t="str">
        <f>VLOOKUP($C3551,'Product Data'!$A$2:$E$23,COLUMNS('Product Data'!$B$2:D3551),0)</f>
        <v>Bars</v>
      </c>
      <c r="J3551" s="5" t="str">
        <f>VLOOKUP($C3551,'Product Data'!$A$2:$E$23,COLUMNS('Product Data'!$B$2:E3551),0)</f>
        <v>Large</v>
      </c>
      <c r="K3551" s="9">
        <f>VLOOKUP($C3551,'Product Data'!$A$2:$E$23,COLUMNS('Product Data'!$B$2:F3551),0)</f>
        <v>6.0983000000000001</v>
      </c>
      <c r="L3551" s="10">
        <f>Table1[[#This Row],[Cost per Box]]*Table1[[#This Row],[Boxes]]</f>
        <v>3591.8987000000002</v>
      </c>
    </row>
    <row r="3552" spans="1:12" x14ac:dyDescent="0.25">
      <c r="A3552" s="5" t="str">
        <f>'Sales Data'!A3552</f>
        <v>Oby Sorrel</v>
      </c>
      <c r="B3552" s="5" t="str">
        <f>'Sales Data'!B3552</f>
        <v>Canada</v>
      </c>
      <c r="C3552" s="5" t="str">
        <f>'Sales Data'!C3552</f>
        <v>99% Dark &amp; Pure</v>
      </c>
      <c r="D3552" s="6">
        <f>'Sales Data'!D3552</f>
        <v>45296</v>
      </c>
      <c r="E3552" s="10">
        <f>'Sales Data'!E3552</f>
        <v>7651</v>
      </c>
      <c r="F3552" s="5">
        <f>'Sales Data'!F3552</f>
        <v>106</v>
      </c>
      <c r="G3552" s="5">
        <f>'Sales Data'!G3552</f>
        <v>589</v>
      </c>
      <c r="H3552" s="5" t="str">
        <f>VLOOKUP($C3552,'Product Data'!$A$2:$E$23,COLUMNS('Product Data'!$B$2:C3552),0)</f>
        <v>Amul</v>
      </c>
      <c r="I3552" s="5" t="str">
        <f>VLOOKUP($C3552,'Product Data'!$A$2:$E$23,COLUMNS('Product Data'!$B$2:D3552),0)</f>
        <v>Bars</v>
      </c>
      <c r="J3552" s="5" t="str">
        <f>VLOOKUP($C3552,'Product Data'!$A$2:$E$23,COLUMNS('Product Data'!$B$2:E3552),0)</f>
        <v>Large</v>
      </c>
      <c r="K3552" s="9">
        <f>VLOOKUP($C3552,'Product Data'!$A$2:$E$23,COLUMNS('Product Data'!$B$2:F3552),0)</f>
        <v>4.6592000000000002</v>
      </c>
      <c r="L3552" s="10">
        <f>Table1[[#This Row],[Cost per Box]]*Table1[[#This Row],[Boxes]]</f>
        <v>2744.2688000000003</v>
      </c>
    </row>
    <row r="3553" spans="1:12" x14ac:dyDescent="0.25">
      <c r="A3553" s="5" t="str">
        <f>'Sales Data'!A3553</f>
        <v>Wilone O'Kielt</v>
      </c>
      <c r="B3553" s="5" t="str">
        <f>'Sales Data'!B3553</f>
        <v>Australia</v>
      </c>
      <c r="C3553" s="5" t="str">
        <f>'Sales Data'!C3553</f>
        <v>Caramel Stuffed Bars</v>
      </c>
      <c r="D3553" s="6">
        <f>'Sales Data'!D3553</f>
        <v>45317</v>
      </c>
      <c r="E3553" s="10">
        <f>'Sales Data'!E3553</f>
        <v>14266</v>
      </c>
      <c r="F3553" s="5">
        <f>'Sales Data'!F3553</f>
        <v>74</v>
      </c>
      <c r="G3553" s="5">
        <f>'Sales Data'!G3553</f>
        <v>1427</v>
      </c>
      <c r="H3553" s="5" t="str">
        <f>VLOOKUP($C3553,'Product Data'!$A$2:$E$23,COLUMNS('Product Data'!$B$2:C3553),0)</f>
        <v>Snicker</v>
      </c>
      <c r="I3553" s="5" t="str">
        <f>VLOOKUP($C3553,'Product Data'!$A$2:$E$23,COLUMNS('Product Data'!$B$2:D3553),0)</f>
        <v>Bars</v>
      </c>
      <c r="J3553" s="5" t="str">
        <f>VLOOKUP($C3553,'Product Data'!$A$2:$E$23,COLUMNS('Product Data'!$B$2:E3553),0)</f>
        <v>Small</v>
      </c>
      <c r="K3553" s="9">
        <f>VLOOKUP($C3553,'Product Data'!$A$2:$E$23,COLUMNS('Product Data'!$B$2:F3553),0)</f>
        <v>0.89900000000000002</v>
      </c>
      <c r="L3553" s="10">
        <f>Table1[[#This Row],[Cost per Box]]*Table1[[#This Row],[Boxes]]</f>
        <v>1282.873</v>
      </c>
    </row>
    <row r="3554" spans="1:12" x14ac:dyDescent="0.25">
      <c r="A3554" s="5" t="str">
        <f>'Sales Data'!A3554</f>
        <v>Gigi Bohling</v>
      </c>
      <c r="B3554" s="5" t="str">
        <f>'Sales Data'!B3554</f>
        <v>Canada</v>
      </c>
      <c r="C3554" s="5" t="str">
        <f>'Sales Data'!C3554</f>
        <v>After Eight</v>
      </c>
      <c r="D3554" s="6">
        <f>'Sales Data'!D3554</f>
        <v>45319</v>
      </c>
      <c r="E3554" s="10">
        <f>'Sales Data'!E3554</f>
        <v>9730</v>
      </c>
      <c r="F3554" s="5">
        <f>'Sales Data'!F3554</f>
        <v>12</v>
      </c>
      <c r="G3554" s="5">
        <f>'Sales Data'!G3554</f>
        <v>609</v>
      </c>
      <c r="H3554" s="5" t="str">
        <f>VLOOKUP($C3554,'Product Data'!$A$2:$E$23,COLUMNS('Product Data'!$B$2:C3554),0)</f>
        <v>Nestle</v>
      </c>
      <c r="I3554" s="5" t="str">
        <f>VLOOKUP($C3554,'Product Data'!$A$2:$E$23,COLUMNS('Product Data'!$B$2:D3554),0)</f>
        <v>Bites</v>
      </c>
      <c r="J3554" s="5" t="str">
        <f>VLOOKUP($C3554,'Product Data'!$A$2:$E$23,COLUMNS('Product Data'!$B$2:E3554),0)</f>
        <v>Large</v>
      </c>
      <c r="K3554" s="9">
        <f>VLOOKUP($C3554,'Product Data'!$A$2:$E$23,COLUMNS('Product Data'!$B$2:F3554),0)</f>
        <v>6.3415999999999997</v>
      </c>
      <c r="L3554" s="10">
        <f>Table1[[#This Row],[Cost per Box]]*Table1[[#This Row],[Boxes]]</f>
        <v>3862.0344</v>
      </c>
    </row>
    <row r="3555" spans="1:12" x14ac:dyDescent="0.25">
      <c r="A3555" s="5" t="str">
        <f>'Sales Data'!A3555</f>
        <v>Karlen McCaffrey</v>
      </c>
      <c r="B3555" s="5" t="str">
        <f>'Sales Data'!B3555</f>
        <v>India</v>
      </c>
      <c r="C3555" s="5" t="str">
        <f>'Sales Data'!C3555</f>
        <v>Caramel Stuffed Bars</v>
      </c>
      <c r="D3555" s="6">
        <f>'Sales Data'!D3555</f>
        <v>45301</v>
      </c>
      <c r="E3555" s="10">
        <f>'Sales Data'!E3555</f>
        <v>4200</v>
      </c>
      <c r="F3555" s="5">
        <f>'Sales Data'!F3555</f>
        <v>335</v>
      </c>
      <c r="G3555" s="5">
        <f>'Sales Data'!G3555</f>
        <v>467</v>
      </c>
      <c r="H3555" s="5" t="str">
        <f>VLOOKUP($C3555,'Product Data'!$A$2:$E$23,COLUMNS('Product Data'!$B$2:C3555),0)</f>
        <v>Snicker</v>
      </c>
      <c r="I3555" s="5" t="str">
        <f>VLOOKUP($C3555,'Product Data'!$A$2:$E$23,COLUMNS('Product Data'!$B$2:D3555),0)</f>
        <v>Bars</v>
      </c>
      <c r="J3555" s="5" t="str">
        <f>VLOOKUP($C3555,'Product Data'!$A$2:$E$23,COLUMNS('Product Data'!$B$2:E3555),0)</f>
        <v>Small</v>
      </c>
      <c r="K3555" s="9">
        <f>VLOOKUP($C3555,'Product Data'!$A$2:$E$23,COLUMNS('Product Data'!$B$2:F3555),0)</f>
        <v>0.89900000000000002</v>
      </c>
      <c r="L3555" s="10">
        <f>Table1[[#This Row],[Cost per Box]]*Table1[[#This Row],[Boxes]]</f>
        <v>419.83300000000003</v>
      </c>
    </row>
    <row r="3556" spans="1:12" x14ac:dyDescent="0.25">
      <c r="A3556" s="5" t="str">
        <f>'Sales Data'!A3556</f>
        <v>Andria Kimpton</v>
      </c>
      <c r="B3556" s="5" t="str">
        <f>'Sales Data'!B3556</f>
        <v>India</v>
      </c>
      <c r="C3556" s="5" t="str">
        <f>'Sales Data'!C3556</f>
        <v>85% Dark Bars</v>
      </c>
      <c r="D3556" s="6">
        <f>'Sales Data'!D3556</f>
        <v>45312</v>
      </c>
      <c r="E3556" s="10">
        <f>'Sales Data'!E3556</f>
        <v>13195</v>
      </c>
      <c r="F3556" s="5">
        <f>'Sales Data'!F3556</f>
        <v>215</v>
      </c>
      <c r="G3556" s="5">
        <f>'Sales Data'!G3556</f>
        <v>2200</v>
      </c>
      <c r="H3556" s="5" t="str">
        <f>VLOOKUP($C3556,'Product Data'!$A$2:$E$23,COLUMNS('Product Data'!$B$2:C3556),0)</f>
        <v>Lindt Excellence</v>
      </c>
      <c r="I3556" s="5" t="str">
        <f>VLOOKUP($C3556,'Product Data'!$A$2:$E$23,COLUMNS('Product Data'!$B$2:D3556),0)</f>
        <v>Bars</v>
      </c>
      <c r="J3556" s="5" t="str">
        <f>VLOOKUP($C3556,'Product Data'!$A$2:$E$23,COLUMNS('Product Data'!$B$2:E3556),0)</f>
        <v>Small</v>
      </c>
      <c r="K3556" s="9">
        <f>VLOOKUP($C3556,'Product Data'!$A$2:$E$23,COLUMNS('Product Data'!$B$2:F3556),0)</f>
        <v>0.69579999999999997</v>
      </c>
      <c r="L3556" s="10">
        <f>Table1[[#This Row],[Cost per Box]]*Table1[[#This Row],[Boxes]]</f>
        <v>1530.76</v>
      </c>
    </row>
    <row r="3557" spans="1:12" x14ac:dyDescent="0.25">
      <c r="A3557" s="5" t="str">
        <f>'Sales Data'!A3557</f>
        <v>Van Tuxwell</v>
      </c>
      <c r="B3557" s="5" t="str">
        <f>'Sales Data'!B3557</f>
        <v>Canada</v>
      </c>
      <c r="C3557" s="5" t="str">
        <f>'Sales Data'!C3557</f>
        <v>Mint Chip Choco</v>
      </c>
      <c r="D3557" s="6">
        <f>'Sales Data'!D3557</f>
        <v>45296</v>
      </c>
      <c r="E3557" s="10">
        <f>'Sales Data'!E3557</f>
        <v>13986</v>
      </c>
      <c r="F3557" s="5">
        <f>'Sales Data'!F3557</f>
        <v>162</v>
      </c>
      <c r="G3557" s="5">
        <f>'Sales Data'!G3557</f>
        <v>583</v>
      </c>
      <c r="H3557" s="5" t="str">
        <f>VLOOKUP($C3557,'Product Data'!$A$2:$E$23,COLUMNS('Product Data'!$B$2:C3557),0)</f>
        <v>Cadbury</v>
      </c>
      <c r="I3557" s="5" t="str">
        <f>VLOOKUP($C3557,'Product Data'!$A$2:$E$23,COLUMNS('Product Data'!$B$2:D3557),0)</f>
        <v>Bars</v>
      </c>
      <c r="J3557" s="5" t="str">
        <f>VLOOKUP($C3557,'Product Data'!$A$2:$E$23,COLUMNS('Product Data'!$B$2:E3557),0)</f>
        <v>Large</v>
      </c>
      <c r="K3557" s="9">
        <f>VLOOKUP($C3557,'Product Data'!$A$2:$E$23,COLUMNS('Product Data'!$B$2:F3557),0)</f>
        <v>2.2656000000000001</v>
      </c>
      <c r="L3557" s="10">
        <f>Table1[[#This Row],[Cost per Box]]*Table1[[#This Row],[Boxes]]</f>
        <v>1320.8448000000001</v>
      </c>
    </row>
    <row r="3558" spans="1:12" x14ac:dyDescent="0.25">
      <c r="A3558" s="5" t="str">
        <f>'Sales Data'!A3558</f>
        <v>Van Tuxwell</v>
      </c>
      <c r="B3558" s="5" t="str">
        <f>'Sales Data'!B3558</f>
        <v>UK</v>
      </c>
      <c r="C3558" s="5" t="str">
        <f>'Sales Data'!C3558</f>
        <v>Drinking Coco</v>
      </c>
      <c r="D3558" s="6">
        <f>'Sales Data'!D3558</f>
        <v>45294</v>
      </c>
      <c r="E3558" s="10">
        <f>'Sales Data'!E3558</f>
        <v>70</v>
      </c>
      <c r="F3558" s="5">
        <f>'Sales Data'!F3558</f>
        <v>347</v>
      </c>
      <c r="G3558" s="5">
        <f>'Sales Data'!G3558</f>
        <v>12</v>
      </c>
      <c r="H3558" s="5" t="str">
        <f>VLOOKUP($C3558,'Product Data'!$A$2:$E$23,COLUMNS('Product Data'!$B$2:C3558),0)</f>
        <v>Weikfield</v>
      </c>
      <c r="I3558" s="5" t="str">
        <f>VLOOKUP($C3558,'Product Data'!$A$2:$E$23,COLUMNS('Product Data'!$B$2:D3558),0)</f>
        <v>Other</v>
      </c>
      <c r="J3558" s="5" t="str">
        <f>VLOOKUP($C3558,'Product Data'!$A$2:$E$23,COLUMNS('Product Data'!$B$2:E3558),0)</f>
        <v>Large</v>
      </c>
      <c r="K3558" s="9">
        <f>VLOOKUP($C3558,'Product Data'!$A$2:$E$23,COLUMNS('Product Data'!$B$2:F3558),0)</f>
        <v>2.4773999999999998</v>
      </c>
      <c r="L3558" s="10">
        <f>Table1[[#This Row],[Cost per Box]]*Table1[[#This Row],[Boxes]]</f>
        <v>29.7288</v>
      </c>
    </row>
    <row r="3559" spans="1:12" x14ac:dyDescent="0.25">
      <c r="A3559" s="5" t="str">
        <f>'Sales Data'!A3559</f>
        <v>Dotty Strutley</v>
      </c>
      <c r="B3559" s="5" t="str">
        <f>'Sales Data'!B3559</f>
        <v>UK</v>
      </c>
      <c r="C3559" s="5" t="str">
        <f>'Sales Data'!C3559</f>
        <v>Baker's Choco Chips</v>
      </c>
      <c r="D3559" s="6">
        <f>'Sales Data'!D3559</f>
        <v>45302</v>
      </c>
      <c r="E3559" s="10">
        <f>'Sales Data'!E3559</f>
        <v>9401</v>
      </c>
      <c r="F3559" s="5">
        <f>'Sales Data'!F3559</f>
        <v>164</v>
      </c>
      <c r="G3559" s="5">
        <f>'Sales Data'!G3559</f>
        <v>448</v>
      </c>
      <c r="H3559" s="5" t="str">
        <f>VLOOKUP($C3559,'Product Data'!$A$2:$E$23,COLUMNS('Product Data'!$B$2:C3559),0)</f>
        <v>Baker's Chocolate</v>
      </c>
      <c r="I3559" s="5" t="str">
        <f>VLOOKUP($C3559,'Product Data'!$A$2:$E$23,COLUMNS('Product Data'!$B$2:D3559),0)</f>
        <v>Bars</v>
      </c>
      <c r="J3559" s="5" t="str">
        <f>VLOOKUP($C3559,'Product Data'!$A$2:$E$23,COLUMNS('Product Data'!$B$2:E3559),0)</f>
        <v>Small</v>
      </c>
      <c r="K3559" s="9">
        <f>VLOOKUP($C3559,'Product Data'!$A$2:$E$23,COLUMNS('Product Data'!$B$2:F3559),0)</f>
        <v>6.0811000000000002</v>
      </c>
      <c r="L3559" s="10">
        <f>Table1[[#This Row],[Cost per Box]]*Table1[[#This Row],[Boxes]]</f>
        <v>2724.3328000000001</v>
      </c>
    </row>
    <row r="3560" spans="1:12" x14ac:dyDescent="0.25">
      <c r="A3560" s="5" t="str">
        <f>'Sales Data'!A3560</f>
        <v>Oby Sorrel</v>
      </c>
      <c r="B3560" s="5" t="str">
        <f>'Sales Data'!B3560</f>
        <v>Australia</v>
      </c>
      <c r="C3560" s="5" t="str">
        <f>'Sales Data'!C3560</f>
        <v>Manuka Honey Choco</v>
      </c>
      <c r="D3560" s="6">
        <f>'Sales Data'!D3560</f>
        <v>45298</v>
      </c>
      <c r="E3560" s="10">
        <f>'Sales Data'!E3560</f>
        <v>1491</v>
      </c>
      <c r="F3560" s="5">
        <f>'Sales Data'!F3560</f>
        <v>29</v>
      </c>
      <c r="G3560" s="5">
        <f>'Sales Data'!G3560</f>
        <v>136</v>
      </c>
      <c r="H3560" s="5" t="str">
        <f>VLOOKUP($C3560,'Product Data'!$A$2:$E$23,COLUMNS('Product Data'!$B$2:C3560),0)</f>
        <v xml:space="preserve">Whittaker's </v>
      </c>
      <c r="I3560" s="5" t="str">
        <f>VLOOKUP($C3560,'Product Data'!$A$2:$E$23,COLUMNS('Product Data'!$B$2:D3560),0)</f>
        <v>Other</v>
      </c>
      <c r="J3560" s="5" t="str">
        <f>VLOOKUP($C3560,'Product Data'!$A$2:$E$23,COLUMNS('Product Data'!$B$2:E3560),0)</f>
        <v>Small</v>
      </c>
      <c r="K3560" s="9">
        <f>VLOOKUP($C3560,'Product Data'!$A$2:$E$23,COLUMNS('Product Data'!$B$2:F3560),0)</f>
        <v>7.8910999999999998</v>
      </c>
      <c r="L3560" s="10">
        <f>Table1[[#This Row],[Cost per Box]]*Table1[[#This Row],[Boxes]]</f>
        <v>1073.1895999999999</v>
      </c>
    </row>
    <row r="3561" spans="1:12" x14ac:dyDescent="0.25">
      <c r="A3561" s="5" t="str">
        <f>'Sales Data'!A3561</f>
        <v>Rafaelita Blaksland</v>
      </c>
      <c r="B3561" s="5" t="str">
        <f>'Sales Data'!B3561</f>
        <v>India</v>
      </c>
      <c r="C3561" s="5" t="str">
        <f>'Sales Data'!C3561</f>
        <v>Almond Choco</v>
      </c>
      <c r="D3561" s="6">
        <f>'Sales Data'!D3561</f>
        <v>45302</v>
      </c>
      <c r="E3561" s="10">
        <f>'Sales Data'!E3561</f>
        <v>13874</v>
      </c>
      <c r="F3561" s="5">
        <f>'Sales Data'!F3561</f>
        <v>226</v>
      </c>
      <c r="G3561" s="5">
        <f>'Sales Data'!G3561</f>
        <v>534</v>
      </c>
      <c r="H3561" s="5" t="str">
        <f>VLOOKUP($C3561,'Product Data'!$A$2:$E$23,COLUMNS('Product Data'!$B$2:C3561),0)</f>
        <v>Amul</v>
      </c>
      <c r="I3561" s="5" t="str">
        <f>VLOOKUP($C3561,'Product Data'!$A$2:$E$23,COLUMNS('Product Data'!$B$2:D3561),0)</f>
        <v>Bars</v>
      </c>
      <c r="J3561" s="5" t="str">
        <f>VLOOKUP($C3561,'Product Data'!$A$2:$E$23,COLUMNS('Product Data'!$B$2:E3561),0)</f>
        <v>Large</v>
      </c>
      <c r="K3561" s="9">
        <f>VLOOKUP($C3561,'Product Data'!$A$2:$E$23,COLUMNS('Product Data'!$B$2:F3561),0)</f>
        <v>13.3485</v>
      </c>
      <c r="L3561" s="10">
        <f>Table1[[#This Row],[Cost per Box]]*Table1[[#This Row],[Boxes]]</f>
        <v>7128.0990000000002</v>
      </c>
    </row>
    <row r="3562" spans="1:12" x14ac:dyDescent="0.25">
      <c r="A3562" s="5" t="str">
        <f>'Sales Data'!A3562</f>
        <v>Jan Morforth</v>
      </c>
      <c r="B3562" s="5" t="str">
        <f>'Sales Data'!B3562</f>
        <v>Australia</v>
      </c>
      <c r="C3562" s="5" t="str">
        <f>'Sales Data'!C3562</f>
        <v>Organic Choco Syrup</v>
      </c>
      <c r="D3562" s="6">
        <f>'Sales Data'!D3562</f>
        <v>45309</v>
      </c>
      <c r="E3562" s="10">
        <f>'Sales Data'!E3562</f>
        <v>1379</v>
      </c>
      <c r="F3562" s="5">
        <f>'Sales Data'!F3562</f>
        <v>46</v>
      </c>
      <c r="G3562" s="5">
        <f>'Sales Data'!G3562</f>
        <v>99</v>
      </c>
      <c r="H3562" s="5" t="str">
        <f>VLOOKUP($C3562,'Product Data'!$A$2:$E$23,COLUMNS('Product Data'!$B$2:C3562),0)</f>
        <v>Monin</v>
      </c>
      <c r="I3562" s="5" t="str">
        <f>VLOOKUP($C3562,'Product Data'!$A$2:$E$23,COLUMNS('Product Data'!$B$2:D3562),0)</f>
        <v>Other</v>
      </c>
      <c r="J3562" s="5" t="str">
        <f>VLOOKUP($C3562,'Product Data'!$A$2:$E$23,COLUMNS('Product Data'!$B$2:E3562),0)</f>
        <v>Small</v>
      </c>
      <c r="K3562" s="9">
        <f>VLOOKUP($C3562,'Product Data'!$A$2:$E$23,COLUMNS('Product Data'!$B$2:F3562),0)</f>
        <v>1.7625</v>
      </c>
      <c r="L3562" s="10">
        <f>Table1[[#This Row],[Cost per Box]]*Table1[[#This Row],[Boxes]]</f>
        <v>174.48749999999998</v>
      </c>
    </row>
    <row r="3563" spans="1:12" x14ac:dyDescent="0.25">
      <c r="A3563" s="5" t="str">
        <f>'Sales Data'!A3563</f>
        <v>Madelene Upcott</v>
      </c>
      <c r="B3563" s="5" t="str">
        <f>'Sales Data'!B3563</f>
        <v>UK</v>
      </c>
      <c r="C3563" s="5" t="str">
        <f>'Sales Data'!C3563</f>
        <v>Almond Choco</v>
      </c>
      <c r="D3563" s="6">
        <f>'Sales Data'!D3563</f>
        <v>45302</v>
      </c>
      <c r="E3563" s="10">
        <f>'Sales Data'!E3563</f>
        <v>5369</v>
      </c>
      <c r="F3563" s="5">
        <f>'Sales Data'!F3563</f>
        <v>182</v>
      </c>
      <c r="G3563" s="5">
        <f>'Sales Data'!G3563</f>
        <v>199</v>
      </c>
      <c r="H3563" s="5" t="str">
        <f>VLOOKUP($C3563,'Product Data'!$A$2:$E$23,COLUMNS('Product Data'!$B$2:C3563),0)</f>
        <v>Amul</v>
      </c>
      <c r="I3563" s="5" t="str">
        <f>VLOOKUP($C3563,'Product Data'!$A$2:$E$23,COLUMNS('Product Data'!$B$2:D3563),0)</f>
        <v>Bars</v>
      </c>
      <c r="J3563" s="5" t="str">
        <f>VLOOKUP($C3563,'Product Data'!$A$2:$E$23,COLUMNS('Product Data'!$B$2:E3563),0)</f>
        <v>Large</v>
      </c>
      <c r="K3563" s="9">
        <f>VLOOKUP($C3563,'Product Data'!$A$2:$E$23,COLUMNS('Product Data'!$B$2:F3563),0)</f>
        <v>13.3485</v>
      </c>
      <c r="L3563" s="10">
        <f>Table1[[#This Row],[Cost per Box]]*Table1[[#This Row],[Boxes]]</f>
        <v>2656.3514999999998</v>
      </c>
    </row>
    <row r="3564" spans="1:12" x14ac:dyDescent="0.25">
      <c r="A3564" s="5" t="str">
        <f>'Sales Data'!A3564</f>
        <v>Dotty Strutley</v>
      </c>
      <c r="B3564" s="5" t="str">
        <f>'Sales Data'!B3564</f>
        <v>UK</v>
      </c>
      <c r="C3564" s="5" t="str">
        <f>'Sales Data'!C3564</f>
        <v>White Choc</v>
      </c>
      <c r="D3564" s="6">
        <f>'Sales Data'!D3564</f>
        <v>45296</v>
      </c>
      <c r="E3564" s="10">
        <f>'Sales Data'!E3564</f>
        <v>7469</v>
      </c>
      <c r="F3564" s="5">
        <f>'Sales Data'!F3564</f>
        <v>11</v>
      </c>
      <c r="G3564" s="5">
        <f>'Sales Data'!G3564</f>
        <v>1067</v>
      </c>
      <c r="H3564" s="5" t="str">
        <f>VLOOKUP($C3564,'Product Data'!$A$2:$E$23,COLUMNS('Product Data'!$B$2:C3564),0)</f>
        <v>Belgian</v>
      </c>
      <c r="I3564" s="5" t="str">
        <f>VLOOKUP($C3564,'Product Data'!$A$2:$E$23,COLUMNS('Product Data'!$B$2:D3564),0)</f>
        <v>Other</v>
      </c>
      <c r="J3564" s="5" t="str">
        <f>VLOOKUP($C3564,'Product Data'!$A$2:$E$23,COLUMNS('Product Data'!$B$2:E3564),0)</f>
        <v>Small</v>
      </c>
      <c r="K3564" s="9">
        <f>VLOOKUP($C3564,'Product Data'!$A$2:$E$23,COLUMNS('Product Data'!$B$2:F3564),0)</f>
        <v>0.24049999999999999</v>
      </c>
      <c r="L3564" s="10">
        <f>Table1[[#This Row],[Cost per Box]]*Table1[[#This Row],[Boxes]]</f>
        <v>256.61349999999999</v>
      </c>
    </row>
    <row r="3565" spans="1:12" x14ac:dyDescent="0.25">
      <c r="A3565" s="5" t="str">
        <f>'Sales Data'!A3565</f>
        <v>Dennison Crosswaite</v>
      </c>
      <c r="B3565" s="5" t="str">
        <f>'Sales Data'!B3565</f>
        <v>India</v>
      </c>
      <c r="C3565" s="5" t="str">
        <f>'Sales Data'!C3565</f>
        <v>Almond Choco</v>
      </c>
      <c r="D3565" s="6">
        <f>'Sales Data'!D3565</f>
        <v>45315</v>
      </c>
      <c r="E3565" s="10">
        <f>'Sales Data'!E3565</f>
        <v>4361</v>
      </c>
      <c r="F3565" s="5">
        <f>'Sales Data'!F3565</f>
        <v>310</v>
      </c>
      <c r="G3565" s="5">
        <f>'Sales Data'!G3565</f>
        <v>156</v>
      </c>
      <c r="H3565" s="5" t="str">
        <f>VLOOKUP($C3565,'Product Data'!$A$2:$E$23,COLUMNS('Product Data'!$B$2:C3565),0)</f>
        <v>Amul</v>
      </c>
      <c r="I3565" s="5" t="str">
        <f>VLOOKUP($C3565,'Product Data'!$A$2:$E$23,COLUMNS('Product Data'!$B$2:D3565),0)</f>
        <v>Bars</v>
      </c>
      <c r="J3565" s="5" t="str">
        <f>VLOOKUP($C3565,'Product Data'!$A$2:$E$23,COLUMNS('Product Data'!$B$2:E3565),0)</f>
        <v>Large</v>
      </c>
      <c r="K3565" s="9">
        <f>VLOOKUP($C3565,'Product Data'!$A$2:$E$23,COLUMNS('Product Data'!$B$2:F3565),0)</f>
        <v>13.3485</v>
      </c>
      <c r="L3565" s="10">
        <f>Table1[[#This Row],[Cost per Box]]*Table1[[#This Row],[Boxes]]</f>
        <v>2082.366</v>
      </c>
    </row>
    <row r="3566" spans="1:12" x14ac:dyDescent="0.25">
      <c r="A3566" s="5" t="str">
        <f>'Sales Data'!A3566</f>
        <v>Van Tuxwell</v>
      </c>
      <c r="B3566" s="5" t="str">
        <f>'Sales Data'!B3566</f>
        <v>India</v>
      </c>
      <c r="C3566" s="5" t="str">
        <f>'Sales Data'!C3566</f>
        <v>Mint Chip Choco</v>
      </c>
      <c r="D3566" s="6">
        <f>'Sales Data'!D3566</f>
        <v>45309</v>
      </c>
      <c r="E3566" s="10">
        <f>'Sales Data'!E3566</f>
        <v>6426</v>
      </c>
      <c r="F3566" s="5">
        <f>'Sales Data'!F3566</f>
        <v>42</v>
      </c>
      <c r="G3566" s="5">
        <f>'Sales Data'!G3566</f>
        <v>268</v>
      </c>
      <c r="H3566" s="5" t="str">
        <f>VLOOKUP($C3566,'Product Data'!$A$2:$E$23,COLUMNS('Product Data'!$B$2:C3566),0)</f>
        <v>Cadbury</v>
      </c>
      <c r="I3566" s="5" t="str">
        <f>VLOOKUP($C3566,'Product Data'!$A$2:$E$23,COLUMNS('Product Data'!$B$2:D3566),0)</f>
        <v>Bars</v>
      </c>
      <c r="J3566" s="5" t="str">
        <f>VLOOKUP($C3566,'Product Data'!$A$2:$E$23,COLUMNS('Product Data'!$B$2:E3566),0)</f>
        <v>Large</v>
      </c>
      <c r="K3566" s="9">
        <f>VLOOKUP($C3566,'Product Data'!$A$2:$E$23,COLUMNS('Product Data'!$B$2:F3566),0)</f>
        <v>2.2656000000000001</v>
      </c>
      <c r="L3566" s="10">
        <f>Table1[[#This Row],[Cost per Box]]*Table1[[#This Row],[Boxes]]</f>
        <v>607.18079999999998</v>
      </c>
    </row>
    <row r="3567" spans="1:12" x14ac:dyDescent="0.25">
      <c r="A3567" s="5" t="str">
        <f>'Sales Data'!A3567</f>
        <v>Wilone O'Kielt</v>
      </c>
      <c r="B3567" s="5" t="str">
        <f>'Sales Data'!B3567</f>
        <v>Canada</v>
      </c>
      <c r="C3567" s="5" t="str">
        <f>'Sales Data'!C3567</f>
        <v>70% Dark Bites</v>
      </c>
      <c r="D3567" s="6">
        <f>'Sales Data'!D3567</f>
        <v>45316</v>
      </c>
      <c r="E3567" s="10">
        <f>'Sales Data'!E3567</f>
        <v>5173</v>
      </c>
      <c r="F3567" s="5">
        <f>'Sales Data'!F3567</f>
        <v>85</v>
      </c>
      <c r="G3567" s="5">
        <f>'Sales Data'!G3567</f>
        <v>247</v>
      </c>
      <c r="H3567" s="5" t="str">
        <f>VLOOKUP($C3567,'Product Data'!$A$2:$E$23,COLUMNS('Product Data'!$B$2:C3567),0)</f>
        <v>Binge Bites</v>
      </c>
      <c r="I3567" s="5" t="str">
        <f>VLOOKUP($C3567,'Product Data'!$A$2:$E$23,COLUMNS('Product Data'!$B$2:D3567),0)</f>
        <v>Bites</v>
      </c>
      <c r="J3567" s="5" t="str">
        <f>VLOOKUP($C3567,'Product Data'!$A$2:$E$23,COLUMNS('Product Data'!$B$2:E3567),0)</f>
        <v>Small</v>
      </c>
      <c r="K3567" s="9">
        <f>VLOOKUP($C3567,'Product Data'!$A$2:$E$23,COLUMNS('Product Data'!$B$2:F3567),0)</f>
        <v>8.2429000000000006</v>
      </c>
      <c r="L3567" s="10">
        <f>Table1[[#This Row],[Cost per Box]]*Table1[[#This Row],[Boxes]]</f>
        <v>2035.9963000000002</v>
      </c>
    </row>
    <row r="3568" spans="1:12" x14ac:dyDescent="0.25">
      <c r="A3568" s="5" t="str">
        <f>'Sales Data'!A3568</f>
        <v>Madelene Upcott</v>
      </c>
      <c r="B3568" s="5" t="str">
        <f>'Sales Data'!B3568</f>
        <v>UK</v>
      </c>
      <c r="C3568" s="5" t="str">
        <f>'Sales Data'!C3568</f>
        <v>Caramel Stuffed Bars</v>
      </c>
      <c r="D3568" s="6">
        <f>'Sales Data'!D3568</f>
        <v>45298</v>
      </c>
      <c r="E3568" s="10">
        <f>'Sales Data'!E3568</f>
        <v>3878</v>
      </c>
      <c r="F3568" s="5">
        <f>'Sales Data'!F3568</f>
        <v>348</v>
      </c>
      <c r="G3568" s="5">
        <f>'Sales Data'!G3568</f>
        <v>485</v>
      </c>
      <c r="H3568" s="5" t="str">
        <f>VLOOKUP($C3568,'Product Data'!$A$2:$E$23,COLUMNS('Product Data'!$B$2:C3568),0)</f>
        <v>Snicker</v>
      </c>
      <c r="I3568" s="5" t="str">
        <f>VLOOKUP($C3568,'Product Data'!$A$2:$E$23,COLUMNS('Product Data'!$B$2:D3568),0)</f>
        <v>Bars</v>
      </c>
      <c r="J3568" s="5" t="str">
        <f>VLOOKUP($C3568,'Product Data'!$A$2:$E$23,COLUMNS('Product Data'!$B$2:E3568),0)</f>
        <v>Small</v>
      </c>
      <c r="K3568" s="9">
        <f>VLOOKUP($C3568,'Product Data'!$A$2:$E$23,COLUMNS('Product Data'!$B$2:F3568),0)</f>
        <v>0.89900000000000002</v>
      </c>
      <c r="L3568" s="10">
        <f>Table1[[#This Row],[Cost per Box]]*Table1[[#This Row],[Boxes]]</f>
        <v>436.01499999999999</v>
      </c>
    </row>
    <row r="3569" spans="1:12" x14ac:dyDescent="0.25">
      <c r="A3569" s="5" t="str">
        <f>'Sales Data'!A3569</f>
        <v>Gunar Cockshoot</v>
      </c>
      <c r="B3569" s="5" t="str">
        <f>'Sales Data'!B3569</f>
        <v>UK</v>
      </c>
      <c r="C3569" s="5" t="str">
        <f>'Sales Data'!C3569</f>
        <v>Orange Choco</v>
      </c>
      <c r="D3569" s="6">
        <f>'Sales Data'!D3569</f>
        <v>45317</v>
      </c>
      <c r="E3569" s="10">
        <f>'Sales Data'!E3569</f>
        <v>3143</v>
      </c>
      <c r="F3569" s="5">
        <f>'Sales Data'!F3569</f>
        <v>210</v>
      </c>
      <c r="G3569" s="5">
        <f>'Sales Data'!G3569</f>
        <v>197</v>
      </c>
      <c r="H3569" s="5" t="str">
        <f>VLOOKUP($C3569,'Product Data'!$A$2:$E$23,COLUMNS('Product Data'!$B$2:C3569),0)</f>
        <v>Amul</v>
      </c>
      <c r="I3569" s="5" t="str">
        <f>VLOOKUP($C3569,'Product Data'!$A$2:$E$23,COLUMNS('Product Data'!$B$2:D3569),0)</f>
        <v>Bars</v>
      </c>
      <c r="J3569" s="5" t="str">
        <f>VLOOKUP($C3569,'Product Data'!$A$2:$E$23,COLUMNS('Product Data'!$B$2:E3569),0)</f>
        <v>Large</v>
      </c>
      <c r="K3569" s="9">
        <f>VLOOKUP($C3569,'Product Data'!$A$2:$E$23,COLUMNS('Product Data'!$B$2:F3569),0)</f>
        <v>8.7870000000000008</v>
      </c>
      <c r="L3569" s="10">
        <f>Table1[[#This Row],[Cost per Box]]*Table1[[#This Row],[Boxes]]</f>
        <v>1731.0390000000002</v>
      </c>
    </row>
    <row r="3570" spans="1:12" x14ac:dyDescent="0.25">
      <c r="A3570" s="5" t="str">
        <f>'Sales Data'!A3570</f>
        <v>Oby Sorrel</v>
      </c>
      <c r="B3570" s="5" t="str">
        <f>'Sales Data'!B3570</f>
        <v>Australia</v>
      </c>
      <c r="C3570" s="5" t="str">
        <f>'Sales Data'!C3570</f>
        <v>99% Dark &amp; Pure</v>
      </c>
      <c r="D3570" s="6">
        <f>'Sales Data'!D3570</f>
        <v>45295</v>
      </c>
      <c r="E3570" s="10">
        <f>'Sales Data'!E3570</f>
        <v>2373</v>
      </c>
      <c r="F3570" s="5">
        <f>'Sales Data'!F3570</f>
        <v>342</v>
      </c>
      <c r="G3570" s="5">
        <f>'Sales Data'!G3570</f>
        <v>159</v>
      </c>
      <c r="H3570" s="5" t="str">
        <f>VLOOKUP($C3570,'Product Data'!$A$2:$E$23,COLUMNS('Product Data'!$B$2:C3570),0)</f>
        <v>Amul</v>
      </c>
      <c r="I3570" s="5" t="str">
        <f>VLOOKUP($C3570,'Product Data'!$A$2:$E$23,COLUMNS('Product Data'!$B$2:D3570),0)</f>
        <v>Bars</v>
      </c>
      <c r="J3570" s="5" t="str">
        <f>VLOOKUP($C3570,'Product Data'!$A$2:$E$23,COLUMNS('Product Data'!$B$2:E3570),0)</f>
        <v>Large</v>
      </c>
      <c r="K3570" s="9">
        <f>VLOOKUP($C3570,'Product Data'!$A$2:$E$23,COLUMNS('Product Data'!$B$2:F3570),0)</f>
        <v>4.6592000000000002</v>
      </c>
      <c r="L3570" s="10">
        <f>Table1[[#This Row],[Cost per Box]]*Table1[[#This Row],[Boxes]]</f>
        <v>740.81280000000004</v>
      </c>
    </row>
    <row r="3571" spans="1:12" x14ac:dyDescent="0.25">
      <c r="A3571" s="5" t="str">
        <f>'Sales Data'!A3571</f>
        <v>Rafaelita Blaksland</v>
      </c>
      <c r="B3571" s="5" t="str">
        <f>'Sales Data'!B3571</f>
        <v>UK</v>
      </c>
      <c r="C3571" s="5" t="str">
        <f>'Sales Data'!C3571</f>
        <v>Eclairs</v>
      </c>
      <c r="D3571" s="6">
        <f>'Sales Data'!D3571</f>
        <v>45294</v>
      </c>
      <c r="E3571" s="10">
        <f>'Sales Data'!E3571</f>
        <v>7749</v>
      </c>
      <c r="F3571" s="5">
        <f>'Sales Data'!F3571</f>
        <v>15</v>
      </c>
      <c r="G3571" s="5">
        <f>'Sales Data'!G3571</f>
        <v>775</v>
      </c>
      <c r="H3571" s="5" t="str">
        <f>VLOOKUP($C3571,'Product Data'!$A$2:$E$23,COLUMNS('Product Data'!$B$2:C3571),0)</f>
        <v>Cadbury</v>
      </c>
      <c r="I3571" s="5" t="str">
        <f>VLOOKUP($C3571,'Product Data'!$A$2:$E$23,COLUMNS('Product Data'!$B$2:D3571),0)</f>
        <v>Bites</v>
      </c>
      <c r="J3571" s="5" t="str">
        <f>VLOOKUP($C3571,'Product Data'!$A$2:$E$23,COLUMNS('Product Data'!$B$2:E3571),0)</f>
        <v>Large</v>
      </c>
      <c r="K3571" s="9">
        <f>VLOOKUP($C3571,'Product Data'!$A$2:$E$23,COLUMNS('Product Data'!$B$2:F3571),0)</f>
        <v>2.8195000000000001</v>
      </c>
      <c r="L3571" s="10">
        <f>Table1[[#This Row],[Cost per Box]]*Table1[[#This Row],[Boxes]]</f>
        <v>2185.1125000000002</v>
      </c>
    </row>
    <row r="3572" spans="1:12" x14ac:dyDescent="0.25">
      <c r="A3572" s="5" t="str">
        <f>'Sales Data'!A3572</f>
        <v>Wilone O'Kielt</v>
      </c>
      <c r="B3572" s="5" t="str">
        <f>'Sales Data'!B3572</f>
        <v>Canada</v>
      </c>
      <c r="C3572" s="5" t="str">
        <f>'Sales Data'!C3572</f>
        <v>Mint Chip Choco</v>
      </c>
      <c r="D3572" s="6">
        <f>'Sales Data'!D3572</f>
        <v>45301</v>
      </c>
      <c r="E3572" s="10">
        <f>'Sales Data'!E3572</f>
        <v>6741</v>
      </c>
      <c r="F3572" s="5">
        <f>'Sales Data'!F3572</f>
        <v>187</v>
      </c>
      <c r="G3572" s="5">
        <f>'Sales Data'!G3572</f>
        <v>307</v>
      </c>
      <c r="H3572" s="5" t="str">
        <f>VLOOKUP($C3572,'Product Data'!$A$2:$E$23,COLUMNS('Product Data'!$B$2:C3572),0)</f>
        <v>Cadbury</v>
      </c>
      <c r="I3572" s="5" t="str">
        <f>VLOOKUP($C3572,'Product Data'!$A$2:$E$23,COLUMNS('Product Data'!$B$2:D3572),0)</f>
        <v>Bars</v>
      </c>
      <c r="J3572" s="5" t="str">
        <f>VLOOKUP($C3572,'Product Data'!$A$2:$E$23,COLUMNS('Product Data'!$B$2:E3572),0)</f>
        <v>Large</v>
      </c>
      <c r="K3572" s="9">
        <f>VLOOKUP($C3572,'Product Data'!$A$2:$E$23,COLUMNS('Product Data'!$B$2:F3572),0)</f>
        <v>2.2656000000000001</v>
      </c>
      <c r="L3572" s="10">
        <f>Table1[[#This Row],[Cost per Box]]*Table1[[#This Row],[Boxes]]</f>
        <v>695.53920000000005</v>
      </c>
    </row>
    <row r="3573" spans="1:12" x14ac:dyDescent="0.25">
      <c r="A3573" s="5" t="str">
        <f>'Sales Data'!A3573</f>
        <v>Wilone O'Kielt</v>
      </c>
      <c r="B3573" s="5" t="str">
        <f>'Sales Data'!B3573</f>
        <v>Australia</v>
      </c>
      <c r="C3573" s="5" t="str">
        <f>'Sales Data'!C3573</f>
        <v>Choco Coated Almonds</v>
      </c>
      <c r="D3573" s="6">
        <f>'Sales Data'!D3573</f>
        <v>45303</v>
      </c>
      <c r="E3573" s="10">
        <f>'Sales Data'!E3573</f>
        <v>3920</v>
      </c>
      <c r="F3573" s="5">
        <f>'Sales Data'!F3573</f>
        <v>270</v>
      </c>
      <c r="G3573" s="5">
        <f>'Sales Data'!G3573</f>
        <v>207</v>
      </c>
      <c r="H3573" s="5" t="str">
        <f>VLOOKUP($C3573,'Product Data'!$A$2:$E$23,COLUMNS('Product Data'!$B$2:C3573),0)</f>
        <v>Effete</v>
      </c>
      <c r="I3573" s="5" t="str">
        <f>VLOOKUP($C3573,'Product Data'!$A$2:$E$23,COLUMNS('Product Data'!$B$2:D3573),0)</f>
        <v>Bites</v>
      </c>
      <c r="J3573" s="5" t="str">
        <f>VLOOKUP($C3573,'Product Data'!$A$2:$E$23,COLUMNS('Product Data'!$B$2:E3573),0)</f>
        <v>Small</v>
      </c>
      <c r="K3573" s="9">
        <f>VLOOKUP($C3573,'Product Data'!$A$2:$E$23,COLUMNS('Product Data'!$B$2:F3573),0)</f>
        <v>11.4688</v>
      </c>
      <c r="L3573" s="10">
        <f>Table1[[#This Row],[Cost per Box]]*Table1[[#This Row],[Boxes]]</f>
        <v>2374.0416</v>
      </c>
    </row>
    <row r="3574" spans="1:12" x14ac:dyDescent="0.25">
      <c r="A3574" s="5" t="str">
        <f>'Sales Data'!A3574</f>
        <v>Ches Bonnell</v>
      </c>
      <c r="B3574" s="5" t="str">
        <f>'Sales Data'!B3574</f>
        <v>Australia</v>
      </c>
      <c r="C3574" s="5" t="str">
        <f>'Sales Data'!C3574</f>
        <v>Caramel Stuffed Bars</v>
      </c>
      <c r="D3574" s="6">
        <f>'Sales Data'!D3574</f>
        <v>45296</v>
      </c>
      <c r="E3574" s="10">
        <f>'Sales Data'!E3574</f>
        <v>1316</v>
      </c>
      <c r="F3574" s="5">
        <f>'Sales Data'!F3574</f>
        <v>351</v>
      </c>
      <c r="G3574" s="5">
        <f>'Sales Data'!G3574</f>
        <v>147</v>
      </c>
      <c r="H3574" s="5" t="str">
        <f>VLOOKUP($C3574,'Product Data'!$A$2:$E$23,COLUMNS('Product Data'!$B$2:C3574),0)</f>
        <v>Snicker</v>
      </c>
      <c r="I3574" s="5" t="str">
        <f>VLOOKUP($C3574,'Product Data'!$A$2:$E$23,COLUMNS('Product Data'!$B$2:D3574),0)</f>
        <v>Bars</v>
      </c>
      <c r="J3574" s="5" t="str">
        <f>VLOOKUP($C3574,'Product Data'!$A$2:$E$23,COLUMNS('Product Data'!$B$2:E3574),0)</f>
        <v>Small</v>
      </c>
      <c r="K3574" s="9">
        <f>VLOOKUP($C3574,'Product Data'!$A$2:$E$23,COLUMNS('Product Data'!$B$2:F3574),0)</f>
        <v>0.89900000000000002</v>
      </c>
      <c r="L3574" s="10">
        <f>Table1[[#This Row],[Cost per Box]]*Table1[[#This Row],[Boxes]]</f>
        <v>132.15299999999999</v>
      </c>
    </row>
    <row r="3575" spans="1:12" x14ac:dyDescent="0.25">
      <c r="A3575" s="5" t="str">
        <f>'Sales Data'!A3575</f>
        <v>Gunar Cockshoot</v>
      </c>
      <c r="B3575" s="5" t="str">
        <f>'Sales Data'!B3575</f>
        <v>USA</v>
      </c>
      <c r="C3575" s="5" t="str">
        <f>'Sales Data'!C3575</f>
        <v>Eclairs</v>
      </c>
      <c r="D3575" s="6">
        <f>'Sales Data'!D3575</f>
        <v>45319</v>
      </c>
      <c r="E3575" s="10">
        <f>'Sales Data'!E3575</f>
        <v>3150</v>
      </c>
      <c r="F3575" s="5">
        <f>'Sales Data'!F3575</f>
        <v>53</v>
      </c>
      <c r="G3575" s="5">
        <f>'Sales Data'!G3575</f>
        <v>287</v>
      </c>
      <c r="H3575" s="5" t="str">
        <f>VLOOKUP($C3575,'Product Data'!$A$2:$E$23,COLUMNS('Product Data'!$B$2:C3575),0)</f>
        <v>Cadbury</v>
      </c>
      <c r="I3575" s="5" t="str">
        <f>VLOOKUP($C3575,'Product Data'!$A$2:$E$23,COLUMNS('Product Data'!$B$2:D3575),0)</f>
        <v>Bites</v>
      </c>
      <c r="J3575" s="5" t="str">
        <f>VLOOKUP($C3575,'Product Data'!$A$2:$E$23,COLUMNS('Product Data'!$B$2:E3575),0)</f>
        <v>Large</v>
      </c>
      <c r="K3575" s="9">
        <f>VLOOKUP($C3575,'Product Data'!$A$2:$E$23,COLUMNS('Product Data'!$B$2:F3575),0)</f>
        <v>2.8195000000000001</v>
      </c>
      <c r="L3575" s="10">
        <f>Table1[[#This Row],[Cost per Box]]*Table1[[#This Row],[Boxes]]</f>
        <v>809.19650000000001</v>
      </c>
    </row>
    <row r="3576" spans="1:12" x14ac:dyDescent="0.25">
      <c r="A3576" s="5" t="str">
        <f>'Sales Data'!A3576</f>
        <v>Barr Faughny</v>
      </c>
      <c r="B3576" s="5" t="str">
        <f>'Sales Data'!B3576</f>
        <v>Australia</v>
      </c>
      <c r="C3576" s="5" t="str">
        <f>'Sales Data'!C3576</f>
        <v>After Eight</v>
      </c>
      <c r="D3576" s="6">
        <f>'Sales Data'!D3576</f>
        <v>45296</v>
      </c>
      <c r="E3576" s="10">
        <f>'Sales Data'!E3576</f>
        <v>6909</v>
      </c>
      <c r="F3576" s="5">
        <f>'Sales Data'!F3576</f>
        <v>166</v>
      </c>
      <c r="G3576" s="5">
        <f>'Sales Data'!G3576</f>
        <v>407</v>
      </c>
      <c r="H3576" s="5" t="str">
        <f>VLOOKUP($C3576,'Product Data'!$A$2:$E$23,COLUMNS('Product Data'!$B$2:C3576),0)</f>
        <v>Nestle</v>
      </c>
      <c r="I3576" s="5" t="str">
        <f>VLOOKUP($C3576,'Product Data'!$A$2:$E$23,COLUMNS('Product Data'!$B$2:D3576),0)</f>
        <v>Bites</v>
      </c>
      <c r="J3576" s="5" t="str">
        <f>VLOOKUP($C3576,'Product Data'!$A$2:$E$23,COLUMNS('Product Data'!$B$2:E3576),0)</f>
        <v>Large</v>
      </c>
      <c r="K3576" s="9">
        <f>VLOOKUP($C3576,'Product Data'!$A$2:$E$23,COLUMNS('Product Data'!$B$2:F3576),0)</f>
        <v>6.3415999999999997</v>
      </c>
      <c r="L3576" s="10">
        <f>Table1[[#This Row],[Cost per Box]]*Table1[[#This Row],[Boxes]]</f>
        <v>2581.0311999999999</v>
      </c>
    </row>
    <row r="3577" spans="1:12" x14ac:dyDescent="0.25">
      <c r="A3577" s="5" t="str">
        <f>'Sales Data'!A3577</f>
        <v>Jan Morforth</v>
      </c>
      <c r="B3577" s="5" t="str">
        <f>'Sales Data'!B3577</f>
        <v>Australia</v>
      </c>
      <c r="C3577" s="5" t="str">
        <f>'Sales Data'!C3577</f>
        <v>50% Dark Bites</v>
      </c>
      <c r="D3577" s="6">
        <f>'Sales Data'!D3577</f>
        <v>45305</v>
      </c>
      <c r="E3577" s="10">
        <f>'Sales Data'!E3577</f>
        <v>4466</v>
      </c>
      <c r="F3577" s="5">
        <f>'Sales Data'!F3577</f>
        <v>2</v>
      </c>
      <c r="G3577" s="5">
        <f>'Sales Data'!G3577</f>
        <v>187</v>
      </c>
      <c r="H3577" s="5" t="str">
        <f>VLOOKUP($C3577,'Product Data'!$A$2:$E$23,COLUMNS('Product Data'!$B$2:C3577),0)</f>
        <v>Cadbury</v>
      </c>
      <c r="I3577" s="5" t="str">
        <f>VLOOKUP($C3577,'Product Data'!$A$2:$E$23,COLUMNS('Product Data'!$B$2:D3577),0)</f>
        <v>Bites</v>
      </c>
      <c r="J3577" s="5" t="str">
        <f>VLOOKUP($C3577,'Product Data'!$A$2:$E$23,COLUMNS('Product Data'!$B$2:E3577),0)</f>
        <v>Large</v>
      </c>
      <c r="K3577" s="9">
        <f>VLOOKUP($C3577,'Product Data'!$A$2:$E$23,COLUMNS('Product Data'!$B$2:F3577),0)</f>
        <v>2.8</v>
      </c>
      <c r="L3577" s="10">
        <f>Table1[[#This Row],[Cost per Box]]*Table1[[#This Row],[Boxes]]</f>
        <v>523.6</v>
      </c>
    </row>
    <row r="3578" spans="1:12" x14ac:dyDescent="0.25">
      <c r="A3578" s="5" t="str">
        <f>'Sales Data'!A3578</f>
        <v>Karlen McCaffrey</v>
      </c>
      <c r="B3578" s="5" t="str">
        <f>'Sales Data'!B3578</f>
        <v>USA</v>
      </c>
      <c r="C3578" s="5" t="str">
        <f>'Sales Data'!C3578</f>
        <v>99% Dark &amp; Pure</v>
      </c>
      <c r="D3578" s="6">
        <f>'Sales Data'!D3578</f>
        <v>45319</v>
      </c>
      <c r="E3578" s="10">
        <f>'Sales Data'!E3578</f>
        <v>2247</v>
      </c>
      <c r="F3578" s="5">
        <f>'Sales Data'!F3578</f>
        <v>190</v>
      </c>
      <c r="G3578" s="5">
        <f>'Sales Data'!G3578</f>
        <v>205</v>
      </c>
      <c r="H3578" s="5" t="str">
        <f>VLOOKUP($C3578,'Product Data'!$A$2:$E$23,COLUMNS('Product Data'!$B$2:C3578),0)</f>
        <v>Amul</v>
      </c>
      <c r="I3578" s="5" t="str">
        <f>VLOOKUP($C3578,'Product Data'!$A$2:$E$23,COLUMNS('Product Data'!$B$2:D3578),0)</f>
        <v>Bars</v>
      </c>
      <c r="J3578" s="5" t="str">
        <f>VLOOKUP($C3578,'Product Data'!$A$2:$E$23,COLUMNS('Product Data'!$B$2:E3578),0)</f>
        <v>Large</v>
      </c>
      <c r="K3578" s="9">
        <f>VLOOKUP($C3578,'Product Data'!$A$2:$E$23,COLUMNS('Product Data'!$B$2:F3578),0)</f>
        <v>4.6592000000000002</v>
      </c>
      <c r="L3578" s="10">
        <f>Table1[[#This Row],[Cost per Box]]*Table1[[#This Row],[Boxes]]</f>
        <v>955.13600000000008</v>
      </c>
    </row>
    <row r="3579" spans="1:12" x14ac:dyDescent="0.25">
      <c r="A3579" s="5" t="str">
        <f>'Sales Data'!A3579</f>
        <v>Gunar Cockshoot</v>
      </c>
      <c r="B3579" s="5" t="str">
        <f>'Sales Data'!B3579</f>
        <v>Canada</v>
      </c>
      <c r="C3579" s="5" t="str">
        <f>'Sales Data'!C3579</f>
        <v>White Choc</v>
      </c>
      <c r="D3579" s="6">
        <f>'Sales Data'!D3579</f>
        <v>45294</v>
      </c>
      <c r="E3579" s="10">
        <f>'Sales Data'!E3579</f>
        <v>329</v>
      </c>
      <c r="F3579" s="5">
        <f>'Sales Data'!F3579</f>
        <v>158</v>
      </c>
      <c r="G3579" s="5">
        <f>'Sales Data'!G3579</f>
        <v>66</v>
      </c>
      <c r="H3579" s="5" t="str">
        <f>VLOOKUP($C3579,'Product Data'!$A$2:$E$23,COLUMNS('Product Data'!$B$2:C3579),0)</f>
        <v>Belgian</v>
      </c>
      <c r="I3579" s="5" t="str">
        <f>VLOOKUP($C3579,'Product Data'!$A$2:$E$23,COLUMNS('Product Data'!$B$2:D3579),0)</f>
        <v>Other</v>
      </c>
      <c r="J3579" s="5" t="str">
        <f>VLOOKUP($C3579,'Product Data'!$A$2:$E$23,COLUMNS('Product Data'!$B$2:E3579),0)</f>
        <v>Small</v>
      </c>
      <c r="K3579" s="9">
        <f>VLOOKUP($C3579,'Product Data'!$A$2:$E$23,COLUMNS('Product Data'!$B$2:F3579),0)</f>
        <v>0.24049999999999999</v>
      </c>
      <c r="L3579" s="10">
        <f>Table1[[#This Row],[Cost per Box]]*Table1[[#This Row],[Boxes]]</f>
        <v>15.872999999999999</v>
      </c>
    </row>
    <row r="3580" spans="1:12" x14ac:dyDescent="0.25">
      <c r="A3580" s="5" t="str">
        <f>'Sales Data'!A3580</f>
        <v>Karlen McCaffrey</v>
      </c>
      <c r="B3580" s="5" t="str">
        <f>'Sales Data'!B3580</f>
        <v>New Zealand</v>
      </c>
      <c r="C3580" s="5" t="str">
        <f>'Sales Data'!C3580</f>
        <v>99% Dark &amp; Pure</v>
      </c>
      <c r="D3580" s="6">
        <f>'Sales Data'!D3580</f>
        <v>45296</v>
      </c>
      <c r="E3580" s="10">
        <f>'Sales Data'!E3580</f>
        <v>14959</v>
      </c>
      <c r="F3580" s="5">
        <f>'Sales Data'!F3580</f>
        <v>313</v>
      </c>
      <c r="G3580" s="5">
        <f>'Sales Data'!G3580</f>
        <v>1069</v>
      </c>
      <c r="H3580" s="5" t="str">
        <f>VLOOKUP($C3580,'Product Data'!$A$2:$E$23,COLUMNS('Product Data'!$B$2:C3580),0)</f>
        <v>Amul</v>
      </c>
      <c r="I3580" s="5" t="str">
        <f>VLOOKUP($C3580,'Product Data'!$A$2:$E$23,COLUMNS('Product Data'!$B$2:D3580),0)</f>
        <v>Bars</v>
      </c>
      <c r="J3580" s="5" t="str">
        <f>VLOOKUP($C3580,'Product Data'!$A$2:$E$23,COLUMNS('Product Data'!$B$2:E3580),0)</f>
        <v>Large</v>
      </c>
      <c r="K3580" s="9">
        <f>VLOOKUP($C3580,'Product Data'!$A$2:$E$23,COLUMNS('Product Data'!$B$2:F3580),0)</f>
        <v>4.6592000000000002</v>
      </c>
      <c r="L3580" s="10">
        <f>Table1[[#This Row],[Cost per Box]]*Table1[[#This Row],[Boxes]]</f>
        <v>4980.6848</v>
      </c>
    </row>
    <row r="3581" spans="1:12" x14ac:dyDescent="0.25">
      <c r="A3581" s="5" t="str">
        <f>'Sales Data'!A3581</f>
        <v>Dennison Crosswaite</v>
      </c>
      <c r="B3581" s="5" t="str">
        <f>'Sales Data'!B3581</f>
        <v>Canada</v>
      </c>
      <c r="C3581" s="5" t="str">
        <f>'Sales Data'!C3581</f>
        <v>Orange Choco</v>
      </c>
      <c r="D3581" s="6">
        <f>'Sales Data'!D3581</f>
        <v>45312</v>
      </c>
      <c r="E3581" s="10">
        <f>'Sales Data'!E3581</f>
        <v>9674</v>
      </c>
      <c r="F3581" s="5">
        <f>'Sales Data'!F3581</f>
        <v>449</v>
      </c>
      <c r="G3581" s="5">
        <f>'Sales Data'!G3581</f>
        <v>645</v>
      </c>
      <c r="H3581" s="5" t="str">
        <f>VLOOKUP($C3581,'Product Data'!$A$2:$E$23,COLUMNS('Product Data'!$B$2:C3581),0)</f>
        <v>Amul</v>
      </c>
      <c r="I3581" s="5" t="str">
        <f>VLOOKUP($C3581,'Product Data'!$A$2:$E$23,COLUMNS('Product Data'!$B$2:D3581),0)</f>
        <v>Bars</v>
      </c>
      <c r="J3581" s="5" t="str">
        <f>VLOOKUP($C3581,'Product Data'!$A$2:$E$23,COLUMNS('Product Data'!$B$2:E3581),0)</f>
        <v>Large</v>
      </c>
      <c r="K3581" s="9">
        <f>VLOOKUP($C3581,'Product Data'!$A$2:$E$23,COLUMNS('Product Data'!$B$2:F3581),0)</f>
        <v>8.7870000000000008</v>
      </c>
      <c r="L3581" s="10">
        <f>Table1[[#This Row],[Cost per Box]]*Table1[[#This Row],[Boxes]]</f>
        <v>5667.6150000000007</v>
      </c>
    </row>
    <row r="3582" spans="1:12" x14ac:dyDescent="0.25">
      <c r="A3582" s="5" t="str">
        <f>'Sales Data'!A3582</f>
        <v>Karlen McCaffrey</v>
      </c>
      <c r="B3582" s="5" t="str">
        <f>'Sales Data'!B3582</f>
        <v>Canada</v>
      </c>
      <c r="C3582" s="5" t="str">
        <f>'Sales Data'!C3582</f>
        <v>99% Dark &amp; Pure</v>
      </c>
      <c r="D3582" s="6">
        <f>'Sales Data'!D3582</f>
        <v>45295</v>
      </c>
      <c r="E3582" s="10">
        <f>'Sales Data'!E3582</f>
        <v>5376</v>
      </c>
      <c r="F3582" s="5">
        <f>'Sales Data'!F3582</f>
        <v>353</v>
      </c>
      <c r="G3582" s="5">
        <f>'Sales Data'!G3582</f>
        <v>489</v>
      </c>
      <c r="H3582" s="5" t="str">
        <f>VLOOKUP($C3582,'Product Data'!$A$2:$E$23,COLUMNS('Product Data'!$B$2:C3582),0)</f>
        <v>Amul</v>
      </c>
      <c r="I3582" s="5" t="str">
        <f>VLOOKUP($C3582,'Product Data'!$A$2:$E$23,COLUMNS('Product Data'!$B$2:D3582),0)</f>
        <v>Bars</v>
      </c>
      <c r="J3582" s="5" t="str">
        <f>VLOOKUP($C3582,'Product Data'!$A$2:$E$23,COLUMNS('Product Data'!$B$2:E3582),0)</f>
        <v>Large</v>
      </c>
      <c r="K3582" s="9">
        <f>VLOOKUP($C3582,'Product Data'!$A$2:$E$23,COLUMNS('Product Data'!$B$2:F3582),0)</f>
        <v>4.6592000000000002</v>
      </c>
      <c r="L3582" s="10">
        <f>Table1[[#This Row],[Cost per Box]]*Table1[[#This Row],[Boxes]]</f>
        <v>2278.3488000000002</v>
      </c>
    </row>
    <row r="3583" spans="1:12" x14ac:dyDescent="0.25">
      <c r="A3583" s="5" t="str">
        <f>'Sales Data'!A3583</f>
        <v>Madelene Upcott</v>
      </c>
      <c r="B3583" s="5" t="str">
        <f>'Sales Data'!B3583</f>
        <v>New Zealand</v>
      </c>
      <c r="C3583" s="5" t="str">
        <f>'Sales Data'!C3583</f>
        <v>99% Dark &amp; Pure</v>
      </c>
      <c r="D3583" s="6">
        <f>'Sales Data'!D3583</f>
        <v>45310</v>
      </c>
      <c r="E3583" s="10">
        <f>'Sales Data'!E3583</f>
        <v>9751</v>
      </c>
      <c r="F3583" s="5">
        <f>'Sales Data'!F3583</f>
        <v>120</v>
      </c>
      <c r="G3583" s="5">
        <f>'Sales Data'!G3583</f>
        <v>813</v>
      </c>
      <c r="H3583" s="5" t="str">
        <f>VLOOKUP($C3583,'Product Data'!$A$2:$E$23,COLUMNS('Product Data'!$B$2:C3583),0)</f>
        <v>Amul</v>
      </c>
      <c r="I3583" s="5" t="str">
        <f>VLOOKUP($C3583,'Product Data'!$A$2:$E$23,COLUMNS('Product Data'!$B$2:D3583),0)</f>
        <v>Bars</v>
      </c>
      <c r="J3583" s="5" t="str">
        <f>VLOOKUP($C3583,'Product Data'!$A$2:$E$23,COLUMNS('Product Data'!$B$2:E3583),0)</f>
        <v>Large</v>
      </c>
      <c r="K3583" s="9">
        <f>VLOOKUP($C3583,'Product Data'!$A$2:$E$23,COLUMNS('Product Data'!$B$2:F3583),0)</f>
        <v>4.6592000000000002</v>
      </c>
      <c r="L3583" s="10">
        <f>Table1[[#This Row],[Cost per Box]]*Table1[[#This Row],[Boxes]]</f>
        <v>3787.9296000000004</v>
      </c>
    </row>
    <row r="3584" spans="1:12" x14ac:dyDescent="0.25">
      <c r="A3584" s="5" t="str">
        <f>'Sales Data'!A3584</f>
        <v>Curtice Advani</v>
      </c>
      <c r="B3584" s="5" t="str">
        <f>'Sales Data'!B3584</f>
        <v>Canada</v>
      </c>
      <c r="C3584" s="5" t="str">
        <f>'Sales Data'!C3584</f>
        <v>Smooth Sliky Salty</v>
      </c>
      <c r="D3584" s="6">
        <f>'Sales Data'!D3584</f>
        <v>45312</v>
      </c>
      <c r="E3584" s="10">
        <f>'Sales Data'!E3584</f>
        <v>10031</v>
      </c>
      <c r="F3584" s="5">
        <f>'Sales Data'!F3584</f>
        <v>41</v>
      </c>
      <c r="G3584" s="5">
        <f>'Sales Data'!G3584</f>
        <v>669</v>
      </c>
      <c r="H3584" s="5" t="str">
        <f>VLOOKUP($C3584,'Product Data'!$A$2:$E$23,COLUMNS('Product Data'!$B$2:C3584),0)</f>
        <v>Galaxy</v>
      </c>
      <c r="I3584" s="5" t="str">
        <f>VLOOKUP($C3584,'Product Data'!$A$2:$E$23,COLUMNS('Product Data'!$B$2:D3584),0)</f>
        <v>Bars</v>
      </c>
      <c r="J3584" s="5" t="str">
        <f>VLOOKUP($C3584,'Product Data'!$A$2:$E$23,COLUMNS('Product Data'!$B$2:E3584),0)</f>
        <v>Small</v>
      </c>
      <c r="K3584" s="9">
        <f>VLOOKUP($C3584,'Product Data'!$A$2:$E$23,COLUMNS('Product Data'!$B$2:F3584),0)</f>
        <v>5.0198</v>
      </c>
      <c r="L3584" s="10">
        <f>Table1[[#This Row],[Cost per Box]]*Table1[[#This Row],[Boxes]]</f>
        <v>3358.2462</v>
      </c>
    </row>
    <row r="3585" spans="1:12" x14ac:dyDescent="0.25">
      <c r="A3585" s="5" t="str">
        <f>'Sales Data'!A3585</f>
        <v>Gigi Bohling</v>
      </c>
      <c r="B3585" s="5" t="str">
        <f>'Sales Data'!B3585</f>
        <v>Canada</v>
      </c>
      <c r="C3585" s="5" t="str">
        <f>'Sales Data'!C3585</f>
        <v>Organic Choco Syrup</v>
      </c>
      <c r="D3585" s="6">
        <f>'Sales Data'!D3585</f>
        <v>45304</v>
      </c>
      <c r="E3585" s="10">
        <f>'Sales Data'!E3585</f>
        <v>9065</v>
      </c>
      <c r="F3585" s="5">
        <f>'Sales Data'!F3585</f>
        <v>11</v>
      </c>
      <c r="G3585" s="5">
        <f>'Sales Data'!G3585</f>
        <v>756</v>
      </c>
      <c r="H3585" s="5" t="str">
        <f>VLOOKUP($C3585,'Product Data'!$A$2:$E$23,COLUMNS('Product Data'!$B$2:C3585),0)</f>
        <v>Monin</v>
      </c>
      <c r="I3585" s="5" t="str">
        <f>VLOOKUP($C3585,'Product Data'!$A$2:$E$23,COLUMNS('Product Data'!$B$2:D3585),0)</f>
        <v>Other</v>
      </c>
      <c r="J3585" s="5" t="str">
        <f>VLOOKUP($C3585,'Product Data'!$A$2:$E$23,COLUMNS('Product Data'!$B$2:E3585),0)</f>
        <v>Small</v>
      </c>
      <c r="K3585" s="9">
        <f>VLOOKUP($C3585,'Product Data'!$A$2:$E$23,COLUMNS('Product Data'!$B$2:F3585),0)</f>
        <v>1.7625</v>
      </c>
      <c r="L3585" s="10">
        <f>Table1[[#This Row],[Cost per Box]]*Table1[[#This Row],[Boxes]]</f>
        <v>1332.45</v>
      </c>
    </row>
    <row r="3586" spans="1:12" x14ac:dyDescent="0.25">
      <c r="A3586" s="5" t="str">
        <f>'Sales Data'!A3586</f>
        <v>Mallorie Waber</v>
      </c>
      <c r="B3586" s="5" t="str">
        <f>'Sales Data'!B3586</f>
        <v>New Zealand</v>
      </c>
      <c r="C3586" s="5" t="str">
        <f>'Sales Data'!C3586</f>
        <v>85% Dark Bars</v>
      </c>
      <c r="D3586" s="6">
        <f>'Sales Data'!D3586</f>
        <v>45301</v>
      </c>
      <c r="E3586" s="10">
        <f>'Sales Data'!E3586</f>
        <v>8512</v>
      </c>
      <c r="F3586" s="5">
        <f>'Sales Data'!F3586</f>
        <v>10</v>
      </c>
      <c r="G3586" s="5">
        <f>'Sales Data'!G3586</f>
        <v>946</v>
      </c>
      <c r="H3586" s="5" t="str">
        <f>VLOOKUP($C3586,'Product Data'!$A$2:$E$23,COLUMNS('Product Data'!$B$2:C3586),0)</f>
        <v>Lindt Excellence</v>
      </c>
      <c r="I3586" s="5" t="str">
        <f>VLOOKUP($C3586,'Product Data'!$A$2:$E$23,COLUMNS('Product Data'!$B$2:D3586),0)</f>
        <v>Bars</v>
      </c>
      <c r="J3586" s="5" t="str">
        <f>VLOOKUP($C3586,'Product Data'!$A$2:$E$23,COLUMNS('Product Data'!$B$2:E3586),0)</f>
        <v>Small</v>
      </c>
      <c r="K3586" s="9">
        <f>VLOOKUP($C3586,'Product Data'!$A$2:$E$23,COLUMNS('Product Data'!$B$2:F3586),0)</f>
        <v>0.69579999999999997</v>
      </c>
      <c r="L3586" s="10">
        <f>Table1[[#This Row],[Cost per Box]]*Table1[[#This Row],[Boxes]]</f>
        <v>658.22680000000003</v>
      </c>
    </row>
    <row r="3587" spans="1:12" x14ac:dyDescent="0.25">
      <c r="A3587" s="5" t="str">
        <f>'Sales Data'!A3587</f>
        <v>Karlen McCaffrey</v>
      </c>
      <c r="B3587" s="5" t="str">
        <f>'Sales Data'!B3587</f>
        <v>USA</v>
      </c>
      <c r="C3587" s="5" t="str">
        <f>'Sales Data'!C3587</f>
        <v>White Choc</v>
      </c>
      <c r="D3587" s="6">
        <f>'Sales Data'!D3587</f>
        <v>45298</v>
      </c>
      <c r="E3587" s="10">
        <f>'Sales Data'!E3587</f>
        <v>5425</v>
      </c>
      <c r="F3587" s="5">
        <f>'Sales Data'!F3587</f>
        <v>48</v>
      </c>
      <c r="G3587" s="5">
        <f>'Sales Data'!G3587</f>
        <v>905</v>
      </c>
      <c r="H3587" s="5" t="str">
        <f>VLOOKUP($C3587,'Product Data'!$A$2:$E$23,COLUMNS('Product Data'!$B$2:C3587),0)</f>
        <v>Belgian</v>
      </c>
      <c r="I3587" s="5" t="str">
        <f>VLOOKUP($C3587,'Product Data'!$A$2:$E$23,COLUMNS('Product Data'!$B$2:D3587),0)</f>
        <v>Other</v>
      </c>
      <c r="J3587" s="5" t="str">
        <f>VLOOKUP($C3587,'Product Data'!$A$2:$E$23,COLUMNS('Product Data'!$B$2:E3587),0)</f>
        <v>Small</v>
      </c>
      <c r="K3587" s="9">
        <f>VLOOKUP($C3587,'Product Data'!$A$2:$E$23,COLUMNS('Product Data'!$B$2:F3587),0)</f>
        <v>0.24049999999999999</v>
      </c>
      <c r="L3587" s="10">
        <f>Table1[[#This Row],[Cost per Box]]*Table1[[#This Row],[Boxes]]</f>
        <v>217.6525</v>
      </c>
    </row>
    <row r="3588" spans="1:12" x14ac:dyDescent="0.25">
      <c r="A3588" s="5" t="str">
        <f>'Sales Data'!A3588</f>
        <v>Gunar Cockshoot</v>
      </c>
      <c r="B3588" s="5" t="str">
        <f>'Sales Data'!B3588</f>
        <v>UK</v>
      </c>
      <c r="C3588" s="5" t="str">
        <f>'Sales Data'!C3588</f>
        <v>Caramel Stuffed Bars</v>
      </c>
      <c r="D3588" s="6">
        <f>'Sales Data'!D3588</f>
        <v>45316</v>
      </c>
      <c r="E3588" s="10">
        <f>'Sales Data'!E3588</f>
        <v>10563</v>
      </c>
      <c r="F3588" s="5">
        <f>'Sales Data'!F3588</f>
        <v>236</v>
      </c>
      <c r="G3588" s="5">
        <f>'Sales Data'!G3588</f>
        <v>1174</v>
      </c>
      <c r="H3588" s="5" t="str">
        <f>VLOOKUP($C3588,'Product Data'!$A$2:$E$23,COLUMNS('Product Data'!$B$2:C3588),0)</f>
        <v>Snicker</v>
      </c>
      <c r="I3588" s="5" t="str">
        <f>VLOOKUP($C3588,'Product Data'!$A$2:$E$23,COLUMNS('Product Data'!$B$2:D3588),0)</f>
        <v>Bars</v>
      </c>
      <c r="J3588" s="5" t="str">
        <f>VLOOKUP($C3588,'Product Data'!$A$2:$E$23,COLUMNS('Product Data'!$B$2:E3588),0)</f>
        <v>Small</v>
      </c>
      <c r="K3588" s="9">
        <f>VLOOKUP($C3588,'Product Data'!$A$2:$E$23,COLUMNS('Product Data'!$B$2:F3588),0)</f>
        <v>0.89900000000000002</v>
      </c>
      <c r="L3588" s="10">
        <f>Table1[[#This Row],[Cost per Box]]*Table1[[#This Row],[Boxes]]</f>
        <v>1055.4259999999999</v>
      </c>
    </row>
    <row r="3589" spans="1:12" x14ac:dyDescent="0.25">
      <c r="A3589" s="5" t="str">
        <f>'Sales Data'!A3589</f>
        <v>Curtice Advani</v>
      </c>
      <c r="B3589" s="5" t="str">
        <f>'Sales Data'!B3589</f>
        <v>UK</v>
      </c>
      <c r="C3589" s="5" t="str">
        <f>'Sales Data'!C3589</f>
        <v>Manuka Honey Choco</v>
      </c>
      <c r="D3589" s="6">
        <f>'Sales Data'!D3589</f>
        <v>45316</v>
      </c>
      <c r="E3589" s="10">
        <f>'Sales Data'!E3589</f>
        <v>7693</v>
      </c>
      <c r="F3589" s="5">
        <f>'Sales Data'!F3589</f>
        <v>16</v>
      </c>
      <c r="G3589" s="5">
        <f>'Sales Data'!G3589</f>
        <v>642</v>
      </c>
      <c r="H3589" s="5" t="str">
        <f>VLOOKUP($C3589,'Product Data'!$A$2:$E$23,COLUMNS('Product Data'!$B$2:C3589),0)</f>
        <v xml:space="preserve">Whittaker's </v>
      </c>
      <c r="I3589" s="5" t="str">
        <f>VLOOKUP($C3589,'Product Data'!$A$2:$E$23,COLUMNS('Product Data'!$B$2:D3589),0)</f>
        <v>Other</v>
      </c>
      <c r="J3589" s="5" t="str">
        <f>VLOOKUP($C3589,'Product Data'!$A$2:$E$23,COLUMNS('Product Data'!$B$2:E3589),0)</f>
        <v>Small</v>
      </c>
      <c r="K3589" s="9">
        <f>VLOOKUP($C3589,'Product Data'!$A$2:$E$23,COLUMNS('Product Data'!$B$2:F3589),0)</f>
        <v>7.8910999999999998</v>
      </c>
      <c r="L3589" s="10">
        <f>Table1[[#This Row],[Cost per Box]]*Table1[[#This Row],[Boxes]]</f>
        <v>5066.0861999999997</v>
      </c>
    </row>
    <row r="3590" spans="1:12" x14ac:dyDescent="0.25">
      <c r="A3590" s="5" t="str">
        <f>'Sales Data'!A3590</f>
        <v>Andria Kimpton</v>
      </c>
      <c r="B3590" s="5" t="str">
        <f>'Sales Data'!B3590</f>
        <v>UK</v>
      </c>
      <c r="C3590" s="5" t="str">
        <f>'Sales Data'!C3590</f>
        <v>After Eight</v>
      </c>
      <c r="D3590" s="6">
        <f>'Sales Data'!D3590</f>
        <v>45312</v>
      </c>
      <c r="E3590" s="10">
        <f>'Sales Data'!E3590</f>
        <v>5117</v>
      </c>
      <c r="F3590" s="5">
        <f>'Sales Data'!F3590</f>
        <v>138</v>
      </c>
      <c r="G3590" s="5">
        <f>'Sales Data'!G3590</f>
        <v>256</v>
      </c>
      <c r="H3590" s="5" t="str">
        <f>VLOOKUP($C3590,'Product Data'!$A$2:$E$23,COLUMNS('Product Data'!$B$2:C3590),0)</f>
        <v>Nestle</v>
      </c>
      <c r="I3590" s="5" t="str">
        <f>VLOOKUP($C3590,'Product Data'!$A$2:$E$23,COLUMNS('Product Data'!$B$2:D3590),0)</f>
        <v>Bites</v>
      </c>
      <c r="J3590" s="5" t="str">
        <f>VLOOKUP($C3590,'Product Data'!$A$2:$E$23,COLUMNS('Product Data'!$B$2:E3590),0)</f>
        <v>Large</v>
      </c>
      <c r="K3590" s="9">
        <f>VLOOKUP($C3590,'Product Data'!$A$2:$E$23,COLUMNS('Product Data'!$B$2:F3590),0)</f>
        <v>6.3415999999999997</v>
      </c>
      <c r="L3590" s="10">
        <f>Table1[[#This Row],[Cost per Box]]*Table1[[#This Row],[Boxes]]</f>
        <v>1623.4495999999999</v>
      </c>
    </row>
    <row r="3591" spans="1:12" x14ac:dyDescent="0.25">
      <c r="A3591" s="5" t="str">
        <f>'Sales Data'!A3591</f>
        <v>Mallorie Waber</v>
      </c>
      <c r="B3591" s="5" t="str">
        <f>'Sales Data'!B3591</f>
        <v>Canada</v>
      </c>
      <c r="C3591" s="5" t="str">
        <f>'Sales Data'!C3591</f>
        <v>Baker's Choco Chips</v>
      </c>
      <c r="D3591" s="6">
        <f>'Sales Data'!D3591</f>
        <v>45317</v>
      </c>
      <c r="E3591" s="10">
        <f>'Sales Data'!E3591</f>
        <v>4312</v>
      </c>
      <c r="F3591" s="5">
        <f>'Sales Data'!F3591</f>
        <v>239</v>
      </c>
      <c r="G3591" s="5">
        <f>'Sales Data'!G3591</f>
        <v>206</v>
      </c>
      <c r="H3591" s="5" t="str">
        <f>VLOOKUP($C3591,'Product Data'!$A$2:$E$23,COLUMNS('Product Data'!$B$2:C3591),0)</f>
        <v>Baker's Chocolate</v>
      </c>
      <c r="I3591" s="5" t="str">
        <f>VLOOKUP($C3591,'Product Data'!$A$2:$E$23,COLUMNS('Product Data'!$B$2:D3591),0)</f>
        <v>Bars</v>
      </c>
      <c r="J3591" s="5" t="str">
        <f>VLOOKUP($C3591,'Product Data'!$A$2:$E$23,COLUMNS('Product Data'!$B$2:E3591),0)</f>
        <v>Small</v>
      </c>
      <c r="K3591" s="9">
        <f>VLOOKUP($C3591,'Product Data'!$A$2:$E$23,COLUMNS('Product Data'!$B$2:F3591),0)</f>
        <v>6.0811000000000002</v>
      </c>
      <c r="L3591" s="10">
        <f>Table1[[#This Row],[Cost per Box]]*Table1[[#This Row],[Boxes]]</f>
        <v>1252.7066</v>
      </c>
    </row>
    <row r="3592" spans="1:12" x14ac:dyDescent="0.25">
      <c r="A3592" s="5" t="str">
        <f>'Sales Data'!A3592</f>
        <v>Brien Boise</v>
      </c>
      <c r="B3592" s="5" t="str">
        <f>'Sales Data'!B3592</f>
        <v>Australia</v>
      </c>
      <c r="C3592" s="5" t="str">
        <f>'Sales Data'!C3592</f>
        <v>Mint Chip Choco</v>
      </c>
      <c r="D3592" s="6">
        <f>'Sales Data'!D3592</f>
        <v>45301</v>
      </c>
      <c r="E3592" s="10">
        <f>'Sales Data'!E3592</f>
        <v>5670</v>
      </c>
      <c r="F3592" s="5">
        <f>'Sales Data'!F3592</f>
        <v>216</v>
      </c>
      <c r="G3592" s="5">
        <f>'Sales Data'!G3592</f>
        <v>237</v>
      </c>
      <c r="H3592" s="5" t="str">
        <f>VLOOKUP($C3592,'Product Data'!$A$2:$E$23,COLUMNS('Product Data'!$B$2:C3592),0)</f>
        <v>Cadbury</v>
      </c>
      <c r="I3592" s="5" t="str">
        <f>VLOOKUP($C3592,'Product Data'!$A$2:$E$23,COLUMNS('Product Data'!$B$2:D3592),0)</f>
        <v>Bars</v>
      </c>
      <c r="J3592" s="5" t="str">
        <f>VLOOKUP($C3592,'Product Data'!$A$2:$E$23,COLUMNS('Product Data'!$B$2:E3592),0)</f>
        <v>Large</v>
      </c>
      <c r="K3592" s="9">
        <f>VLOOKUP($C3592,'Product Data'!$A$2:$E$23,COLUMNS('Product Data'!$B$2:F3592),0)</f>
        <v>2.2656000000000001</v>
      </c>
      <c r="L3592" s="10">
        <f>Table1[[#This Row],[Cost per Box]]*Table1[[#This Row],[Boxes]]</f>
        <v>536.94720000000007</v>
      </c>
    </row>
    <row r="3593" spans="1:12" x14ac:dyDescent="0.25">
      <c r="A3593" s="5" t="str">
        <f>'Sales Data'!A3593</f>
        <v>Dotty Strutley</v>
      </c>
      <c r="B3593" s="5" t="str">
        <f>'Sales Data'!B3593</f>
        <v>UK</v>
      </c>
      <c r="C3593" s="5" t="str">
        <f>'Sales Data'!C3593</f>
        <v>99% Dark &amp; Pure</v>
      </c>
      <c r="D3593" s="6">
        <f>'Sales Data'!D3593</f>
        <v>45302</v>
      </c>
      <c r="E3593" s="10">
        <f>'Sales Data'!E3593</f>
        <v>1372</v>
      </c>
      <c r="F3593" s="5">
        <f>'Sales Data'!F3593</f>
        <v>45</v>
      </c>
      <c r="G3593" s="5">
        <f>'Sales Data'!G3593</f>
        <v>92</v>
      </c>
      <c r="H3593" s="5" t="str">
        <f>VLOOKUP($C3593,'Product Data'!$A$2:$E$23,COLUMNS('Product Data'!$B$2:C3593),0)</f>
        <v>Amul</v>
      </c>
      <c r="I3593" s="5" t="str">
        <f>VLOOKUP($C3593,'Product Data'!$A$2:$E$23,COLUMNS('Product Data'!$B$2:D3593),0)</f>
        <v>Bars</v>
      </c>
      <c r="J3593" s="5" t="str">
        <f>VLOOKUP($C3593,'Product Data'!$A$2:$E$23,COLUMNS('Product Data'!$B$2:E3593),0)</f>
        <v>Large</v>
      </c>
      <c r="K3593" s="9">
        <f>VLOOKUP($C3593,'Product Data'!$A$2:$E$23,COLUMNS('Product Data'!$B$2:F3593),0)</f>
        <v>4.6592000000000002</v>
      </c>
      <c r="L3593" s="10">
        <f>Table1[[#This Row],[Cost per Box]]*Table1[[#This Row],[Boxes]]</f>
        <v>428.64640000000003</v>
      </c>
    </row>
    <row r="3594" spans="1:12" x14ac:dyDescent="0.25">
      <c r="A3594" s="5" t="str">
        <f>'Sales Data'!A3594</f>
        <v>Rafaelita Blaksland</v>
      </c>
      <c r="B3594" s="5" t="str">
        <f>'Sales Data'!B3594</f>
        <v>USA</v>
      </c>
      <c r="C3594" s="5" t="str">
        <f>'Sales Data'!C3594</f>
        <v>White Choc</v>
      </c>
      <c r="D3594" s="6">
        <f>'Sales Data'!D3594</f>
        <v>45317</v>
      </c>
      <c r="E3594" s="10">
        <f>'Sales Data'!E3594</f>
        <v>1183</v>
      </c>
      <c r="F3594" s="5">
        <f>'Sales Data'!F3594</f>
        <v>16</v>
      </c>
      <c r="G3594" s="5">
        <f>'Sales Data'!G3594</f>
        <v>148</v>
      </c>
      <c r="H3594" s="5" t="str">
        <f>VLOOKUP($C3594,'Product Data'!$A$2:$E$23,COLUMNS('Product Data'!$B$2:C3594),0)</f>
        <v>Belgian</v>
      </c>
      <c r="I3594" s="5" t="str">
        <f>VLOOKUP($C3594,'Product Data'!$A$2:$E$23,COLUMNS('Product Data'!$B$2:D3594),0)</f>
        <v>Other</v>
      </c>
      <c r="J3594" s="5" t="str">
        <f>VLOOKUP($C3594,'Product Data'!$A$2:$E$23,COLUMNS('Product Data'!$B$2:E3594),0)</f>
        <v>Small</v>
      </c>
      <c r="K3594" s="9">
        <f>VLOOKUP($C3594,'Product Data'!$A$2:$E$23,COLUMNS('Product Data'!$B$2:F3594),0)</f>
        <v>0.24049999999999999</v>
      </c>
      <c r="L3594" s="10">
        <f>Table1[[#This Row],[Cost per Box]]*Table1[[#This Row],[Boxes]]</f>
        <v>35.594000000000001</v>
      </c>
    </row>
    <row r="3595" spans="1:12" x14ac:dyDescent="0.25">
      <c r="A3595" s="5" t="str">
        <f>'Sales Data'!A3595</f>
        <v>Barr Faughny</v>
      </c>
      <c r="B3595" s="5" t="str">
        <f>'Sales Data'!B3595</f>
        <v>UK</v>
      </c>
      <c r="C3595" s="5" t="str">
        <f>'Sales Data'!C3595</f>
        <v>Eclairs</v>
      </c>
      <c r="D3595" s="6">
        <f>'Sales Data'!D3595</f>
        <v>45298</v>
      </c>
      <c r="E3595" s="10">
        <f>'Sales Data'!E3595</f>
        <v>3052</v>
      </c>
      <c r="F3595" s="5">
        <f>'Sales Data'!F3595</f>
        <v>119</v>
      </c>
      <c r="G3595" s="5">
        <f>'Sales Data'!G3595</f>
        <v>340</v>
      </c>
      <c r="H3595" s="5" t="str">
        <f>VLOOKUP($C3595,'Product Data'!$A$2:$E$23,COLUMNS('Product Data'!$B$2:C3595),0)</f>
        <v>Cadbury</v>
      </c>
      <c r="I3595" s="5" t="str">
        <f>VLOOKUP($C3595,'Product Data'!$A$2:$E$23,COLUMNS('Product Data'!$B$2:D3595),0)</f>
        <v>Bites</v>
      </c>
      <c r="J3595" s="5" t="str">
        <f>VLOOKUP($C3595,'Product Data'!$A$2:$E$23,COLUMNS('Product Data'!$B$2:E3595),0)</f>
        <v>Large</v>
      </c>
      <c r="K3595" s="9">
        <f>VLOOKUP($C3595,'Product Data'!$A$2:$E$23,COLUMNS('Product Data'!$B$2:F3595),0)</f>
        <v>2.8195000000000001</v>
      </c>
      <c r="L3595" s="10">
        <f>Table1[[#This Row],[Cost per Box]]*Table1[[#This Row],[Boxes]]</f>
        <v>958.63</v>
      </c>
    </row>
    <row r="3596" spans="1:12" x14ac:dyDescent="0.25">
      <c r="A3596" s="5" t="str">
        <f>'Sales Data'!A3596</f>
        <v>Dotty Strutley</v>
      </c>
      <c r="B3596" s="5" t="str">
        <f>'Sales Data'!B3596</f>
        <v>UK</v>
      </c>
      <c r="C3596" s="5" t="str">
        <f>'Sales Data'!C3596</f>
        <v>Spicy Special Slims</v>
      </c>
      <c r="D3596" s="6">
        <f>'Sales Data'!D3596</f>
        <v>45317</v>
      </c>
      <c r="E3596" s="10">
        <f>'Sales Data'!E3596</f>
        <v>588</v>
      </c>
      <c r="F3596" s="5">
        <f>'Sales Data'!F3596</f>
        <v>9</v>
      </c>
      <c r="G3596" s="5">
        <f>'Sales Data'!G3596</f>
        <v>74</v>
      </c>
      <c r="H3596" s="5" t="str">
        <f>VLOOKUP($C3596,'Product Data'!$A$2:$E$23,COLUMNS('Product Data'!$B$2:C3596),0)</f>
        <v>Alpenliebe</v>
      </c>
      <c r="I3596" s="5" t="str">
        <f>VLOOKUP($C3596,'Product Data'!$A$2:$E$23,COLUMNS('Product Data'!$B$2:D3596),0)</f>
        <v>Bites</v>
      </c>
      <c r="J3596" s="5" t="str">
        <f>VLOOKUP($C3596,'Product Data'!$A$2:$E$23,COLUMNS('Product Data'!$B$2:E3596),0)</f>
        <v>Large</v>
      </c>
      <c r="K3596" s="9">
        <f>VLOOKUP($C3596,'Product Data'!$A$2:$E$23,COLUMNS('Product Data'!$B$2:F3596),0)</f>
        <v>9.2086000000000006</v>
      </c>
      <c r="L3596" s="10">
        <f>Table1[[#This Row],[Cost per Box]]*Table1[[#This Row],[Boxes]]</f>
        <v>681.43640000000005</v>
      </c>
    </row>
    <row r="3597" spans="1:12" x14ac:dyDescent="0.25">
      <c r="A3597" s="5" t="str">
        <f>'Sales Data'!A3597</f>
        <v>Curtice Advani</v>
      </c>
      <c r="B3597" s="5" t="str">
        <f>'Sales Data'!B3597</f>
        <v>UK</v>
      </c>
      <c r="C3597" s="5" t="str">
        <f>'Sales Data'!C3597</f>
        <v>Raspberry Choco</v>
      </c>
      <c r="D3597" s="6">
        <f>'Sales Data'!D3597</f>
        <v>45297</v>
      </c>
      <c r="E3597" s="10">
        <f>'Sales Data'!E3597</f>
        <v>6552</v>
      </c>
      <c r="F3597" s="5">
        <f>'Sales Data'!F3597</f>
        <v>51</v>
      </c>
      <c r="G3597" s="5">
        <f>'Sales Data'!G3597</f>
        <v>345</v>
      </c>
      <c r="H3597" s="5" t="str">
        <f>VLOOKUP($C3597,'Product Data'!$A$2:$E$23,COLUMNS('Product Data'!$B$2:C3597),0)</f>
        <v>Hershey</v>
      </c>
      <c r="I3597" s="5" t="str">
        <f>VLOOKUP($C3597,'Product Data'!$A$2:$E$23,COLUMNS('Product Data'!$B$2:D3597),0)</f>
        <v>Bars</v>
      </c>
      <c r="J3597" s="5" t="str">
        <f>VLOOKUP($C3597,'Product Data'!$A$2:$E$23,COLUMNS('Product Data'!$B$2:E3597),0)</f>
        <v>Large</v>
      </c>
      <c r="K3597" s="9">
        <f>VLOOKUP($C3597,'Product Data'!$A$2:$E$23,COLUMNS('Product Data'!$B$2:F3597),0)</f>
        <v>6.0983000000000001</v>
      </c>
      <c r="L3597" s="10">
        <f>Table1[[#This Row],[Cost per Box]]*Table1[[#This Row],[Boxes]]</f>
        <v>2103.9135000000001</v>
      </c>
    </row>
    <row r="3598" spans="1:12" x14ac:dyDescent="0.25">
      <c r="A3598" s="5" t="str">
        <f>'Sales Data'!A3598</f>
        <v>Husein Augar</v>
      </c>
      <c r="B3598" s="5" t="str">
        <f>'Sales Data'!B3598</f>
        <v>Australia</v>
      </c>
      <c r="C3598" s="5" t="str">
        <f>'Sales Data'!C3598</f>
        <v>70% Dark Bites</v>
      </c>
      <c r="D3598" s="6">
        <f>'Sales Data'!D3598</f>
        <v>45309</v>
      </c>
      <c r="E3598" s="10">
        <f>'Sales Data'!E3598</f>
        <v>10465</v>
      </c>
      <c r="F3598" s="5">
        <f>'Sales Data'!F3598</f>
        <v>142</v>
      </c>
      <c r="G3598" s="5">
        <f>'Sales Data'!G3598</f>
        <v>551</v>
      </c>
      <c r="H3598" s="5" t="str">
        <f>VLOOKUP($C3598,'Product Data'!$A$2:$E$23,COLUMNS('Product Data'!$B$2:C3598),0)</f>
        <v>Binge Bites</v>
      </c>
      <c r="I3598" s="5" t="str">
        <f>VLOOKUP($C3598,'Product Data'!$A$2:$E$23,COLUMNS('Product Data'!$B$2:D3598),0)</f>
        <v>Bites</v>
      </c>
      <c r="J3598" s="5" t="str">
        <f>VLOOKUP($C3598,'Product Data'!$A$2:$E$23,COLUMNS('Product Data'!$B$2:E3598),0)</f>
        <v>Small</v>
      </c>
      <c r="K3598" s="9">
        <f>VLOOKUP($C3598,'Product Data'!$A$2:$E$23,COLUMNS('Product Data'!$B$2:F3598),0)</f>
        <v>8.2429000000000006</v>
      </c>
      <c r="L3598" s="10">
        <f>Table1[[#This Row],[Cost per Box]]*Table1[[#This Row],[Boxes]]</f>
        <v>4541.8379000000004</v>
      </c>
    </row>
    <row r="3599" spans="1:12" x14ac:dyDescent="0.25">
      <c r="A3599" s="5" t="str">
        <f>'Sales Data'!A3599</f>
        <v>Jehu Rudeforth</v>
      </c>
      <c r="B3599" s="5" t="str">
        <f>'Sales Data'!B3599</f>
        <v>Australia</v>
      </c>
      <c r="C3599" s="5" t="str">
        <f>'Sales Data'!C3599</f>
        <v>Orange Choco</v>
      </c>
      <c r="D3599" s="6">
        <f>'Sales Data'!D3599</f>
        <v>45304</v>
      </c>
      <c r="E3599" s="10">
        <f>'Sales Data'!E3599</f>
        <v>13916</v>
      </c>
      <c r="F3599" s="5">
        <f>'Sales Data'!F3599</f>
        <v>152</v>
      </c>
      <c r="G3599" s="5">
        <f>'Sales Data'!G3599</f>
        <v>928</v>
      </c>
      <c r="H3599" s="5" t="str">
        <f>VLOOKUP($C3599,'Product Data'!$A$2:$E$23,COLUMNS('Product Data'!$B$2:C3599),0)</f>
        <v>Amul</v>
      </c>
      <c r="I3599" s="5" t="str">
        <f>VLOOKUP($C3599,'Product Data'!$A$2:$E$23,COLUMNS('Product Data'!$B$2:D3599),0)</f>
        <v>Bars</v>
      </c>
      <c r="J3599" s="5" t="str">
        <f>VLOOKUP($C3599,'Product Data'!$A$2:$E$23,COLUMNS('Product Data'!$B$2:E3599),0)</f>
        <v>Large</v>
      </c>
      <c r="K3599" s="9">
        <f>VLOOKUP($C3599,'Product Data'!$A$2:$E$23,COLUMNS('Product Data'!$B$2:F3599),0)</f>
        <v>8.7870000000000008</v>
      </c>
      <c r="L3599" s="10">
        <f>Table1[[#This Row],[Cost per Box]]*Table1[[#This Row],[Boxes]]</f>
        <v>8154.3360000000011</v>
      </c>
    </row>
    <row r="3600" spans="1:12" x14ac:dyDescent="0.25">
      <c r="A3600" s="5" t="str">
        <f>'Sales Data'!A3600</f>
        <v>Roddy Speechley</v>
      </c>
      <c r="B3600" s="5" t="str">
        <f>'Sales Data'!B3600</f>
        <v>UK</v>
      </c>
      <c r="C3600" s="5" t="str">
        <f>'Sales Data'!C3600</f>
        <v>Raspberry Choco</v>
      </c>
      <c r="D3600" s="6">
        <f>'Sales Data'!D3600</f>
        <v>45301</v>
      </c>
      <c r="E3600" s="10">
        <f>'Sales Data'!E3600</f>
        <v>4137</v>
      </c>
      <c r="F3600" s="5">
        <f>'Sales Data'!F3600</f>
        <v>233</v>
      </c>
      <c r="G3600" s="5">
        <f>'Sales Data'!G3600</f>
        <v>207</v>
      </c>
      <c r="H3600" s="5" t="str">
        <f>VLOOKUP($C3600,'Product Data'!$A$2:$E$23,COLUMNS('Product Data'!$B$2:C3600),0)</f>
        <v>Hershey</v>
      </c>
      <c r="I3600" s="5" t="str">
        <f>VLOOKUP($C3600,'Product Data'!$A$2:$E$23,COLUMNS('Product Data'!$B$2:D3600),0)</f>
        <v>Bars</v>
      </c>
      <c r="J3600" s="5" t="str">
        <f>VLOOKUP($C3600,'Product Data'!$A$2:$E$23,COLUMNS('Product Data'!$B$2:E3600),0)</f>
        <v>Large</v>
      </c>
      <c r="K3600" s="9">
        <f>VLOOKUP($C3600,'Product Data'!$A$2:$E$23,COLUMNS('Product Data'!$B$2:F3600),0)</f>
        <v>6.0983000000000001</v>
      </c>
      <c r="L3600" s="10">
        <f>Table1[[#This Row],[Cost per Box]]*Table1[[#This Row],[Boxes]]</f>
        <v>1262.3480999999999</v>
      </c>
    </row>
    <row r="3601" spans="1:12" x14ac:dyDescent="0.25">
      <c r="A3601" s="5" t="str">
        <f>'Sales Data'!A3601</f>
        <v>Oby Sorrel</v>
      </c>
      <c r="B3601" s="5" t="str">
        <f>'Sales Data'!B3601</f>
        <v>India</v>
      </c>
      <c r="C3601" s="5" t="str">
        <f>'Sales Data'!C3601</f>
        <v>99% Dark &amp; Pure</v>
      </c>
      <c r="D3601" s="6">
        <f>'Sales Data'!D3601</f>
        <v>45316</v>
      </c>
      <c r="E3601" s="10">
        <f>'Sales Data'!E3601</f>
        <v>4599</v>
      </c>
      <c r="F3601" s="5">
        <f>'Sales Data'!F3601</f>
        <v>33</v>
      </c>
      <c r="G3601" s="5">
        <f>'Sales Data'!G3601</f>
        <v>419</v>
      </c>
      <c r="H3601" s="5" t="str">
        <f>VLOOKUP($C3601,'Product Data'!$A$2:$E$23,COLUMNS('Product Data'!$B$2:C3601),0)</f>
        <v>Amul</v>
      </c>
      <c r="I3601" s="5" t="str">
        <f>VLOOKUP($C3601,'Product Data'!$A$2:$E$23,COLUMNS('Product Data'!$B$2:D3601),0)</f>
        <v>Bars</v>
      </c>
      <c r="J3601" s="5" t="str">
        <f>VLOOKUP($C3601,'Product Data'!$A$2:$E$23,COLUMNS('Product Data'!$B$2:E3601),0)</f>
        <v>Large</v>
      </c>
      <c r="K3601" s="9">
        <f>VLOOKUP($C3601,'Product Data'!$A$2:$E$23,COLUMNS('Product Data'!$B$2:F3601),0)</f>
        <v>4.6592000000000002</v>
      </c>
      <c r="L3601" s="10">
        <f>Table1[[#This Row],[Cost per Box]]*Table1[[#This Row],[Boxes]]</f>
        <v>1952.2048000000002</v>
      </c>
    </row>
    <row r="3602" spans="1:12" x14ac:dyDescent="0.25">
      <c r="A3602" s="5" t="str">
        <f>'Sales Data'!A3602</f>
        <v>Dennison Crosswaite</v>
      </c>
      <c r="B3602" s="5" t="str">
        <f>'Sales Data'!B3602</f>
        <v>Australia</v>
      </c>
      <c r="C3602" s="5" t="str">
        <f>'Sales Data'!C3602</f>
        <v>Raspberry Choco</v>
      </c>
      <c r="D3602" s="6">
        <f>'Sales Data'!D3602</f>
        <v>45302</v>
      </c>
      <c r="E3602" s="10">
        <f>'Sales Data'!E3602</f>
        <v>17773</v>
      </c>
      <c r="F3602" s="5">
        <f>'Sales Data'!F3602</f>
        <v>67</v>
      </c>
      <c r="G3602" s="5">
        <f>'Sales Data'!G3602</f>
        <v>988</v>
      </c>
      <c r="H3602" s="5" t="str">
        <f>VLOOKUP($C3602,'Product Data'!$A$2:$E$23,COLUMNS('Product Data'!$B$2:C3602),0)</f>
        <v>Hershey</v>
      </c>
      <c r="I3602" s="5" t="str">
        <f>VLOOKUP($C3602,'Product Data'!$A$2:$E$23,COLUMNS('Product Data'!$B$2:D3602),0)</f>
        <v>Bars</v>
      </c>
      <c r="J3602" s="5" t="str">
        <f>VLOOKUP($C3602,'Product Data'!$A$2:$E$23,COLUMNS('Product Data'!$B$2:E3602),0)</f>
        <v>Large</v>
      </c>
      <c r="K3602" s="9">
        <f>VLOOKUP($C3602,'Product Data'!$A$2:$E$23,COLUMNS('Product Data'!$B$2:F3602),0)</f>
        <v>6.0983000000000001</v>
      </c>
      <c r="L3602" s="10">
        <f>Table1[[#This Row],[Cost per Box]]*Table1[[#This Row],[Boxes]]</f>
        <v>6025.1203999999998</v>
      </c>
    </row>
    <row r="3603" spans="1:12" x14ac:dyDescent="0.25">
      <c r="A3603" s="5" t="str">
        <f>'Sales Data'!A3603</f>
        <v>Dotty Strutley</v>
      </c>
      <c r="B3603" s="5" t="str">
        <f>'Sales Data'!B3603</f>
        <v>New Zealand</v>
      </c>
      <c r="C3603" s="5" t="str">
        <f>'Sales Data'!C3603</f>
        <v>Fruit &amp; Nut Bars</v>
      </c>
      <c r="D3603" s="6">
        <f>'Sales Data'!D3603</f>
        <v>45318</v>
      </c>
      <c r="E3603" s="10">
        <f>'Sales Data'!E3603</f>
        <v>13160</v>
      </c>
      <c r="F3603" s="5">
        <f>'Sales Data'!F3603</f>
        <v>138</v>
      </c>
      <c r="G3603" s="5">
        <f>'Sales Data'!G3603</f>
        <v>1880</v>
      </c>
      <c r="H3603" s="5" t="str">
        <f>VLOOKUP($C3603,'Product Data'!$A$2:$E$23,COLUMNS('Product Data'!$B$2:C3603),0)</f>
        <v>Cadbury</v>
      </c>
      <c r="I3603" s="5" t="str">
        <f>VLOOKUP($C3603,'Product Data'!$A$2:$E$23,COLUMNS('Product Data'!$B$2:D3603),0)</f>
        <v>Bars</v>
      </c>
      <c r="J3603" s="5" t="str">
        <f>VLOOKUP($C3603,'Product Data'!$A$2:$E$23,COLUMNS('Product Data'!$B$2:E3603),0)</f>
        <v>Large</v>
      </c>
      <c r="K3603" s="9">
        <f>VLOOKUP($C3603,'Product Data'!$A$2:$E$23,COLUMNS('Product Data'!$B$2:F3603),0)</f>
        <v>1.5934999999999999</v>
      </c>
      <c r="L3603" s="10">
        <f>Table1[[#This Row],[Cost per Box]]*Table1[[#This Row],[Boxes]]</f>
        <v>2995.7799999999997</v>
      </c>
    </row>
    <row r="3604" spans="1:12" x14ac:dyDescent="0.25">
      <c r="A3604" s="5" t="str">
        <f>'Sales Data'!A3604</f>
        <v>Jan Morforth</v>
      </c>
      <c r="B3604" s="5" t="str">
        <f>'Sales Data'!B3604</f>
        <v>New Zealand</v>
      </c>
      <c r="C3604" s="5" t="str">
        <f>'Sales Data'!C3604</f>
        <v>Fruit &amp; Nut Bars</v>
      </c>
      <c r="D3604" s="6">
        <f>'Sales Data'!D3604</f>
        <v>45297</v>
      </c>
      <c r="E3604" s="10">
        <f>'Sales Data'!E3604</f>
        <v>3192</v>
      </c>
      <c r="F3604" s="5">
        <f>'Sales Data'!F3604</f>
        <v>174</v>
      </c>
      <c r="G3604" s="5">
        <f>'Sales Data'!G3604</f>
        <v>355</v>
      </c>
      <c r="H3604" s="5" t="str">
        <f>VLOOKUP($C3604,'Product Data'!$A$2:$E$23,COLUMNS('Product Data'!$B$2:C3604),0)</f>
        <v>Cadbury</v>
      </c>
      <c r="I3604" s="5" t="str">
        <f>VLOOKUP($C3604,'Product Data'!$A$2:$E$23,COLUMNS('Product Data'!$B$2:D3604),0)</f>
        <v>Bars</v>
      </c>
      <c r="J3604" s="5" t="str">
        <f>VLOOKUP($C3604,'Product Data'!$A$2:$E$23,COLUMNS('Product Data'!$B$2:E3604),0)</f>
        <v>Large</v>
      </c>
      <c r="K3604" s="9">
        <f>VLOOKUP($C3604,'Product Data'!$A$2:$E$23,COLUMNS('Product Data'!$B$2:F3604),0)</f>
        <v>1.5934999999999999</v>
      </c>
      <c r="L3604" s="10">
        <f>Table1[[#This Row],[Cost per Box]]*Table1[[#This Row],[Boxes]]</f>
        <v>565.6925</v>
      </c>
    </row>
    <row r="3605" spans="1:12" x14ac:dyDescent="0.25">
      <c r="A3605" s="5" t="str">
        <f>'Sales Data'!A3605</f>
        <v>Dotty Strutley</v>
      </c>
      <c r="B3605" s="5" t="str">
        <f>'Sales Data'!B3605</f>
        <v>USA</v>
      </c>
      <c r="C3605" s="5" t="str">
        <f>'Sales Data'!C3605</f>
        <v>White Choc</v>
      </c>
      <c r="D3605" s="6">
        <f>'Sales Data'!D3605</f>
        <v>45298</v>
      </c>
      <c r="E3605" s="10">
        <f>'Sales Data'!E3605</f>
        <v>3241</v>
      </c>
      <c r="F3605" s="5">
        <f>'Sales Data'!F3605</f>
        <v>226</v>
      </c>
      <c r="G3605" s="5">
        <f>'Sales Data'!G3605</f>
        <v>541</v>
      </c>
      <c r="H3605" s="5" t="str">
        <f>VLOOKUP($C3605,'Product Data'!$A$2:$E$23,COLUMNS('Product Data'!$B$2:C3605),0)</f>
        <v>Belgian</v>
      </c>
      <c r="I3605" s="5" t="str">
        <f>VLOOKUP($C3605,'Product Data'!$A$2:$E$23,COLUMNS('Product Data'!$B$2:D3605),0)</f>
        <v>Other</v>
      </c>
      <c r="J3605" s="5" t="str">
        <f>VLOOKUP($C3605,'Product Data'!$A$2:$E$23,COLUMNS('Product Data'!$B$2:E3605),0)</f>
        <v>Small</v>
      </c>
      <c r="K3605" s="9">
        <f>VLOOKUP($C3605,'Product Data'!$A$2:$E$23,COLUMNS('Product Data'!$B$2:F3605),0)</f>
        <v>0.24049999999999999</v>
      </c>
      <c r="L3605" s="10">
        <f>Table1[[#This Row],[Cost per Box]]*Table1[[#This Row],[Boxes]]</f>
        <v>130.1105</v>
      </c>
    </row>
    <row r="3606" spans="1:12" x14ac:dyDescent="0.25">
      <c r="A3606" s="5" t="str">
        <f>'Sales Data'!A3606</f>
        <v>Ches Bonnell</v>
      </c>
      <c r="B3606" s="5" t="str">
        <f>'Sales Data'!B3606</f>
        <v>India</v>
      </c>
      <c r="C3606" s="5" t="str">
        <f>'Sales Data'!C3606</f>
        <v>Drinking Coco</v>
      </c>
      <c r="D3606" s="6">
        <f>'Sales Data'!D3606</f>
        <v>45295</v>
      </c>
      <c r="E3606" s="10">
        <f>'Sales Data'!E3606</f>
        <v>9576</v>
      </c>
      <c r="F3606" s="5">
        <f>'Sales Data'!F3606</f>
        <v>13</v>
      </c>
      <c r="G3606" s="5">
        <f>'Sales Data'!G3606</f>
        <v>1368</v>
      </c>
      <c r="H3606" s="5" t="str">
        <f>VLOOKUP($C3606,'Product Data'!$A$2:$E$23,COLUMNS('Product Data'!$B$2:C3606),0)</f>
        <v>Weikfield</v>
      </c>
      <c r="I3606" s="5" t="str">
        <f>VLOOKUP($C3606,'Product Data'!$A$2:$E$23,COLUMNS('Product Data'!$B$2:D3606),0)</f>
        <v>Other</v>
      </c>
      <c r="J3606" s="5" t="str">
        <f>VLOOKUP($C3606,'Product Data'!$A$2:$E$23,COLUMNS('Product Data'!$B$2:E3606),0)</f>
        <v>Large</v>
      </c>
      <c r="K3606" s="9">
        <f>VLOOKUP($C3606,'Product Data'!$A$2:$E$23,COLUMNS('Product Data'!$B$2:F3606),0)</f>
        <v>2.4773999999999998</v>
      </c>
      <c r="L3606" s="10">
        <f>Table1[[#This Row],[Cost per Box]]*Table1[[#This Row],[Boxes]]</f>
        <v>3389.0831999999996</v>
      </c>
    </row>
    <row r="3607" spans="1:12" x14ac:dyDescent="0.25">
      <c r="A3607" s="5" t="str">
        <f>'Sales Data'!A3607</f>
        <v>Gigi Bohling</v>
      </c>
      <c r="B3607" s="5" t="str">
        <f>'Sales Data'!B3607</f>
        <v>New Zealand</v>
      </c>
      <c r="C3607" s="5" t="str">
        <f>'Sales Data'!C3607</f>
        <v>Raspberry Choco</v>
      </c>
      <c r="D3607" s="6">
        <f>'Sales Data'!D3607</f>
        <v>45305</v>
      </c>
      <c r="E3607" s="10">
        <f>'Sales Data'!E3607</f>
        <v>11403</v>
      </c>
      <c r="F3607" s="5">
        <f>'Sales Data'!F3607</f>
        <v>367</v>
      </c>
      <c r="G3607" s="5">
        <f>'Sales Data'!G3607</f>
        <v>634</v>
      </c>
      <c r="H3607" s="5" t="str">
        <f>VLOOKUP($C3607,'Product Data'!$A$2:$E$23,COLUMNS('Product Data'!$B$2:C3607),0)</f>
        <v>Hershey</v>
      </c>
      <c r="I3607" s="5" t="str">
        <f>VLOOKUP($C3607,'Product Data'!$A$2:$E$23,COLUMNS('Product Data'!$B$2:D3607),0)</f>
        <v>Bars</v>
      </c>
      <c r="J3607" s="5" t="str">
        <f>VLOOKUP($C3607,'Product Data'!$A$2:$E$23,COLUMNS('Product Data'!$B$2:E3607),0)</f>
        <v>Large</v>
      </c>
      <c r="K3607" s="9">
        <f>VLOOKUP($C3607,'Product Data'!$A$2:$E$23,COLUMNS('Product Data'!$B$2:F3607),0)</f>
        <v>6.0983000000000001</v>
      </c>
      <c r="L3607" s="10">
        <f>Table1[[#This Row],[Cost per Box]]*Table1[[#This Row],[Boxes]]</f>
        <v>3866.3222000000001</v>
      </c>
    </row>
    <row r="3608" spans="1:12" x14ac:dyDescent="0.25">
      <c r="A3608" s="5" t="str">
        <f>'Sales Data'!A3608</f>
        <v>Husein Augar</v>
      </c>
      <c r="B3608" s="5" t="str">
        <f>'Sales Data'!B3608</f>
        <v>India</v>
      </c>
      <c r="C3608" s="5" t="str">
        <f>'Sales Data'!C3608</f>
        <v>Milk Bars</v>
      </c>
      <c r="D3608" s="6">
        <f>'Sales Data'!D3608</f>
        <v>45305</v>
      </c>
      <c r="E3608" s="10">
        <f>'Sales Data'!E3608</f>
        <v>98</v>
      </c>
      <c r="F3608" s="5">
        <f>'Sales Data'!F3608</f>
        <v>64</v>
      </c>
      <c r="G3608" s="5">
        <f>'Sales Data'!G3608</f>
        <v>6</v>
      </c>
      <c r="H3608" s="5" t="str">
        <f>VLOOKUP($C3608,'Product Data'!$A$2:$E$23,COLUMNS('Product Data'!$B$2:C3608),0)</f>
        <v>Nestle</v>
      </c>
      <c r="I3608" s="5" t="str">
        <f>VLOOKUP($C3608,'Product Data'!$A$2:$E$23,COLUMNS('Product Data'!$B$2:D3608),0)</f>
        <v>Bars</v>
      </c>
      <c r="J3608" s="5" t="str">
        <f>VLOOKUP($C3608,'Product Data'!$A$2:$E$23,COLUMNS('Product Data'!$B$2:E3608),0)</f>
        <v>Large</v>
      </c>
      <c r="K3608" s="9">
        <f>VLOOKUP($C3608,'Product Data'!$A$2:$E$23,COLUMNS('Product Data'!$B$2:F3608),0)</f>
        <v>1.8652</v>
      </c>
      <c r="L3608" s="10">
        <f>Table1[[#This Row],[Cost per Box]]*Table1[[#This Row],[Boxes]]</f>
        <v>11.1912</v>
      </c>
    </row>
    <row r="3609" spans="1:12" x14ac:dyDescent="0.25">
      <c r="A3609" s="5" t="str">
        <f>'Sales Data'!A3609</f>
        <v>Roddy Speechley</v>
      </c>
      <c r="B3609" s="5" t="str">
        <f>'Sales Data'!B3609</f>
        <v>New Zealand</v>
      </c>
      <c r="C3609" s="5" t="str">
        <f>'Sales Data'!C3609</f>
        <v>70% Dark Bites</v>
      </c>
      <c r="D3609" s="6">
        <f>'Sales Data'!D3609</f>
        <v>45297</v>
      </c>
      <c r="E3609" s="10">
        <f>'Sales Data'!E3609</f>
        <v>11389</v>
      </c>
      <c r="F3609" s="5">
        <f>'Sales Data'!F3609</f>
        <v>89</v>
      </c>
      <c r="G3609" s="5">
        <f>'Sales Data'!G3609</f>
        <v>496</v>
      </c>
      <c r="H3609" s="5" t="str">
        <f>VLOOKUP($C3609,'Product Data'!$A$2:$E$23,COLUMNS('Product Data'!$B$2:C3609),0)</f>
        <v>Binge Bites</v>
      </c>
      <c r="I3609" s="5" t="str">
        <f>VLOOKUP($C3609,'Product Data'!$A$2:$E$23,COLUMNS('Product Data'!$B$2:D3609),0)</f>
        <v>Bites</v>
      </c>
      <c r="J3609" s="5" t="str">
        <f>VLOOKUP($C3609,'Product Data'!$A$2:$E$23,COLUMNS('Product Data'!$B$2:E3609),0)</f>
        <v>Small</v>
      </c>
      <c r="K3609" s="9">
        <f>VLOOKUP($C3609,'Product Data'!$A$2:$E$23,COLUMNS('Product Data'!$B$2:F3609),0)</f>
        <v>8.2429000000000006</v>
      </c>
      <c r="L3609" s="10">
        <f>Table1[[#This Row],[Cost per Box]]*Table1[[#This Row],[Boxes]]</f>
        <v>4088.4784000000004</v>
      </c>
    </row>
    <row r="3610" spans="1:12" x14ac:dyDescent="0.25">
      <c r="A3610" s="5" t="str">
        <f>'Sales Data'!A3610</f>
        <v>Husein Augar</v>
      </c>
      <c r="B3610" s="5" t="str">
        <f>'Sales Data'!B3610</f>
        <v>New Zealand</v>
      </c>
      <c r="C3610" s="5" t="str">
        <f>'Sales Data'!C3610</f>
        <v>Eclairs</v>
      </c>
      <c r="D3610" s="6">
        <f>'Sales Data'!D3610</f>
        <v>45298</v>
      </c>
      <c r="E3610" s="10">
        <f>'Sales Data'!E3610</f>
        <v>546</v>
      </c>
      <c r="F3610" s="5">
        <f>'Sales Data'!F3610</f>
        <v>288</v>
      </c>
      <c r="G3610" s="5">
        <f>'Sales Data'!G3610</f>
        <v>55</v>
      </c>
      <c r="H3610" s="5" t="str">
        <f>VLOOKUP($C3610,'Product Data'!$A$2:$E$23,COLUMNS('Product Data'!$B$2:C3610),0)</f>
        <v>Cadbury</v>
      </c>
      <c r="I3610" s="5" t="str">
        <f>VLOOKUP($C3610,'Product Data'!$A$2:$E$23,COLUMNS('Product Data'!$B$2:D3610),0)</f>
        <v>Bites</v>
      </c>
      <c r="J3610" s="5" t="str">
        <f>VLOOKUP($C3610,'Product Data'!$A$2:$E$23,COLUMNS('Product Data'!$B$2:E3610),0)</f>
        <v>Large</v>
      </c>
      <c r="K3610" s="9">
        <f>VLOOKUP($C3610,'Product Data'!$A$2:$E$23,COLUMNS('Product Data'!$B$2:F3610),0)</f>
        <v>2.8195000000000001</v>
      </c>
      <c r="L3610" s="10">
        <f>Table1[[#This Row],[Cost per Box]]*Table1[[#This Row],[Boxes]]</f>
        <v>155.07250000000002</v>
      </c>
    </row>
    <row r="3611" spans="1:12" x14ac:dyDescent="0.25">
      <c r="A3611" s="5" t="str">
        <f>'Sales Data'!A3611</f>
        <v>Wilone O'Kielt</v>
      </c>
      <c r="B3611" s="5" t="str">
        <f>'Sales Data'!B3611</f>
        <v>USA</v>
      </c>
      <c r="C3611" s="5" t="str">
        <f>'Sales Data'!C3611</f>
        <v>Baker's Choco Chips</v>
      </c>
      <c r="D3611" s="6">
        <f>'Sales Data'!D3611</f>
        <v>45301</v>
      </c>
      <c r="E3611" s="10">
        <f>'Sales Data'!E3611</f>
        <v>18697</v>
      </c>
      <c r="F3611" s="5">
        <f>'Sales Data'!F3611</f>
        <v>197</v>
      </c>
      <c r="G3611" s="5">
        <f>'Sales Data'!G3611</f>
        <v>891</v>
      </c>
      <c r="H3611" s="5" t="str">
        <f>VLOOKUP($C3611,'Product Data'!$A$2:$E$23,COLUMNS('Product Data'!$B$2:C3611),0)</f>
        <v>Baker's Chocolate</v>
      </c>
      <c r="I3611" s="5" t="str">
        <f>VLOOKUP($C3611,'Product Data'!$A$2:$E$23,COLUMNS('Product Data'!$B$2:D3611),0)</f>
        <v>Bars</v>
      </c>
      <c r="J3611" s="5" t="str">
        <f>VLOOKUP($C3611,'Product Data'!$A$2:$E$23,COLUMNS('Product Data'!$B$2:E3611),0)</f>
        <v>Small</v>
      </c>
      <c r="K3611" s="9">
        <f>VLOOKUP($C3611,'Product Data'!$A$2:$E$23,COLUMNS('Product Data'!$B$2:F3611),0)</f>
        <v>6.0811000000000002</v>
      </c>
      <c r="L3611" s="10">
        <f>Table1[[#This Row],[Cost per Box]]*Table1[[#This Row],[Boxes]]</f>
        <v>5418.2601000000004</v>
      </c>
    </row>
    <row r="3612" spans="1:12" x14ac:dyDescent="0.25">
      <c r="A3612" s="5" t="str">
        <f>'Sales Data'!A3612</f>
        <v>Dotty Strutley</v>
      </c>
      <c r="B3612" s="5" t="str">
        <f>'Sales Data'!B3612</f>
        <v>India</v>
      </c>
      <c r="C3612" s="5" t="str">
        <f>'Sales Data'!C3612</f>
        <v>99% Dark &amp; Pure</v>
      </c>
      <c r="D3612" s="6">
        <f>'Sales Data'!D3612</f>
        <v>45316</v>
      </c>
      <c r="E3612" s="10">
        <f>'Sales Data'!E3612</f>
        <v>3878</v>
      </c>
      <c r="F3612" s="5">
        <f>'Sales Data'!F3612</f>
        <v>322</v>
      </c>
      <c r="G3612" s="5">
        <f>'Sales Data'!G3612</f>
        <v>277</v>
      </c>
      <c r="H3612" s="5" t="str">
        <f>VLOOKUP($C3612,'Product Data'!$A$2:$E$23,COLUMNS('Product Data'!$B$2:C3612),0)</f>
        <v>Amul</v>
      </c>
      <c r="I3612" s="5" t="str">
        <f>VLOOKUP($C3612,'Product Data'!$A$2:$E$23,COLUMNS('Product Data'!$B$2:D3612),0)</f>
        <v>Bars</v>
      </c>
      <c r="J3612" s="5" t="str">
        <f>VLOOKUP($C3612,'Product Data'!$A$2:$E$23,COLUMNS('Product Data'!$B$2:E3612),0)</f>
        <v>Large</v>
      </c>
      <c r="K3612" s="9">
        <f>VLOOKUP($C3612,'Product Data'!$A$2:$E$23,COLUMNS('Product Data'!$B$2:F3612),0)</f>
        <v>4.6592000000000002</v>
      </c>
      <c r="L3612" s="10">
        <f>Table1[[#This Row],[Cost per Box]]*Table1[[#This Row],[Boxes]]</f>
        <v>1290.5984000000001</v>
      </c>
    </row>
    <row r="3613" spans="1:12" x14ac:dyDescent="0.25">
      <c r="A3613" s="5" t="str">
        <f>'Sales Data'!A3613</f>
        <v>Roddy Speechley</v>
      </c>
      <c r="B3613" s="5" t="str">
        <f>'Sales Data'!B3613</f>
        <v>UK</v>
      </c>
      <c r="C3613" s="5" t="str">
        <f>'Sales Data'!C3613</f>
        <v>Peanut Butter Cubes</v>
      </c>
      <c r="D3613" s="6">
        <f>'Sales Data'!D3613</f>
        <v>45319</v>
      </c>
      <c r="E3613" s="10">
        <f>'Sales Data'!E3613</f>
        <v>2765</v>
      </c>
      <c r="F3613" s="5">
        <f>'Sales Data'!F3613</f>
        <v>229</v>
      </c>
      <c r="G3613" s="5">
        <f>'Sales Data'!G3613</f>
        <v>213</v>
      </c>
      <c r="H3613" s="5" t="str">
        <f>VLOOKUP($C3613,'Product Data'!$A$2:$E$23,COLUMNS('Product Data'!$B$2:C3613),0)</f>
        <v>Hershey</v>
      </c>
      <c r="I3613" s="5" t="str">
        <f>VLOOKUP($C3613,'Product Data'!$A$2:$E$23,COLUMNS('Product Data'!$B$2:D3613),0)</f>
        <v>Bites</v>
      </c>
      <c r="J3613" s="5" t="str">
        <f>VLOOKUP($C3613,'Product Data'!$A$2:$E$23,COLUMNS('Product Data'!$B$2:E3613),0)</f>
        <v>Small</v>
      </c>
      <c r="K3613" s="9">
        <f>VLOOKUP($C3613,'Product Data'!$A$2:$E$23,COLUMNS('Product Data'!$B$2:F3613),0)</f>
        <v>4.7065000000000001</v>
      </c>
      <c r="L3613" s="10">
        <f>Table1[[#This Row],[Cost per Box]]*Table1[[#This Row],[Boxes]]</f>
        <v>1002.4845</v>
      </c>
    </row>
    <row r="3614" spans="1:12" x14ac:dyDescent="0.25">
      <c r="A3614" s="5" t="str">
        <f>'Sales Data'!A3614</f>
        <v>Husein Augar</v>
      </c>
      <c r="B3614" s="5" t="str">
        <f>'Sales Data'!B3614</f>
        <v>Canada</v>
      </c>
      <c r="C3614" s="5" t="str">
        <f>'Sales Data'!C3614</f>
        <v>99% Dark &amp; Pure</v>
      </c>
      <c r="D3614" s="6">
        <f>'Sales Data'!D3614</f>
        <v>45294</v>
      </c>
      <c r="E3614" s="10">
        <f>'Sales Data'!E3614</f>
        <v>7721</v>
      </c>
      <c r="F3614" s="5">
        <f>'Sales Data'!F3614</f>
        <v>241</v>
      </c>
      <c r="G3614" s="5">
        <f>'Sales Data'!G3614</f>
        <v>594</v>
      </c>
      <c r="H3614" s="5" t="str">
        <f>VLOOKUP($C3614,'Product Data'!$A$2:$E$23,COLUMNS('Product Data'!$B$2:C3614),0)</f>
        <v>Amul</v>
      </c>
      <c r="I3614" s="5" t="str">
        <f>VLOOKUP($C3614,'Product Data'!$A$2:$E$23,COLUMNS('Product Data'!$B$2:D3614),0)</f>
        <v>Bars</v>
      </c>
      <c r="J3614" s="5" t="str">
        <f>VLOOKUP($C3614,'Product Data'!$A$2:$E$23,COLUMNS('Product Data'!$B$2:E3614),0)</f>
        <v>Large</v>
      </c>
      <c r="K3614" s="9">
        <f>VLOOKUP($C3614,'Product Data'!$A$2:$E$23,COLUMNS('Product Data'!$B$2:F3614),0)</f>
        <v>4.6592000000000002</v>
      </c>
      <c r="L3614" s="10">
        <f>Table1[[#This Row],[Cost per Box]]*Table1[[#This Row],[Boxes]]</f>
        <v>2767.5648000000001</v>
      </c>
    </row>
    <row r="3615" spans="1:12" x14ac:dyDescent="0.25">
      <c r="A3615" s="5" t="str">
        <f>'Sales Data'!A3615</f>
        <v>Brien Boise</v>
      </c>
      <c r="B3615" s="5" t="str">
        <f>'Sales Data'!B3615</f>
        <v>Canada</v>
      </c>
      <c r="C3615" s="5" t="str">
        <f>'Sales Data'!C3615</f>
        <v>Peanut Butter Cubes</v>
      </c>
      <c r="D3615" s="6">
        <f>'Sales Data'!D3615</f>
        <v>45315</v>
      </c>
      <c r="E3615" s="10">
        <f>'Sales Data'!E3615</f>
        <v>12894</v>
      </c>
      <c r="F3615" s="5">
        <f>'Sales Data'!F3615</f>
        <v>253</v>
      </c>
      <c r="G3615" s="5">
        <f>'Sales Data'!G3615</f>
        <v>1075</v>
      </c>
      <c r="H3615" s="5" t="str">
        <f>VLOOKUP($C3615,'Product Data'!$A$2:$E$23,COLUMNS('Product Data'!$B$2:C3615),0)</f>
        <v>Hershey</v>
      </c>
      <c r="I3615" s="5" t="str">
        <f>VLOOKUP($C3615,'Product Data'!$A$2:$E$23,COLUMNS('Product Data'!$B$2:D3615),0)</f>
        <v>Bites</v>
      </c>
      <c r="J3615" s="5" t="str">
        <f>VLOOKUP($C3615,'Product Data'!$A$2:$E$23,COLUMNS('Product Data'!$B$2:E3615),0)</f>
        <v>Small</v>
      </c>
      <c r="K3615" s="9">
        <f>VLOOKUP($C3615,'Product Data'!$A$2:$E$23,COLUMNS('Product Data'!$B$2:F3615),0)</f>
        <v>4.7065000000000001</v>
      </c>
      <c r="L3615" s="10">
        <f>Table1[[#This Row],[Cost per Box]]*Table1[[#This Row],[Boxes]]</f>
        <v>5059.4875000000002</v>
      </c>
    </row>
    <row r="3616" spans="1:12" x14ac:dyDescent="0.25">
      <c r="A3616" s="5" t="str">
        <f>'Sales Data'!A3616</f>
        <v>Brien Boise</v>
      </c>
      <c r="B3616" s="5" t="str">
        <f>'Sales Data'!B3616</f>
        <v>USA</v>
      </c>
      <c r="C3616" s="5" t="str">
        <f>'Sales Data'!C3616</f>
        <v>Caramel Stuffed Bars</v>
      </c>
      <c r="D3616" s="6">
        <f>'Sales Data'!D3616</f>
        <v>45319</v>
      </c>
      <c r="E3616" s="10">
        <f>'Sales Data'!E3616</f>
        <v>7112</v>
      </c>
      <c r="F3616" s="5">
        <f>'Sales Data'!F3616</f>
        <v>37</v>
      </c>
      <c r="G3616" s="5">
        <f>'Sales Data'!G3616</f>
        <v>647</v>
      </c>
      <c r="H3616" s="5" t="str">
        <f>VLOOKUP($C3616,'Product Data'!$A$2:$E$23,COLUMNS('Product Data'!$B$2:C3616),0)</f>
        <v>Snicker</v>
      </c>
      <c r="I3616" s="5" t="str">
        <f>VLOOKUP($C3616,'Product Data'!$A$2:$E$23,COLUMNS('Product Data'!$B$2:D3616),0)</f>
        <v>Bars</v>
      </c>
      <c r="J3616" s="5" t="str">
        <f>VLOOKUP($C3616,'Product Data'!$A$2:$E$23,COLUMNS('Product Data'!$B$2:E3616),0)</f>
        <v>Small</v>
      </c>
      <c r="K3616" s="9">
        <f>VLOOKUP($C3616,'Product Data'!$A$2:$E$23,COLUMNS('Product Data'!$B$2:F3616),0)</f>
        <v>0.89900000000000002</v>
      </c>
      <c r="L3616" s="10">
        <f>Table1[[#This Row],[Cost per Box]]*Table1[[#This Row],[Boxes]]</f>
        <v>581.65300000000002</v>
      </c>
    </row>
    <row r="3617" spans="1:12" x14ac:dyDescent="0.25">
      <c r="A3617" s="5" t="str">
        <f>'Sales Data'!A3617</f>
        <v>Beverie Moffet</v>
      </c>
      <c r="B3617" s="5" t="str">
        <f>'Sales Data'!B3617</f>
        <v>New Zealand</v>
      </c>
      <c r="C3617" s="5" t="str">
        <f>'Sales Data'!C3617</f>
        <v>Milk Bars</v>
      </c>
      <c r="D3617" s="6">
        <f>'Sales Data'!D3617</f>
        <v>45298</v>
      </c>
      <c r="E3617" s="10">
        <f>'Sales Data'!E3617</f>
        <v>1015</v>
      </c>
      <c r="F3617" s="5">
        <f>'Sales Data'!F3617</f>
        <v>421</v>
      </c>
      <c r="G3617" s="5">
        <f>'Sales Data'!G3617</f>
        <v>60</v>
      </c>
      <c r="H3617" s="5" t="str">
        <f>VLOOKUP($C3617,'Product Data'!$A$2:$E$23,COLUMNS('Product Data'!$B$2:C3617),0)</f>
        <v>Nestle</v>
      </c>
      <c r="I3617" s="5" t="str">
        <f>VLOOKUP($C3617,'Product Data'!$A$2:$E$23,COLUMNS('Product Data'!$B$2:D3617),0)</f>
        <v>Bars</v>
      </c>
      <c r="J3617" s="5" t="str">
        <f>VLOOKUP($C3617,'Product Data'!$A$2:$E$23,COLUMNS('Product Data'!$B$2:E3617),0)</f>
        <v>Large</v>
      </c>
      <c r="K3617" s="9">
        <f>VLOOKUP($C3617,'Product Data'!$A$2:$E$23,COLUMNS('Product Data'!$B$2:F3617),0)</f>
        <v>1.8652</v>
      </c>
      <c r="L3617" s="10">
        <f>Table1[[#This Row],[Cost per Box]]*Table1[[#This Row],[Boxes]]</f>
        <v>111.91199999999999</v>
      </c>
    </row>
    <row r="3618" spans="1:12" x14ac:dyDescent="0.25">
      <c r="A3618" s="5" t="str">
        <f>'Sales Data'!A3618</f>
        <v>Gunar Cockshoot</v>
      </c>
      <c r="B3618" s="5" t="str">
        <f>'Sales Data'!B3618</f>
        <v>Australia</v>
      </c>
      <c r="C3618" s="5" t="str">
        <f>'Sales Data'!C3618</f>
        <v>Orange Choco</v>
      </c>
      <c r="D3618" s="6">
        <f>'Sales Data'!D3618</f>
        <v>45316</v>
      </c>
      <c r="E3618" s="10">
        <f>'Sales Data'!E3618</f>
        <v>3801</v>
      </c>
      <c r="F3618" s="5">
        <f>'Sales Data'!F3618</f>
        <v>173</v>
      </c>
      <c r="G3618" s="5">
        <f>'Sales Data'!G3618</f>
        <v>212</v>
      </c>
      <c r="H3618" s="5" t="str">
        <f>VLOOKUP($C3618,'Product Data'!$A$2:$E$23,COLUMNS('Product Data'!$B$2:C3618),0)</f>
        <v>Amul</v>
      </c>
      <c r="I3618" s="5" t="str">
        <f>VLOOKUP($C3618,'Product Data'!$A$2:$E$23,COLUMNS('Product Data'!$B$2:D3618),0)</f>
        <v>Bars</v>
      </c>
      <c r="J3618" s="5" t="str">
        <f>VLOOKUP($C3618,'Product Data'!$A$2:$E$23,COLUMNS('Product Data'!$B$2:E3618),0)</f>
        <v>Large</v>
      </c>
      <c r="K3618" s="9">
        <f>VLOOKUP($C3618,'Product Data'!$A$2:$E$23,COLUMNS('Product Data'!$B$2:F3618),0)</f>
        <v>8.7870000000000008</v>
      </c>
      <c r="L3618" s="10">
        <f>Table1[[#This Row],[Cost per Box]]*Table1[[#This Row],[Boxes]]</f>
        <v>1862.8440000000003</v>
      </c>
    </row>
    <row r="3619" spans="1:12" x14ac:dyDescent="0.25">
      <c r="A3619" s="5" t="str">
        <f>'Sales Data'!A3619</f>
        <v>Marney O'Breen</v>
      </c>
      <c r="B3619" s="5" t="str">
        <f>'Sales Data'!B3619</f>
        <v>India</v>
      </c>
      <c r="C3619" s="5" t="str">
        <f>'Sales Data'!C3619</f>
        <v>Orange Choco</v>
      </c>
      <c r="D3619" s="6">
        <f>'Sales Data'!D3619</f>
        <v>45295</v>
      </c>
      <c r="E3619" s="10">
        <f>'Sales Data'!E3619</f>
        <v>2513</v>
      </c>
      <c r="F3619" s="5">
        <f>'Sales Data'!F3619</f>
        <v>130</v>
      </c>
      <c r="G3619" s="5">
        <f>'Sales Data'!G3619</f>
        <v>158</v>
      </c>
      <c r="H3619" s="5" t="str">
        <f>VLOOKUP($C3619,'Product Data'!$A$2:$E$23,COLUMNS('Product Data'!$B$2:C3619),0)</f>
        <v>Amul</v>
      </c>
      <c r="I3619" s="5" t="str">
        <f>VLOOKUP($C3619,'Product Data'!$A$2:$E$23,COLUMNS('Product Data'!$B$2:D3619),0)</f>
        <v>Bars</v>
      </c>
      <c r="J3619" s="5" t="str">
        <f>VLOOKUP($C3619,'Product Data'!$A$2:$E$23,COLUMNS('Product Data'!$B$2:E3619),0)</f>
        <v>Large</v>
      </c>
      <c r="K3619" s="9">
        <f>VLOOKUP($C3619,'Product Data'!$A$2:$E$23,COLUMNS('Product Data'!$B$2:F3619),0)</f>
        <v>8.7870000000000008</v>
      </c>
      <c r="L3619" s="10">
        <f>Table1[[#This Row],[Cost per Box]]*Table1[[#This Row],[Boxes]]</f>
        <v>1388.3460000000002</v>
      </c>
    </row>
    <row r="3620" spans="1:12" x14ac:dyDescent="0.25">
      <c r="A3620" s="5" t="str">
        <f>'Sales Data'!A3620</f>
        <v>Barr Faughny</v>
      </c>
      <c r="B3620" s="5" t="str">
        <f>'Sales Data'!B3620</f>
        <v>New Zealand</v>
      </c>
      <c r="C3620" s="5" t="str">
        <f>'Sales Data'!C3620</f>
        <v>Baker's Choco Chips</v>
      </c>
      <c r="D3620" s="6">
        <f>'Sales Data'!D3620</f>
        <v>45298</v>
      </c>
      <c r="E3620" s="10">
        <f>'Sales Data'!E3620</f>
        <v>6566</v>
      </c>
      <c r="F3620" s="5">
        <f>'Sales Data'!F3620</f>
        <v>388</v>
      </c>
      <c r="G3620" s="5">
        <f>'Sales Data'!G3620</f>
        <v>299</v>
      </c>
      <c r="H3620" s="5" t="str">
        <f>VLOOKUP($C3620,'Product Data'!$A$2:$E$23,COLUMNS('Product Data'!$B$2:C3620),0)</f>
        <v>Baker's Chocolate</v>
      </c>
      <c r="I3620" s="5" t="str">
        <f>VLOOKUP($C3620,'Product Data'!$A$2:$E$23,COLUMNS('Product Data'!$B$2:D3620),0)</f>
        <v>Bars</v>
      </c>
      <c r="J3620" s="5" t="str">
        <f>VLOOKUP($C3620,'Product Data'!$A$2:$E$23,COLUMNS('Product Data'!$B$2:E3620),0)</f>
        <v>Small</v>
      </c>
      <c r="K3620" s="9">
        <f>VLOOKUP($C3620,'Product Data'!$A$2:$E$23,COLUMNS('Product Data'!$B$2:F3620),0)</f>
        <v>6.0811000000000002</v>
      </c>
      <c r="L3620" s="10">
        <f>Table1[[#This Row],[Cost per Box]]*Table1[[#This Row],[Boxes]]</f>
        <v>1818.2489</v>
      </c>
    </row>
    <row r="3621" spans="1:12" x14ac:dyDescent="0.25">
      <c r="A3621" s="5" t="str">
        <f>'Sales Data'!A3621</f>
        <v>Madelene Upcott</v>
      </c>
      <c r="B3621" s="5" t="str">
        <f>'Sales Data'!B3621</f>
        <v>UK</v>
      </c>
      <c r="C3621" s="5" t="str">
        <f>'Sales Data'!C3621</f>
        <v>85% Dark Bars</v>
      </c>
      <c r="D3621" s="6">
        <f>'Sales Data'!D3621</f>
        <v>45303</v>
      </c>
      <c r="E3621" s="10">
        <f>'Sales Data'!E3621</f>
        <v>1526</v>
      </c>
      <c r="F3621" s="5">
        <f>'Sales Data'!F3621</f>
        <v>238</v>
      </c>
      <c r="G3621" s="5">
        <f>'Sales Data'!G3621</f>
        <v>218</v>
      </c>
      <c r="H3621" s="5" t="str">
        <f>VLOOKUP($C3621,'Product Data'!$A$2:$E$23,COLUMNS('Product Data'!$B$2:C3621),0)</f>
        <v>Lindt Excellence</v>
      </c>
      <c r="I3621" s="5" t="str">
        <f>VLOOKUP($C3621,'Product Data'!$A$2:$E$23,COLUMNS('Product Data'!$B$2:D3621),0)</f>
        <v>Bars</v>
      </c>
      <c r="J3621" s="5" t="str">
        <f>VLOOKUP($C3621,'Product Data'!$A$2:$E$23,COLUMNS('Product Data'!$B$2:E3621),0)</f>
        <v>Small</v>
      </c>
      <c r="K3621" s="9">
        <f>VLOOKUP($C3621,'Product Data'!$A$2:$E$23,COLUMNS('Product Data'!$B$2:F3621),0)</f>
        <v>0.69579999999999997</v>
      </c>
      <c r="L3621" s="10">
        <f>Table1[[#This Row],[Cost per Box]]*Table1[[#This Row],[Boxes]]</f>
        <v>151.68439999999998</v>
      </c>
    </row>
    <row r="3622" spans="1:12" x14ac:dyDescent="0.25">
      <c r="A3622" s="5" t="str">
        <f>'Sales Data'!A3622</f>
        <v>Wilone O'Kielt</v>
      </c>
      <c r="B3622" s="5" t="str">
        <f>'Sales Data'!B3622</f>
        <v>New Zealand</v>
      </c>
      <c r="C3622" s="5" t="str">
        <f>'Sales Data'!C3622</f>
        <v>Peanut Butter Cubes</v>
      </c>
      <c r="D3622" s="6">
        <f>'Sales Data'!D3622</f>
        <v>45298</v>
      </c>
      <c r="E3622" s="10">
        <f>'Sales Data'!E3622</f>
        <v>8204</v>
      </c>
      <c r="F3622" s="5">
        <f>'Sales Data'!F3622</f>
        <v>14</v>
      </c>
      <c r="G3622" s="5">
        <f>'Sales Data'!G3622</f>
        <v>547</v>
      </c>
      <c r="H3622" s="5" t="str">
        <f>VLOOKUP($C3622,'Product Data'!$A$2:$E$23,COLUMNS('Product Data'!$B$2:C3622),0)</f>
        <v>Hershey</v>
      </c>
      <c r="I3622" s="5" t="str">
        <f>VLOOKUP($C3622,'Product Data'!$A$2:$E$23,COLUMNS('Product Data'!$B$2:D3622),0)</f>
        <v>Bites</v>
      </c>
      <c r="J3622" s="5" t="str">
        <f>VLOOKUP($C3622,'Product Data'!$A$2:$E$23,COLUMNS('Product Data'!$B$2:E3622),0)</f>
        <v>Small</v>
      </c>
      <c r="K3622" s="9">
        <f>VLOOKUP($C3622,'Product Data'!$A$2:$E$23,COLUMNS('Product Data'!$B$2:F3622),0)</f>
        <v>4.7065000000000001</v>
      </c>
      <c r="L3622" s="10">
        <f>Table1[[#This Row],[Cost per Box]]*Table1[[#This Row],[Boxes]]</f>
        <v>2574.4555</v>
      </c>
    </row>
    <row r="3623" spans="1:12" x14ac:dyDescent="0.25">
      <c r="A3623" s="5" t="str">
        <f>'Sales Data'!A3623</f>
        <v>Jan Morforth</v>
      </c>
      <c r="B3623" s="5" t="str">
        <f>'Sales Data'!B3623</f>
        <v>USA</v>
      </c>
      <c r="C3623" s="5" t="str">
        <f>'Sales Data'!C3623</f>
        <v>White Choc</v>
      </c>
      <c r="D3623" s="6">
        <f>'Sales Data'!D3623</f>
        <v>45316</v>
      </c>
      <c r="E3623" s="10">
        <f>'Sales Data'!E3623</f>
        <v>6146</v>
      </c>
      <c r="F3623" s="5">
        <f>'Sales Data'!F3623</f>
        <v>418</v>
      </c>
      <c r="G3623" s="5">
        <f>'Sales Data'!G3623</f>
        <v>683</v>
      </c>
      <c r="H3623" s="5" t="str">
        <f>VLOOKUP($C3623,'Product Data'!$A$2:$E$23,COLUMNS('Product Data'!$B$2:C3623),0)</f>
        <v>Belgian</v>
      </c>
      <c r="I3623" s="5" t="str">
        <f>VLOOKUP($C3623,'Product Data'!$A$2:$E$23,COLUMNS('Product Data'!$B$2:D3623),0)</f>
        <v>Other</v>
      </c>
      <c r="J3623" s="5" t="str">
        <f>VLOOKUP($C3623,'Product Data'!$A$2:$E$23,COLUMNS('Product Data'!$B$2:E3623),0)</f>
        <v>Small</v>
      </c>
      <c r="K3623" s="9">
        <f>VLOOKUP($C3623,'Product Data'!$A$2:$E$23,COLUMNS('Product Data'!$B$2:F3623),0)</f>
        <v>0.24049999999999999</v>
      </c>
      <c r="L3623" s="10">
        <f>Table1[[#This Row],[Cost per Box]]*Table1[[#This Row],[Boxes]]</f>
        <v>164.26149999999998</v>
      </c>
    </row>
    <row r="3624" spans="1:12" x14ac:dyDescent="0.25">
      <c r="A3624" s="5" t="str">
        <f>'Sales Data'!A3624</f>
        <v>Oby Sorrel</v>
      </c>
      <c r="B3624" s="5" t="str">
        <f>'Sales Data'!B3624</f>
        <v>USA</v>
      </c>
      <c r="C3624" s="5" t="str">
        <f>'Sales Data'!C3624</f>
        <v>Baker's Choco Chips</v>
      </c>
      <c r="D3624" s="6">
        <f>'Sales Data'!D3624</f>
        <v>45312</v>
      </c>
      <c r="E3624" s="10">
        <f>'Sales Data'!E3624</f>
        <v>4977</v>
      </c>
      <c r="F3624" s="5">
        <f>'Sales Data'!F3624</f>
        <v>285</v>
      </c>
      <c r="G3624" s="5">
        <f>'Sales Data'!G3624</f>
        <v>227</v>
      </c>
      <c r="H3624" s="5" t="str">
        <f>VLOOKUP($C3624,'Product Data'!$A$2:$E$23,COLUMNS('Product Data'!$B$2:C3624),0)</f>
        <v>Baker's Chocolate</v>
      </c>
      <c r="I3624" s="5" t="str">
        <f>VLOOKUP($C3624,'Product Data'!$A$2:$E$23,COLUMNS('Product Data'!$B$2:D3624),0)</f>
        <v>Bars</v>
      </c>
      <c r="J3624" s="5" t="str">
        <f>VLOOKUP($C3624,'Product Data'!$A$2:$E$23,COLUMNS('Product Data'!$B$2:E3624),0)</f>
        <v>Small</v>
      </c>
      <c r="K3624" s="9">
        <f>VLOOKUP($C3624,'Product Data'!$A$2:$E$23,COLUMNS('Product Data'!$B$2:F3624),0)</f>
        <v>6.0811000000000002</v>
      </c>
      <c r="L3624" s="10">
        <f>Table1[[#This Row],[Cost per Box]]*Table1[[#This Row],[Boxes]]</f>
        <v>1380.4096999999999</v>
      </c>
    </row>
    <row r="3625" spans="1:12" x14ac:dyDescent="0.25">
      <c r="A3625" s="5" t="str">
        <f>'Sales Data'!A3625</f>
        <v>Marney O'Breen</v>
      </c>
      <c r="B3625" s="5" t="str">
        <f>'Sales Data'!B3625</f>
        <v>New Zealand</v>
      </c>
      <c r="C3625" s="5" t="str">
        <f>'Sales Data'!C3625</f>
        <v>Peanut Butter Cubes</v>
      </c>
      <c r="D3625" s="6">
        <f>'Sales Data'!D3625</f>
        <v>45298</v>
      </c>
      <c r="E3625" s="10">
        <f>'Sales Data'!E3625</f>
        <v>13153</v>
      </c>
      <c r="F3625" s="5">
        <f>'Sales Data'!F3625</f>
        <v>86</v>
      </c>
      <c r="G3625" s="5">
        <f>'Sales Data'!G3625</f>
        <v>1097</v>
      </c>
      <c r="H3625" s="5" t="str">
        <f>VLOOKUP($C3625,'Product Data'!$A$2:$E$23,COLUMNS('Product Data'!$B$2:C3625),0)</f>
        <v>Hershey</v>
      </c>
      <c r="I3625" s="5" t="str">
        <f>VLOOKUP($C3625,'Product Data'!$A$2:$E$23,COLUMNS('Product Data'!$B$2:D3625),0)</f>
        <v>Bites</v>
      </c>
      <c r="J3625" s="5" t="str">
        <f>VLOOKUP($C3625,'Product Data'!$A$2:$E$23,COLUMNS('Product Data'!$B$2:E3625),0)</f>
        <v>Small</v>
      </c>
      <c r="K3625" s="9">
        <f>VLOOKUP($C3625,'Product Data'!$A$2:$E$23,COLUMNS('Product Data'!$B$2:F3625),0)</f>
        <v>4.7065000000000001</v>
      </c>
      <c r="L3625" s="10">
        <f>Table1[[#This Row],[Cost per Box]]*Table1[[#This Row],[Boxes]]</f>
        <v>5163.0304999999998</v>
      </c>
    </row>
    <row r="3626" spans="1:12" x14ac:dyDescent="0.25">
      <c r="A3626" s="5" t="str">
        <f>'Sales Data'!A3626</f>
        <v>Dotty Strutley</v>
      </c>
      <c r="B3626" s="5" t="str">
        <f>'Sales Data'!B3626</f>
        <v>Canada</v>
      </c>
      <c r="C3626" s="5" t="str">
        <f>'Sales Data'!C3626</f>
        <v>Milk Bars</v>
      </c>
      <c r="D3626" s="6">
        <f>'Sales Data'!D3626</f>
        <v>45316</v>
      </c>
      <c r="E3626" s="10">
        <f>'Sales Data'!E3626</f>
        <v>1008</v>
      </c>
      <c r="F3626" s="5">
        <f>'Sales Data'!F3626</f>
        <v>212</v>
      </c>
      <c r="G3626" s="5">
        <f>'Sales Data'!G3626</f>
        <v>68</v>
      </c>
      <c r="H3626" s="5" t="str">
        <f>VLOOKUP($C3626,'Product Data'!$A$2:$E$23,COLUMNS('Product Data'!$B$2:C3626),0)</f>
        <v>Nestle</v>
      </c>
      <c r="I3626" s="5" t="str">
        <f>VLOOKUP($C3626,'Product Data'!$A$2:$E$23,COLUMNS('Product Data'!$B$2:D3626),0)</f>
        <v>Bars</v>
      </c>
      <c r="J3626" s="5" t="str">
        <f>VLOOKUP($C3626,'Product Data'!$A$2:$E$23,COLUMNS('Product Data'!$B$2:E3626),0)</f>
        <v>Large</v>
      </c>
      <c r="K3626" s="9">
        <f>VLOOKUP($C3626,'Product Data'!$A$2:$E$23,COLUMNS('Product Data'!$B$2:F3626),0)</f>
        <v>1.8652</v>
      </c>
      <c r="L3626" s="10">
        <f>Table1[[#This Row],[Cost per Box]]*Table1[[#This Row],[Boxes]]</f>
        <v>126.8336</v>
      </c>
    </row>
    <row r="3627" spans="1:12" x14ac:dyDescent="0.25">
      <c r="A3627" s="5" t="str">
        <f>'Sales Data'!A3627</f>
        <v>Camilla Castle</v>
      </c>
      <c r="B3627" s="5" t="str">
        <f>'Sales Data'!B3627</f>
        <v>Australia</v>
      </c>
      <c r="C3627" s="5" t="str">
        <f>'Sales Data'!C3627</f>
        <v>Caramel Stuffed Bars</v>
      </c>
      <c r="D3627" s="6">
        <f>'Sales Data'!D3627</f>
        <v>45309</v>
      </c>
      <c r="E3627" s="10">
        <f>'Sales Data'!E3627</f>
        <v>1246</v>
      </c>
      <c r="F3627" s="5">
        <f>'Sales Data'!F3627</f>
        <v>24</v>
      </c>
      <c r="G3627" s="5">
        <f>'Sales Data'!G3627</f>
        <v>156</v>
      </c>
      <c r="H3627" s="5" t="str">
        <f>VLOOKUP($C3627,'Product Data'!$A$2:$E$23,COLUMNS('Product Data'!$B$2:C3627),0)</f>
        <v>Snicker</v>
      </c>
      <c r="I3627" s="5" t="str">
        <f>VLOOKUP($C3627,'Product Data'!$A$2:$E$23,COLUMNS('Product Data'!$B$2:D3627),0)</f>
        <v>Bars</v>
      </c>
      <c r="J3627" s="5" t="str">
        <f>VLOOKUP($C3627,'Product Data'!$A$2:$E$23,COLUMNS('Product Data'!$B$2:E3627),0)</f>
        <v>Small</v>
      </c>
      <c r="K3627" s="9">
        <f>VLOOKUP($C3627,'Product Data'!$A$2:$E$23,COLUMNS('Product Data'!$B$2:F3627),0)</f>
        <v>0.89900000000000002</v>
      </c>
      <c r="L3627" s="10">
        <f>Table1[[#This Row],[Cost per Box]]*Table1[[#This Row],[Boxes]]</f>
        <v>140.244</v>
      </c>
    </row>
    <row r="3628" spans="1:12" x14ac:dyDescent="0.25">
      <c r="A3628" s="5" t="str">
        <f>'Sales Data'!A3628</f>
        <v>Wilone O'Kielt</v>
      </c>
      <c r="B3628" s="5" t="str">
        <f>'Sales Data'!B3628</f>
        <v>USA</v>
      </c>
      <c r="C3628" s="5" t="str">
        <f>'Sales Data'!C3628</f>
        <v>Spicy Special Slims</v>
      </c>
      <c r="D3628" s="6">
        <f>'Sales Data'!D3628</f>
        <v>45318</v>
      </c>
      <c r="E3628" s="10">
        <f>'Sales Data'!E3628</f>
        <v>9072</v>
      </c>
      <c r="F3628" s="5">
        <f>'Sales Data'!F3628</f>
        <v>68</v>
      </c>
      <c r="G3628" s="5">
        <f>'Sales Data'!G3628</f>
        <v>1296</v>
      </c>
      <c r="H3628" s="5" t="str">
        <f>VLOOKUP($C3628,'Product Data'!$A$2:$E$23,COLUMNS('Product Data'!$B$2:C3628),0)</f>
        <v>Alpenliebe</v>
      </c>
      <c r="I3628" s="5" t="str">
        <f>VLOOKUP($C3628,'Product Data'!$A$2:$E$23,COLUMNS('Product Data'!$B$2:D3628),0)</f>
        <v>Bites</v>
      </c>
      <c r="J3628" s="5" t="str">
        <f>VLOOKUP($C3628,'Product Data'!$A$2:$E$23,COLUMNS('Product Data'!$B$2:E3628),0)</f>
        <v>Large</v>
      </c>
      <c r="K3628" s="9">
        <f>VLOOKUP($C3628,'Product Data'!$A$2:$E$23,COLUMNS('Product Data'!$B$2:F3628),0)</f>
        <v>9.2086000000000006</v>
      </c>
      <c r="L3628" s="10">
        <f>Table1[[#This Row],[Cost per Box]]*Table1[[#This Row],[Boxes]]</f>
        <v>11934.345600000001</v>
      </c>
    </row>
    <row r="3629" spans="1:12" x14ac:dyDescent="0.25">
      <c r="A3629" s="5" t="str">
        <f>'Sales Data'!A3629</f>
        <v>Mallorie Waber</v>
      </c>
      <c r="B3629" s="5" t="str">
        <f>'Sales Data'!B3629</f>
        <v>New Zealand</v>
      </c>
      <c r="C3629" s="5" t="str">
        <f>'Sales Data'!C3629</f>
        <v>After Eight</v>
      </c>
      <c r="D3629" s="6">
        <f>'Sales Data'!D3629</f>
        <v>45296</v>
      </c>
      <c r="E3629" s="10">
        <f>'Sales Data'!E3629</f>
        <v>6664</v>
      </c>
      <c r="F3629" s="5">
        <f>'Sales Data'!F3629</f>
        <v>41</v>
      </c>
      <c r="G3629" s="5">
        <f>'Sales Data'!G3629</f>
        <v>334</v>
      </c>
      <c r="H3629" s="5" t="str">
        <f>VLOOKUP($C3629,'Product Data'!$A$2:$E$23,COLUMNS('Product Data'!$B$2:C3629),0)</f>
        <v>Nestle</v>
      </c>
      <c r="I3629" s="5" t="str">
        <f>VLOOKUP($C3629,'Product Data'!$A$2:$E$23,COLUMNS('Product Data'!$B$2:D3629),0)</f>
        <v>Bites</v>
      </c>
      <c r="J3629" s="5" t="str">
        <f>VLOOKUP($C3629,'Product Data'!$A$2:$E$23,COLUMNS('Product Data'!$B$2:E3629),0)</f>
        <v>Large</v>
      </c>
      <c r="K3629" s="9">
        <f>VLOOKUP($C3629,'Product Data'!$A$2:$E$23,COLUMNS('Product Data'!$B$2:F3629),0)</f>
        <v>6.3415999999999997</v>
      </c>
      <c r="L3629" s="10">
        <f>Table1[[#This Row],[Cost per Box]]*Table1[[#This Row],[Boxes]]</f>
        <v>2118.0944</v>
      </c>
    </row>
    <row r="3630" spans="1:12" x14ac:dyDescent="0.25">
      <c r="A3630" s="5" t="str">
        <f>'Sales Data'!A3630</f>
        <v>Madelene Upcott</v>
      </c>
      <c r="B3630" s="5" t="str">
        <f>'Sales Data'!B3630</f>
        <v>UK</v>
      </c>
      <c r="C3630" s="5" t="str">
        <f>'Sales Data'!C3630</f>
        <v>Manuka Honey Choco</v>
      </c>
      <c r="D3630" s="6">
        <f>'Sales Data'!D3630</f>
        <v>45309</v>
      </c>
      <c r="E3630" s="10">
        <f>'Sales Data'!E3630</f>
        <v>1666</v>
      </c>
      <c r="F3630" s="5">
        <f>'Sales Data'!F3630</f>
        <v>156</v>
      </c>
      <c r="G3630" s="5">
        <f>'Sales Data'!G3630</f>
        <v>129</v>
      </c>
      <c r="H3630" s="5" t="str">
        <f>VLOOKUP($C3630,'Product Data'!$A$2:$E$23,COLUMNS('Product Data'!$B$2:C3630),0)</f>
        <v xml:space="preserve">Whittaker's </v>
      </c>
      <c r="I3630" s="5" t="str">
        <f>VLOOKUP($C3630,'Product Data'!$A$2:$E$23,COLUMNS('Product Data'!$B$2:D3630),0)</f>
        <v>Other</v>
      </c>
      <c r="J3630" s="5" t="str">
        <f>VLOOKUP($C3630,'Product Data'!$A$2:$E$23,COLUMNS('Product Data'!$B$2:E3630),0)</f>
        <v>Small</v>
      </c>
      <c r="K3630" s="9">
        <f>VLOOKUP($C3630,'Product Data'!$A$2:$E$23,COLUMNS('Product Data'!$B$2:F3630),0)</f>
        <v>7.8910999999999998</v>
      </c>
      <c r="L3630" s="10">
        <f>Table1[[#This Row],[Cost per Box]]*Table1[[#This Row],[Boxes]]</f>
        <v>1017.9519</v>
      </c>
    </row>
    <row r="3631" spans="1:12" x14ac:dyDescent="0.25">
      <c r="A3631" s="5" t="str">
        <f>'Sales Data'!A3631</f>
        <v>Van Tuxwell</v>
      </c>
      <c r="B3631" s="5" t="str">
        <f>'Sales Data'!B3631</f>
        <v>Canada</v>
      </c>
      <c r="C3631" s="5" t="str">
        <f>'Sales Data'!C3631</f>
        <v>Baker's Choco Chips</v>
      </c>
      <c r="D3631" s="6">
        <f>'Sales Data'!D3631</f>
        <v>45303</v>
      </c>
      <c r="E3631" s="10">
        <f>'Sales Data'!E3631</f>
        <v>1253</v>
      </c>
      <c r="F3631" s="5">
        <f>'Sales Data'!F3631</f>
        <v>90</v>
      </c>
      <c r="G3631" s="5">
        <f>'Sales Data'!G3631</f>
        <v>57</v>
      </c>
      <c r="H3631" s="5" t="str">
        <f>VLOOKUP($C3631,'Product Data'!$A$2:$E$23,COLUMNS('Product Data'!$B$2:C3631),0)</f>
        <v>Baker's Chocolate</v>
      </c>
      <c r="I3631" s="5" t="str">
        <f>VLOOKUP($C3631,'Product Data'!$A$2:$E$23,COLUMNS('Product Data'!$B$2:D3631),0)</f>
        <v>Bars</v>
      </c>
      <c r="J3631" s="5" t="str">
        <f>VLOOKUP($C3631,'Product Data'!$A$2:$E$23,COLUMNS('Product Data'!$B$2:E3631),0)</f>
        <v>Small</v>
      </c>
      <c r="K3631" s="9">
        <f>VLOOKUP($C3631,'Product Data'!$A$2:$E$23,COLUMNS('Product Data'!$B$2:F3631),0)</f>
        <v>6.0811000000000002</v>
      </c>
      <c r="L3631" s="10">
        <f>Table1[[#This Row],[Cost per Box]]*Table1[[#This Row],[Boxes]]</f>
        <v>346.62270000000001</v>
      </c>
    </row>
    <row r="3632" spans="1:12" x14ac:dyDescent="0.25">
      <c r="A3632" s="5" t="str">
        <f>'Sales Data'!A3632</f>
        <v>Oby Sorrel</v>
      </c>
      <c r="B3632" s="5" t="str">
        <f>'Sales Data'!B3632</f>
        <v>Australia</v>
      </c>
      <c r="C3632" s="5" t="str">
        <f>'Sales Data'!C3632</f>
        <v>Spicy Special Slims</v>
      </c>
      <c r="D3632" s="6">
        <f>'Sales Data'!D3632</f>
        <v>45302</v>
      </c>
      <c r="E3632" s="10">
        <f>'Sales Data'!E3632</f>
        <v>14105</v>
      </c>
      <c r="F3632" s="5">
        <f>'Sales Data'!F3632</f>
        <v>133</v>
      </c>
      <c r="G3632" s="5">
        <f>'Sales Data'!G3632</f>
        <v>2015</v>
      </c>
      <c r="H3632" s="5" t="str">
        <f>VLOOKUP($C3632,'Product Data'!$A$2:$E$23,COLUMNS('Product Data'!$B$2:C3632),0)</f>
        <v>Alpenliebe</v>
      </c>
      <c r="I3632" s="5" t="str">
        <f>VLOOKUP($C3632,'Product Data'!$A$2:$E$23,COLUMNS('Product Data'!$B$2:D3632),0)</f>
        <v>Bites</v>
      </c>
      <c r="J3632" s="5" t="str">
        <f>VLOOKUP($C3632,'Product Data'!$A$2:$E$23,COLUMNS('Product Data'!$B$2:E3632),0)</f>
        <v>Large</v>
      </c>
      <c r="K3632" s="9">
        <f>VLOOKUP($C3632,'Product Data'!$A$2:$E$23,COLUMNS('Product Data'!$B$2:F3632),0)</f>
        <v>9.2086000000000006</v>
      </c>
      <c r="L3632" s="10">
        <f>Table1[[#This Row],[Cost per Box]]*Table1[[#This Row],[Boxes]]</f>
        <v>18555.329000000002</v>
      </c>
    </row>
    <row r="3633" spans="1:12" x14ac:dyDescent="0.25">
      <c r="A3633" s="5" t="str">
        <f>'Sales Data'!A3633</f>
        <v>Andria Kimpton</v>
      </c>
      <c r="B3633" s="5" t="str">
        <f>'Sales Data'!B3633</f>
        <v>UK</v>
      </c>
      <c r="C3633" s="5" t="str">
        <f>'Sales Data'!C3633</f>
        <v>Orange Choco</v>
      </c>
      <c r="D3633" s="6">
        <f>'Sales Data'!D3633</f>
        <v>45312</v>
      </c>
      <c r="E3633" s="10">
        <f>'Sales Data'!E3633</f>
        <v>6930</v>
      </c>
      <c r="F3633" s="5">
        <f>'Sales Data'!F3633</f>
        <v>215</v>
      </c>
      <c r="G3633" s="5">
        <f>'Sales Data'!G3633</f>
        <v>385</v>
      </c>
      <c r="H3633" s="5" t="str">
        <f>VLOOKUP($C3633,'Product Data'!$A$2:$E$23,COLUMNS('Product Data'!$B$2:C3633),0)</f>
        <v>Amul</v>
      </c>
      <c r="I3633" s="5" t="str">
        <f>VLOOKUP($C3633,'Product Data'!$A$2:$E$23,COLUMNS('Product Data'!$B$2:D3633),0)</f>
        <v>Bars</v>
      </c>
      <c r="J3633" s="5" t="str">
        <f>VLOOKUP($C3633,'Product Data'!$A$2:$E$23,COLUMNS('Product Data'!$B$2:E3633),0)</f>
        <v>Large</v>
      </c>
      <c r="K3633" s="9">
        <f>VLOOKUP($C3633,'Product Data'!$A$2:$E$23,COLUMNS('Product Data'!$B$2:F3633),0)</f>
        <v>8.7870000000000008</v>
      </c>
      <c r="L3633" s="10">
        <f>Table1[[#This Row],[Cost per Box]]*Table1[[#This Row],[Boxes]]</f>
        <v>3382.9950000000003</v>
      </c>
    </row>
    <row r="3634" spans="1:12" x14ac:dyDescent="0.25">
      <c r="A3634" s="5" t="str">
        <f>'Sales Data'!A3634</f>
        <v>Wilone O'Kielt</v>
      </c>
      <c r="B3634" s="5" t="str">
        <f>'Sales Data'!B3634</f>
        <v>India</v>
      </c>
      <c r="C3634" s="5" t="str">
        <f>'Sales Data'!C3634</f>
        <v>Organic Choco Syrup</v>
      </c>
      <c r="D3634" s="6">
        <f>'Sales Data'!D3634</f>
        <v>45319</v>
      </c>
      <c r="E3634" s="10">
        <f>'Sales Data'!E3634</f>
        <v>3787</v>
      </c>
      <c r="F3634" s="5">
        <f>'Sales Data'!F3634</f>
        <v>678</v>
      </c>
      <c r="G3634" s="5">
        <f>'Sales Data'!G3634</f>
        <v>345</v>
      </c>
      <c r="H3634" s="5" t="str">
        <f>VLOOKUP($C3634,'Product Data'!$A$2:$E$23,COLUMNS('Product Data'!$B$2:C3634),0)</f>
        <v>Monin</v>
      </c>
      <c r="I3634" s="5" t="str">
        <f>VLOOKUP($C3634,'Product Data'!$A$2:$E$23,COLUMNS('Product Data'!$B$2:D3634),0)</f>
        <v>Other</v>
      </c>
      <c r="J3634" s="5" t="str">
        <f>VLOOKUP($C3634,'Product Data'!$A$2:$E$23,COLUMNS('Product Data'!$B$2:E3634),0)</f>
        <v>Small</v>
      </c>
      <c r="K3634" s="9">
        <f>VLOOKUP($C3634,'Product Data'!$A$2:$E$23,COLUMNS('Product Data'!$B$2:F3634),0)</f>
        <v>1.7625</v>
      </c>
      <c r="L3634" s="10">
        <f>Table1[[#This Row],[Cost per Box]]*Table1[[#This Row],[Boxes]]</f>
        <v>608.0625</v>
      </c>
    </row>
    <row r="3635" spans="1:12" x14ac:dyDescent="0.25">
      <c r="A3635" s="5" t="str">
        <f>'Sales Data'!A3635</f>
        <v>Madelene Upcott</v>
      </c>
      <c r="B3635" s="5" t="str">
        <f>'Sales Data'!B3635</f>
        <v>Australia</v>
      </c>
      <c r="C3635" s="5" t="str">
        <f>'Sales Data'!C3635</f>
        <v>Manuka Honey Choco</v>
      </c>
      <c r="D3635" s="6">
        <f>'Sales Data'!D3635</f>
        <v>45316</v>
      </c>
      <c r="E3635" s="10">
        <f>'Sales Data'!E3635</f>
        <v>469</v>
      </c>
      <c r="F3635" s="5">
        <f>'Sales Data'!F3635</f>
        <v>151</v>
      </c>
      <c r="G3635" s="5">
        <f>'Sales Data'!G3635</f>
        <v>47</v>
      </c>
      <c r="H3635" s="5" t="str">
        <f>VLOOKUP($C3635,'Product Data'!$A$2:$E$23,COLUMNS('Product Data'!$B$2:C3635),0)</f>
        <v xml:space="preserve">Whittaker's </v>
      </c>
      <c r="I3635" s="5" t="str">
        <f>VLOOKUP($C3635,'Product Data'!$A$2:$E$23,COLUMNS('Product Data'!$B$2:D3635),0)</f>
        <v>Other</v>
      </c>
      <c r="J3635" s="5" t="str">
        <f>VLOOKUP($C3635,'Product Data'!$A$2:$E$23,COLUMNS('Product Data'!$B$2:E3635),0)</f>
        <v>Small</v>
      </c>
      <c r="K3635" s="9">
        <f>VLOOKUP($C3635,'Product Data'!$A$2:$E$23,COLUMNS('Product Data'!$B$2:F3635),0)</f>
        <v>7.8910999999999998</v>
      </c>
      <c r="L3635" s="10">
        <f>Table1[[#This Row],[Cost per Box]]*Table1[[#This Row],[Boxes]]</f>
        <v>370.88169999999997</v>
      </c>
    </row>
    <row r="3636" spans="1:12" x14ac:dyDescent="0.25">
      <c r="A3636" s="5" t="str">
        <f>'Sales Data'!A3636</f>
        <v>Roddy Speechley</v>
      </c>
      <c r="B3636" s="5" t="str">
        <f>'Sales Data'!B3636</f>
        <v>New Zealand</v>
      </c>
      <c r="C3636" s="5" t="str">
        <f>'Sales Data'!C3636</f>
        <v>Smooth Sliky Salty</v>
      </c>
      <c r="D3636" s="6">
        <f>'Sales Data'!D3636</f>
        <v>45296</v>
      </c>
      <c r="E3636" s="10">
        <f>'Sales Data'!E3636</f>
        <v>6223</v>
      </c>
      <c r="F3636" s="5">
        <f>'Sales Data'!F3636</f>
        <v>16</v>
      </c>
      <c r="G3636" s="5">
        <f>'Sales Data'!G3636</f>
        <v>389</v>
      </c>
      <c r="H3636" s="5" t="str">
        <f>VLOOKUP($C3636,'Product Data'!$A$2:$E$23,COLUMNS('Product Data'!$B$2:C3636),0)</f>
        <v>Galaxy</v>
      </c>
      <c r="I3636" s="5" t="str">
        <f>VLOOKUP($C3636,'Product Data'!$A$2:$E$23,COLUMNS('Product Data'!$B$2:D3636),0)</f>
        <v>Bars</v>
      </c>
      <c r="J3636" s="5" t="str">
        <f>VLOOKUP($C3636,'Product Data'!$A$2:$E$23,COLUMNS('Product Data'!$B$2:E3636),0)</f>
        <v>Small</v>
      </c>
      <c r="K3636" s="9">
        <f>VLOOKUP($C3636,'Product Data'!$A$2:$E$23,COLUMNS('Product Data'!$B$2:F3636),0)</f>
        <v>5.0198</v>
      </c>
      <c r="L3636" s="10">
        <f>Table1[[#This Row],[Cost per Box]]*Table1[[#This Row],[Boxes]]</f>
        <v>1952.7021999999999</v>
      </c>
    </row>
    <row r="3637" spans="1:12" x14ac:dyDescent="0.25">
      <c r="A3637" s="5" t="str">
        <f>'Sales Data'!A3637</f>
        <v>Mallorie Waber</v>
      </c>
      <c r="B3637" s="5" t="str">
        <f>'Sales Data'!B3637</f>
        <v>USA</v>
      </c>
      <c r="C3637" s="5" t="str">
        <f>'Sales Data'!C3637</f>
        <v>50% Dark Bites</v>
      </c>
      <c r="D3637" s="6">
        <f>'Sales Data'!D3637</f>
        <v>45305</v>
      </c>
      <c r="E3637" s="10">
        <f>'Sales Data'!E3637</f>
        <v>7714</v>
      </c>
      <c r="F3637" s="5">
        <f>'Sales Data'!F3637</f>
        <v>211</v>
      </c>
      <c r="G3637" s="5">
        <f>'Sales Data'!G3637</f>
        <v>286</v>
      </c>
      <c r="H3637" s="5" t="str">
        <f>VLOOKUP($C3637,'Product Data'!$A$2:$E$23,COLUMNS('Product Data'!$B$2:C3637),0)</f>
        <v>Cadbury</v>
      </c>
      <c r="I3637" s="5" t="str">
        <f>VLOOKUP($C3637,'Product Data'!$A$2:$E$23,COLUMNS('Product Data'!$B$2:D3637),0)</f>
        <v>Bites</v>
      </c>
      <c r="J3637" s="5" t="str">
        <f>VLOOKUP($C3637,'Product Data'!$A$2:$E$23,COLUMNS('Product Data'!$B$2:E3637),0)</f>
        <v>Large</v>
      </c>
      <c r="K3637" s="9">
        <f>VLOOKUP($C3637,'Product Data'!$A$2:$E$23,COLUMNS('Product Data'!$B$2:F3637),0)</f>
        <v>2.8</v>
      </c>
      <c r="L3637" s="10">
        <f>Table1[[#This Row],[Cost per Box]]*Table1[[#This Row],[Boxes]]</f>
        <v>800.8</v>
      </c>
    </row>
    <row r="3638" spans="1:12" x14ac:dyDescent="0.25">
      <c r="A3638" s="5" t="str">
        <f>'Sales Data'!A3638</f>
        <v>Wilone O'Kielt</v>
      </c>
      <c r="B3638" s="5" t="str">
        <f>'Sales Data'!B3638</f>
        <v>Canada</v>
      </c>
      <c r="C3638" s="5" t="str">
        <f>'Sales Data'!C3638</f>
        <v>Caramel Stuffed Bars</v>
      </c>
      <c r="D3638" s="6">
        <f>'Sales Data'!D3638</f>
        <v>45295</v>
      </c>
      <c r="E3638" s="10">
        <f>'Sales Data'!E3638</f>
        <v>1232</v>
      </c>
      <c r="F3638" s="5">
        <f>'Sales Data'!F3638</f>
        <v>134</v>
      </c>
      <c r="G3638" s="5">
        <f>'Sales Data'!G3638</f>
        <v>103</v>
      </c>
      <c r="H3638" s="5" t="str">
        <f>VLOOKUP($C3638,'Product Data'!$A$2:$E$23,COLUMNS('Product Data'!$B$2:C3638),0)</f>
        <v>Snicker</v>
      </c>
      <c r="I3638" s="5" t="str">
        <f>VLOOKUP($C3638,'Product Data'!$A$2:$E$23,COLUMNS('Product Data'!$B$2:D3638),0)</f>
        <v>Bars</v>
      </c>
      <c r="J3638" s="5" t="str">
        <f>VLOOKUP($C3638,'Product Data'!$A$2:$E$23,COLUMNS('Product Data'!$B$2:E3638),0)</f>
        <v>Small</v>
      </c>
      <c r="K3638" s="9">
        <f>VLOOKUP($C3638,'Product Data'!$A$2:$E$23,COLUMNS('Product Data'!$B$2:F3638),0)</f>
        <v>0.89900000000000002</v>
      </c>
      <c r="L3638" s="10">
        <f>Table1[[#This Row],[Cost per Box]]*Table1[[#This Row],[Boxes]]</f>
        <v>92.597000000000008</v>
      </c>
    </row>
    <row r="3639" spans="1:12" x14ac:dyDescent="0.25">
      <c r="A3639" s="5" t="str">
        <f>'Sales Data'!A3639</f>
        <v>Jehu Rudeforth</v>
      </c>
      <c r="B3639" s="5" t="str">
        <f>'Sales Data'!B3639</f>
        <v>Australia</v>
      </c>
      <c r="C3639" s="5" t="str">
        <f>'Sales Data'!C3639</f>
        <v>Almond Choco</v>
      </c>
      <c r="D3639" s="6">
        <f>'Sales Data'!D3639</f>
        <v>45304</v>
      </c>
      <c r="E3639" s="10">
        <f>'Sales Data'!E3639</f>
        <v>4711</v>
      </c>
      <c r="F3639" s="5">
        <f>'Sales Data'!F3639</f>
        <v>204</v>
      </c>
      <c r="G3639" s="5">
        <f>'Sales Data'!G3639</f>
        <v>182</v>
      </c>
      <c r="H3639" s="5" t="str">
        <f>VLOOKUP($C3639,'Product Data'!$A$2:$E$23,COLUMNS('Product Data'!$B$2:C3639),0)</f>
        <v>Amul</v>
      </c>
      <c r="I3639" s="5" t="str">
        <f>VLOOKUP($C3639,'Product Data'!$A$2:$E$23,COLUMNS('Product Data'!$B$2:D3639),0)</f>
        <v>Bars</v>
      </c>
      <c r="J3639" s="5" t="str">
        <f>VLOOKUP($C3639,'Product Data'!$A$2:$E$23,COLUMNS('Product Data'!$B$2:E3639),0)</f>
        <v>Large</v>
      </c>
      <c r="K3639" s="9">
        <f>VLOOKUP($C3639,'Product Data'!$A$2:$E$23,COLUMNS('Product Data'!$B$2:F3639),0)</f>
        <v>13.3485</v>
      </c>
      <c r="L3639" s="10">
        <f>Table1[[#This Row],[Cost per Box]]*Table1[[#This Row],[Boxes]]</f>
        <v>2429.4270000000001</v>
      </c>
    </row>
    <row r="3640" spans="1:12" x14ac:dyDescent="0.25">
      <c r="A3640" s="5" t="str">
        <f>'Sales Data'!A3640</f>
        <v>Kaine Padly</v>
      </c>
      <c r="B3640" s="5" t="str">
        <f>'Sales Data'!B3640</f>
        <v>Canada</v>
      </c>
      <c r="C3640" s="5" t="str">
        <f>'Sales Data'!C3640</f>
        <v>Mint Chip Choco</v>
      </c>
      <c r="D3640" s="6">
        <f>'Sales Data'!D3640</f>
        <v>45308</v>
      </c>
      <c r="E3640" s="10">
        <f>'Sales Data'!E3640</f>
        <v>2569</v>
      </c>
      <c r="F3640" s="5">
        <f>'Sales Data'!F3640</f>
        <v>36</v>
      </c>
      <c r="G3640" s="5">
        <f>'Sales Data'!G3640</f>
        <v>123</v>
      </c>
      <c r="H3640" s="5" t="str">
        <f>VLOOKUP($C3640,'Product Data'!$A$2:$E$23,COLUMNS('Product Data'!$B$2:C3640),0)</f>
        <v>Cadbury</v>
      </c>
      <c r="I3640" s="5" t="str">
        <f>VLOOKUP($C3640,'Product Data'!$A$2:$E$23,COLUMNS('Product Data'!$B$2:D3640),0)</f>
        <v>Bars</v>
      </c>
      <c r="J3640" s="5" t="str">
        <f>VLOOKUP($C3640,'Product Data'!$A$2:$E$23,COLUMNS('Product Data'!$B$2:E3640),0)</f>
        <v>Large</v>
      </c>
      <c r="K3640" s="9">
        <f>VLOOKUP($C3640,'Product Data'!$A$2:$E$23,COLUMNS('Product Data'!$B$2:F3640),0)</f>
        <v>2.2656000000000001</v>
      </c>
      <c r="L3640" s="10">
        <f>Table1[[#This Row],[Cost per Box]]*Table1[[#This Row],[Boxes]]</f>
        <v>278.66880000000003</v>
      </c>
    </row>
    <row r="3641" spans="1:12" x14ac:dyDescent="0.25">
      <c r="A3641" s="5" t="str">
        <f>'Sales Data'!A3641</f>
        <v>Kelci Walkden</v>
      </c>
      <c r="B3641" s="5" t="str">
        <f>'Sales Data'!B3641</f>
        <v>Australia</v>
      </c>
      <c r="C3641" s="5" t="str">
        <f>'Sales Data'!C3641</f>
        <v>Mint Chip Choco</v>
      </c>
      <c r="D3641" s="6">
        <f>'Sales Data'!D3641</f>
        <v>45303</v>
      </c>
      <c r="E3641" s="10">
        <f>'Sales Data'!E3641</f>
        <v>1477</v>
      </c>
      <c r="F3641" s="5">
        <f>'Sales Data'!F3641</f>
        <v>60</v>
      </c>
      <c r="G3641" s="5">
        <f>'Sales Data'!G3641</f>
        <v>68</v>
      </c>
      <c r="H3641" s="5" t="str">
        <f>VLOOKUP($C3641,'Product Data'!$A$2:$E$23,COLUMNS('Product Data'!$B$2:C3641),0)</f>
        <v>Cadbury</v>
      </c>
      <c r="I3641" s="5" t="str">
        <f>VLOOKUP($C3641,'Product Data'!$A$2:$E$23,COLUMNS('Product Data'!$B$2:D3641),0)</f>
        <v>Bars</v>
      </c>
      <c r="J3641" s="5" t="str">
        <f>VLOOKUP($C3641,'Product Data'!$A$2:$E$23,COLUMNS('Product Data'!$B$2:E3641),0)</f>
        <v>Large</v>
      </c>
      <c r="K3641" s="9">
        <f>VLOOKUP($C3641,'Product Data'!$A$2:$E$23,COLUMNS('Product Data'!$B$2:F3641),0)</f>
        <v>2.2656000000000001</v>
      </c>
      <c r="L3641" s="10">
        <f>Table1[[#This Row],[Cost per Box]]*Table1[[#This Row],[Boxes]]</f>
        <v>154.0608</v>
      </c>
    </row>
    <row r="3642" spans="1:12" x14ac:dyDescent="0.25">
      <c r="A3642" s="5" t="str">
        <f>'Sales Data'!A3642</f>
        <v>Marney O'Breen</v>
      </c>
      <c r="B3642" s="5" t="str">
        <f>'Sales Data'!B3642</f>
        <v>India</v>
      </c>
      <c r="C3642" s="5" t="str">
        <f>'Sales Data'!C3642</f>
        <v>Eclairs</v>
      </c>
      <c r="D3642" s="6">
        <f>'Sales Data'!D3642</f>
        <v>45304</v>
      </c>
      <c r="E3642" s="10">
        <f>'Sales Data'!E3642</f>
        <v>8687</v>
      </c>
      <c r="F3642" s="5">
        <f>'Sales Data'!F3642</f>
        <v>121</v>
      </c>
      <c r="G3642" s="5">
        <f>'Sales Data'!G3642</f>
        <v>869</v>
      </c>
      <c r="H3642" s="5" t="str">
        <f>VLOOKUP($C3642,'Product Data'!$A$2:$E$23,COLUMNS('Product Data'!$B$2:C3642),0)</f>
        <v>Cadbury</v>
      </c>
      <c r="I3642" s="5" t="str">
        <f>VLOOKUP($C3642,'Product Data'!$A$2:$E$23,COLUMNS('Product Data'!$B$2:D3642),0)</f>
        <v>Bites</v>
      </c>
      <c r="J3642" s="5" t="str">
        <f>VLOOKUP($C3642,'Product Data'!$A$2:$E$23,COLUMNS('Product Data'!$B$2:E3642),0)</f>
        <v>Large</v>
      </c>
      <c r="K3642" s="9">
        <f>VLOOKUP($C3642,'Product Data'!$A$2:$E$23,COLUMNS('Product Data'!$B$2:F3642),0)</f>
        <v>2.8195000000000001</v>
      </c>
      <c r="L3642" s="10">
        <f>Table1[[#This Row],[Cost per Box]]*Table1[[#This Row],[Boxes]]</f>
        <v>2450.1455000000001</v>
      </c>
    </row>
    <row r="3643" spans="1:12" x14ac:dyDescent="0.25">
      <c r="A3643" s="5" t="str">
        <f>'Sales Data'!A3643</f>
        <v>Barr Faughny</v>
      </c>
      <c r="B3643" s="5" t="str">
        <f>'Sales Data'!B3643</f>
        <v>USA</v>
      </c>
      <c r="C3643" s="5" t="str">
        <f>'Sales Data'!C3643</f>
        <v>Orange Choco</v>
      </c>
      <c r="D3643" s="6">
        <f>'Sales Data'!D3643</f>
        <v>45298</v>
      </c>
      <c r="E3643" s="10">
        <f>'Sales Data'!E3643</f>
        <v>1288</v>
      </c>
      <c r="F3643" s="5">
        <f>'Sales Data'!F3643</f>
        <v>286</v>
      </c>
      <c r="G3643" s="5">
        <f>'Sales Data'!G3643</f>
        <v>81</v>
      </c>
      <c r="H3643" s="5" t="str">
        <f>VLOOKUP($C3643,'Product Data'!$A$2:$E$23,COLUMNS('Product Data'!$B$2:C3643),0)</f>
        <v>Amul</v>
      </c>
      <c r="I3643" s="5" t="str">
        <f>VLOOKUP($C3643,'Product Data'!$A$2:$E$23,COLUMNS('Product Data'!$B$2:D3643),0)</f>
        <v>Bars</v>
      </c>
      <c r="J3643" s="5" t="str">
        <f>VLOOKUP($C3643,'Product Data'!$A$2:$E$23,COLUMNS('Product Data'!$B$2:E3643),0)</f>
        <v>Large</v>
      </c>
      <c r="K3643" s="9">
        <f>VLOOKUP($C3643,'Product Data'!$A$2:$E$23,COLUMNS('Product Data'!$B$2:F3643),0)</f>
        <v>8.7870000000000008</v>
      </c>
      <c r="L3643" s="10">
        <f>Table1[[#This Row],[Cost per Box]]*Table1[[#This Row],[Boxes]]</f>
        <v>711.74700000000007</v>
      </c>
    </row>
    <row r="3644" spans="1:12" x14ac:dyDescent="0.25">
      <c r="A3644" s="5" t="str">
        <f>'Sales Data'!A3644</f>
        <v>Jehu Rudeforth</v>
      </c>
      <c r="B3644" s="5" t="str">
        <f>'Sales Data'!B3644</f>
        <v>Australia</v>
      </c>
      <c r="C3644" s="5" t="str">
        <f>'Sales Data'!C3644</f>
        <v>Fruit &amp; Nut Bars</v>
      </c>
      <c r="D3644" s="6">
        <f>'Sales Data'!D3644</f>
        <v>45302</v>
      </c>
      <c r="E3644" s="10">
        <f>'Sales Data'!E3644</f>
        <v>2639</v>
      </c>
      <c r="F3644" s="5">
        <f>'Sales Data'!F3644</f>
        <v>135</v>
      </c>
      <c r="G3644" s="5">
        <f>'Sales Data'!G3644</f>
        <v>240</v>
      </c>
      <c r="H3644" s="5" t="str">
        <f>VLOOKUP($C3644,'Product Data'!$A$2:$E$23,COLUMNS('Product Data'!$B$2:C3644),0)</f>
        <v>Cadbury</v>
      </c>
      <c r="I3644" s="5" t="str">
        <f>VLOOKUP($C3644,'Product Data'!$A$2:$E$23,COLUMNS('Product Data'!$B$2:D3644),0)</f>
        <v>Bars</v>
      </c>
      <c r="J3644" s="5" t="str">
        <f>VLOOKUP($C3644,'Product Data'!$A$2:$E$23,COLUMNS('Product Data'!$B$2:E3644),0)</f>
        <v>Large</v>
      </c>
      <c r="K3644" s="9">
        <f>VLOOKUP($C3644,'Product Data'!$A$2:$E$23,COLUMNS('Product Data'!$B$2:F3644),0)</f>
        <v>1.5934999999999999</v>
      </c>
      <c r="L3644" s="10">
        <f>Table1[[#This Row],[Cost per Box]]*Table1[[#This Row],[Boxes]]</f>
        <v>382.44</v>
      </c>
    </row>
    <row r="3645" spans="1:12" x14ac:dyDescent="0.25">
      <c r="A3645" s="5" t="str">
        <f>'Sales Data'!A3645</f>
        <v>Andria Kimpton</v>
      </c>
      <c r="B3645" s="5" t="str">
        <f>'Sales Data'!B3645</f>
        <v>UK</v>
      </c>
      <c r="C3645" s="5" t="str">
        <f>'Sales Data'!C3645</f>
        <v>Organic Choco Syrup</v>
      </c>
      <c r="D3645" s="6">
        <f>'Sales Data'!D3645</f>
        <v>45317</v>
      </c>
      <c r="E3645" s="10">
        <f>'Sales Data'!E3645</f>
        <v>3059</v>
      </c>
      <c r="F3645" s="5">
        <f>'Sales Data'!F3645</f>
        <v>218</v>
      </c>
      <c r="G3645" s="5">
        <f>'Sales Data'!G3645</f>
        <v>204</v>
      </c>
      <c r="H3645" s="5" t="str">
        <f>VLOOKUP($C3645,'Product Data'!$A$2:$E$23,COLUMNS('Product Data'!$B$2:C3645),0)</f>
        <v>Monin</v>
      </c>
      <c r="I3645" s="5" t="str">
        <f>VLOOKUP($C3645,'Product Data'!$A$2:$E$23,COLUMNS('Product Data'!$B$2:D3645),0)</f>
        <v>Other</v>
      </c>
      <c r="J3645" s="5" t="str">
        <f>VLOOKUP($C3645,'Product Data'!$A$2:$E$23,COLUMNS('Product Data'!$B$2:E3645),0)</f>
        <v>Small</v>
      </c>
      <c r="K3645" s="9">
        <f>VLOOKUP($C3645,'Product Data'!$A$2:$E$23,COLUMNS('Product Data'!$B$2:F3645),0)</f>
        <v>1.7625</v>
      </c>
      <c r="L3645" s="10">
        <f>Table1[[#This Row],[Cost per Box]]*Table1[[#This Row],[Boxes]]</f>
        <v>359.55</v>
      </c>
    </row>
    <row r="3646" spans="1:12" x14ac:dyDescent="0.25">
      <c r="A3646" s="5" t="str">
        <f>'Sales Data'!A3646</f>
        <v>Gunar Cockshoot</v>
      </c>
      <c r="B3646" s="5" t="str">
        <f>'Sales Data'!B3646</f>
        <v>New Zealand</v>
      </c>
      <c r="C3646" s="5" t="str">
        <f>'Sales Data'!C3646</f>
        <v>White Choc</v>
      </c>
      <c r="D3646" s="6">
        <f>'Sales Data'!D3646</f>
        <v>45295</v>
      </c>
      <c r="E3646" s="10">
        <f>'Sales Data'!E3646</f>
        <v>5306</v>
      </c>
      <c r="F3646" s="5">
        <f>'Sales Data'!F3646</f>
        <v>85</v>
      </c>
      <c r="G3646" s="5">
        <f>'Sales Data'!G3646</f>
        <v>758</v>
      </c>
      <c r="H3646" s="5" t="str">
        <f>VLOOKUP($C3646,'Product Data'!$A$2:$E$23,COLUMNS('Product Data'!$B$2:C3646),0)</f>
        <v>Belgian</v>
      </c>
      <c r="I3646" s="5" t="str">
        <f>VLOOKUP($C3646,'Product Data'!$A$2:$E$23,COLUMNS('Product Data'!$B$2:D3646),0)</f>
        <v>Other</v>
      </c>
      <c r="J3646" s="5" t="str">
        <f>VLOOKUP($C3646,'Product Data'!$A$2:$E$23,COLUMNS('Product Data'!$B$2:E3646),0)</f>
        <v>Small</v>
      </c>
      <c r="K3646" s="9">
        <f>VLOOKUP($C3646,'Product Data'!$A$2:$E$23,COLUMNS('Product Data'!$B$2:F3646),0)</f>
        <v>0.24049999999999999</v>
      </c>
      <c r="L3646" s="10">
        <f>Table1[[#This Row],[Cost per Box]]*Table1[[#This Row],[Boxes]]</f>
        <v>182.29900000000001</v>
      </c>
    </row>
    <row r="3647" spans="1:12" x14ac:dyDescent="0.25">
      <c r="A3647" s="5" t="str">
        <f>'Sales Data'!A3647</f>
        <v>Dennison Crosswaite</v>
      </c>
      <c r="B3647" s="5" t="str">
        <f>'Sales Data'!B3647</f>
        <v>New Zealand</v>
      </c>
      <c r="C3647" s="5" t="str">
        <f>'Sales Data'!C3647</f>
        <v>Peanut Butter Cubes</v>
      </c>
      <c r="D3647" s="6">
        <f>'Sales Data'!D3647</f>
        <v>45319</v>
      </c>
      <c r="E3647" s="10">
        <f>'Sales Data'!E3647</f>
        <v>2674</v>
      </c>
      <c r="F3647" s="5">
        <f>'Sales Data'!F3647</f>
        <v>60</v>
      </c>
      <c r="G3647" s="5">
        <f>'Sales Data'!G3647</f>
        <v>168</v>
      </c>
      <c r="H3647" s="5" t="str">
        <f>VLOOKUP($C3647,'Product Data'!$A$2:$E$23,COLUMNS('Product Data'!$B$2:C3647),0)</f>
        <v>Hershey</v>
      </c>
      <c r="I3647" s="5" t="str">
        <f>VLOOKUP($C3647,'Product Data'!$A$2:$E$23,COLUMNS('Product Data'!$B$2:D3647),0)</f>
        <v>Bites</v>
      </c>
      <c r="J3647" s="5" t="str">
        <f>VLOOKUP($C3647,'Product Data'!$A$2:$E$23,COLUMNS('Product Data'!$B$2:E3647),0)</f>
        <v>Small</v>
      </c>
      <c r="K3647" s="9">
        <f>VLOOKUP($C3647,'Product Data'!$A$2:$E$23,COLUMNS('Product Data'!$B$2:F3647),0)</f>
        <v>4.7065000000000001</v>
      </c>
      <c r="L3647" s="10">
        <f>Table1[[#This Row],[Cost per Box]]*Table1[[#This Row],[Boxes]]</f>
        <v>790.69200000000001</v>
      </c>
    </row>
    <row r="3648" spans="1:12" x14ac:dyDescent="0.25">
      <c r="A3648" s="5" t="str">
        <f>'Sales Data'!A3648</f>
        <v>Roddy Speechley</v>
      </c>
      <c r="B3648" s="5" t="str">
        <f>'Sales Data'!B3648</f>
        <v>Canada</v>
      </c>
      <c r="C3648" s="5" t="str">
        <f>'Sales Data'!C3648</f>
        <v>85% Dark Bars</v>
      </c>
      <c r="D3648" s="6">
        <f>'Sales Data'!D3648</f>
        <v>45298</v>
      </c>
      <c r="E3648" s="10">
        <f>'Sales Data'!E3648</f>
        <v>8225</v>
      </c>
      <c r="F3648" s="5">
        <f>'Sales Data'!F3648</f>
        <v>283</v>
      </c>
      <c r="G3648" s="5">
        <f>'Sales Data'!G3648</f>
        <v>1371</v>
      </c>
      <c r="H3648" s="5" t="str">
        <f>VLOOKUP($C3648,'Product Data'!$A$2:$E$23,COLUMNS('Product Data'!$B$2:C3648),0)</f>
        <v>Lindt Excellence</v>
      </c>
      <c r="I3648" s="5" t="str">
        <f>VLOOKUP($C3648,'Product Data'!$A$2:$E$23,COLUMNS('Product Data'!$B$2:D3648),0)</f>
        <v>Bars</v>
      </c>
      <c r="J3648" s="5" t="str">
        <f>VLOOKUP($C3648,'Product Data'!$A$2:$E$23,COLUMNS('Product Data'!$B$2:E3648),0)</f>
        <v>Small</v>
      </c>
      <c r="K3648" s="9">
        <f>VLOOKUP($C3648,'Product Data'!$A$2:$E$23,COLUMNS('Product Data'!$B$2:F3648),0)</f>
        <v>0.69579999999999997</v>
      </c>
      <c r="L3648" s="10">
        <f>Table1[[#This Row],[Cost per Box]]*Table1[[#This Row],[Boxes]]</f>
        <v>953.94179999999994</v>
      </c>
    </row>
    <row r="3649" spans="1:12" x14ac:dyDescent="0.25">
      <c r="A3649" s="5" t="str">
        <f>'Sales Data'!A3649</f>
        <v>Gigi Bohling</v>
      </c>
      <c r="B3649" s="5" t="str">
        <f>'Sales Data'!B3649</f>
        <v>Australia</v>
      </c>
      <c r="C3649" s="5" t="str">
        <f>'Sales Data'!C3649</f>
        <v>White Choc</v>
      </c>
      <c r="D3649" s="6">
        <f>'Sales Data'!D3649</f>
        <v>45319</v>
      </c>
      <c r="E3649" s="10">
        <f>'Sales Data'!E3649</f>
        <v>378</v>
      </c>
      <c r="F3649" s="5">
        <f>'Sales Data'!F3649</f>
        <v>113</v>
      </c>
      <c r="G3649" s="5">
        <f>'Sales Data'!G3649</f>
        <v>54</v>
      </c>
      <c r="H3649" s="5" t="str">
        <f>VLOOKUP($C3649,'Product Data'!$A$2:$E$23,COLUMNS('Product Data'!$B$2:C3649),0)</f>
        <v>Belgian</v>
      </c>
      <c r="I3649" s="5" t="str">
        <f>VLOOKUP($C3649,'Product Data'!$A$2:$E$23,COLUMNS('Product Data'!$B$2:D3649),0)</f>
        <v>Other</v>
      </c>
      <c r="J3649" s="5" t="str">
        <f>VLOOKUP($C3649,'Product Data'!$A$2:$E$23,COLUMNS('Product Data'!$B$2:E3649),0)</f>
        <v>Small</v>
      </c>
      <c r="K3649" s="9">
        <f>VLOOKUP($C3649,'Product Data'!$A$2:$E$23,COLUMNS('Product Data'!$B$2:F3649),0)</f>
        <v>0.24049999999999999</v>
      </c>
      <c r="L3649" s="10">
        <f>Table1[[#This Row],[Cost per Box]]*Table1[[#This Row],[Boxes]]</f>
        <v>12.987</v>
      </c>
    </row>
    <row r="3650" spans="1:12" x14ac:dyDescent="0.25">
      <c r="A3650" s="5" t="str">
        <f>'Sales Data'!A3650</f>
        <v>Van Tuxwell</v>
      </c>
      <c r="B3650" s="5" t="str">
        <f>'Sales Data'!B3650</f>
        <v>New Zealand</v>
      </c>
      <c r="C3650" s="5" t="str">
        <f>'Sales Data'!C3650</f>
        <v>White Choc</v>
      </c>
      <c r="D3650" s="6">
        <f>'Sales Data'!D3650</f>
        <v>45295</v>
      </c>
      <c r="E3650" s="10">
        <f>'Sales Data'!E3650</f>
        <v>3808</v>
      </c>
      <c r="F3650" s="5">
        <f>'Sales Data'!F3650</f>
        <v>219</v>
      </c>
      <c r="G3650" s="5">
        <f>'Sales Data'!G3650</f>
        <v>762</v>
      </c>
      <c r="H3650" s="5" t="str">
        <f>VLOOKUP($C3650,'Product Data'!$A$2:$E$23,COLUMNS('Product Data'!$B$2:C3650),0)</f>
        <v>Belgian</v>
      </c>
      <c r="I3650" s="5" t="str">
        <f>VLOOKUP($C3650,'Product Data'!$A$2:$E$23,COLUMNS('Product Data'!$B$2:D3650),0)</f>
        <v>Other</v>
      </c>
      <c r="J3650" s="5" t="str">
        <f>VLOOKUP($C3650,'Product Data'!$A$2:$E$23,COLUMNS('Product Data'!$B$2:E3650),0)</f>
        <v>Small</v>
      </c>
      <c r="K3650" s="9">
        <f>VLOOKUP($C3650,'Product Data'!$A$2:$E$23,COLUMNS('Product Data'!$B$2:F3650),0)</f>
        <v>0.24049999999999999</v>
      </c>
      <c r="L3650" s="10">
        <f>Table1[[#This Row],[Cost per Box]]*Table1[[#This Row],[Boxes]]</f>
        <v>183.261</v>
      </c>
    </row>
    <row r="3651" spans="1:12" x14ac:dyDescent="0.25">
      <c r="A3651" s="5" t="str">
        <f>'Sales Data'!A3651</f>
        <v>Curtice Advani</v>
      </c>
      <c r="B3651" s="5" t="str">
        <f>'Sales Data'!B3651</f>
        <v>India</v>
      </c>
      <c r="C3651" s="5" t="str">
        <f>'Sales Data'!C3651</f>
        <v>Caramel Stuffed Bars</v>
      </c>
      <c r="D3651" s="6">
        <f>'Sales Data'!D3651</f>
        <v>45316</v>
      </c>
      <c r="E3651" s="10">
        <f>'Sales Data'!E3651</f>
        <v>385</v>
      </c>
      <c r="F3651" s="5">
        <f>'Sales Data'!F3651</f>
        <v>128</v>
      </c>
      <c r="G3651" s="5">
        <f>'Sales Data'!G3651</f>
        <v>35</v>
      </c>
      <c r="H3651" s="5" t="str">
        <f>VLOOKUP($C3651,'Product Data'!$A$2:$E$23,COLUMNS('Product Data'!$B$2:C3651),0)</f>
        <v>Snicker</v>
      </c>
      <c r="I3651" s="5" t="str">
        <f>VLOOKUP($C3651,'Product Data'!$A$2:$E$23,COLUMNS('Product Data'!$B$2:D3651),0)</f>
        <v>Bars</v>
      </c>
      <c r="J3651" s="5" t="str">
        <f>VLOOKUP($C3651,'Product Data'!$A$2:$E$23,COLUMNS('Product Data'!$B$2:E3651),0)</f>
        <v>Small</v>
      </c>
      <c r="K3651" s="9">
        <f>VLOOKUP($C3651,'Product Data'!$A$2:$E$23,COLUMNS('Product Data'!$B$2:F3651),0)</f>
        <v>0.89900000000000002</v>
      </c>
      <c r="L3651" s="10">
        <f>Table1[[#This Row],[Cost per Box]]*Table1[[#This Row],[Boxes]]</f>
        <v>31.465</v>
      </c>
    </row>
    <row r="3652" spans="1:12" x14ac:dyDescent="0.25">
      <c r="A3652" s="5" t="str">
        <f>'Sales Data'!A3652</f>
        <v>Oby Sorrel</v>
      </c>
      <c r="B3652" s="5" t="str">
        <f>'Sales Data'!B3652</f>
        <v>Australia</v>
      </c>
      <c r="C3652" s="5" t="str">
        <f>'Sales Data'!C3652</f>
        <v>Raspberry Choco</v>
      </c>
      <c r="D3652" s="6">
        <f>'Sales Data'!D3652</f>
        <v>45317</v>
      </c>
      <c r="E3652" s="10">
        <f>'Sales Data'!E3652</f>
        <v>10633</v>
      </c>
      <c r="F3652" s="5">
        <f>'Sales Data'!F3652</f>
        <v>25</v>
      </c>
      <c r="G3652" s="5">
        <f>'Sales Data'!G3652</f>
        <v>507</v>
      </c>
      <c r="H3652" s="5" t="str">
        <f>VLOOKUP($C3652,'Product Data'!$A$2:$E$23,COLUMNS('Product Data'!$B$2:C3652),0)</f>
        <v>Hershey</v>
      </c>
      <c r="I3652" s="5" t="str">
        <f>VLOOKUP($C3652,'Product Data'!$A$2:$E$23,COLUMNS('Product Data'!$B$2:D3652),0)</f>
        <v>Bars</v>
      </c>
      <c r="J3652" s="5" t="str">
        <f>VLOOKUP($C3652,'Product Data'!$A$2:$E$23,COLUMNS('Product Data'!$B$2:E3652),0)</f>
        <v>Large</v>
      </c>
      <c r="K3652" s="9">
        <f>VLOOKUP($C3652,'Product Data'!$A$2:$E$23,COLUMNS('Product Data'!$B$2:F3652),0)</f>
        <v>6.0983000000000001</v>
      </c>
      <c r="L3652" s="10">
        <f>Table1[[#This Row],[Cost per Box]]*Table1[[#This Row],[Boxes]]</f>
        <v>3091.8380999999999</v>
      </c>
    </row>
    <row r="3653" spans="1:12" x14ac:dyDescent="0.25">
      <c r="A3653" s="5" t="str">
        <f>'Sales Data'!A3653</f>
        <v>Beverie Moffet</v>
      </c>
      <c r="B3653" s="5" t="str">
        <f>'Sales Data'!B3653</f>
        <v>India</v>
      </c>
      <c r="C3653" s="5" t="str">
        <f>'Sales Data'!C3653</f>
        <v>Peanut Butter Cubes</v>
      </c>
      <c r="D3653" s="6">
        <f>'Sales Data'!D3653</f>
        <v>45297</v>
      </c>
      <c r="E3653" s="10">
        <f>'Sales Data'!E3653</f>
        <v>5530</v>
      </c>
      <c r="F3653" s="5">
        <f>'Sales Data'!F3653</f>
        <v>200</v>
      </c>
      <c r="G3653" s="5">
        <f>'Sales Data'!G3653</f>
        <v>369</v>
      </c>
      <c r="H3653" s="5" t="str">
        <f>VLOOKUP($C3653,'Product Data'!$A$2:$E$23,COLUMNS('Product Data'!$B$2:C3653),0)</f>
        <v>Hershey</v>
      </c>
      <c r="I3653" s="5" t="str">
        <f>VLOOKUP($C3653,'Product Data'!$A$2:$E$23,COLUMNS('Product Data'!$B$2:D3653),0)</f>
        <v>Bites</v>
      </c>
      <c r="J3653" s="5" t="str">
        <f>VLOOKUP($C3653,'Product Data'!$A$2:$E$23,COLUMNS('Product Data'!$B$2:E3653),0)</f>
        <v>Small</v>
      </c>
      <c r="K3653" s="9">
        <f>VLOOKUP($C3653,'Product Data'!$A$2:$E$23,COLUMNS('Product Data'!$B$2:F3653),0)</f>
        <v>4.7065000000000001</v>
      </c>
      <c r="L3653" s="10">
        <f>Table1[[#This Row],[Cost per Box]]*Table1[[#This Row],[Boxes]]</f>
        <v>1736.6985</v>
      </c>
    </row>
    <row r="3654" spans="1:12" x14ac:dyDescent="0.25">
      <c r="A3654" s="5" t="str">
        <f>'Sales Data'!A3654</f>
        <v>Brien Boise</v>
      </c>
      <c r="B3654" s="5" t="str">
        <f>'Sales Data'!B3654</f>
        <v>Canada</v>
      </c>
      <c r="C3654" s="5" t="str">
        <f>'Sales Data'!C3654</f>
        <v>50% Dark Bites</v>
      </c>
      <c r="D3654" s="6">
        <f>'Sales Data'!D3654</f>
        <v>45296</v>
      </c>
      <c r="E3654" s="10">
        <f>'Sales Data'!E3654</f>
        <v>3731</v>
      </c>
      <c r="F3654" s="5">
        <f>'Sales Data'!F3654</f>
        <v>319</v>
      </c>
      <c r="G3654" s="5">
        <f>'Sales Data'!G3654</f>
        <v>156</v>
      </c>
      <c r="H3654" s="5" t="str">
        <f>VLOOKUP($C3654,'Product Data'!$A$2:$E$23,COLUMNS('Product Data'!$B$2:C3654),0)</f>
        <v>Cadbury</v>
      </c>
      <c r="I3654" s="5" t="str">
        <f>VLOOKUP($C3654,'Product Data'!$A$2:$E$23,COLUMNS('Product Data'!$B$2:D3654),0)</f>
        <v>Bites</v>
      </c>
      <c r="J3654" s="5" t="str">
        <f>VLOOKUP($C3654,'Product Data'!$A$2:$E$23,COLUMNS('Product Data'!$B$2:E3654),0)</f>
        <v>Large</v>
      </c>
      <c r="K3654" s="9">
        <f>VLOOKUP($C3654,'Product Data'!$A$2:$E$23,COLUMNS('Product Data'!$B$2:F3654),0)</f>
        <v>2.8</v>
      </c>
      <c r="L3654" s="10">
        <f>Table1[[#This Row],[Cost per Box]]*Table1[[#This Row],[Boxes]]</f>
        <v>436.79999999999995</v>
      </c>
    </row>
    <row r="3655" spans="1:12" x14ac:dyDescent="0.25">
      <c r="A3655" s="5" t="str">
        <f>'Sales Data'!A3655</f>
        <v>Curtice Advani</v>
      </c>
      <c r="B3655" s="5" t="str">
        <f>'Sales Data'!B3655</f>
        <v>UK</v>
      </c>
      <c r="C3655" s="5" t="str">
        <f>'Sales Data'!C3655</f>
        <v>After Eight</v>
      </c>
      <c r="D3655" s="6">
        <f>'Sales Data'!D3655</f>
        <v>45304</v>
      </c>
      <c r="E3655" s="10">
        <f>'Sales Data'!E3655</f>
        <v>3528</v>
      </c>
      <c r="F3655" s="5">
        <f>'Sales Data'!F3655</f>
        <v>250</v>
      </c>
      <c r="G3655" s="5">
        <f>'Sales Data'!G3655</f>
        <v>196</v>
      </c>
      <c r="H3655" s="5" t="str">
        <f>VLOOKUP($C3655,'Product Data'!$A$2:$E$23,COLUMNS('Product Data'!$B$2:C3655),0)</f>
        <v>Nestle</v>
      </c>
      <c r="I3655" s="5" t="str">
        <f>VLOOKUP($C3655,'Product Data'!$A$2:$E$23,COLUMNS('Product Data'!$B$2:D3655),0)</f>
        <v>Bites</v>
      </c>
      <c r="J3655" s="5" t="str">
        <f>VLOOKUP($C3655,'Product Data'!$A$2:$E$23,COLUMNS('Product Data'!$B$2:E3655),0)</f>
        <v>Large</v>
      </c>
      <c r="K3655" s="9">
        <f>VLOOKUP($C3655,'Product Data'!$A$2:$E$23,COLUMNS('Product Data'!$B$2:F3655),0)</f>
        <v>6.3415999999999997</v>
      </c>
      <c r="L3655" s="10">
        <f>Table1[[#This Row],[Cost per Box]]*Table1[[#This Row],[Boxes]]</f>
        <v>1242.9535999999998</v>
      </c>
    </row>
    <row r="3656" spans="1:12" x14ac:dyDescent="0.25">
      <c r="A3656" s="5" t="str">
        <f>'Sales Data'!A3656</f>
        <v>Mallorie Waber</v>
      </c>
      <c r="B3656" s="5" t="str">
        <f>'Sales Data'!B3656</f>
        <v>Canada</v>
      </c>
      <c r="C3656" s="5" t="str">
        <f>'Sales Data'!C3656</f>
        <v>Choco Coated Almonds</v>
      </c>
      <c r="D3656" s="6">
        <f>'Sales Data'!D3656</f>
        <v>45315</v>
      </c>
      <c r="E3656" s="10">
        <f>'Sales Data'!E3656</f>
        <v>3444</v>
      </c>
      <c r="F3656" s="5">
        <f>'Sales Data'!F3656</f>
        <v>172</v>
      </c>
      <c r="G3656" s="5">
        <f>'Sales Data'!G3656</f>
        <v>182</v>
      </c>
      <c r="H3656" s="5" t="str">
        <f>VLOOKUP($C3656,'Product Data'!$A$2:$E$23,COLUMNS('Product Data'!$B$2:C3656),0)</f>
        <v>Effete</v>
      </c>
      <c r="I3656" s="5" t="str">
        <f>VLOOKUP($C3656,'Product Data'!$A$2:$E$23,COLUMNS('Product Data'!$B$2:D3656),0)</f>
        <v>Bites</v>
      </c>
      <c r="J3656" s="5" t="str">
        <f>VLOOKUP($C3656,'Product Data'!$A$2:$E$23,COLUMNS('Product Data'!$B$2:E3656),0)</f>
        <v>Small</v>
      </c>
      <c r="K3656" s="9">
        <f>VLOOKUP($C3656,'Product Data'!$A$2:$E$23,COLUMNS('Product Data'!$B$2:F3656),0)</f>
        <v>11.4688</v>
      </c>
      <c r="L3656" s="10">
        <f>Table1[[#This Row],[Cost per Box]]*Table1[[#This Row],[Boxes]]</f>
        <v>2087.3215999999998</v>
      </c>
    </row>
    <row r="3657" spans="1:12" x14ac:dyDescent="0.25">
      <c r="A3657" s="5" t="str">
        <f>'Sales Data'!A3657</f>
        <v>Madelene Upcott</v>
      </c>
      <c r="B3657" s="5" t="str">
        <f>'Sales Data'!B3657</f>
        <v>New Zealand</v>
      </c>
      <c r="C3657" s="5" t="str">
        <f>'Sales Data'!C3657</f>
        <v>Manuka Honey Choco</v>
      </c>
      <c r="D3657" s="6">
        <f>'Sales Data'!D3657</f>
        <v>45312</v>
      </c>
      <c r="E3657" s="10">
        <f>'Sales Data'!E3657</f>
        <v>9968</v>
      </c>
      <c r="F3657" s="5">
        <f>'Sales Data'!F3657</f>
        <v>135</v>
      </c>
      <c r="G3657" s="5">
        <f>'Sales Data'!G3657</f>
        <v>907</v>
      </c>
      <c r="H3657" s="5" t="str">
        <f>VLOOKUP($C3657,'Product Data'!$A$2:$E$23,COLUMNS('Product Data'!$B$2:C3657),0)</f>
        <v xml:space="preserve">Whittaker's </v>
      </c>
      <c r="I3657" s="5" t="str">
        <f>VLOOKUP($C3657,'Product Data'!$A$2:$E$23,COLUMNS('Product Data'!$B$2:D3657),0)</f>
        <v>Other</v>
      </c>
      <c r="J3657" s="5" t="str">
        <f>VLOOKUP($C3657,'Product Data'!$A$2:$E$23,COLUMNS('Product Data'!$B$2:E3657),0)</f>
        <v>Small</v>
      </c>
      <c r="K3657" s="9">
        <f>VLOOKUP($C3657,'Product Data'!$A$2:$E$23,COLUMNS('Product Data'!$B$2:F3657),0)</f>
        <v>7.8910999999999998</v>
      </c>
      <c r="L3657" s="10">
        <f>Table1[[#This Row],[Cost per Box]]*Table1[[#This Row],[Boxes]]</f>
        <v>7157.2276999999995</v>
      </c>
    </row>
    <row r="3658" spans="1:12" x14ac:dyDescent="0.25">
      <c r="A3658" s="5" t="str">
        <f>'Sales Data'!A3658</f>
        <v>Jan Morforth</v>
      </c>
      <c r="B3658" s="5" t="str">
        <f>'Sales Data'!B3658</f>
        <v>UK</v>
      </c>
      <c r="C3658" s="5" t="str">
        <f>'Sales Data'!C3658</f>
        <v>Caramel Stuffed Bars</v>
      </c>
      <c r="D3658" s="6">
        <f>'Sales Data'!D3658</f>
        <v>45294</v>
      </c>
      <c r="E3658" s="10">
        <f>'Sales Data'!E3658</f>
        <v>5579</v>
      </c>
      <c r="F3658" s="5">
        <f>'Sales Data'!F3658</f>
        <v>130</v>
      </c>
      <c r="G3658" s="5">
        <f>'Sales Data'!G3658</f>
        <v>558</v>
      </c>
      <c r="H3658" s="5" t="str">
        <f>VLOOKUP($C3658,'Product Data'!$A$2:$E$23,COLUMNS('Product Data'!$B$2:C3658),0)</f>
        <v>Snicker</v>
      </c>
      <c r="I3658" s="5" t="str">
        <f>VLOOKUP($C3658,'Product Data'!$A$2:$E$23,COLUMNS('Product Data'!$B$2:D3658),0)</f>
        <v>Bars</v>
      </c>
      <c r="J3658" s="5" t="str">
        <f>VLOOKUP($C3658,'Product Data'!$A$2:$E$23,COLUMNS('Product Data'!$B$2:E3658),0)</f>
        <v>Small</v>
      </c>
      <c r="K3658" s="9">
        <f>VLOOKUP($C3658,'Product Data'!$A$2:$E$23,COLUMNS('Product Data'!$B$2:F3658),0)</f>
        <v>0.89900000000000002</v>
      </c>
      <c r="L3658" s="10">
        <f>Table1[[#This Row],[Cost per Box]]*Table1[[#This Row],[Boxes]]</f>
        <v>501.642</v>
      </c>
    </row>
    <row r="3659" spans="1:12" x14ac:dyDescent="0.25">
      <c r="A3659" s="5" t="str">
        <f>'Sales Data'!A3659</f>
        <v>Wilone O'Kielt</v>
      </c>
      <c r="B3659" s="5" t="str">
        <f>'Sales Data'!B3659</f>
        <v>New Zealand</v>
      </c>
      <c r="C3659" s="5" t="str">
        <f>'Sales Data'!C3659</f>
        <v>50% Dark Bites</v>
      </c>
      <c r="D3659" s="6">
        <f>'Sales Data'!D3659</f>
        <v>45318</v>
      </c>
      <c r="E3659" s="10">
        <f>'Sales Data'!E3659</f>
        <v>3983</v>
      </c>
      <c r="F3659" s="5">
        <f>'Sales Data'!F3659</f>
        <v>389</v>
      </c>
      <c r="G3659" s="5">
        <f>'Sales Data'!G3659</f>
        <v>160</v>
      </c>
      <c r="H3659" s="5" t="str">
        <f>VLOOKUP($C3659,'Product Data'!$A$2:$E$23,COLUMNS('Product Data'!$B$2:C3659),0)</f>
        <v>Cadbury</v>
      </c>
      <c r="I3659" s="5" t="str">
        <f>VLOOKUP($C3659,'Product Data'!$A$2:$E$23,COLUMNS('Product Data'!$B$2:D3659),0)</f>
        <v>Bites</v>
      </c>
      <c r="J3659" s="5" t="str">
        <f>VLOOKUP($C3659,'Product Data'!$A$2:$E$23,COLUMNS('Product Data'!$B$2:E3659),0)</f>
        <v>Large</v>
      </c>
      <c r="K3659" s="9">
        <f>VLOOKUP($C3659,'Product Data'!$A$2:$E$23,COLUMNS('Product Data'!$B$2:F3659),0)</f>
        <v>2.8</v>
      </c>
      <c r="L3659" s="10">
        <f>Table1[[#This Row],[Cost per Box]]*Table1[[#This Row],[Boxes]]</f>
        <v>448</v>
      </c>
    </row>
    <row r="3660" spans="1:12" x14ac:dyDescent="0.25">
      <c r="A3660" s="5" t="str">
        <f>'Sales Data'!A3660</f>
        <v>Karlen McCaffrey</v>
      </c>
      <c r="B3660" s="5" t="str">
        <f>'Sales Data'!B3660</f>
        <v>Canada</v>
      </c>
      <c r="C3660" s="5" t="str">
        <f>'Sales Data'!C3660</f>
        <v>Fruit &amp; Nut Bars</v>
      </c>
      <c r="D3660" s="6">
        <f>'Sales Data'!D3660</f>
        <v>45315</v>
      </c>
      <c r="E3660" s="10">
        <f>'Sales Data'!E3660</f>
        <v>11900</v>
      </c>
      <c r="F3660" s="5">
        <f>'Sales Data'!F3660</f>
        <v>13</v>
      </c>
      <c r="G3660" s="5">
        <f>'Sales Data'!G3660</f>
        <v>1700</v>
      </c>
      <c r="H3660" s="5" t="str">
        <f>VLOOKUP($C3660,'Product Data'!$A$2:$E$23,COLUMNS('Product Data'!$B$2:C3660),0)</f>
        <v>Cadbury</v>
      </c>
      <c r="I3660" s="5" t="str">
        <f>VLOOKUP($C3660,'Product Data'!$A$2:$E$23,COLUMNS('Product Data'!$B$2:D3660),0)</f>
        <v>Bars</v>
      </c>
      <c r="J3660" s="5" t="str">
        <f>VLOOKUP($C3660,'Product Data'!$A$2:$E$23,COLUMNS('Product Data'!$B$2:E3660),0)</f>
        <v>Large</v>
      </c>
      <c r="K3660" s="9">
        <f>VLOOKUP($C3660,'Product Data'!$A$2:$E$23,COLUMNS('Product Data'!$B$2:F3660),0)</f>
        <v>1.5934999999999999</v>
      </c>
      <c r="L3660" s="10">
        <f>Table1[[#This Row],[Cost per Box]]*Table1[[#This Row],[Boxes]]</f>
        <v>2708.95</v>
      </c>
    </row>
    <row r="3661" spans="1:12" x14ac:dyDescent="0.25">
      <c r="A3661" s="5" t="str">
        <f>'Sales Data'!A3661</f>
        <v>Jan Morforth</v>
      </c>
      <c r="B3661" s="5" t="str">
        <f>'Sales Data'!B3661</f>
        <v>Australia</v>
      </c>
      <c r="C3661" s="5" t="str">
        <f>'Sales Data'!C3661</f>
        <v>70% Dark Bites</v>
      </c>
      <c r="D3661" s="6">
        <f>'Sales Data'!D3661</f>
        <v>45304</v>
      </c>
      <c r="E3661" s="10">
        <f>'Sales Data'!E3661</f>
        <v>7882</v>
      </c>
      <c r="F3661" s="5">
        <f>'Sales Data'!F3661</f>
        <v>209</v>
      </c>
      <c r="G3661" s="5">
        <f>'Sales Data'!G3661</f>
        <v>415</v>
      </c>
      <c r="H3661" s="5" t="str">
        <f>VLOOKUP($C3661,'Product Data'!$A$2:$E$23,COLUMNS('Product Data'!$B$2:C3661),0)</f>
        <v>Binge Bites</v>
      </c>
      <c r="I3661" s="5" t="str">
        <f>VLOOKUP($C3661,'Product Data'!$A$2:$E$23,COLUMNS('Product Data'!$B$2:D3661),0)</f>
        <v>Bites</v>
      </c>
      <c r="J3661" s="5" t="str">
        <f>VLOOKUP($C3661,'Product Data'!$A$2:$E$23,COLUMNS('Product Data'!$B$2:E3661),0)</f>
        <v>Small</v>
      </c>
      <c r="K3661" s="9">
        <f>VLOOKUP($C3661,'Product Data'!$A$2:$E$23,COLUMNS('Product Data'!$B$2:F3661),0)</f>
        <v>8.2429000000000006</v>
      </c>
      <c r="L3661" s="10">
        <f>Table1[[#This Row],[Cost per Box]]*Table1[[#This Row],[Boxes]]</f>
        <v>3420.8035000000004</v>
      </c>
    </row>
    <row r="3662" spans="1:12" x14ac:dyDescent="0.25">
      <c r="A3662" s="5" t="str">
        <f>'Sales Data'!A3662</f>
        <v>Barr Faughny</v>
      </c>
      <c r="B3662" s="5" t="str">
        <f>'Sales Data'!B3662</f>
        <v>Canada</v>
      </c>
      <c r="C3662" s="5" t="str">
        <f>'Sales Data'!C3662</f>
        <v>Smooth Sliky Salty</v>
      </c>
      <c r="D3662" s="6">
        <f>'Sales Data'!D3662</f>
        <v>45315</v>
      </c>
      <c r="E3662" s="10">
        <f>'Sales Data'!E3662</f>
        <v>10794</v>
      </c>
      <c r="F3662" s="5">
        <f>'Sales Data'!F3662</f>
        <v>429</v>
      </c>
      <c r="G3662" s="5">
        <f>'Sales Data'!G3662</f>
        <v>771</v>
      </c>
      <c r="H3662" s="5" t="str">
        <f>VLOOKUP($C3662,'Product Data'!$A$2:$E$23,COLUMNS('Product Data'!$B$2:C3662),0)</f>
        <v>Galaxy</v>
      </c>
      <c r="I3662" s="5" t="str">
        <f>VLOOKUP($C3662,'Product Data'!$A$2:$E$23,COLUMNS('Product Data'!$B$2:D3662),0)</f>
        <v>Bars</v>
      </c>
      <c r="J3662" s="5" t="str">
        <f>VLOOKUP($C3662,'Product Data'!$A$2:$E$23,COLUMNS('Product Data'!$B$2:E3662),0)</f>
        <v>Small</v>
      </c>
      <c r="K3662" s="9">
        <f>VLOOKUP($C3662,'Product Data'!$A$2:$E$23,COLUMNS('Product Data'!$B$2:F3662),0)</f>
        <v>5.0198</v>
      </c>
      <c r="L3662" s="10">
        <f>Table1[[#This Row],[Cost per Box]]*Table1[[#This Row],[Boxes]]</f>
        <v>3870.2658000000001</v>
      </c>
    </row>
    <row r="3663" spans="1:12" x14ac:dyDescent="0.25">
      <c r="A3663" s="5" t="str">
        <f>'Sales Data'!A3663</f>
        <v>Van Tuxwell</v>
      </c>
      <c r="B3663" s="5" t="str">
        <f>'Sales Data'!B3663</f>
        <v>India</v>
      </c>
      <c r="C3663" s="5" t="str">
        <f>'Sales Data'!C3663</f>
        <v>Caramel Stuffed Bars</v>
      </c>
      <c r="D3663" s="6">
        <f>'Sales Data'!D3663</f>
        <v>45305</v>
      </c>
      <c r="E3663" s="10">
        <f>'Sales Data'!E3663</f>
        <v>3752</v>
      </c>
      <c r="F3663" s="5">
        <f>'Sales Data'!F3663</f>
        <v>7</v>
      </c>
      <c r="G3663" s="5">
        <f>'Sales Data'!G3663</f>
        <v>469</v>
      </c>
      <c r="H3663" s="5" t="str">
        <f>VLOOKUP($C3663,'Product Data'!$A$2:$E$23,COLUMNS('Product Data'!$B$2:C3663),0)</f>
        <v>Snicker</v>
      </c>
      <c r="I3663" s="5" t="str">
        <f>VLOOKUP($C3663,'Product Data'!$A$2:$E$23,COLUMNS('Product Data'!$B$2:D3663),0)</f>
        <v>Bars</v>
      </c>
      <c r="J3663" s="5" t="str">
        <f>VLOOKUP($C3663,'Product Data'!$A$2:$E$23,COLUMNS('Product Data'!$B$2:E3663),0)</f>
        <v>Small</v>
      </c>
      <c r="K3663" s="9">
        <f>VLOOKUP($C3663,'Product Data'!$A$2:$E$23,COLUMNS('Product Data'!$B$2:F3663),0)</f>
        <v>0.89900000000000002</v>
      </c>
      <c r="L3663" s="10">
        <f>Table1[[#This Row],[Cost per Box]]*Table1[[#This Row],[Boxes]]</f>
        <v>421.63100000000003</v>
      </c>
    </row>
    <row r="3664" spans="1:12" x14ac:dyDescent="0.25">
      <c r="A3664" s="5" t="str">
        <f>'Sales Data'!A3664</f>
        <v>Camilla Castle</v>
      </c>
      <c r="B3664" s="5" t="str">
        <f>'Sales Data'!B3664</f>
        <v>India</v>
      </c>
      <c r="C3664" s="5" t="str">
        <f>'Sales Data'!C3664</f>
        <v>After Eight</v>
      </c>
      <c r="D3664" s="6">
        <f>'Sales Data'!D3664</f>
        <v>45316</v>
      </c>
      <c r="E3664" s="10">
        <f>'Sales Data'!E3664</f>
        <v>490</v>
      </c>
      <c r="F3664" s="5">
        <f>'Sales Data'!F3664</f>
        <v>41</v>
      </c>
      <c r="G3664" s="5">
        <f>'Sales Data'!G3664</f>
        <v>25</v>
      </c>
      <c r="H3664" s="5" t="str">
        <f>VLOOKUP($C3664,'Product Data'!$A$2:$E$23,COLUMNS('Product Data'!$B$2:C3664),0)</f>
        <v>Nestle</v>
      </c>
      <c r="I3664" s="5" t="str">
        <f>VLOOKUP($C3664,'Product Data'!$A$2:$E$23,COLUMNS('Product Data'!$B$2:D3664),0)</f>
        <v>Bites</v>
      </c>
      <c r="J3664" s="5" t="str">
        <f>VLOOKUP($C3664,'Product Data'!$A$2:$E$23,COLUMNS('Product Data'!$B$2:E3664),0)</f>
        <v>Large</v>
      </c>
      <c r="K3664" s="9">
        <f>VLOOKUP($C3664,'Product Data'!$A$2:$E$23,COLUMNS('Product Data'!$B$2:F3664),0)</f>
        <v>6.3415999999999997</v>
      </c>
      <c r="L3664" s="10">
        <f>Table1[[#This Row],[Cost per Box]]*Table1[[#This Row],[Boxes]]</f>
        <v>158.54</v>
      </c>
    </row>
    <row r="3665" spans="1:12" x14ac:dyDescent="0.25">
      <c r="A3665" s="5" t="str">
        <f>'Sales Data'!A3665</f>
        <v>Rafaelita Blaksland</v>
      </c>
      <c r="B3665" s="5" t="str">
        <f>'Sales Data'!B3665</f>
        <v>Australia</v>
      </c>
      <c r="C3665" s="5" t="str">
        <f>'Sales Data'!C3665</f>
        <v>Peanut Butter Cubes</v>
      </c>
      <c r="D3665" s="6">
        <f>'Sales Data'!D3665</f>
        <v>45312</v>
      </c>
      <c r="E3665" s="10">
        <f>'Sales Data'!E3665</f>
        <v>5243</v>
      </c>
      <c r="F3665" s="5">
        <f>'Sales Data'!F3665</f>
        <v>35</v>
      </c>
      <c r="G3665" s="5">
        <f>'Sales Data'!G3665</f>
        <v>437</v>
      </c>
      <c r="H3665" s="5" t="str">
        <f>VLOOKUP($C3665,'Product Data'!$A$2:$E$23,COLUMNS('Product Data'!$B$2:C3665),0)</f>
        <v>Hershey</v>
      </c>
      <c r="I3665" s="5" t="str">
        <f>VLOOKUP($C3665,'Product Data'!$A$2:$E$23,COLUMNS('Product Data'!$B$2:D3665),0)</f>
        <v>Bites</v>
      </c>
      <c r="J3665" s="5" t="str">
        <f>VLOOKUP($C3665,'Product Data'!$A$2:$E$23,COLUMNS('Product Data'!$B$2:E3665),0)</f>
        <v>Small</v>
      </c>
      <c r="K3665" s="9">
        <f>VLOOKUP($C3665,'Product Data'!$A$2:$E$23,COLUMNS('Product Data'!$B$2:F3665),0)</f>
        <v>4.7065000000000001</v>
      </c>
      <c r="L3665" s="10">
        <f>Table1[[#This Row],[Cost per Box]]*Table1[[#This Row],[Boxes]]</f>
        <v>2056.7404999999999</v>
      </c>
    </row>
    <row r="3666" spans="1:12" x14ac:dyDescent="0.25">
      <c r="A3666" s="5" t="str">
        <f>'Sales Data'!A3666</f>
        <v>Ches Bonnell</v>
      </c>
      <c r="B3666" s="5" t="str">
        <f>'Sales Data'!B3666</f>
        <v>Canada</v>
      </c>
      <c r="C3666" s="5" t="str">
        <f>'Sales Data'!C3666</f>
        <v>Smooth Sliky Salty</v>
      </c>
      <c r="D3666" s="6">
        <f>'Sales Data'!D3666</f>
        <v>45305</v>
      </c>
      <c r="E3666" s="10">
        <f>'Sales Data'!E3666</f>
        <v>6818</v>
      </c>
      <c r="F3666" s="5">
        <f>'Sales Data'!F3666</f>
        <v>224</v>
      </c>
      <c r="G3666" s="5">
        <f>'Sales Data'!G3666</f>
        <v>487</v>
      </c>
      <c r="H3666" s="5" t="str">
        <f>VLOOKUP($C3666,'Product Data'!$A$2:$E$23,COLUMNS('Product Data'!$B$2:C3666),0)</f>
        <v>Galaxy</v>
      </c>
      <c r="I3666" s="5" t="str">
        <f>VLOOKUP($C3666,'Product Data'!$A$2:$E$23,COLUMNS('Product Data'!$B$2:D3666),0)</f>
        <v>Bars</v>
      </c>
      <c r="J3666" s="5" t="str">
        <f>VLOOKUP($C3666,'Product Data'!$A$2:$E$23,COLUMNS('Product Data'!$B$2:E3666),0)</f>
        <v>Small</v>
      </c>
      <c r="K3666" s="9">
        <f>VLOOKUP($C3666,'Product Data'!$A$2:$E$23,COLUMNS('Product Data'!$B$2:F3666),0)</f>
        <v>5.0198</v>
      </c>
      <c r="L3666" s="10">
        <f>Table1[[#This Row],[Cost per Box]]*Table1[[#This Row],[Boxes]]</f>
        <v>2444.6426000000001</v>
      </c>
    </row>
    <row r="3667" spans="1:12" x14ac:dyDescent="0.25">
      <c r="A3667" s="5" t="str">
        <f>'Sales Data'!A3667</f>
        <v>Camilla Castle</v>
      </c>
      <c r="B3667" s="5" t="str">
        <f>'Sales Data'!B3667</f>
        <v>UK</v>
      </c>
      <c r="C3667" s="5" t="str">
        <f>'Sales Data'!C3667</f>
        <v>Orange Choco</v>
      </c>
      <c r="D3667" s="6">
        <f>'Sales Data'!D3667</f>
        <v>45295</v>
      </c>
      <c r="E3667" s="10">
        <f>'Sales Data'!E3667</f>
        <v>763</v>
      </c>
      <c r="F3667" s="5">
        <f>'Sales Data'!F3667</f>
        <v>331</v>
      </c>
      <c r="G3667" s="5">
        <f>'Sales Data'!G3667</f>
        <v>48</v>
      </c>
      <c r="H3667" s="5" t="str">
        <f>VLOOKUP($C3667,'Product Data'!$A$2:$E$23,COLUMNS('Product Data'!$B$2:C3667),0)</f>
        <v>Amul</v>
      </c>
      <c r="I3667" s="5" t="str">
        <f>VLOOKUP($C3667,'Product Data'!$A$2:$E$23,COLUMNS('Product Data'!$B$2:D3667),0)</f>
        <v>Bars</v>
      </c>
      <c r="J3667" s="5" t="str">
        <f>VLOOKUP($C3667,'Product Data'!$A$2:$E$23,COLUMNS('Product Data'!$B$2:E3667),0)</f>
        <v>Large</v>
      </c>
      <c r="K3667" s="9">
        <f>VLOOKUP($C3667,'Product Data'!$A$2:$E$23,COLUMNS('Product Data'!$B$2:F3667),0)</f>
        <v>8.7870000000000008</v>
      </c>
      <c r="L3667" s="10">
        <f>Table1[[#This Row],[Cost per Box]]*Table1[[#This Row],[Boxes]]</f>
        <v>421.77600000000007</v>
      </c>
    </row>
    <row r="3668" spans="1:12" x14ac:dyDescent="0.25">
      <c r="A3668" s="5" t="str">
        <f>'Sales Data'!A3668</f>
        <v>Madelene Upcott</v>
      </c>
      <c r="B3668" s="5" t="str">
        <f>'Sales Data'!B3668</f>
        <v>New Zealand</v>
      </c>
      <c r="C3668" s="5" t="str">
        <f>'Sales Data'!C3668</f>
        <v>Baker's Choco Chips</v>
      </c>
      <c r="D3668" s="6">
        <f>'Sales Data'!D3668</f>
        <v>45304</v>
      </c>
      <c r="E3668" s="10">
        <f>'Sales Data'!E3668</f>
        <v>7833</v>
      </c>
      <c r="F3668" s="5">
        <f>'Sales Data'!F3668</f>
        <v>330</v>
      </c>
      <c r="G3668" s="5">
        <f>'Sales Data'!G3668</f>
        <v>373</v>
      </c>
      <c r="H3668" s="5" t="str">
        <f>VLOOKUP($C3668,'Product Data'!$A$2:$E$23,COLUMNS('Product Data'!$B$2:C3668),0)</f>
        <v>Baker's Chocolate</v>
      </c>
      <c r="I3668" s="5" t="str">
        <f>VLOOKUP($C3668,'Product Data'!$A$2:$E$23,COLUMNS('Product Data'!$B$2:D3668),0)</f>
        <v>Bars</v>
      </c>
      <c r="J3668" s="5" t="str">
        <f>VLOOKUP($C3668,'Product Data'!$A$2:$E$23,COLUMNS('Product Data'!$B$2:E3668),0)</f>
        <v>Small</v>
      </c>
      <c r="K3668" s="9">
        <f>VLOOKUP($C3668,'Product Data'!$A$2:$E$23,COLUMNS('Product Data'!$B$2:F3668),0)</f>
        <v>6.0811000000000002</v>
      </c>
      <c r="L3668" s="10">
        <f>Table1[[#This Row],[Cost per Box]]*Table1[[#This Row],[Boxes]]</f>
        <v>2268.2503000000002</v>
      </c>
    </row>
    <row r="3669" spans="1:12" x14ac:dyDescent="0.25">
      <c r="A3669" s="5" t="str">
        <f>'Sales Data'!A3669</f>
        <v>Madelene Upcott</v>
      </c>
      <c r="B3669" s="5" t="str">
        <f>'Sales Data'!B3669</f>
        <v>India</v>
      </c>
      <c r="C3669" s="5" t="str">
        <f>'Sales Data'!C3669</f>
        <v>Orange Choco</v>
      </c>
      <c r="D3669" s="6">
        <f>'Sales Data'!D3669</f>
        <v>45316</v>
      </c>
      <c r="E3669" s="10">
        <f>'Sales Data'!E3669</f>
        <v>5642</v>
      </c>
      <c r="F3669" s="5">
        <f>'Sales Data'!F3669</f>
        <v>49</v>
      </c>
      <c r="G3669" s="5">
        <f>'Sales Data'!G3669</f>
        <v>314</v>
      </c>
      <c r="H3669" s="5" t="str">
        <f>VLOOKUP($C3669,'Product Data'!$A$2:$E$23,COLUMNS('Product Data'!$B$2:C3669),0)</f>
        <v>Amul</v>
      </c>
      <c r="I3669" s="5" t="str">
        <f>VLOOKUP($C3669,'Product Data'!$A$2:$E$23,COLUMNS('Product Data'!$B$2:D3669),0)</f>
        <v>Bars</v>
      </c>
      <c r="J3669" s="5" t="str">
        <f>VLOOKUP($C3669,'Product Data'!$A$2:$E$23,COLUMNS('Product Data'!$B$2:E3669),0)</f>
        <v>Large</v>
      </c>
      <c r="K3669" s="9">
        <f>VLOOKUP($C3669,'Product Data'!$A$2:$E$23,COLUMNS('Product Data'!$B$2:F3669),0)</f>
        <v>8.7870000000000008</v>
      </c>
      <c r="L3669" s="10">
        <f>Table1[[#This Row],[Cost per Box]]*Table1[[#This Row],[Boxes]]</f>
        <v>2759.1180000000004</v>
      </c>
    </row>
    <row r="3670" spans="1:12" x14ac:dyDescent="0.25">
      <c r="A3670" s="5" t="str">
        <f>'Sales Data'!A3670</f>
        <v>Gigi Bohling</v>
      </c>
      <c r="B3670" s="5" t="str">
        <f>'Sales Data'!B3670</f>
        <v>India</v>
      </c>
      <c r="C3670" s="5" t="str">
        <f>'Sales Data'!C3670</f>
        <v>Fruit &amp; Nut Bars</v>
      </c>
      <c r="D3670" s="6">
        <f>'Sales Data'!D3670</f>
        <v>45316</v>
      </c>
      <c r="E3670" s="10">
        <f>'Sales Data'!E3670</f>
        <v>7266</v>
      </c>
      <c r="F3670" s="5">
        <f>'Sales Data'!F3670</f>
        <v>243</v>
      </c>
      <c r="G3670" s="5">
        <f>'Sales Data'!G3670</f>
        <v>909</v>
      </c>
      <c r="H3670" s="5" t="str">
        <f>VLOOKUP($C3670,'Product Data'!$A$2:$E$23,COLUMNS('Product Data'!$B$2:C3670),0)</f>
        <v>Cadbury</v>
      </c>
      <c r="I3670" s="5" t="str">
        <f>VLOOKUP($C3670,'Product Data'!$A$2:$E$23,COLUMNS('Product Data'!$B$2:D3670),0)</f>
        <v>Bars</v>
      </c>
      <c r="J3670" s="5" t="str">
        <f>VLOOKUP($C3670,'Product Data'!$A$2:$E$23,COLUMNS('Product Data'!$B$2:E3670),0)</f>
        <v>Large</v>
      </c>
      <c r="K3670" s="9">
        <f>VLOOKUP($C3670,'Product Data'!$A$2:$E$23,COLUMNS('Product Data'!$B$2:F3670),0)</f>
        <v>1.5934999999999999</v>
      </c>
      <c r="L3670" s="10">
        <f>Table1[[#This Row],[Cost per Box]]*Table1[[#This Row],[Boxes]]</f>
        <v>1448.4914999999999</v>
      </c>
    </row>
    <row r="3671" spans="1:12" x14ac:dyDescent="0.25">
      <c r="A3671" s="5" t="str">
        <f>'Sales Data'!A3671</f>
        <v>Jehu Rudeforth</v>
      </c>
      <c r="B3671" s="5" t="str">
        <f>'Sales Data'!B3671</f>
        <v>Australia</v>
      </c>
      <c r="C3671" s="5" t="str">
        <f>'Sales Data'!C3671</f>
        <v>Eclairs</v>
      </c>
      <c r="D3671" s="6">
        <f>'Sales Data'!D3671</f>
        <v>45296</v>
      </c>
      <c r="E3671" s="10">
        <f>'Sales Data'!E3671</f>
        <v>6769</v>
      </c>
      <c r="F3671" s="5">
        <f>'Sales Data'!F3671</f>
        <v>196</v>
      </c>
      <c r="G3671" s="5">
        <f>'Sales Data'!G3671</f>
        <v>565</v>
      </c>
      <c r="H3671" s="5" t="str">
        <f>VLOOKUP($C3671,'Product Data'!$A$2:$E$23,COLUMNS('Product Data'!$B$2:C3671),0)</f>
        <v>Cadbury</v>
      </c>
      <c r="I3671" s="5" t="str">
        <f>VLOOKUP($C3671,'Product Data'!$A$2:$E$23,COLUMNS('Product Data'!$B$2:D3671),0)</f>
        <v>Bites</v>
      </c>
      <c r="J3671" s="5" t="str">
        <f>VLOOKUP($C3671,'Product Data'!$A$2:$E$23,COLUMNS('Product Data'!$B$2:E3671),0)</f>
        <v>Large</v>
      </c>
      <c r="K3671" s="9">
        <f>VLOOKUP($C3671,'Product Data'!$A$2:$E$23,COLUMNS('Product Data'!$B$2:F3671),0)</f>
        <v>2.8195000000000001</v>
      </c>
      <c r="L3671" s="10">
        <f>Table1[[#This Row],[Cost per Box]]*Table1[[#This Row],[Boxes]]</f>
        <v>1593.0175000000002</v>
      </c>
    </row>
    <row r="3672" spans="1:12" x14ac:dyDescent="0.25">
      <c r="A3672" s="5" t="str">
        <f>'Sales Data'!A3672</f>
        <v>Jehu Rudeforth</v>
      </c>
      <c r="B3672" s="5" t="str">
        <f>'Sales Data'!B3672</f>
        <v>India</v>
      </c>
      <c r="C3672" s="5" t="str">
        <f>'Sales Data'!C3672</f>
        <v>Organic Choco Syrup</v>
      </c>
      <c r="D3672" s="6">
        <f>'Sales Data'!D3672</f>
        <v>45305</v>
      </c>
      <c r="E3672" s="10">
        <f>'Sales Data'!E3672</f>
        <v>840</v>
      </c>
      <c r="F3672" s="5">
        <f>'Sales Data'!F3672</f>
        <v>308</v>
      </c>
      <c r="G3672" s="5">
        <f>'Sales Data'!G3672</f>
        <v>70</v>
      </c>
      <c r="H3672" s="5" t="str">
        <f>VLOOKUP($C3672,'Product Data'!$A$2:$E$23,COLUMNS('Product Data'!$B$2:C3672),0)</f>
        <v>Monin</v>
      </c>
      <c r="I3672" s="5" t="str">
        <f>VLOOKUP($C3672,'Product Data'!$A$2:$E$23,COLUMNS('Product Data'!$B$2:D3672),0)</f>
        <v>Other</v>
      </c>
      <c r="J3672" s="5" t="str">
        <f>VLOOKUP($C3672,'Product Data'!$A$2:$E$23,COLUMNS('Product Data'!$B$2:E3672),0)</f>
        <v>Small</v>
      </c>
      <c r="K3672" s="9">
        <f>VLOOKUP($C3672,'Product Data'!$A$2:$E$23,COLUMNS('Product Data'!$B$2:F3672),0)</f>
        <v>1.7625</v>
      </c>
      <c r="L3672" s="10">
        <f>Table1[[#This Row],[Cost per Box]]*Table1[[#This Row],[Boxes]]</f>
        <v>123.375</v>
      </c>
    </row>
    <row r="3673" spans="1:12" x14ac:dyDescent="0.25">
      <c r="A3673" s="5" t="str">
        <f>'Sales Data'!A3673</f>
        <v>Curtice Advani</v>
      </c>
      <c r="B3673" s="5" t="str">
        <f>'Sales Data'!B3673</f>
        <v>USA</v>
      </c>
      <c r="C3673" s="5" t="str">
        <f>'Sales Data'!C3673</f>
        <v>Organic Choco Syrup</v>
      </c>
      <c r="D3673" s="6">
        <f>'Sales Data'!D3673</f>
        <v>45317</v>
      </c>
      <c r="E3673" s="10">
        <f>'Sales Data'!E3673</f>
        <v>4676</v>
      </c>
      <c r="F3673" s="5">
        <f>'Sales Data'!F3673</f>
        <v>72</v>
      </c>
      <c r="G3673" s="5">
        <f>'Sales Data'!G3673</f>
        <v>390</v>
      </c>
      <c r="H3673" s="5" t="str">
        <f>VLOOKUP($C3673,'Product Data'!$A$2:$E$23,COLUMNS('Product Data'!$B$2:C3673),0)</f>
        <v>Monin</v>
      </c>
      <c r="I3673" s="5" t="str">
        <f>VLOOKUP($C3673,'Product Data'!$A$2:$E$23,COLUMNS('Product Data'!$B$2:D3673),0)</f>
        <v>Other</v>
      </c>
      <c r="J3673" s="5" t="str">
        <f>VLOOKUP($C3673,'Product Data'!$A$2:$E$23,COLUMNS('Product Data'!$B$2:E3673),0)</f>
        <v>Small</v>
      </c>
      <c r="K3673" s="9">
        <f>VLOOKUP($C3673,'Product Data'!$A$2:$E$23,COLUMNS('Product Data'!$B$2:F3673),0)</f>
        <v>1.7625</v>
      </c>
      <c r="L3673" s="10">
        <f>Table1[[#This Row],[Cost per Box]]*Table1[[#This Row],[Boxes]]</f>
        <v>687.375</v>
      </c>
    </row>
    <row r="3674" spans="1:12" x14ac:dyDescent="0.25">
      <c r="A3674" s="5" t="str">
        <f>'Sales Data'!A3674</f>
        <v>Kaine Padly</v>
      </c>
      <c r="B3674" s="5" t="str">
        <f>'Sales Data'!B3674</f>
        <v>India</v>
      </c>
      <c r="C3674" s="5" t="str">
        <f>'Sales Data'!C3674</f>
        <v>Fruit &amp; Nut Bars</v>
      </c>
      <c r="D3674" s="6">
        <f>'Sales Data'!D3674</f>
        <v>45304</v>
      </c>
      <c r="E3674" s="10">
        <f>'Sales Data'!E3674</f>
        <v>3157</v>
      </c>
      <c r="F3674" s="5">
        <f>'Sales Data'!F3674</f>
        <v>344</v>
      </c>
      <c r="G3674" s="5">
        <f>'Sales Data'!G3674</f>
        <v>351</v>
      </c>
      <c r="H3674" s="5" t="str">
        <f>VLOOKUP($C3674,'Product Data'!$A$2:$E$23,COLUMNS('Product Data'!$B$2:C3674),0)</f>
        <v>Cadbury</v>
      </c>
      <c r="I3674" s="5" t="str">
        <f>VLOOKUP($C3674,'Product Data'!$A$2:$E$23,COLUMNS('Product Data'!$B$2:D3674),0)</f>
        <v>Bars</v>
      </c>
      <c r="J3674" s="5" t="str">
        <f>VLOOKUP($C3674,'Product Data'!$A$2:$E$23,COLUMNS('Product Data'!$B$2:E3674),0)</f>
        <v>Large</v>
      </c>
      <c r="K3674" s="9">
        <f>VLOOKUP($C3674,'Product Data'!$A$2:$E$23,COLUMNS('Product Data'!$B$2:F3674),0)</f>
        <v>1.5934999999999999</v>
      </c>
      <c r="L3674" s="10">
        <f>Table1[[#This Row],[Cost per Box]]*Table1[[#This Row],[Boxes]]</f>
        <v>559.31849999999997</v>
      </c>
    </row>
    <row r="3675" spans="1:12" x14ac:dyDescent="0.25">
      <c r="A3675" s="5" t="str">
        <f>'Sales Data'!A3675</f>
        <v>Kelci Walkden</v>
      </c>
      <c r="B3675" s="5" t="str">
        <f>'Sales Data'!B3675</f>
        <v>Canada</v>
      </c>
      <c r="C3675" s="5" t="str">
        <f>'Sales Data'!C3675</f>
        <v>Peanut Butter Cubes</v>
      </c>
      <c r="D3675" s="6">
        <f>'Sales Data'!D3675</f>
        <v>45297</v>
      </c>
      <c r="E3675" s="10">
        <f>'Sales Data'!E3675</f>
        <v>1995</v>
      </c>
      <c r="F3675" s="5">
        <f>'Sales Data'!F3675</f>
        <v>159</v>
      </c>
      <c r="G3675" s="5">
        <f>'Sales Data'!G3675</f>
        <v>125</v>
      </c>
      <c r="H3675" s="5" t="str">
        <f>VLOOKUP($C3675,'Product Data'!$A$2:$E$23,COLUMNS('Product Data'!$B$2:C3675),0)</f>
        <v>Hershey</v>
      </c>
      <c r="I3675" s="5" t="str">
        <f>VLOOKUP($C3675,'Product Data'!$A$2:$E$23,COLUMNS('Product Data'!$B$2:D3675),0)</f>
        <v>Bites</v>
      </c>
      <c r="J3675" s="5" t="str">
        <f>VLOOKUP($C3675,'Product Data'!$A$2:$E$23,COLUMNS('Product Data'!$B$2:E3675),0)</f>
        <v>Small</v>
      </c>
      <c r="K3675" s="9">
        <f>VLOOKUP($C3675,'Product Data'!$A$2:$E$23,COLUMNS('Product Data'!$B$2:F3675),0)</f>
        <v>4.7065000000000001</v>
      </c>
      <c r="L3675" s="10">
        <f>Table1[[#This Row],[Cost per Box]]*Table1[[#This Row],[Boxes]]</f>
        <v>588.3125</v>
      </c>
    </row>
    <row r="3676" spans="1:12" x14ac:dyDescent="0.25">
      <c r="A3676" s="5" t="str">
        <f>'Sales Data'!A3676</f>
        <v>Marney O'Breen</v>
      </c>
      <c r="B3676" s="5" t="str">
        <f>'Sales Data'!B3676</f>
        <v>India</v>
      </c>
      <c r="C3676" s="5" t="str">
        <f>'Sales Data'!C3676</f>
        <v>85% Dark Bars</v>
      </c>
      <c r="D3676" s="6">
        <f>'Sales Data'!D3676</f>
        <v>45309</v>
      </c>
      <c r="E3676" s="10">
        <f>'Sales Data'!E3676</f>
        <v>8855</v>
      </c>
      <c r="F3676" s="5">
        <f>'Sales Data'!F3676</f>
        <v>275</v>
      </c>
      <c r="G3676" s="5">
        <f>'Sales Data'!G3676</f>
        <v>1771</v>
      </c>
      <c r="H3676" s="5" t="str">
        <f>VLOOKUP($C3676,'Product Data'!$A$2:$E$23,COLUMNS('Product Data'!$B$2:C3676),0)</f>
        <v>Lindt Excellence</v>
      </c>
      <c r="I3676" s="5" t="str">
        <f>VLOOKUP($C3676,'Product Data'!$A$2:$E$23,COLUMNS('Product Data'!$B$2:D3676),0)</f>
        <v>Bars</v>
      </c>
      <c r="J3676" s="5" t="str">
        <f>VLOOKUP($C3676,'Product Data'!$A$2:$E$23,COLUMNS('Product Data'!$B$2:E3676),0)</f>
        <v>Small</v>
      </c>
      <c r="K3676" s="9">
        <f>VLOOKUP($C3676,'Product Data'!$A$2:$E$23,COLUMNS('Product Data'!$B$2:F3676),0)</f>
        <v>0.69579999999999997</v>
      </c>
      <c r="L3676" s="10">
        <f>Table1[[#This Row],[Cost per Box]]*Table1[[#This Row],[Boxes]]</f>
        <v>1232.2618</v>
      </c>
    </row>
    <row r="3677" spans="1:12" x14ac:dyDescent="0.25">
      <c r="A3677" s="5" t="str">
        <f>'Sales Data'!A3677</f>
        <v>Brien Boise</v>
      </c>
      <c r="B3677" s="5" t="str">
        <f>'Sales Data'!B3677</f>
        <v>UK</v>
      </c>
      <c r="C3677" s="5" t="str">
        <f>'Sales Data'!C3677</f>
        <v>85% Dark Bars</v>
      </c>
      <c r="D3677" s="6">
        <f>'Sales Data'!D3677</f>
        <v>45304</v>
      </c>
      <c r="E3677" s="10">
        <f>'Sales Data'!E3677</f>
        <v>1043</v>
      </c>
      <c r="F3677" s="5">
        <f>'Sales Data'!F3677</f>
        <v>209</v>
      </c>
      <c r="G3677" s="5">
        <f>'Sales Data'!G3677</f>
        <v>131</v>
      </c>
      <c r="H3677" s="5" t="str">
        <f>VLOOKUP($C3677,'Product Data'!$A$2:$E$23,COLUMNS('Product Data'!$B$2:C3677),0)</f>
        <v>Lindt Excellence</v>
      </c>
      <c r="I3677" s="5" t="str">
        <f>VLOOKUP($C3677,'Product Data'!$A$2:$E$23,COLUMNS('Product Data'!$B$2:D3677),0)</f>
        <v>Bars</v>
      </c>
      <c r="J3677" s="5" t="str">
        <f>VLOOKUP($C3677,'Product Data'!$A$2:$E$23,COLUMNS('Product Data'!$B$2:E3677),0)</f>
        <v>Small</v>
      </c>
      <c r="K3677" s="9">
        <f>VLOOKUP($C3677,'Product Data'!$A$2:$E$23,COLUMNS('Product Data'!$B$2:F3677),0)</f>
        <v>0.69579999999999997</v>
      </c>
      <c r="L3677" s="10">
        <f>Table1[[#This Row],[Cost per Box]]*Table1[[#This Row],[Boxes]]</f>
        <v>91.149799999999999</v>
      </c>
    </row>
    <row r="3678" spans="1:12" x14ac:dyDescent="0.25">
      <c r="A3678" s="5" t="str">
        <f>'Sales Data'!A3678</f>
        <v>Gigi Bohling</v>
      </c>
      <c r="B3678" s="5" t="str">
        <f>'Sales Data'!B3678</f>
        <v>New Zealand</v>
      </c>
      <c r="C3678" s="5" t="str">
        <f>'Sales Data'!C3678</f>
        <v>White Choc</v>
      </c>
      <c r="D3678" s="6">
        <f>'Sales Data'!D3678</f>
        <v>45310</v>
      </c>
      <c r="E3678" s="10">
        <f>'Sales Data'!E3678</f>
        <v>2786</v>
      </c>
      <c r="F3678" s="5">
        <f>'Sales Data'!F3678</f>
        <v>107</v>
      </c>
      <c r="G3678" s="5">
        <f>'Sales Data'!G3678</f>
        <v>310</v>
      </c>
      <c r="H3678" s="5" t="str">
        <f>VLOOKUP($C3678,'Product Data'!$A$2:$E$23,COLUMNS('Product Data'!$B$2:C3678),0)</f>
        <v>Belgian</v>
      </c>
      <c r="I3678" s="5" t="str">
        <f>VLOOKUP($C3678,'Product Data'!$A$2:$E$23,COLUMNS('Product Data'!$B$2:D3678),0)</f>
        <v>Other</v>
      </c>
      <c r="J3678" s="5" t="str">
        <f>VLOOKUP($C3678,'Product Data'!$A$2:$E$23,COLUMNS('Product Data'!$B$2:E3678),0)</f>
        <v>Small</v>
      </c>
      <c r="K3678" s="9">
        <f>VLOOKUP($C3678,'Product Data'!$A$2:$E$23,COLUMNS('Product Data'!$B$2:F3678),0)</f>
        <v>0.24049999999999999</v>
      </c>
      <c r="L3678" s="10">
        <f>Table1[[#This Row],[Cost per Box]]*Table1[[#This Row],[Boxes]]</f>
        <v>74.554999999999993</v>
      </c>
    </row>
    <row r="3679" spans="1:12" x14ac:dyDescent="0.25">
      <c r="A3679" s="5" t="str">
        <f>'Sales Data'!A3679</f>
        <v>Dennison Crosswaite</v>
      </c>
      <c r="B3679" s="5" t="str">
        <f>'Sales Data'!B3679</f>
        <v>India</v>
      </c>
      <c r="C3679" s="5" t="str">
        <f>'Sales Data'!C3679</f>
        <v>99% Dark &amp; Pure</v>
      </c>
      <c r="D3679" s="6">
        <f>'Sales Data'!D3679</f>
        <v>45316</v>
      </c>
      <c r="E3679" s="10">
        <f>'Sales Data'!E3679</f>
        <v>2527</v>
      </c>
      <c r="F3679" s="5">
        <f>'Sales Data'!F3679</f>
        <v>143</v>
      </c>
      <c r="G3679" s="5">
        <f>'Sales Data'!G3679</f>
        <v>195</v>
      </c>
      <c r="H3679" s="5" t="str">
        <f>VLOOKUP($C3679,'Product Data'!$A$2:$E$23,COLUMNS('Product Data'!$B$2:C3679),0)</f>
        <v>Amul</v>
      </c>
      <c r="I3679" s="5" t="str">
        <f>VLOOKUP($C3679,'Product Data'!$A$2:$E$23,COLUMNS('Product Data'!$B$2:D3679),0)</f>
        <v>Bars</v>
      </c>
      <c r="J3679" s="5" t="str">
        <f>VLOOKUP($C3679,'Product Data'!$A$2:$E$23,COLUMNS('Product Data'!$B$2:E3679),0)</f>
        <v>Large</v>
      </c>
      <c r="K3679" s="9">
        <f>VLOOKUP($C3679,'Product Data'!$A$2:$E$23,COLUMNS('Product Data'!$B$2:F3679),0)</f>
        <v>4.6592000000000002</v>
      </c>
      <c r="L3679" s="10">
        <f>Table1[[#This Row],[Cost per Box]]*Table1[[#This Row],[Boxes]]</f>
        <v>908.5440000000001</v>
      </c>
    </row>
    <row r="3680" spans="1:12" x14ac:dyDescent="0.25">
      <c r="A3680" s="5" t="str">
        <f>'Sales Data'!A3680</f>
        <v>Mallorie Waber</v>
      </c>
      <c r="B3680" s="5" t="str">
        <f>'Sales Data'!B3680</f>
        <v>UK</v>
      </c>
      <c r="C3680" s="5" t="str">
        <f>'Sales Data'!C3680</f>
        <v>Caramel Stuffed Bars</v>
      </c>
      <c r="D3680" s="6">
        <f>'Sales Data'!D3680</f>
        <v>45316</v>
      </c>
      <c r="E3680" s="10">
        <f>'Sales Data'!E3680</f>
        <v>4242</v>
      </c>
      <c r="F3680" s="5">
        <f>'Sales Data'!F3680</f>
        <v>140</v>
      </c>
      <c r="G3680" s="5">
        <f>'Sales Data'!G3680</f>
        <v>425</v>
      </c>
      <c r="H3680" s="5" t="str">
        <f>VLOOKUP($C3680,'Product Data'!$A$2:$E$23,COLUMNS('Product Data'!$B$2:C3680),0)</f>
        <v>Snicker</v>
      </c>
      <c r="I3680" s="5" t="str">
        <f>VLOOKUP($C3680,'Product Data'!$A$2:$E$23,COLUMNS('Product Data'!$B$2:D3680),0)</f>
        <v>Bars</v>
      </c>
      <c r="J3680" s="5" t="str">
        <f>VLOOKUP($C3680,'Product Data'!$A$2:$E$23,COLUMNS('Product Data'!$B$2:E3680),0)</f>
        <v>Small</v>
      </c>
      <c r="K3680" s="9">
        <f>VLOOKUP($C3680,'Product Data'!$A$2:$E$23,COLUMNS('Product Data'!$B$2:F3680),0)</f>
        <v>0.89900000000000002</v>
      </c>
      <c r="L3680" s="10">
        <f>Table1[[#This Row],[Cost per Box]]*Table1[[#This Row],[Boxes]]</f>
        <v>382.07499999999999</v>
      </c>
    </row>
    <row r="3681" spans="1:12" x14ac:dyDescent="0.25">
      <c r="A3681" s="5" t="str">
        <f>'Sales Data'!A3681</f>
        <v>Ches Bonnell</v>
      </c>
      <c r="B3681" s="5" t="str">
        <f>'Sales Data'!B3681</f>
        <v>USA</v>
      </c>
      <c r="C3681" s="5" t="str">
        <f>'Sales Data'!C3681</f>
        <v>Peanut Butter Cubes</v>
      </c>
      <c r="D3681" s="6">
        <f>'Sales Data'!D3681</f>
        <v>45309</v>
      </c>
      <c r="E3681" s="10">
        <f>'Sales Data'!E3681</f>
        <v>15253</v>
      </c>
      <c r="F3681" s="5">
        <f>'Sales Data'!F3681</f>
        <v>48</v>
      </c>
      <c r="G3681" s="5">
        <f>'Sales Data'!G3681</f>
        <v>954</v>
      </c>
      <c r="H3681" s="5" t="str">
        <f>VLOOKUP($C3681,'Product Data'!$A$2:$E$23,COLUMNS('Product Data'!$B$2:C3681),0)</f>
        <v>Hershey</v>
      </c>
      <c r="I3681" s="5" t="str">
        <f>VLOOKUP($C3681,'Product Data'!$A$2:$E$23,COLUMNS('Product Data'!$B$2:D3681),0)</f>
        <v>Bites</v>
      </c>
      <c r="J3681" s="5" t="str">
        <f>VLOOKUP($C3681,'Product Data'!$A$2:$E$23,COLUMNS('Product Data'!$B$2:E3681),0)</f>
        <v>Small</v>
      </c>
      <c r="K3681" s="9">
        <f>VLOOKUP($C3681,'Product Data'!$A$2:$E$23,COLUMNS('Product Data'!$B$2:F3681),0)</f>
        <v>4.7065000000000001</v>
      </c>
      <c r="L3681" s="10">
        <f>Table1[[#This Row],[Cost per Box]]*Table1[[#This Row],[Boxes]]</f>
        <v>4490.0010000000002</v>
      </c>
    </row>
    <row r="3682" spans="1:12" x14ac:dyDescent="0.25">
      <c r="A3682" s="5" t="str">
        <f>'Sales Data'!A3682</f>
        <v>Beverie Moffet</v>
      </c>
      <c r="B3682" s="5" t="str">
        <f>'Sales Data'!B3682</f>
        <v>India</v>
      </c>
      <c r="C3682" s="5" t="str">
        <f>'Sales Data'!C3682</f>
        <v>Manuka Honey Choco</v>
      </c>
      <c r="D3682" s="6">
        <f>'Sales Data'!D3682</f>
        <v>45301</v>
      </c>
      <c r="E3682" s="10">
        <f>'Sales Data'!E3682</f>
        <v>5495</v>
      </c>
      <c r="F3682" s="5">
        <f>'Sales Data'!F3682</f>
        <v>251</v>
      </c>
      <c r="G3682" s="5">
        <f>'Sales Data'!G3682</f>
        <v>393</v>
      </c>
      <c r="H3682" s="5" t="str">
        <f>VLOOKUP($C3682,'Product Data'!$A$2:$E$23,COLUMNS('Product Data'!$B$2:C3682),0)</f>
        <v xml:space="preserve">Whittaker's </v>
      </c>
      <c r="I3682" s="5" t="str">
        <f>VLOOKUP($C3682,'Product Data'!$A$2:$E$23,COLUMNS('Product Data'!$B$2:D3682),0)</f>
        <v>Other</v>
      </c>
      <c r="J3682" s="5" t="str">
        <f>VLOOKUP($C3682,'Product Data'!$A$2:$E$23,COLUMNS('Product Data'!$B$2:E3682),0)</f>
        <v>Small</v>
      </c>
      <c r="K3682" s="9">
        <f>VLOOKUP($C3682,'Product Data'!$A$2:$E$23,COLUMNS('Product Data'!$B$2:F3682),0)</f>
        <v>7.8910999999999998</v>
      </c>
      <c r="L3682" s="10">
        <f>Table1[[#This Row],[Cost per Box]]*Table1[[#This Row],[Boxes]]</f>
        <v>3101.2022999999999</v>
      </c>
    </row>
    <row r="3683" spans="1:12" x14ac:dyDescent="0.25">
      <c r="A3683" s="5" t="str">
        <f>'Sales Data'!A3683</f>
        <v>Karlen McCaffrey</v>
      </c>
      <c r="B3683" s="5" t="str">
        <f>'Sales Data'!B3683</f>
        <v>UK</v>
      </c>
      <c r="C3683" s="5" t="str">
        <f>'Sales Data'!C3683</f>
        <v>Raspberry Choco</v>
      </c>
      <c r="D3683" s="6">
        <f>'Sales Data'!D3683</f>
        <v>45319</v>
      </c>
      <c r="E3683" s="10">
        <f>'Sales Data'!E3683</f>
        <v>7217</v>
      </c>
      <c r="F3683" s="5">
        <f>'Sales Data'!F3683</f>
        <v>245</v>
      </c>
      <c r="G3683" s="5">
        <f>'Sales Data'!G3683</f>
        <v>401</v>
      </c>
      <c r="H3683" s="5" t="str">
        <f>VLOOKUP($C3683,'Product Data'!$A$2:$E$23,COLUMNS('Product Data'!$B$2:C3683),0)</f>
        <v>Hershey</v>
      </c>
      <c r="I3683" s="5" t="str">
        <f>VLOOKUP($C3683,'Product Data'!$A$2:$E$23,COLUMNS('Product Data'!$B$2:D3683),0)</f>
        <v>Bars</v>
      </c>
      <c r="J3683" s="5" t="str">
        <f>VLOOKUP($C3683,'Product Data'!$A$2:$E$23,COLUMNS('Product Data'!$B$2:E3683),0)</f>
        <v>Large</v>
      </c>
      <c r="K3683" s="9">
        <f>VLOOKUP($C3683,'Product Data'!$A$2:$E$23,COLUMNS('Product Data'!$B$2:F3683),0)</f>
        <v>6.0983000000000001</v>
      </c>
      <c r="L3683" s="10">
        <f>Table1[[#This Row],[Cost per Box]]*Table1[[#This Row],[Boxes]]</f>
        <v>2445.4182999999998</v>
      </c>
    </row>
    <row r="3684" spans="1:12" x14ac:dyDescent="0.25">
      <c r="A3684" s="5" t="str">
        <f>'Sales Data'!A3684</f>
        <v>Van Tuxwell</v>
      </c>
      <c r="B3684" s="5" t="str">
        <f>'Sales Data'!B3684</f>
        <v>New Zealand</v>
      </c>
      <c r="C3684" s="5" t="str">
        <f>'Sales Data'!C3684</f>
        <v>After Eight</v>
      </c>
      <c r="D3684" s="6">
        <f>'Sales Data'!D3684</f>
        <v>45317</v>
      </c>
      <c r="E3684" s="10">
        <f>'Sales Data'!E3684</f>
        <v>6559</v>
      </c>
      <c r="F3684" s="5">
        <f>'Sales Data'!F3684</f>
        <v>199</v>
      </c>
      <c r="G3684" s="5">
        <f>'Sales Data'!G3684</f>
        <v>328</v>
      </c>
      <c r="H3684" s="5" t="str">
        <f>VLOOKUP($C3684,'Product Data'!$A$2:$E$23,COLUMNS('Product Data'!$B$2:C3684),0)</f>
        <v>Nestle</v>
      </c>
      <c r="I3684" s="5" t="str">
        <f>VLOOKUP($C3684,'Product Data'!$A$2:$E$23,COLUMNS('Product Data'!$B$2:D3684),0)</f>
        <v>Bites</v>
      </c>
      <c r="J3684" s="5" t="str">
        <f>VLOOKUP($C3684,'Product Data'!$A$2:$E$23,COLUMNS('Product Data'!$B$2:E3684),0)</f>
        <v>Large</v>
      </c>
      <c r="K3684" s="9">
        <f>VLOOKUP($C3684,'Product Data'!$A$2:$E$23,COLUMNS('Product Data'!$B$2:F3684),0)</f>
        <v>6.3415999999999997</v>
      </c>
      <c r="L3684" s="10">
        <f>Table1[[#This Row],[Cost per Box]]*Table1[[#This Row],[Boxes]]</f>
        <v>2080.0447999999997</v>
      </c>
    </row>
    <row r="3685" spans="1:12" x14ac:dyDescent="0.25">
      <c r="A3685" s="5" t="str">
        <f>'Sales Data'!A3685</f>
        <v>Brien Boise</v>
      </c>
      <c r="B3685" s="5" t="str">
        <f>'Sales Data'!B3685</f>
        <v>Australia</v>
      </c>
      <c r="C3685" s="5" t="str">
        <f>'Sales Data'!C3685</f>
        <v>Choco Coated Almonds</v>
      </c>
      <c r="D3685" s="6">
        <f>'Sales Data'!D3685</f>
        <v>45298</v>
      </c>
      <c r="E3685" s="10">
        <f>'Sales Data'!E3685</f>
        <v>10318</v>
      </c>
      <c r="F3685" s="5">
        <f>'Sales Data'!F3685</f>
        <v>38</v>
      </c>
      <c r="G3685" s="5">
        <f>'Sales Data'!G3685</f>
        <v>516</v>
      </c>
      <c r="H3685" s="5" t="str">
        <f>VLOOKUP($C3685,'Product Data'!$A$2:$E$23,COLUMNS('Product Data'!$B$2:C3685),0)</f>
        <v>Effete</v>
      </c>
      <c r="I3685" s="5" t="str">
        <f>VLOOKUP($C3685,'Product Data'!$A$2:$E$23,COLUMNS('Product Data'!$B$2:D3685),0)</f>
        <v>Bites</v>
      </c>
      <c r="J3685" s="5" t="str">
        <f>VLOOKUP($C3685,'Product Data'!$A$2:$E$23,COLUMNS('Product Data'!$B$2:E3685),0)</f>
        <v>Small</v>
      </c>
      <c r="K3685" s="9">
        <f>VLOOKUP($C3685,'Product Data'!$A$2:$E$23,COLUMNS('Product Data'!$B$2:F3685),0)</f>
        <v>11.4688</v>
      </c>
      <c r="L3685" s="10">
        <f>Table1[[#This Row],[Cost per Box]]*Table1[[#This Row],[Boxes]]</f>
        <v>5917.9008000000003</v>
      </c>
    </row>
    <row r="3686" spans="1:12" x14ac:dyDescent="0.25">
      <c r="A3686" s="5" t="str">
        <f>'Sales Data'!A3686</f>
        <v>Mallorie Waber</v>
      </c>
      <c r="B3686" s="5" t="str">
        <f>'Sales Data'!B3686</f>
        <v>India</v>
      </c>
      <c r="C3686" s="5" t="str">
        <f>'Sales Data'!C3686</f>
        <v>Eclairs</v>
      </c>
      <c r="D3686" s="6">
        <f>'Sales Data'!D3686</f>
        <v>45305</v>
      </c>
      <c r="E3686" s="10">
        <f>'Sales Data'!E3686</f>
        <v>2205</v>
      </c>
      <c r="F3686" s="5">
        <f>'Sales Data'!F3686</f>
        <v>259</v>
      </c>
      <c r="G3686" s="5">
        <f>'Sales Data'!G3686</f>
        <v>170</v>
      </c>
      <c r="H3686" s="5" t="str">
        <f>VLOOKUP($C3686,'Product Data'!$A$2:$E$23,COLUMNS('Product Data'!$B$2:C3686),0)</f>
        <v>Cadbury</v>
      </c>
      <c r="I3686" s="5" t="str">
        <f>VLOOKUP($C3686,'Product Data'!$A$2:$E$23,COLUMNS('Product Data'!$B$2:D3686),0)</f>
        <v>Bites</v>
      </c>
      <c r="J3686" s="5" t="str">
        <f>VLOOKUP($C3686,'Product Data'!$A$2:$E$23,COLUMNS('Product Data'!$B$2:E3686),0)</f>
        <v>Large</v>
      </c>
      <c r="K3686" s="9">
        <f>VLOOKUP($C3686,'Product Data'!$A$2:$E$23,COLUMNS('Product Data'!$B$2:F3686),0)</f>
        <v>2.8195000000000001</v>
      </c>
      <c r="L3686" s="10">
        <f>Table1[[#This Row],[Cost per Box]]*Table1[[#This Row],[Boxes]]</f>
        <v>479.315</v>
      </c>
    </row>
    <row r="3687" spans="1:12" x14ac:dyDescent="0.25">
      <c r="A3687" s="5" t="str">
        <f>'Sales Data'!A3687</f>
        <v>Dennison Crosswaite</v>
      </c>
      <c r="B3687" s="5" t="str">
        <f>'Sales Data'!B3687</f>
        <v>Canada</v>
      </c>
      <c r="C3687" s="5" t="str">
        <f>'Sales Data'!C3687</f>
        <v>Eclairs</v>
      </c>
      <c r="D3687" s="6">
        <f>'Sales Data'!D3687</f>
        <v>45312</v>
      </c>
      <c r="E3687" s="10">
        <f>'Sales Data'!E3687</f>
        <v>3731</v>
      </c>
      <c r="F3687" s="5">
        <f>'Sales Data'!F3687</f>
        <v>428</v>
      </c>
      <c r="G3687" s="5">
        <f>'Sales Data'!G3687</f>
        <v>374</v>
      </c>
      <c r="H3687" s="5" t="str">
        <f>VLOOKUP($C3687,'Product Data'!$A$2:$E$23,COLUMNS('Product Data'!$B$2:C3687),0)</f>
        <v>Cadbury</v>
      </c>
      <c r="I3687" s="5" t="str">
        <f>VLOOKUP($C3687,'Product Data'!$A$2:$E$23,COLUMNS('Product Data'!$B$2:D3687),0)</f>
        <v>Bites</v>
      </c>
      <c r="J3687" s="5" t="str">
        <f>VLOOKUP($C3687,'Product Data'!$A$2:$E$23,COLUMNS('Product Data'!$B$2:E3687),0)</f>
        <v>Large</v>
      </c>
      <c r="K3687" s="9">
        <f>VLOOKUP($C3687,'Product Data'!$A$2:$E$23,COLUMNS('Product Data'!$B$2:F3687),0)</f>
        <v>2.8195000000000001</v>
      </c>
      <c r="L3687" s="10">
        <f>Table1[[#This Row],[Cost per Box]]*Table1[[#This Row],[Boxes]]</f>
        <v>1054.4929999999999</v>
      </c>
    </row>
    <row r="3688" spans="1:12" x14ac:dyDescent="0.25">
      <c r="A3688" s="5" t="str">
        <f>'Sales Data'!A3688</f>
        <v>Beverie Moffet</v>
      </c>
      <c r="B3688" s="5" t="str">
        <f>'Sales Data'!B3688</f>
        <v>New Zealand</v>
      </c>
      <c r="C3688" s="5" t="str">
        <f>'Sales Data'!C3688</f>
        <v>Drinking Coco</v>
      </c>
      <c r="D3688" s="6">
        <f>'Sales Data'!D3688</f>
        <v>45297</v>
      </c>
      <c r="E3688" s="10">
        <f>'Sales Data'!E3688</f>
        <v>6328</v>
      </c>
      <c r="F3688" s="5">
        <f>'Sales Data'!F3688</f>
        <v>255</v>
      </c>
      <c r="G3688" s="5">
        <f>'Sales Data'!G3688</f>
        <v>791</v>
      </c>
      <c r="H3688" s="5" t="str">
        <f>VLOOKUP($C3688,'Product Data'!$A$2:$E$23,COLUMNS('Product Data'!$B$2:C3688),0)</f>
        <v>Weikfield</v>
      </c>
      <c r="I3688" s="5" t="str">
        <f>VLOOKUP($C3688,'Product Data'!$A$2:$E$23,COLUMNS('Product Data'!$B$2:D3688),0)</f>
        <v>Other</v>
      </c>
      <c r="J3688" s="5" t="str">
        <f>VLOOKUP($C3688,'Product Data'!$A$2:$E$23,COLUMNS('Product Data'!$B$2:E3688),0)</f>
        <v>Large</v>
      </c>
      <c r="K3688" s="9">
        <f>VLOOKUP($C3688,'Product Data'!$A$2:$E$23,COLUMNS('Product Data'!$B$2:F3688),0)</f>
        <v>2.4773999999999998</v>
      </c>
      <c r="L3688" s="10">
        <f>Table1[[#This Row],[Cost per Box]]*Table1[[#This Row],[Boxes]]</f>
        <v>1959.6233999999999</v>
      </c>
    </row>
    <row r="3689" spans="1:12" x14ac:dyDescent="0.25">
      <c r="A3689" s="5" t="str">
        <f>'Sales Data'!A3689</f>
        <v>Beverie Moffet</v>
      </c>
      <c r="B3689" s="5" t="str">
        <f>'Sales Data'!B3689</f>
        <v>USA</v>
      </c>
      <c r="C3689" s="5" t="str">
        <f>'Sales Data'!C3689</f>
        <v>Manuka Honey Choco</v>
      </c>
      <c r="D3689" s="6">
        <f>'Sales Data'!D3689</f>
        <v>45315</v>
      </c>
      <c r="E3689" s="10">
        <f>'Sales Data'!E3689</f>
        <v>3227</v>
      </c>
      <c r="F3689" s="5">
        <f>'Sales Data'!F3689</f>
        <v>31</v>
      </c>
      <c r="G3689" s="5">
        <f>'Sales Data'!G3689</f>
        <v>269</v>
      </c>
      <c r="H3689" s="5" t="str">
        <f>VLOOKUP($C3689,'Product Data'!$A$2:$E$23,COLUMNS('Product Data'!$B$2:C3689),0)</f>
        <v xml:space="preserve">Whittaker's </v>
      </c>
      <c r="I3689" s="5" t="str">
        <f>VLOOKUP($C3689,'Product Data'!$A$2:$E$23,COLUMNS('Product Data'!$B$2:D3689),0)</f>
        <v>Other</v>
      </c>
      <c r="J3689" s="5" t="str">
        <f>VLOOKUP($C3689,'Product Data'!$A$2:$E$23,COLUMNS('Product Data'!$B$2:E3689),0)</f>
        <v>Small</v>
      </c>
      <c r="K3689" s="9">
        <f>VLOOKUP($C3689,'Product Data'!$A$2:$E$23,COLUMNS('Product Data'!$B$2:F3689),0)</f>
        <v>7.8910999999999998</v>
      </c>
      <c r="L3689" s="10">
        <f>Table1[[#This Row],[Cost per Box]]*Table1[[#This Row],[Boxes]]</f>
        <v>2122.7058999999999</v>
      </c>
    </row>
    <row r="3690" spans="1:12" x14ac:dyDescent="0.25">
      <c r="A3690" s="5" t="str">
        <f>'Sales Data'!A3690</f>
        <v>Brien Boise</v>
      </c>
      <c r="B3690" s="5" t="str">
        <f>'Sales Data'!B3690</f>
        <v>Canada</v>
      </c>
      <c r="C3690" s="5" t="str">
        <f>'Sales Data'!C3690</f>
        <v>Raspberry Choco</v>
      </c>
      <c r="D3690" s="6">
        <f>'Sales Data'!D3690</f>
        <v>45309</v>
      </c>
      <c r="E3690" s="10">
        <f>'Sales Data'!E3690</f>
        <v>1197</v>
      </c>
      <c r="F3690" s="5">
        <f>'Sales Data'!F3690</f>
        <v>50</v>
      </c>
      <c r="G3690" s="5">
        <f>'Sales Data'!G3690</f>
        <v>60</v>
      </c>
      <c r="H3690" s="5" t="str">
        <f>VLOOKUP($C3690,'Product Data'!$A$2:$E$23,COLUMNS('Product Data'!$B$2:C3690),0)</f>
        <v>Hershey</v>
      </c>
      <c r="I3690" s="5" t="str">
        <f>VLOOKUP($C3690,'Product Data'!$A$2:$E$23,COLUMNS('Product Data'!$B$2:D3690),0)</f>
        <v>Bars</v>
      </c>
      <c r="J3690" s="5" t="str">
        <f>VLOOKUP($C3690,'Product Data'!$A$2:$E$23,COLUMNS('Product Data'!$B$2:E3690),0)</f>
        <v>Large</v>
      </c>
      <c r="K3690" s="9">
        <f>VLOOKUP($C3690,'Product Data'!$A$2:$E$23,COLUMNS('Product Data'!$B$2:F3690),0)</f>
        <v>6.0983000000000001</v>
      </c>
      <c r="L3690" s="10">
        <f>Table1[[#This Row],[Cost per Box]]*Table1[[#This Row],[Boxes]]</f>
        <v>365.89800000000002</v>
      </c>
    </row>
    <row r="3691" spans="1:12" x14ac:dyDescent="0.25">
      <c r="A3691" s="5" t="str">
        <f>'Sales Data'!A3691</f>
        <v>Rafaelita Blaksland</v>
      </c>
      <c r="B3691" s="5" t="str">
        <f>'Sales Data'!B3691</f>
        <v>New Zealand</v>
      </c>
      <c r="C3691" s="5" t="str">
        <f>'Sales Data'!C3691</f>
        <v>Spicy Special Slims</v>
      </c>
      <c r="D3691" s="6">
        <f>'Sales Data'!D3691</f>
        <v>45301</v>
      </c>
      <c r="E3691" s="10">
        <f>'Sales Data'!E3691</f>
        <v>756</v>
      </c>
      <c r="F3691" s="5">
        <f>'Sales Data'!F3691</f>
        <v>6</v>
      </c>
      <c r="G3691" s="5">
        <f>'Sales Data'!G3691</f>
        <v>95</v>
      </c>
      <c r="H3691" s="5" t="str">
        <f>VLOOKUP($C3691,'Product Data'!$A$2:$E$23,COLUMNS('Product Data'!$B$2:C3691),0)</f>
        <v>Alpenliebe</v>
      </c>
      <c r="I3691" s="5" t="str">
        <f>VLOOKUP($C3691,'Product Data'!$A$2:$E$23,COLUMNS('Product Data'!$B$2:D3691),0)</f>
        <v>Bites</v>
      </c>
      <c r="J3691" s="5" t="str">
        <f>VLOOKUP($C3691,'Product Data'!$A$2:$E$23,COLUMNS('Product Data'!$B$2:E3691),0)</f>
        <v>Large</v>
      </c>
      <c r="K3691" s="9">
        <f>VLOOKUP($C3691,'Product Data'!$A$2:$E$23,COLUMNS('Product Data'!$B$2:F3691),0)</f>
        <v>9.2086000000000006</v>
      </c>
      <c r="L3691" s="10">
        <f>Table1[[#This Row],[Cost per Box]]*Table1[[#This Row],[Boxes]]</f>
        <v>874.81700000000001</v>
      </c>
    </row>
    <row r="3692" spans="1:12" x14ac:dyDescent="0.25">
      <c r="A3692" s="5" t="str">
        <f>'Sales Data'!A3692</f>
        <v>Kelci Walkden</v>
      </c>
      <c r="B3692" s="5" t="str">
        <f>'Sales Data'!B3692</f>
        <v>Australia</v>
      </c>
      <c r="C3692" s="5" t="str">
        <f>'Sales Data'!C3692</f>
        <v>Choco Coated Almonds</v>
      </c>
      <c r="D3692" s="6">
        <f>'Sales Data'!D3692</f>
        <v>45312</v>
      </c>
      <c r="E3692" s="10">
        <f>'Sales Data'!E3692</f>
        <v>6797</v>
      </c>
      <c r="F3692" s="5">
        <f>'Sales Data'!F3692</f>
        <v>153</v>
      </c>
      <c r="G3692" s="5">
        <f>'Sales Data'!G3692</f>
        <v>324</v>
      </c>
      <c r="H3692" s="5" t="str">
        <f>VLOOKUP($C3692,'Product Data'!$A$2:$E$23,COLUMNS('Product Data'!$B$2:C3692),0)</f>
        <v>Effete</v>
      </c>
      <c r="I3692" s="5" t="str">
        <f>VLOOKUP($C3692,'Product Data'!$A$2:$E$23,COLUMNS('Product Data'!$B$2:D3692),0)</f>
        <v>Bites</v>
      </c>
      <c r="J3692" s="5" t="str">
        <f>VLOOKUP($C3692,'Product Data'!$A$2:$E$23,COLUMNS('Product Data'!$B$2:E3692),0)</f>
        <v>Small</v>
      </c>
      <c r="K3692" s="9">
        <f>VLOOKUP($C3692,'Product Data'!$A$2:$E$23,COLUMNS('Product Data'!$B$2:F3692),0)</f>
        <v>11.4688</v>
      </c>
      <c r="L3692" s="10">
        <f>Table1[[#This Row],[Cost per Box]]*Table1[[#This Row],[Boxes]]</f>
        <v>3715.8912</v>
      </c>
    </row>
    <row r="3693" spans="1:12" x14ac:dyDescent="0.25">
      <c r="A3693" s="5" t="str">
        <f>'Sales Data'!A3693</f>
        <v>Ches Bonnell</v>
      </c>
      <c r="B3693" s="5" t="str">
        <f>'Sales Data'!B3693</f>
        <v>India</v>
      </c>
      <c r="C3693" s="5" t="str">
        <f>'Sales Data'!C3693</f>
        <v>Milk Bars</v>
      </c>
      <c r="D3693" s="6">
        <f>'Sales Data'!D3693</f>
        <v>45301</v>
      </c>
      <c r="E3693" s="10">
        <f>'Sales Data'!E3693</f>
        <v>16121</v>
      </c>
      <c r="F3693" s="5">
        <f>'Sales Data'!F3693</f>
        <v>55</v>
      </c>
      <c r="G3693" s="5">
        <f>'Sales Data'!G3693</f>
        <v>896</v>
      </c>
      <c r="H3693" s="5" t="str">
        <f>VLOOKUP($C3693,'Product Data'!$A$2:$E$23,COLUMNS('Product Data'!$B$2:C3693),0)</f>
        <v>Nestle</v>
      </c>
      <c r="I3693" s="5" t="str">
        <f>VLOOKUP($C3693,'Product Data'!$A$2:$E$23,COLUMNS('Product Data'!$B$2:D3693),0)</f>
        <v>Bars</v>
      </c>
      <c r="J3693" s="5" t="str">
        <f>VLOOKUP($C3693,'Product Data'!$A$2:$E$23,COLUMNS('Product Data'!$B$2:E3693),0)</f>
        <v>Large</v>
      </c>
      <c r="K3693" s="9">
        <f>VLOOKUP($C3693,'Product Data'!$A$2:$E$23,COLUMNS('Product Data'!$B$2:F3693),0)</f>
        <v>1.8652</v>
      </c>
      <c r="L3693" s="10">
        <f>Table1[[#This Row],[Cost per Box]]*Table1[[#This Row],[Boxes]]</f>
        <v>1671.2192</v>
      </c>
    </row>
    <row r="3694" spans="1:12" x14ac:dyDescent="0.25">
      <c r="A3694" s="5" t="str">
        <f>'Sales Data'!A3694</f>
        <v>Jan Morforth</v>
      </c>
      <c r="B3694" s="5" t="str">
        <f>'Sales Data'!B3694</f>
        <v>UK</v>
      </c>
      <c r="C3694" s="5" t="str">
        <f>'Sales Data'!C3694</f>
        <v>After Eight</v>
      </c>
      <c r="D3694" s="6">
        <f>'Sales Data'!D3694</f>
        <v>45315</v>
      </c>
      <c r="E3694" s="10">
        <f>'Sales Data'!E3694</f>
        <v>1113</v>
      </c>
      <c r="F3694" s="5">
        <f>'Sales Data'!F3694</f>
        <v>254</v>
      </c>
      <c r="G3694" s="5">
        <f>'Sales Data'!G3694</f>
        <v>66</v>
      </c>
      <c r="H3694" s="5" t="str">
        <f>VLOOKUP($C3694,'Product Data'!$A$2:$E$23,COLUMNS('Product Data'!$B$2:C3694),0)</f>
        <v>Nestle</v>
      </c>
      <c r="I3694" s="5" t="str">
        <f>VLOOKUP($C3694,'Product Data'!$A$2:$E$23,COLUMNS('Product Data'!$B$2:D3694),0)</f>
        <v>Bites</v>
      </c>
      <c r="J3694" s="5" t="str">
        <f>VLOOKUP($C3694,'Product Data'!$A$2:$E$23,COLUMNS('Product Data'!$B$2:E3694),0)</f>
        <v>Large</v>
      </c>
      <c r="K3694" s="9">
        <f>VLOOKUP($C3694,'Product Data'!$A$2:$E$23,COLUMNS('Product Data'!$B$2:F3694),0)</f>
        <v>6.3415999999999997</v>
      </c>
      <c r="L3694" s="10">
        <f>Table1[[#This Row],[Cost per Box]]*Table1[[#This Row],[Boxes]]</f>
        <v>418.54559999999998</v>
      </c>
    </row>
    <row r="3695" spans="1:12" x14ac:dyDescent="0.25">
      <c r="A3695" s="5" t="str">
        <f>'Sales Data'!A3695</f>
        <v>Brien Boise</v>
      </c>
      <c r="B3695" s="5" t="str">
        <f>'Sales Data'!B3695</f>
        <v>New Zealand</v>
      </c>
      <c r="C3695" s="5" t="str">
        <f>'Sales Data'!C3695</f>
        <v>After Eight</v>
      </c>
      <c r="D3695" s="6">
        <f>'Sales Data'!D3695</f>
        <v>45309</v>
      </c>
      <c r="E3695" s="10">
        <f>'Sales Data'!E3695</f>
        <v>2765</v>
      </c>
      <c r="F3695" s="5">
        <f>'Sales Data'!F3695</f>
        <v>186</v>
      </c>
      <c r="G3695" s="5">
        <f>'Sales Data'!G3695</f>
        <v>146</v>
      </c>
      <c r="H3695" s="5" t="str">
        <f>VLOOKUP($C3695,'Product Data'!$A$2:$E$23,COLUMNS('Product Data'!$B$2:C3695),0)</f>
        <v>Nestle</v>
      </c>
      <c r="I3695" s="5" t="str">
        <f>VLOOKUP($C3695,'Product Data'!$A$2:$E$23,COLUMNS('Product Data'!$B$2:D3695),0)</f>
        <v>Bites</v>
      </c>
      <c r="J3695" s="5" t="str">
        <f>VLOOKUP($C3695,'Product Data'!$A$2:$E$23,COLUMNS('Product Data'!$B$2:E3695),0)</f>
        <v>Large</v>
      </c>
      <c r="K3695" s="9">
        <f>VLOOKUP($C3695,'Product Data'!$A$2:$E$23,COLUMNS('Product Data'!$B$2:F3695),0)</f>
        <v>6.3415999999999997</v>
      </c>
      <c r="L3695" s="10">
        <f>Table1[[#This Row],[Cost per Box]]*Table1[[#This Row],[Boxes]]</f>
        <v>925.8735999999999</v>
      </c>
    </row>
    <row r="3696" spans="1:12" x14ac:dyDescent="0.25">
      <c r="A3696" s="5" t="str">
        <f>'Sales Data'!A3696</f>
        <v>Beverie Moffet</v>
      </c>
      <c r="B3696" s="5" t="str">
        <f>'Sales Data'!B3696</f>
        <v>UK</v>
      </c>
      <c r="C3696" s="5" t="str">
        <f>'Sales Data'!C3696</f>
        <v>Orange Choco</v>
      </c>
      <c r="D3696" s="6">
        <f>'Sales Data'!D3696</f>
        <v>45316</v>
      </c>
      <c r="E3696" s="10">
        <f>'Sales Data'!E3696</f>
        <v>5033</v>
      </c>
      <c r="F3696" s="5">
        <f>'Sales Data'!F3696</f>
        <v>368</v>
      </c>
      <c r="G3696" s="5">
        <f>'Sales Data'!G3696</f>
        <v>297</v>
      </c>
      <c r="H3696" s="5" t="str">
        <f>VLOOKUP($C3696,'Product Data'!$A$2:$E$23,COLUMNS('Product Data'!$B$2:C3696),0)</f>
        <v>Amul</v>
      </c>
      <c r="I3696" s="5" t="str">
        <f>VLOOKUP($C3696,'Product Data'!$A$2:$E$23,COLUMNS('Product Data'!$B$2:D3696),0)</f>
        <v>Bars</v>
      </c>
      <c r="J3696" s="5" t="str">
        <f>VLOOKUP($C3696,'Product Data'!$A$2:$E$23,COLUMNS('Product Data'!$B$2:E3696),0)</f>
        <v>Large</v>
      </c>
      <c r="K3696" s="9">
        <f>VLOOKUP($C3696,'Product Data'!$A$2:$E$23,COLUMNS('Product Data'!$B$2:F3696),0)</f>
        <v>8.7870000000000008</v>
      </c>
      <c r="L3696" s="10">
        <f>Table1[[#This Row],[Cost per Box]]*Table1[[#This Row],[Boxes]]</f>
        <v>2609.739</v>
      </c>
    </row>
    <row r="3697" spans="1:12" x14ac:dyDescent="0.25">
      <c r="A3697" s="5" t="str">
        <f>'Sales Data'!A3697</f>
        <v>Brien Boise</v>
      </c>
      <c r="B3697" s="5" t="str">
        <f>'Sales Data'!B3697</f>
        <v>USA</v>
      </c>
      <c r="C3697" s="5" t="str">
        <f>'Sales Data'!C3697</f>
        <v>99% Dark &amp; Pure</v>
      </c>
      <c r="D3697" s="6">
        <f>'Sales Data'!D3697</f>
        <v>45298</v>
      </c>
      <c r="E3697" s="10">
        <f>'Sales Data'!E3697</f>
        <v>3843</v>
      </c>
      <c r="F3697" s="5">
        <f>'Sales Data'!F3697</f>
        <v>54</v>
      </c>
      <c r="G3697" s="5">
        <f>'Sales Data'!G3697</f>
        <v>275</v>
      </c>
      <c r="H3697" s="5" t="str">
        <f>VLOOKUP($C3697,'Product Data'!$A$2:$E$23,COLUMNS('Product Data'!$B$2:C3697),0)</f>
        <v>Amul</v>
      </c>
      <c r="I3697" s="5" t="str">
        <f>VLOOKUP($C3697,'Product Data'!$A$2:$E$23,COLUMNS('Product Data'!$B$2:D3697),0)</f>
        <v>Bars</v>
      </c>
      <c r="J3697" s="5" t="str">
        <f>VLOOKUP($C3697,'Product Data'!$A$2:$E$23,COLUMNS('Product Data'!$B$2:E3697),0)</f>
        <v>Large</v>
      </c>
      <c r="K3697" s="9">
        <f>VLOOKUP($C3697,'Product Data'!$A$2:$E$23,COLUMNS('Product Data'!$B$2:F3697),0)</f>
        <v>4.6592000000000002</v>
      </c>
      <c r="L3697" s="10">
        <f>Table1[[#This Row],[Cost per Box]]*Table1[[#This Row],[Boxes]]</f>
        <v>1281.28</v>
      </c>
    </row>
    <row r="3698" spans="1:12" x14ac:dyDescent="0.25">
      <c r="A3698" s="5" t="str">
        <f>'Sales Data'!A3698</f>
        <v>Jan Morforth</v>
      </c>
      <c r="B3698" s="5" t="str">
        <f>'Sales Data'!B3698</f>
        <v>Australia</v>
      </c>
      <c r="C3698" s="5" t="str">
        <f>'Sales Data'!C3698</f>
        <v>Spicy Special Slims</v>
      </c>
      <c r="D3698" s="6">
        <f>'Sales Data'!D3698</f>
        <v>45298</v>
      </c>
      <c r="E3698" s="10">
        <f>'Sales Data'!E3698</f>
        <v>11907</v>
      </c>
      <c r="F3698" s="5">
        <f>'Sales Data'!F3698</f>
        <v>186</v>
      </c>
      <c r="G3698" s="5">
        <f>'Sales Data'!G3698</f>
        <v>1323</v>
      </c>
      <c r="H3698" s="5" t="str">
        <f>VLOOKUP($C3698,'Product Data'!$A$2:$E$23,COLUMNS('Product Data'!$B$2:C3698),0)</f>
        <v>Alpenliebe</v>
      </c>
      <c r="I3698" s="5" t="str">
        <f>VLOOKUP($C3698,'Product Data'!$A$2:$E$23,COLUMNS('Product Data'!$B$2:D3698),0)</f>
        <v>Bites</v>
      </c>
      <c r="J3698" s="5" t="str">
        <f>VLOOKUP($C3698,'Product Data'!$A$2:$E$23,COLUMNS('Product Data'!$B$2:E3698),0)</f>
        <v>Large</v>
      </c>
      <c r="K3698" s="9">
        <f>VLOOKUP($C3698,'Product Data'!$A$2:$E$23,COLUMNS('Product Data'!$B$2:F3698),0)</f>
        <v>9.2086000000000006</v>
      </c>
      <c r="L3698" s="10">
        <f>Table1[[#This Row],[Cost per Box]]*Table1[[#This Row],[Boxes]]</f>
        <v>12182.977800000001</v>
      </c>
    </row>
    <row r="3699" spans="1:12" x14ac:dyDescent="0.25">
      <c r="A3699" s="5" t="str">
        <f>'Sales Data'!A3699</f>
        <v>Van Tuxwell</v>
      </c>
      <c r="B3699" s="5" t="str">
        <f>'Sales Data'!B3699</f>
        <v>USA</v>
      </c>
      <c r="C3699" s="5" t="str">
        <f>'Sales Data'!C3699</f>
        <v>Mint Chip Choco</v>
      </c>
      <c r="D3699" s="6">
        <f>'Sales Data'!D3699</f>
        <v>45317</v>
      </c>
      <c r="E3699" s="10">
        <f>'Sales Data'!E3699</f>
        <v>9289</v>
      </c>
      <c r="F3699" s="5">
        <f>'Sales Data'!F3699</f>
        <v>367</v>
      </c>
      <c r="G3699" s="5">
        <f>'Sales Data'!G3699</f>
        <v>443</v>
      </c>
      <c r="H3699" s="5" t="str">
        <f>VLOOKUP($C3699,'Product Data'!$A$2:$E$23,COLUMNS('Product Data'!$B$2:C3699),0)</f>
        <v>Cadbury</v>
      </c>
      <c r="I3699" s="5" t="str">
        <f>VLOOKUP($C3699,'Product Data'!$A$2:$E$23,COLUMNS('Product Data'!$B$2:D3699),0)</f>
        <v>Bars</v>
      </c>
      <c r="J3699" s="5" t="str">
        <f>VLOOKUP($C3699,'Product Data'!$A$2:$E$23,COLUMNS('Product Data'!$B$2:E3699),0)</f>
        <v>Large</v>
      </c>
      <c r="K3699" s="9">
        <f>VLOOKUP($C3699,'Product Data'!$A$2:$E$23,COLUMNS('Product Data'!$B$2:F3699),0)</f>
        <v>2.2656000000000001</v>
      </c>
      <c r="L3699" s="10">
        <f>Table1[[#This Row],[Cost per Box]]*Table1[[#This Row],[Boxes]]</f>
        <v>1003.6608</v>
      </c>
    </row>
    <row r="3700" spans="1:12" x14ac:dyDescent="0.25">
      <c r="A3700" s="5" t="str">
        <f>'Sales Data'!A3700</f>
        <v>Karlen McCaffrey</v>
      </c>
      <c r="B3700" s="5" t="str">
        <f>'Sales Data'!B3700</f>
        <v>Australia</v>
      </c>
      <c r="C3700" s="5" t="str">
        <f>'Sales Data'!C3700</f>
        <v>85% Dark Bars</v>
      </c>
      <c r="D3700" s="6">
        <f>'Sales Data'!D3700</f>
        <v>45316</v>
      </c>
      <c r="E3700" s="10">
        <f>'Sales Data'!E3700</f>
        <v>6580</v>
      </c>
      <c r="F3700" s="5">
        <f>'Sales Data'!F3700</f>
        <v>15</v>
      </c>
      <c r="G3700" s="5">
        <f>'Sales Data'!G3700</f>
        <v>1316</v>
      </c>
      <c r="H3700" s="5" t="str">
        <f>VLOOKUP($C3700,'Product Data'!$A$2:$E$23,COLUMNS('Product Data'!$B$2:C3700),0)</f>
        <v>Lindt Excellence</v>
      </c>
      <c r="I3700" s="5" t="str">
        <f>VLOOKUP($C3700,'Product Data'!$A$2:$E$23,COLUMNS('Product Data'!$B$2:D3700),0)</f>
        <v>Bars</v>
      </c>
      <c r="J3700" s="5" t="str">
        <f>VLOOKUP($C3700,'Product Data'!$A$2:$E$23,COLUMNS('Product Data'!$B$2:E3700),0)</f>
        <v>Small</v>
      </c>
      <c r="K3700" s="9">
        <f>VLOOKUP($C3700,'Product Data'!$A$2:$E$23,COLUMNS('Product Data'!$B$2:F3700),0)</f>
        <v>0.69579999999999997</v>
      </c>
      <c r="L3700" s="10">
        <f>Table1[[#This Row],[Cost per Box]]*Table1[[#This Row],[Boxes]]</f>
        <v>915.67279999999994</v>
      </c>
    </row>
    <row r="3701" spans="1:12" x14ac:dyDescent="0.25">
      <c r="A3701" s="5" t="str">
        <f>'Sales Data'!A3701</f>
        <v>Oby Sorrel</v>
      </c>
      <c r="B3701" s="5" t="str">
        <f>'Sales Data'!B3701</f>
        <v>Canada</v>
      </c>
      <c r="C3701" s="5" t="str">
        <f>'Sales Data'!C3701</f>
        <v>Drinking Coco</v>
      </c>
      <c r="D3701" s="6">
        <f>'Sales Data'!D3701</f>
        <v>45295</v>
      </c>
      <c r="E3701" s="10">
        <f>'Sales Data'!E3701</f>
        <v>8099</v>
      </c>
      <c r="F3701" s="5">
        <f>'Sales Data'!F3701</f>
        <v>86</v>
      </c>
      <c r="G3701" s="5">
        <f>'Sales Data'!G3701</f>
        <v>1620</v>
      </c>
      <c r="H3701" s="5" t="str">
        <f>VLOOKUP($C3701,'Product Data'!$A$2:$E$23,COLUMNS('Product Data'!$B$2:C3701),0)</f>
        <v>Weikfield</v>
      </c>
      <c r="I3701" s="5" t="str">
        <f>VLOOKUP($C3701,'Product Data'!$A$2:$E$23,COLUMNS('Product Data'!$B$2:D3701),0)</f>
        <v>Other</v>
      </c>
      <c r="J3701" s="5" t="str">
        <f>VLOOKUP($C3701,'Product Data'!$A$2:$E$23,COLUMNS('Product Data'!$B$2:E3701),0)</f>
        <v>Large</v>
      </c>
      <c r="K3701" s="9">
        <f>VLOOKUP($C3701,'Product Data'!$A$2:$E$23,COLUMNS('Product Data'!$B$2:F3701),0)</f>
        <v>2.4773999999999998</v>
      </c>
      <c r="L3701" s="10">
        <f>Table1[[#This Row],[Cost per Box]]*Table1[[#This Row],[Boxes]]</f>
        <v>4013.3879999999999</v>
      </c>
    </row>
    <row r="3702" spans="1:12" x14ac:dyDescent="0.25">
      <c r="A3702" s="5" t="str">
        <f>'Sales Data'!A3702</f>
        <v>Ches Bonnell</v>
      </c>
      <c r="B3702" s="5" t="str">
        <f>'Sales Data'!B3702</f>
        <v>Canada</v>
      </c>
      <c r="C3702" s="5" t="str">
        <f>'Sales Data'!C3702</f>
        <v>50% Dark Bites</v>
      </c>
      <c r="D3702" s="6">
        <f>'Sales Data'!D3702</f>
        <v>45317</v>
      </c>
      <c r="E3702" s="10">
        <f>'Sales Data'!E3702</f>
        <v>4326</v>
      </c>
      <c r="F3702" s="5">
        <f>'Sales Data'!F3702</f>
        <v>10</v>
      </c>
      <c r="G3702" s="5">
        <f>'Sales Data'!G3702</f>
        <v>174</v>
      </c>
      <c r="H3702" s="5" t="str">
        <f>VLOOKUP($C3702,'Product Data'!$A$2:$E$23,COLUMNS('Product Data'!$B$2:C3702),0)</f>
        <v>Cadbury</v>
      </c>
      <c r="I3702" s="5" t="str">
        <f>VLOOKUP($C3702,'Product Data'!$A$2:$E$23,COLUMNS('Product Data'!$B$2:D3702),0)</f>
        <v>Bites</v>
      </c>
      <c r="J3702" s="5" t="str">
        <f>VLOOKUP($C3702,'Product Data'!$A$2:$E$23,COLUMNS('Product Data'!$B$2:E3702),0)</f>
        <v>Large</v>
      </c>
      <c r="K3702" s="9">
        <f>VLOOKUP($C3702,'Product Data'!$A$2:$E$23,COLUMNS('Product Data'!$B$2:F3702),0)</f>
        <v>2.8</v>
      </c>
      <c r="L3702" s="10">
        <f>Table1[[#This Row],[Cost per Box]]*Table1[[#This Row],[Boxes]]</f>
        <v>487.2</v>
      </c>
    </row>
    <row r="3703" spans="1:12" x14ac:dyDescent="0.25">
      <c r="A3703" s="5" t="str">
        <f>'Sales Data'!A3703</f>
        <v>Gigi Bohling</v>
      </c>
      <c r="B3703" s="5" t="str">
        <f>'Sales Data'!B3703</f>
        <v>UK</v>
      </c>
      <c r="C3703" s="5" t="str">
        <f>'Sales Data'!C3703</f>
        <v>99% Dark &amp; Pure</v>
      </c>
      <c r="D3703" s="6">
        <f>'Sales Data'!D3703</f>
        <v>45308</v>
      </c>
      <c r="E3703" s="10">
        <f>'Sales Data'!E3703</f>
        <v>10206</v>
      </c>
      <c r="F3703" s="5">
        <f>'Sales Data'!F3703</f>
        <v>190</v>
      </c>
      <c r="G3703" s="5">
        <f>'Sales Data'!G3703</f>
        <v>851</v>
      </c>
      <c r="H3703" s="5" t="str">
        <f>VLOOKUP($C3703,'Product Data'!$A$2:$E$23,COLUMNS('Product Data'!$B$2:C3703),0)</f>
        <v>Amul</v>
      </c>
      <c r="I3703" s="5" t="str">
        <f>VLOOKUP($C3703,'Product Data'!$A$2:$E$23,COLUMNS('Product Data'!$B$2:D3703),0)</f>
        <v>Bars</v>
      </c>
      <c r="J3703" s="5" t="str">
        <f>VLOOKUP($C3703,'Product Data'!$A$2:$E$23,COLUMNS('Product Data'!$B$2:E3703),0)</f>
        <v>Large</v>
      </c>
      <c r="K3703" s="9">
        <f>VLOOKUP($C3703,'Product Data'!$A$2:$E$23,COLUMNS('Product Data'!$B$2:F3703),0)</f>
        <v>4.6592000000000002</v>
      </c>
      <c r="L3703" s="10">
        <f>Table1[[#This Row],[Cost per Box]]*Table1[[#This Row],[Boxes]]</f>
        <v>3964.9792000000002</v>
      </c>
    </row>
    <row r="3704" spans="1:12" x14ac:dyDescent="0.25">
      <c r="A3704" s="5" t="str">
        <f>'Sales Data'!A3704</f>
        <v>Van Tuxwell</v>
      </c>
      <c r="B3704" s="5" t="str">
        <f>'Sales Data'!B3704</f>
        <v>Australia</v>
      </c>
      <c r="C3704" s="5" t="str">
        <f>'Sales Data'!C3704</f>
        <v>Caramel Stuffed Bars</v>
      </c>
      <c r="D3704" s="6">
        <f>'Sales Data'!D3704</f>
        <v>45305</v>
      </c>
      <c r="E3704" s="10">
        <f>'Sales Data'!E3704</f>
        <v>7847</v>
      </c>
      <c r="F3704" s="5">
        <f>'Sales Data'!F3704</f>
        <v>3</v>
      </c>
      <c r="G3704" s="5">
        <f>'Sales Data'!G3704</f>
        <v>654</v>
      </c>
      <c r="H3704" s="5" t="str">
        <f>VLOOKUP($C3704,'Product Data'!$A$2:$E$23,COLUMNS('Product Data'!$B$2:C3704),0)</f>
        <v>Snicker</v>
      </c>
      <c r="I3704" s="5" t="str">
        <f>VLOOKUP($C3704,'Product Data'!$A$2:$E$23,COLUMNS('Product Data'!$B$2:D3704),0)</f>
        <v>Bars</v>
      </c>
      <c r="J3704" s="5" t="str">
        <f>VLOOKUP($C3704,'Product Data'!$A$2:$E$23,COLUMNS('Product Data'!$B$2:E3704),0)</f>
        <v>Small</v>
      </c>
      <c r="K3704" s="9">
        <f>VLOOKUP($C3704,'Product Data'!$A$2:$E$23,COLUMNS('Product Data'!$B$2:F3704),0)</f>
        <v>0.89900000000000002</v>
      </c>
      <c r="L3704" s="10">
        <f>Table1[[#This Row],[Cost per Box]]*Table1[[#This Row],[Boxes]]</f>
        <v>587.94600000000003</v>
      </c>
    </row>
    <row r="3705" spans="1:12" x14ac:dyDescent="0.25">
      <c r="A3705" s="5" t="str">
        <f>'Sales Data'!A3705</f>
        <v>Kaine Padly</v>
      </c>
      <c r="B3705" s="5" t="str">
        <f>'Sales Data'!B3705</f>
        <v>USA</v>
      </c>
      <c r="C3705" s="5" t="str">
        <f>'Sales Data'!C3705</f>
        <v>99% Dark &amp; Pure</v>
      </c>
      <c r="D3705" s="6">
        <f>'Sales Data'!D3705</f>
        <v>45318</v>
      </c>
      <c r="E3705" s="10">
        <f>'Sales Data'!E3705</f>
        <v>14070</v>
      </c>
      <c r="F3705" s="5">
        <f>'Sales Data'!F3705</f>
        <v>365</v>
      </c>
      <c r="G3705" s="5">
        <f>'Sales Data'!G3705</f>
        <v>1280</v>
      </c>
      <c r="H3705" s="5" t="str">
        <f>VLOOKUP($C3705,'Product Data'!$A$2:$E$23,COLUMNS('Product Data'!$B$2:C3705),0)</f>
        <v>Amul</v>
      </c>
      <c r="I3705" s="5" t="str">
        <f>VLOOKUP($C3705,'Product Data'!$A$2:$E$23,COLUMNS('Product Data'!$B$2:D3705),0)</f>
        <v>Bars</v>
      </c>
      <c r="J3705" s="5" t="str">
        <f>VLOOKUP($C3705,'Product Data'!$A$2:$E$23,COLUMNS('Product Data'!$B$2:E3705),0)</f>
        <v>Large</v>
      </c>
      <c r="K3705" s="9">
        <f>VLOOKUP($C3705,'Product Data'!$A$2:$E$23,COLUMNS('Product Data'!$B$2:F3705),0)</f>
        <v>4.6592000000000002</v>
      </c>
      <c r="L3705" s="10">
        <f>Table1[[#This Row],[Cost per Box]]*Table1[[#This Row],[Boxes]]</f>
        <v>5963.7759999999998</v>
      </c>
    </row>
    <row r="3706" spans="1:12" x14ac:dyDescent="0.25">
      <c r="A3706" s="5" t="str">
        <f>'Sales Data'!A3706</f>
        <v>Brien Boise</v>
      </c>
      <c r="B3706" s="5" t="str">
        <f>'Sales Data'!B3706</f>
        <v>Canada</v>
      </c>
      <c r="C3706" s="5" t="str">
        <f>'Sales Data'!C3706</f>
        <v>Almond Choco</v>
      </c>
      <c r="D3706" s="6">
        <f>'Sales Data'!D3706</f>
        <v>45309</v>
      </c>
      <c r="E3706" s="10">
        <f>'Sales Data'!E3706</f>
        <v>329</v>
      </c>
      <c r="F3706" s="5">
        <f>'Sales Data'!F3706</f>
        <v>318</v>
      </c>
      <c r="G3706" s="5">
        <f>'Sales Data'!G3706</f>
        <v>14</v>
      </c>
      <c r="H3706" s="5" t="str">
        <f>VLOOKUP($C3706,'Product Data'!$A$2:$E$23,COLUMNS('Product Data'!$B$2:C3706),0)</f>
        <v>Amul</v>
      </c>
      <c r="I3706" s="5" t="str">
        <f>VLOOKUP($C3706,'Product Data'!$A$2:$E$23,COLUMNS('Product Data'!$B$2:D3706),0)</f>
        <v>Bars</v>
      </c>
      <c r="J3706" s="5" t="str">
        <f>VLOOKUP($C3706,'Product Data'!$A$2:$E$23,COLUMNS('Product Data'!$B$2:E3706),0)</f>
        <v>Large</v>
      </c>
      <c r="K3706" s="9">
        <f>VLOOKUP($C3706,'Product Data'!$A$2:$E$23,COLUMNS('Product Data'!$B$2:F3706),0)</f>
        <v>13.3485</v>
      </c>
      <c r="L3706" s="10">
        <f>Table1[[#This Row],[Cost per Box]]*Table1[[#This Row],[Boxes]]</f>
        <v>186.87899999999999</v>
      </c>
    </row>
    <row r="3707" spans="1:12" x14ac:dyDescent="0.25">
      <c r="A3707" s="5" t="str">
        <f>'Sales Data'!A3707</f>
        <v>Dotty Strutley</v>
      </c>
      <c r="B3707" s="5" t="str">
        <f>'Sales Data'!B3707</f>
        <v>New Zealand</v>
      </c>
      <c r="C3707" s="5" t="str">
        <f>'Sales Data'!C3707</f>
        <v>Peanut Butter Cubes</v>
      </c>
      <c r="D3707" s="6">
        <f>'Sales Data'!D3707</f>
        <v>45315</v>
      </c>
      <c r="E3707" s="10">
        <f>'Sales Data'!E3707</f>
        <v>5089</v>
      </c>
      <c r="F3707" s="5">
        <f>'Sales Data'!F3707</f>
        <v>156</v>
      </c>
      <c r="G3707" s="5">
        <f>'Sales Data'!G3707</f>
        <v>340</v>
      </c>
      <c r="H3707" s="5" t="str">
        <f>VLOOKUP($C3707,'Product Data'!$A$2:$E$23,COLUMNS('Product Data'!$B$2:C3707),0)</f>
        <v>Hershey</v>
      </c>
      <c r="I3707" s="5" t="str">
        <f>VLOOKUP($C3707,'Product Data'!$A$2:$E$23,COLUMNS('Product Data'!$B$2:D3707),0)</f>
        <v>Bites</v>
      </c>
      <c r="J3707" s="5" t="str">
        <f>VLOOKUP($C3707,'Product Data'!$A$2:$E$23,COLUMNS('Product Data'!$B$2:E3707),0)</f>
        <v>Small</v>
      </c>
      <c r="K3707" s="9">
        <f>VLOOKUP($C3707,'Product Data'!$A$2:$E$23,COLUMNS('Product Data'!$B$2:F3707),0)</f>
        <v>4.7065000000000001</v>
      </c>
      <c r="L3707" s="10">
        <f>Table1[[#This Row],[Cost per Box]]*Table1[[#This Row],[Boxes]]</f>
        <v>1600.21</v>
      </c>
    </row>
    <row r="3708" spans="1:12" x14ac:dyDescent="0.25">
      <c r="A3708" s="5" t="str">
        <f>'Sales Data'!A3708</f>
        <v>Dennison Crosswaite</v>
      </c>
      <c r="B3708" s="5" t="str">
        <f>'Sales Data'!B3708</f>
        <v>New Zealand</v>
      </c>
      <c r="C3708" s="5" t="str">
        <f>'Sales Data'!C3708</f>
        <v>Spicy Special Slims</v>
      </c>
      <c r="D3708" s="6">
        <f>'Sales Data'!D3708</f>
        <v>45297</v>
      </c>
      <c r="E3708" s="10">
        <f>'Sales Data'!E3708</f>
        <v>7539</v>
      </c>
      <c r="F3708" s="5">
        <f>'Sales Data'!F3708</f>
        <v>373</v>
      </c>
      <c r="G3708" s="5">
        <f>'Sales Data'!G3708</f>
        <v>1077</v>
      </c>
      <c r="H3708" s="5" t="str">
        <f>VLOOKUP($C3708,'Product Data'!$A$2:$E$23,COLUMNS('Product Data'!$B$2:C3708),0)</f>
        <v>Alpenliebe</v>
      </c>
      <c r="I3708" s="5" t="str">
        <f>VLOOKUP($C3708,'Product Data'!$A$2:$E$23,COLUMNS('Product Data'!$B$2:D3708),0)</f>
        <v>Bites</v>
      </c>
      <c r="J3708" s="5" t="str">
        <f>VLOOKUP($C3708,'Product Data'!$A$2:$E$23,COLUMNS('Product Data'!$B$2:E3708),0)</f>
        <v>Large</v>
      </c>
      <c r="K3708" s="9">
        <f>VLOOKUP($C3708,'Product Data'!$A$2:$E$23,COLUMNS('Product Data'!$B$2:F3708),0)</f>
        <v>9.2086000000000006</v>
      </c>
      <c r="L3708" s="10">
        <f>Table1[[#This Row],[Cost per Box]]*Table1[[#This Row],[Boxes]]</f>
        <v>9917.6622000000007</v>
      </c>
    </row>
    <row r="3709" spans="1:12" x14ac:dyDescent="0.25">
      <c r="A3709" s="5" t="str">
        <f>'Sales Data'!A3709</f>
        <v>Wilone O'Kielt</v>
      </c>
      <c r="B3709" s="5" t="str">
        <f>'Sales Data'!B3709</f>
        <v>India</v>
      </c>
      <c r="C3709" s="5" t="str">
        <f>'Sales Data'!C3709</f>
        <v>Mint Chip Choco</v>
      </c>
      <c r="D3709" s="6">
        <f>'Sales Data'!D3709</f>
        <v>45301</v>
      </c>
      <c r="E3709" s="10">
        <f>'Sales Data'!E3709</f>
        <v>1407</v>
      </c>
      <c r="F3709" s="5">
        <f>'Sales Data'!F3709</f>
        <v>192</v>
      </c>
      <c r="G3709" s="5">
        <f>'Sales Data'!G3709</f>
        <v>67</v>
      </c>
      <c r="H3709" s="5" t="str">
        <f>VLOOKUP($C3709,'Product Data'!$A$2:$E$23,COLUMNS('Product Data'!$B$2:C3709),0)</f>
        <v>Cadbury</v>
      </c>
      <c r="I3709" s="5" t="str">
        <f>VLOOKUP($C3709,'Product Data'!$A$2:$E$23,COLUMNS('Product Data'!$B$2:D3709),0)</f>
        <v>Bars</v>
      </c>
      <c r="J3709" s="5" t="str">
        <f>VLOOKUP($C3709,'Product Data'!$A$2:$E$23,COLUMNS('Product Data'!$B$2:E3709),0)</f>
        <v>Large</v>
      </c>
      <c r="K3709" s="9">
        <f>VLOOKUP($C3709,'Product Data'!$A$2:$E$23,COLUMNS('Product Data'!$B$2:F3709),0)</f>
        <v>2.2656000000000001</v>
      </c>
      <c r="L3709" s="10">
        <f>Table1[[#This Row],[Cost per Box]]*Table1[[#This Row],[Boxes]]</f>
        <v>151.79519999999999</v>
      </c>
    </row>
    <row r="3710" spans="1:12" x14ac:dyDescent="0.25">
      <c r="A3710" s="5" t="str">
        <f>'Sales Data'!A3710</f>
        <v>Brien Boise</v>
      </c>
      <c r="B3710" s="5" t="str">
        <f>'Sales Data'!B3710</f>
        <v>Canada</v>
      </c>
      <c r="C3710" s="5" t="str">
        <f>'Sales Data'!C3710</f>
        <v>99% Dark &amp; Pure</v>
      </c>
      <c r="D3710" s="6">
        <f>'Sales Data'!D3710</f>
        <v>45309</v>
      </c>
      <c r="E3710" s="10">
        <f>'Sales Data'!E3710</f>
        <v>9849</v>
      </c>
      <c r="F3710" s="5">
        <f>'Sales Data'!F3710</f>
        <v>8</v>
      </c>
      <c r="G3710" s="5">
        <f>'Sales Data'!G3710</f>
        <v>758</v>
      </c>
      <c r="H3710" s="5" t="str">
        <f>VLOOKUP($C3710,'Product Data'!$A$2:$E$23,COLUMNS('Product Data'!$B$2:C3710),0)</f>
        <v>Amul</v>
      </c>
      <c r="I3710" s="5" t="str">
        <f>VLOOKUP($C3710,'Product Data'!$A$2:$E$23,COLUMNS('Product Data'!$B$2:D3710),0)</f>
        <v>Bars</v>
      </c>
      <c r="J3710" s="5" t="str">
        <f>VLOOKUP($C3710,'Product Data'!$A$2:$E$23,COLUMNS('Product Data'!$B$2:E3710),0)</f>
        <v>Large</v>
      </c>
      <c r="K3710" s="9">
        <f>VLOOKUP($C3710,'Product Data'!$A$2:$E$23,COLUMNS('Product Data'!$B$2:F3710),0)</f>
        <v>4.6592000000000002</v>
      </c>
      <c r="L3710" s="10">
        <f>Table1[[#This Row],[Cost per Box]]*Table1[[#This Row],[Boxes]]</f>
        <v>3531.6736000000001</v>
      </c>
    </row>
    <row r="3711" spans="1:12" x14ac:dyDescent="0.25">
      <c r="A3711" s="5" t="str">
        <f>'Sales Data'!A3711</f>
        <v>Wilone O'Kielt</v>
      </c>
      <c r="B3711" s="5" t="str">
        <f>'Sales Data'!B3711</f>
        <v>India</v>
      </c>
      <c r="C3711" s="5" t="str">
        <f>'Sales Data'!C3711</f>
        <v>Choco Coated Almonds</v>
      </c>
      <c r="D3711" s="6">
        <f>'Sales Data'!D3711</f>
        <v>45305</v>
      </c>
      <c r="E3711" s="10">
        <f>'Sales Data'!E3711</f>
        <v>14875</v>
      </c>
      <c r="F3711" s="5">
        <f>'Sales Data'!F3711</f>
        <v>422</v>
      </c>
      <c r="G3711" s="5">
        <f>'Sales Data'!G3711</f>
        <v>709</v>
      </c>
      <c r="H3711" s="5" t="str">
        <f>VLOOKUP($C3711,'Product Data'!$A$2:$E$23,COLUMNS('Product Data'!$B$2:C3711),0)</f>
        <v>Effete</v>
      </c>
      <c r="I3711" s="5" t="str">
        <f>VLOOKUP($C3711,'Product Data'!$A$2:$E$23,COLUMNS('Product Data'!$B$2:D3711),0)</f>
        <v>Bites</v>
      </c>
      <c r="J3711" s="5" t="str">
        <f>VLOOKUP($C3711,'Product Data'!$A$2:$E$23,COLUMNS('Product Data'!$B$2:E3711),0)</f>
        <v>Small</v>
      </c>
      <c r="K3711" s="9">
        <f>VLOOKUP($C3711,'Product Data'!$A$2:$E$23,COLUMNS('Product Data'!$B$2:F3711),0)</f>
        <v>11.4688</v>
      </c>
      <c r="L3711" s="10">
        <f>Table1[[#This Row],[Cost per Box]]*Table1[[#This Row],[Boxes]]</f>
        <v>8131.3792000000003</v>
      </c>
    </row>
    <row r="3712" spans="1:12" x14ac:dyDescent="0.25">
      <c r="A3712" s="5" t="str">
        <f>'Sales Data'!A3712</f>
        <v>Husein Augar</v>
      </c>
      <c r="B3712" s="5" t="str">
        <f>'Sales Data'!B3712</f>
        <v>USA</v>
      </c>
      <c r="C3712" s="5" t="str">
        <f>'Sales Data'!C3712</f>
        <v>Milk Bars</v>
      </c>
      <c r="D3712" s="6">
        <f>'Sales Data'!D3712</f>
        <v>45294</v>
      </c>
      <c r="E3712" s="10">
        <f>'Sales Data'!E3712</f>
        <v>7609</v>
      </c>
      <c r="F3712" s="5">
        <f>'Sales Data'!F3712</f>
        <v>393</v>
      </c>
      <c r="G3712" s="5">
        <f>'Sales Data'!G3712</f>
        <v>448</v>
      </c>
      <c r="H3712" s="5" t="str">
        <f>VLOOKUP($C3712,'Product Data'!$A$2:$E$23,COLUMNS('Product Data'!$B$2:C3712),0)</f>
        <v>Nestle</v>
      </c>
      <c r="I3712" s="5" t="str">
        <f>VLOOKUP($C3712,'Product Data'!$A$2:$E$23,COLUMNS('Product Data'!$B$2:D3712),0)</f>
        <v>Bars</v>
      </c>
      <c r="J3712" s="5" t="str">
        <f>VLOOKUP($C3712,'Product Data'!$A$2:$E$23,COLUMNS('Product Data'!$B$2:E3712),0)</f>
        <v>Large</v>
      </c>
      <c r="K3712" s="9">
        <f>VLOOKUP($C3712,'Product Data'!$A$2:$E$23,COLUMNS('Product Data'!$B$2:F3712),0)</f>
        <v>1.8652</v>
      </c>
      <c r="L3712" s="10">
        <f>Table1[[#This Row],[Cost per Box]]*Table1[[#This Row],[Boxes]]</f>
        <v>835.6096</v>
      </c>
    </row>
    <row r="3713" spans="1:12" x14ac:dyDescent="0.25">
      <c r="A3713" s="5" t="str">
        <f>'Sales Data'!A3713</f>
        <v>Brien Boise</v>
      </c>
      <c r="B3713" s="5" t="str">
        <f>'Sales Data'!B3713</f>
        <v>USA</v>
      </c>
      <c r="C3713" s="5" t="str">
        <f>'Sales Data'!C3713</f>
        <v>Organic Choco Syrup</v>
      </c>
      <c r="D3713" s="6">
        <f>'Sales Data'!D3713</f>
        <v>45294</v>
      </c>
      <c r="E3713" s="10">
        <f>'Sales Data'!E3713</f>
        <v>420</v>
      </c>
      <c r="F3713" s="5">
        <f>'Sales Data'!F3713</f>
        <v>34</v>
      </c>
      <c r="G3713" s="5">
        <f>'Sales Data'!G3713</f>
        <v>28</v>
      </c>
      <c r="H3713" s="5" t="str">
        <f>VLOOKUP($C3713,'Product Data'!$A$2:$E$23,COLUMNS('Product Data'!$B$2:C3713),0)</f>
        <v>Monin</v>
      </c>
      <c r="I3713" s="5" t="str">
        <f>VLOOKUP($C3713,'Product Data'!$A$2:$E$23,COLUMNS('Product Data'!$B$2:D3713),0)</f>
        <v>Other</v>
      </c>
      <c r="J3713" s="5" t="str">
        <f>VLOOKUP($C3713,'Product Data'!$A$2:$E$23,COLUMNS('Product Data'!$B$2:E3713),0)</f>
        <v>Small</v>
      </c>
      <c r="K3713" s="9">
        <f>VLOOKUP($C3713,'Product Data'!$A$2:$E$23,COLUMNS('Product Data'!$B$2:F3713),0)</f>
        <v>1.7625</v>
      </c>
      <c r="L3713" s="10">
        <f>Table1[[#This Row],[Cost per Box]]*Table1[[#This Row],[Boxes]]</f>
        <v>49.35</v>
      </c>
    </row>
    <row r="3714" spans="1:12" x14ac:dyDescent="0.25">
      <c r="A3714" s="5" t="str">
        <f>'Sales Data'!A3714</f>
        <v>Ches Bonnell</v>
      </c>
      <c r="B3714" s="5" t="str">
        <f>'Sales Data'!B3714</f>
        <v>Australia</v>
      </c>
      <c r="C3714" s="5" t="str">
        <f>'Sales Data'!C3714</f>
        <v>Orange Choco</v>
      </c>
      <c r="D3714" s="6">
        <f>'Sales Data'!D3714</f>
        <v>45304</v>
      </c>
      <c r="E3714" s="10">
        <f>'Sales Data'!E3714</f>
        <v>924</v>
      </c>
      <c r="F3714" s="5">
        <f>'Sales Data'!F3714</f>
        <v>27</v>
      </c>
      <c r="G3714" s="5">
        <f>'Sales Data'!G3714</f>
        <v>66</v>
      </c>
      <c r="H3714" s="5" t="str">
        <f>VLOOKUP($C3714,'Product Data'!$A$2:$E$23,COLUMNS('Product Data'!$B$2:C3714),0)</f>
        <v>Amul</v>
      </c>
      <c r="I3714" s="5" t="str">
        <f>VLOOKUP($C3714,'Product Data'!$A$2:$E$23,COLUMNS('Product Data'!$B$2:D3714),0)</f>
        <v>Bars</v>
      </c>
      <c r="J3714" s="5" t="str">
        <f>VLOOKUP($C3714,'Product Data'!$A$2:$E$23,COLUMNS('Product Data'!$B$2:E3714),0)</f>
        <v>Large</v>
      </c>
      <c r="K3714" s="9">
        <f>VLOOKUP($C3714,'Product Data'!$A$2:$E$23,COLUMNS('Product Data'!$B$2:F3714),0)</f>
        <v>8.7870000000000008</v>
      </c>
      <c r="L3714" s="10">
        <f>Table1[[#This Row],[Cost per Box]]*Table1[[#This Row],[Boxes]]</f>
        <v>579.94200000000001</v>
      </c>
    </row>
    <row r="3715" spans="1:12" x14ac:dyDescent="0.25">
      <c r="A3715" s="5" t="str">
        <f>'Sales Data'!A3715</f>
        <v>Camilla Castle</v>
      </c>
      <c r="B3715" s="5" t="str">
        <f>'Sales Data'!B3715</f>
        <v>USA</v>
      </c>
      <c r="C3715" s="5" t="str">
        <f>'Sales Data'!C3715</f>
        <v>Eclairs</v>
      </c>
      <c r="D3715" s="6">
        <f>'Sales Data'!D3715</f>
        <v>45312</v>
      </c>
      <c r="E3715" s="10">
        <f>'Sales Data'!E3715</f>
        <v>13867</v>
      </c>
      <c r="F3715" s="5">
        <f>'Sales Data'!F3715</f>
        <v>34</v>
      </c>
      <c r="G3715" s="5">
        <f>'Sales Data'!G3715</f>
        <v>1067</v>
      </c>
      <c r="H3715" s="5" t="str">
        <f>VLOOKUP($C3715,'Product Data'!$A$2:$E$23,COLUMNS('Product Data'!$B$2:C3715),0)</f>
        <v>Cadbury</v>
      </c>
      <c r="I3715" s="5" t="str">
        <f>VLOOKUP($C3715,'Product Data'!$A$2:$E$23,COLUMNS('Product Data'!$B$2:D3715),0)</f>
        <v>Bites</v>
      </c>
      <c r="J3715" s="5" t="str">
        <f>VLOOKUP($C3715,'Product Data'!$A$2:$E$23,COLUMNS('Product Data'!$B$2:E3715),0)</f>
        <v>Large</v>
      </c>
      <c r="K3715" s="9">
        <f>VLOOKUP($C3715,'Product Data'!$A$2:$E$23,COLUMNS('Product Data'!$B$2:F3715),0)</f>
        <v>2.8195000000000001</v>
      </c>
      <c r="L3715" s="10">
        <f>Table1[[#This Row],[Cost per Box]]*Table1[[#This Row],[Boxes]]</f>
        <v>3008.4065000000001</v>
      </c>
    </row>
    <row r="3716" spans="1:12" x14ac:dyDescent="0.25">
      <c r="A3716" s="5" t="str">
        <f>'Sales Data'!A3716</f>
        <v>Roddy Speechley</v>
      </c>
      <c r="B3716" s="5" t="str">
        <f>'Sales Data'!B3716</f>
        <v>Canada</v>
      </c>
      <c r="C3716" s="5" t="str">
        <f>'Sales Data'!C3716</f>
        <v>Organic Choco Syrup</v>
      </c>
      <c r="D3716" s="6">
        <f>'Sales Data'!D3716</f>
        <v>45318</v>
      </c>
      <c r="E3716" s="10">
        <f>'Sales Data'!E3716</f>
        <v>2716</v>
      </c>
      <c r="F3716" s="5">
        <f>'Sales Data'!F3716</f>
        <v>29</v>
      </c>
      <c r="G3716" s="5">
        <f>'Sales Data'!G3716</f>
        <v>194</v>
      </c>
      <c r="H3716" s="5" t="str">
        <f>VLOOKUP($C3716,'Product Data'!$A$2:$E$23,COLUMNS('Product Data'!$B$2:C3716),0)</f>
        <v>Monin</v>
      </c>
      <c r="I3716" s="5" t="str">
        <f>VLOOKUP($C3716,'Product Data'!$A$2:$E$23,COLUMNS('Product Data'!$B$2:D3716),0)</f>
        <v>Other</v>
      </c>
      <c r="J3716" s="5" t="str">
        <f>VLOOKUP($C3716,'Product Data'!$A$2:$E$23,COLUMNS('Product Data'!$B$2:E3716),0)</f>
        <v>Small</v>
      </c>
      <c r="K3716" s="9">
        <f>VLOOKUP($C3716,'Product Data'!$A$2:$E$23,COLUMNS('Product Data'!$B$2:F3716),0)</f>
        <v>1.7625</v>
      </c>
      <c r="L3716" s="10">
        <f>Table1[[#This Row],[Cost per Box]]*Table1[[#This Row],[Boxes]]</f>
        <v>341.92500000000001</v>
      </c>
    </row>
    <row r="3717" spans="1:12" x14ac:dyDescent="0.25">
      <c r="A3717" s="5" t="str">
        <f>'Sales Data'!A3717</f>
        <v>Jehu Rudeforth</v>
      </c>
      <c r="B3717" s="5" t="str">
        <f>'Sales Data'!B3717</f>
        <v>Canada</v>
      </c>
      <c r="C3717" s="5" t="str">
        <f>'Sales Data'!C3717</f>
        <v>Manuka Honey Choco</v>
      </c>
      <c r="D3717" s="6">
        <f>'Sales Data'!D3717</f>
        <v>45302</v>
      </c>
      <c r="E3717" s="10">
        <f>'Sales Data'!E3717</f>
        <v>4613</v>
      </c>
      <c r="F3717" s="5">
        <f>'Sales Data'!F3717</f>
        <v>70</v>
      </c>
      <c r="G3717" s="5">
        <f>'Sales Data'!G3717</f>
        <v>385</v>
      </c>
      <c r="H3717" s="5" t="str">
        <f>VLOOKUP($C3717,'Product Data'!$A$2:$E$23,COLUMNS('Product Data'!$B$2:C3717),0)</f>
        <v xml:space="preserve">Whittaker's </v>
      </c>
      <c r="I3717" s="5" t="str">
        <f>VLOOKUP($C3717,'Product Data'!$A$2:$E$23,COLUMNS('Product Data'!$B$2:D3717),0)</f>
        <v>Other</v>
      </c>
      <c r="J3717" s="5" t="str">
        <f>VLOOKUP($C3717,'Product Data'!$A$2:$E$23,COLUMNS('Product Data'!$B$2:E3717),0)</f>
        <v>Small</v>
      </c>
      <c r="K3717" s="9">
        <f>VLOOKUP($C3717,'Product Data'!$A$2:$E$23,COLUMNS('Product Data'!$B$2:F3717),0)</f>
        <v>7.8910999999999998</v>
      </c>
      <c r="L3717" s="10">
        <f>Table1[[#This Row],[Cost per Box]]*Table1[[#This Row],[Boxes]]</f>
        <v>3038.0735</v>
      </c>
    </row>
    <row r="3718" spans="1:12" x14ac:dyDescent="0.25">
      <c r="A3718" s="5" t="str">
        <f>'Sales Data'!A3718</f>
        <v>Dotty Strutley</v>
      </c>
      <c r="B3718" s="5" t="str">
        <f>'Sales Data'!B3718</f>
        <v>Australia</v>
      </c>
      <c r="C3718" s="5" t="str">
        <f>'Sales Data'!C3718</f>
        <v>99% Dark &amp; Pure</v>
      </c>
      <c r="D3718" s="6">
        <f>'Sales Data'!D3718</f>
        <v>45303</v>
      </c>
      <c r="E3718" s="10">
        <f>'Sales Data'!E3718</f>
        <v>15302</v>
      </c>
      <c r="F3718" s="5">
        <f>'Sales Data'!F3718</f>
        <v>258</v>
      </c>
      <c r="G3718" s="5">
        <f>'Sales Data'!G3718</f>
        <v>1392</v>
      </c>
      <c r="H3718" s="5" t="str">
        <f>VLOOKUP($C3718,'Product Data'!$A$2:$E$23,COLUMNS('Product Data'!$B$2:C3718),0)</f>
        <v>Amul</v>
      </c>
      <c r="I3718" s="5" t="str">
        <f>VLOOKUP($C3718,'Product Data'!$A$2:$E$23,COLUMNS('Product Data'!$B$2:D3718),0)</f>
        <v>Bars</v>
      </c>
      <c r="J3718" s="5" t="str">
        <f>VLOOKUP($C3718,'Product Data'!$A$2:$E$23,COLUMNS('Product Data'!$B$2:E3718),0)</f>
        <v>Large</v>
      </c>
      <c r="K3718" s="9">
        <f>VLOOKUP($C3718,'Product Data'!$A$2:$E$23,COLUMNS('Product Data'!$B$2:F3718),0)</f>
        <v>4.6592000000000002</v>
      </c>
      <c r="L3718" s="10">
        <f>Table1[[#This Row],[Cost per Box]]*Table1[[#This Row],[Boxes]]</f>
        <v>6485.6064000000006</v>
      </c>
    </row>
    <row r="3719" spans="1:12" x14ac:dyDescent="0.25">
      <c r="A3719" s="5" t="str">
        <f>'Sales Data'!A3719</f>
        <v>Marney O'Breen</v>
      </c>
      <c r="B3719" s="5" t="str">
        <f>'Sales Data'!B3719</f>
        <v>USA</v>
      </c>
      <c r="C3719" s="5" t="str">
        <f>'Sales Data'!C3719</f>
        <v>70% Dark Bites</v>
      </c>
      <c r="D3719" s="6">
        <f>'Sales Data'!D3719</f>
        <v>45309</v>
      </c>
      <c r="E3719" s="10">
        <f>'Sales Data'!E3719</f>
        <v>434</v>
      </c>
      <c r="F3719" s="5">
        <f>'Sales Data'!F3719</f>
        <v>200</v>
      </c>
      <c r="G3719" s="5">
        <f>'Sales Data'!G3719</f>
        <v>20</v>
      </c>
      <c r="H3719" s="5" t="str">
        <f>VLOOKUP($C3719,'Product Data'!$A$2:$E$23,COLUMNS('Product Data'!$B$2:C3719),0)</f>
        <v>Binge Bites</v>
      </c>
      <c r="I3719" s="5" t="str">
        <f>VLOOKUP($C3719,'Product Data'!$A$2:$E$23,COLUMNS('Product Data'!$B$2:D3719),0)</f>
        <v>Bites</v>
      </c>
      <c r="J3719" s="5" t="str">
        <f>VLOOKUP($C3719,'Product Data'!$A$2:$E$23,COLUMNS('Product Data'!$B$2:E3719),0)</f>
        <v>Small</v>
      </c>
      <c r="K3719" s="9">
        <f>VLOOKUP($C3719,'Product Data'!$A$2:$E$23,COLUMNS('Product Data'!$B$2:F3719),0)</f>
        <v>8.2429000000000006</v>
      </c>
      <c r="L3719" s="10">
        <f>Table1[[#This Row],[Cost per Box]]*Table1[[#This Row],[Boxes]]</f>
        <v>164.858</v>
      </c>
    </row>
    <row r="3720" spans="1:12" x14ac:dyDescent="0.25">
      <c r="A3720" s="5" t="str">
        <f>'Sales Data'!A3720</f>
        <v>Marney O'Breen</v>
      </c>
      <c r="B3720" s="5" t="str">
        <f>'Sales Data'!B3720</f>
        <v>UK</v>
      </c>
      <c r="C3720" s="5" t="str">
        <f>'Sales Data'!C3720</f>
        <v>Spicy Special Slims</v>
      </c>
      <c r="D3720" s="6">
        <f>'Sales Data'!D3720</f>
        <v>45319</v>
      </c>
      <c r="E3720" s="10">
        <f>'Sales Data'!E3720</f>
        <v>735</v>
      </c>
      <c r="F3720" s="5">
        <f>'Sales Data'!F3720</f>
        <v>106</v>
      </c>
      <c r="G3720" s="5">
        <f>'Sales Data'!G3720</f>
        <v>147</v>
      </c>
      <c r="H3720" s="5" t="str">
        <f>VLOOKUP($C3720,'Product Data'!$A$2:$E$23,COLUMNS('Product Data'!$B$2:C3720),0)</f>
        <v>Alpenliebe</v>
      </c>
      <c r="I3720" s="5" t="str">
        <f>VLOOKUP($C3720,'Product Data'!$A$2:$E$23,COLUMNS('Product Data'!$B$2:D3720),0)</f>
        <v>Bites</v>
      </c>
      <c r="J3720" s="5" t="str">
        <f>VLOOKUP($C3720,'Product Data'!$A$2:$E$23,COLUMNS('Product Data'!$B$2:E3720),0)</f>
        <v>Large</v>
      </c>
      <c r="K3720" s="9">
        <f>VLOOKUP($C3720,'Product Data'!$A$2:$E$23,COLUMNS('Product Data'!$B$2:F3720),0)</f>
        <v>9.2086000000000006</v>
      </c>
      <c r="L3720" s="10">
        <f>Table1[[#This Row],[Cost per Box]]*Table1[[#This Row],[Boxes]]</f>
        <v>1353.6642000000002</v>
      </c>
    </row>
    <row r="3721" spans="1:12" x14ac:dyDescent="0.25">
      <c r="A3721" s="5" t="str">
        <f>'Sales Data'!A3721</f>
        <v>Curtice Advani</v>
      </c>
      <c r="B3721" s="5" t="str">
        <f>'Sales Data'!B3721</f>
        <v>New Zealand</v>
      </c>
      <c r="C3721" s="5" t="str">
        <f>'Sales Data'!C3721</f>
        <v>Orange Choco</v>
      </c>
      <c r="D3721" s="6">
        <f>'Sales Data'!D3721</f>
        <v>45318</v>
      </c>
      <c r="E3721" s="10">
        <f>'Sales Data'!E3721</f>
        <v>7140</v>
      </c>
      <c r="F3721" s="5">
        <f>'Sales Data'!F3721</f>
        <v>156</v>
      </c>
      <c r="G3721" s="5">
        <f>'Sales Data'!G3721</f>
        <v>447</v>
      </c>
      <c r="H3721" s="5" t="str">
        <f>VLOOKUP($C3721,'Product Data'!$A$2:$E$23,COLUMNS('Product Data'!$B$2:C3721),0)</f>
        <v>Amul</v>
      </c>
      <c r="I3721" s="5" t="str">
        <f>VLOOKUP($C3721,'Product Data'!$A$2:$E$23,COLUMNS('Product Data'!$B$2:D3721),0)</f>
        <v>Bars</v>
      </c>
      <c r="J3721" s="5" t="str">
        <f>VLOOKUP($C3721,'Product Data'!$A$2:$E$23,COLUMNS('Product Data'!$B$2:E3721),0)</f>
        <v>Large</v>
      </c>
      <c r="K3721" s="9">
        <f>VLOOKUP($C3721,'Product Data'!$A$2:$E$23,COLUMNS('Product Data'!$B$2:F3721),0)</f>
        <v>8.7870000000000008</v>
      </c>
      <c r="L3721" s="10">
        <f>Table1[[#This Row],[Cost per Box]]*Table1[[#This Row],[Boxes]]</f>
        <v>3927.7890000000002</v>
      </c>
    </row>
    <row r="3722" spans="1:12" x14ac:dyDescent="0.25">
      <c r="A3722" s="5" t="str">
        <f>'Sales Data'!A3722</f>
        <v>Karlen McCaffrey</v>
      </c>
      <c r="B3722" s="5" t="str">
        <f>'Sales Data'!B3722</f>
        <v>UK</v>
      </c>
      <c r="C3722" s="5" t="str">
        <f>'Sales Data'!C3722</f>
        <v>Milk Bars</v>
      </c>
      <c r="D3722" s="6">
        <f>'Sales Data'!D3722</f>
        <v>45295</v>
      </c>
      <c r="E3722" s="10">
        <f>'Sales Data'!E3722</f>
        <v>10171</v>
      </c>
      <c r="F3722" s="5">
        <f>'Sales Data'!F3722</f>
        <v>63</v>
      </c>
      <c r="G3722" s="5">
        <f>'Sales Data'!G3722</f>
        <v>566</v>
      </c>
      <c r="H3722" s="5" t="str">
        <f>VLOOKUP($C3722,'Product Data'!$A$2:$E$23,COLUMNS('Product Data'!$B$2:C3722),0)</f>
        <v>Nestle</v>
      </c>
      <c r="I3722" s="5" t="str">
        <f>VLOOKUP($C3722,'Product Data'!$A$2:$E$23,COLUMNS('Product Data'!$B$2:D3722),0)</f>
        <v>Bars</v>
      </c>
      <c r="J3722" s="5" t="str">
        <f>VLOOKUP($C3722,'Product Data'!$A$2:$E$23,COLUMNS('Product Data'!$B$2:E3722),0)</f>
        <v>Large</v>
      </c>
      <c r="K3722" s="9">
        <f>VLOOKUP($C3722,'Product Data'!$A$2:$E$23,COLUMNS('Product Data'!$B$2:F3722),0)</f>
        <v>1.8652</v>
      </c>
      <c r="L3722" s="10">
        <f>Table1[[#This Row],[Cost per Box]]*Table1[[#This Row],[Boxes]]</f>
        <v>1055.7031999999999</v>
      </c>
    </row>
    <row r="3723" spans="1:12" x14ac:dyDescent="0.25">
      <c r="A3723" s="5" t="str">
        <f>'Sales Data'!A3723</f>
        <v>Brien Boise</v>
      </c>
      <c r="B3723" s="5" t="str">
        <f>'Sales Data'!B3723</f>
        <v>India</v>
      </c>
      <c r="C3723" s="5" t="str">
        <f>'Sales Data'!C3723</f>
        <v>Peanut Butter Cubes</v>
      </c>
      <c r="D3723" s="6">
        <f>'Sales Data'!D3723</f>
        <v>45309</v>
      </c>
      <c r="E3723" s="10">
        <f>'Sales Data'!E3723</f>
        <v>2086</v>
      </c>
      <c r="F3723" s="5">
        <f>'Sales Data'!F3723</f>
        <v>113</v>
      </c>
      <c r="G3723" s="5">
        <f>'Sales Data'!G3723</f>
        <v>131</v>
      </c>
      <c r="H3723" s="5" t="str">
        <f>VLOOKUP($C3723,'Product Data'!$A$2:$E$23,COLUMNS('Product Data'!$B$2:C3723),0)</f>
        <v>Hershey</v>
      </c>
      <c r="I3723" s="5" t="str">
        <f>VLOOKUP($C3723,'Product Data'!$A$2:$E$23,COLUMNS('Product Data'!$B$2:D3723),0)</f>
        <v>Bites</v>
      </c>
      <c r="J3723" s="5" t="str">
        <f>VLOOKUP($C3723,'Product Data'!$A$2:$E$23,COLUMNS('Product Data'!$B$2:E3723),0)</f>
        <v>Small</v>
      </c>
      <c r="K3723" s="9">
        <f>VLOOKUP($C3723,'Product Data'!$A$2:$E$23,COLUMNS('Product Data'!$B$2:F3723),0)</f>
        <v>4.7065000000000001</v>
      </c>
      <c r="L3723" s="10">
        <f>Table1[[#This Row],[Cost per Box]]*Table1[[#This Row],[Boxes]]</f>
        <v>616.55150000000003</v>
      </c>
    </row>
    <row r="3724" spans="1:12" x14ac:dyDescent="0.25">
      <c r="A3724" s="5" t="str">
        <f>'Sales Data'!A3724</f>
        <v>Dennison Crosswaite</v>
      </c>
      <c r="B3724" s="5" t="str">
        <f>'Sales Data'!B3724</f>
        <v>New Zealand</v>
      </c>
      <c r="C3724" s="5" t="str">
        <f>'Sales Data'!C3724</f>
        <v>99% Dark &amp; Pure</v>
      </c>
      <c r="D3724" s="6">
        <f>'Sales Data'!D3724</f>
        <v>45294</v>
      </c>
      <c r="E3724" s="10">
        <f>'Sales Data'!E3724</f>
        <v>5292</v>
      </c>
      <c r="F3724" s="5">
        <f>'Sales Data'!F3724</f>
        <v>99</v>
      </c>
      <c r="G3724" s="5">
        <f>'Sales Data'!G3724</f>
        <v>441</v>
      </c>
      <c r="H3724" s="5" t="str">
        <f>VLOOKUP($C3724,'Product Data'!$A$2:$E$23,COLUMNS('Product Data'!$B$2:C3724),0)</f>
        <v>Amul</v>
      </c>
      <c r="I3724" s="5" t="str">
        <f>VLOOKUP($C3724,'Product Data'!$A$2:$E$23,COLUMNS('Product Data'!$B$2:D3724),0)</f>
        <v>Bars</v>
      </c>
      <c r="J3724" s="5" t="str">
        <f>VLOOKUP($C3724,'Product Data'!$A$2:$E$23,COLUMNS('Product Data'!$B$2:E3724),0)</f>
        <v>Large</v>
      </c>
      <c r="K3724" s="9">
        <f>VLOOKUP($C3724,'Product Data'!$A$2:$E$23,COLUMNS('Product Data'!$B$2:F3724),0)</f>
        <v>4.6592000000000002</v>
      </c>
      <c r="L3724" s="10">
        <f>Table1[[#This Row],[Cost per Box]]*Table1[[#This Row],[Boxes]]</f>
        <v>2054.7072000000003</v>
      </c>
    </row>
    <row r="3725" spans="1:12" x14ac:dyDescent="0.25">
      <c r="A3725" s="5" t="str">
        <f>'Sales Data'!A3725</f>
        <v>Barr Faughny</v>
      </c>
      <c r="B3725" s="5" t="str">
        <f>'Sales Data'!B3725</f>
        <v>India</v>
      </c>
      <c r="C3725" s="5" t="str">
        <f>'Sales Data'!C3725</f>
        <v>White Choc</v>
      </c>
      <c r="D3725" s="6">
        <f>'Sales Data'!D3725</f>
        <v>45322</v>
      </c>
      <c r="E3725" s="10">
        <f>'Sales Data'!E3725</f>
        <v>2485</v>
      </c>
      <c r="F3725" s="5">
        <f>'Sales Data'!F3725</f>
        <v>48</v>
      </c>
      <c r="G3725" s="5">
        <f>'Sales Data'!G3725</f>
        <v>355</v>
      </c>
      <c r="H3725" s="5" t="str">
        <f>VLOOKUP($C3725,'Product Data'!$A$2:$E$23,COLUMNS('Product Data'!$B$2:C3725),0)</f>
        <v>Belgian</v>
      </c>
      <c r="I3725" s="5" t="str">
        <f>VLOOKUP($C3725,'Product Data'!$A$2:$E$23,COLUMNS('Product Data'!$B$2:D3725),0)</f>
        <v>Other</v>
      </c>
      <c r="J3725" s="5" t="str">
        <f>VLOOKUP($C3725,'Product Data'!$A$2:$E$23,COLUMNS('Product Data'!$B$2:E3725),0)</f>
        <v>Small</v>
      </c>
      <c r="K3725" s="9">
        <f>VLOOKUP($C3725,'Product Data'!$A$2:$E$23,COLUMNS('Product Data'!$B$2:F3725),0)</f>
        <v>0.24049999999999999</v>
      </c>
      <c r="L3725" s="10">
        <f>Table1[[#This Row],[Cost per Box]]*Table1[[#This Row],[Boxes]]</f>
        <v>85.377499999999998</v>
      </c>
    </row>
    <row r="3726" spans="1:12" x14ac:dyDescent="0.25">
      <c r="A3726" s="5" t="str">
        <f>'Sales Data'!A3726</f>
        <v>Dotty Strutley</v>
      </c>
      <c r="B3726" s="5" t="str">
        <f>'Sales Data'!B3726</f>
        <v>USA</v>
      </c>
      <c r="C3726" s="5" t="str">
        <f>'Sales Data'!C3726</f>
        <v>Fruit &amp; Nut Bars</v>
      </c>
      <c r="D3726" s="6">
        <f>'Sales Data'!D3726</f>
        <v>45317</v>
      </c>
      <c r="E3726" s="10">
        <f>'Sales Data'!E3726</f>
        <v>3920</v>
      </c>
      <c r="F3726" s="5">
        <f>'Sales Data'!F3726</f>
        <v>77</v>
      </c>
      <c r="G3726" s="5">
        <f>'Sales Data'!G3726</f>
        <v>392</v>
      </c>
      <c r="H3726" s="5" t="str">
        <f>VLOOKUP($C3726,'Product Data'!$A$2:$E$23,COLUMNS('Product Data'!$B$2:C3726),0)</f>
        <v>Cadbury</v>
      </c>
      <c r="I3726" s="5" t="str">
        <f>VLOOKUP($C3726,'Product Data'!$A$2:$E$23,COLUMNS('Product Data'!$B$2:D3726),0)</f>
        <v>Bars</v>
      </c>
      <c r="J3726" s="5" t="str">
        <f>VLOOKUP($C3726,'Product Data'!$A$2:$E$23,COLUMNS('Product Data'!$B$2:E3726),0)</f>
        <v>Large</v>
      </c>
      <c r="K3726" s="9">
        <f>VLOOKUP($C3726,'Product Data'!$A$2:$E$23,COLUMNS('Product Data'!$B$2:F3726),0)</f>
        <v>1.5934999999999999</v>
      </c>
      <c r="L3726" s="10">
        <f>Table1[[#This Row],[Cost per Box]]*Table1[[#This Row],[Boxes]]</f>
        <v>624.65199999999993</v>
      </c>
    </row>
    <row r="3727" spans="1:12" x14ac:dyDescent="0.25">
      <c r="A3727" s="5" t="str">
        <f>'Sales Data'!A3727</f>
        <v>Gigi Bohling</v>
      </c>
      <c r="B3727" s="5" t="str">
        <f>'Sales Data'!B3727</f>
        <v>UK</v>
      </c>
      <c r="C3727" s="5" t="str">
        <f>'Sales Data'!C3727</f>
        <v>Manuka Honey Choco</v>
      </c>
      <c r="D3727" s="6">
        <f>'Sales Data'!D3727</f>
        <v>45312</v>
      </c>
      <c r="E3727" s="10">
        <f>'Sales Data'!E3727</f>
        <v>8785</v>
      </c>
      <c r="F3727" s="5">
        <f>'Sales Data'!F3727</f>
        <v>328</v>
      </c>
      <c r="G3727" s="5">
        <f>'Sales Data'!G3727</f>
        <v>879</v>
      </c>
      <c r="H3727" s="5" t="str">
        <f>VLOOKUP($C3727,'Product Data'!$A$2:$E$23,COLUMNS('Product Data'!$B$2:C3727),0)</f>
        <v xml:space="preserve">Whittaker's </v>
      </c>
      <c r="I3727" s="5" t="str">
        <f>VLOOKUP($C3727,'Product Data'!$A$2:$E$23,COLUMNS('Product Data'!$B$2:D3727),0)</f>
        <v>Other</v>
      </c>
      <c r="J3727" s="5" t="str">
        <f>VLOOKUP($C3727,'Product Data'!$A$2:$E$23,COLUMNS('Product Data'!$B$2:E3727),0)</f>
        <v>Small</v>
      </c>
      <c r="K3727" s="9">
        <f>VLOOKUP($C3727,'Product Data'!$A$2:$E$23,COLUMNS('Product Data'!$B$2:F3727),0)</f>
        <v>7.8910999999999998</v>
      </c>
      <c r="L3727" s="10">
        <f>Table1[[#This Row],[Cost per Box]]*Table1[[#This Row],[Boxes]]</f>
        <v>6936.2768999999998</v>
      </c>
    </row>
    <row r="3728" spans="1:12" x14ac:dyDescent="0.25">
      <c r="A3728" s="5" t="str">
        <f>'Sales Data'!A3728</f>
        <v>Gunar Cockshoot</v>
      </c>
      <c r="B3728" s="5" t="str">
        <f>'Sales Data'!B3728</f>
        <v>New Zealand</v>
      </c>
      <c r="C3728" s="5" t="str">
        <f>'Sales Data'!C3728</f>
        <v>Eclairs</v>
      </c>
      <c r="D3728" s="6">
        <f>'Sales Data'!D3728</f>
        <v>45316</v>
      </c>
      <c r="E3728" s="10">
        <f>'Sales Data'!E3728</f>
        <v>7588</v>
      </c>
      <c r="F3728" s="5">
        <f>'Sales Data'!F3728</f>
        <v>108</v>
      </c>
      <c r="G3728" s="5">
        <f>'Sales Data'!G3728</f>
        <v>690</v>
      </c>
      <c r="H3728" s="5" t="str">
        <f>VLOOKUP($C3728,'Product Data'!$A$2:$E$23,COLUMNS('Product Data'!$B$2:C3728),0)</f>
        <v>Cadbury</v>
      </c>
      <c r="I3728" s="5" t="str">
        <f>VLOOKUP($C3728,'Product Data'!$A$2:$E$23,COLUMNS('Product Data'!$B$2:D3728),0)</f>
        <v>Bites</v>
      </c>
      <c r="J3728" s="5" t="str">
        <f>VLOOKUP($C3728,'Product Data'!$A$2:$E$23,COLUMNS('Product Data'!$B$2:E3728),0)</f>
        <v>Large</v>
      </c>
      <c r="K3728" s="9">
        <f>VLOOKUP($C3728,'Product Data'!$A$2:$E$23,COLUMNS('Product Data'!$B$2:F3728),0)</f>
        <v>2.8195000000000001</v>
      </c>
      <c r="L3728" s="10">
        <f>Table1[[#This Row],[Cost per Box]]*Table1[[#This Row],[Boxes]]</f>
        <v>1945.4550000000002</v>
      </c>
    </row>
    <row r="3729" spans="1:12" x14ac:dyDescent="0.25">
      <c r="A3729" s="5" t="str">
        <f>'Sales Data'!A3729</f>
        <v>Mallorie Waber</v>
      </c>
      <c r="B3729" s="5" t="str">
        <f>'Sales Data'!B3729</f>
        <v>UK</v>
      </c>
      <c r="C3729" s="5" t="str">
        <f>'Sales Data'!C3729</f>
        <v>Organic Choco Syrup</v>
      </c>
      <c r="D3729" s="6">
        <f>'Sales Data'!D3729</f>
        <v>45319</v>
      </c>
      <c r="E3729" s="10">
        <f>'Sales Data'!E3729</f>
        <v>4690</v>
      </c>
      <c r="F3729" s="5">
        <f>'Sales Data'!F3729</f>
        <v>213</v>
      </c>
      <c r="G3729" s="5">
        <f>'Sales Data'!G3729</f>
        <v>427</v>
      </c>
      <c r="H3729" s="5" t="str">
        <f>VLOOKUP($C3729,'Product Data'!$A$2:$E$23,COLUMNS('Product Data'!$B$2:C3729),0)</f>
        <v>Monin</v>
      </c>
      <c r="I3729" s="5" t="str">
        <f>VLOOKUP($C3729,'Product Data'!$A$2:$E$23,COLUMNS('Product Data'!$B$2:D3729),0)</f>
        <v>Other</v>
      </c>
      <c r="J3729" s="5" t="str">
        <f>VLOOKUP($C3729,'Product Data'!$A$2:$E$23,COLUMNS('Product Data'!$B$2:E3729),0)</f>
        <v>Small</v>
      </c>
      <c r="K3729" s="9">
        <f>VLOOKUP($C3729,'Product Data'!$A$2:$E$23,COLUMNS('Product Data'!$B$2:F3729),0)</f>
        <v>1.7625</v>
      </c>
      <c r="L3729" s="10">
        <f>Table1[[#This Row],[Cost per Box]]*Table1[[#This Row],[Boxes]]</f>
        <v>752.58749999999998</v>
      </c>
    </row>
    <row r="3730" spans="1:12" x14ac:dyDescent="0.25">
      <c r="A3730" s="5" t="str">
        <f>'Sales Data'!A3730</f>
        <v>Beverie Moffet</v>
      </c>
      <c r="B3730" s="5" t="str">
        <f>'Sales Data'!B3730</f>
        <v>India</v>
      </c>
      <c r="C3730" s="5" t="str">
        <f>'Sales Data'!C3730</f>
        <v>Fruit &amp; Nut Bars</v>
      </c>
      <c r="D3730" s="6">
        <f>'Sales Data'!D3730</f>
        <v>45316</v>
      </c>
      <c r="E3730" s="10">
        <f>'Sales Data'!E3730</f>
        <v>3815</v>
      </c>
      <c r="F3730" s="5">
        <f>'Sales Data'!F3730</f>
        <v>221</v>
      </c>
      <c r="G3730" s="5">
        <f>'Sales Data'!G3730</f>
        <v>382</v>
      </c>
      <c r="H3730" s="5" t="str">
        <f>VLOOKUP($C3730,'Product Data'!$A$2:$E$23,COLUMNS('Product Data'!$B$2:C3730),0)</f>
        <v>Cadbury</v>
      </c>
      <c r="I3730" s="5" t="str">
        <f>VLOOKUP($C3730,'Product Data'!$A$2:$E$23,COLUMNS('Product Data'!$B$2:D3730),0)</f>
        <v>Bars</v>
      </c>
      <c r="J3730" s="5" t="str">
        <f>VLOOKUP($C3730,'Product Data'!$A$2:$E$23,COLUMNS('Product Data'!$B$2:E3730),0)</f>
        <v>Large</v>
      </c>
      <c r="K3730" s="9">
        <f>VLOOKUP($C3730,'Product Data'!$A$2:$E$23,COLUMNS('Product Data'!$B$2:F3730),0)</f>
        <v>1.5934999999999999</v>
      </c>
      <c r="L3730" s="10">
        <f>Table1[[#This Row],[Cost per Box]]*Table1[[#This Row],[Boxes]]</f>
        <v>608.71699999999998</v>
      </c>
    </row>
    <row r="3731" spans="1:12" x14ac:dyDescent="0.25">
      <c r="A3731" s="5" t="str">
        <f>'Sales Data'!A3731</f>
        <v>Andria Kimpton</v>
      </c>
      <c r="B3731" s="5" t="str">
        <f>'Sales Data'!B3731</f>
        <v>New Zealand</v>
      </c>
      <c r="C3731" s="5" t="str">
        <f>'Sales Data'!C3731</f>
        <v>Organic Choco Syrup</v>
      </c>
      <c r="D3731" s="6">
        <f>'Sales Data'!D3731</f>
        <v>45294</v>
      </c>
      <c r="E3731" s="10">
        <f>'Sales Data'!E3731</f>
        <v>1260</v>
      </c>
      <c r="F3731" s="5">
        <f>'Sales Data'!F3731</f>
        <v>336</v>
      </c>
      <c r="G3731" s="5">
        <f>'Sales Data'!G3731</f>
        <v>105</v>
      </c>
      <c r="H3731" s="5" t="str">
        <f>VLOOKUP($C3731,'Product Data'!$A$2:$E$23,COLUMNS('Product Data'!$B$2:C3731),0)</f>
        <v>Monin</v>
      </c>
      <c r="I3731" s="5" t="str">
        <f>VLOOKUP($C3731,'Product Data'!$A$2:$E$23,COLUMNS('Product Data'!$B$2:D3731),0)</f>
        <v>Other</v>
      </c>
      <c r="J3731" s="5" t="str">
        <f>VLOOKUP($C3731,'Product Data'!$A$2:$E$23,COLUMNS('Product Data'!$B$2:E3731),0)</f>
        <v>Small</v>
      </c>
      <c r="K3731" s="9">
        <f>VLOOKUP($C3731,'Product Data'!$A$2:$E$23,COLUMNS('Product Data'!$B$2:F3731),0)</f>
        <v>1.7625</v>
      </c>
      <c r="L3731" s="10">
        <f>Table1[[#This Row],[Cost per Box]]*Table1[[#This Row],[Boxes]]</f>
        <v>185.0625</v>
      </c>
    </row>
    <row r="3732" spans="1:12" x14ac:dyDescent="0.25">
      <c r="A3732" s="5" t="str">
        <f>'Sales Data'!A3732</f>
        <v>Karlen McCaffrey</v>
      </c>
      <c r="B3732" s="5" t="str">
        <f>'Sales Data'!B3732</f>
        <v>Australia</v>
      </c>
      <c r="C3732" s="5" t="str">
        <f>'Sales Data'!C3732</f>
        <v>70% Dark Bites</v>
      </c>
      <c r="D3732" s="6">
        <f>'Sales Data'!D3732</f>
        <v>45316</v>
      </c>
      <c r="E3732" s="10">
        <f>'Sales Data'!E3732</f>
        <v>9457</v>
      </c>
      <c r="F3732" s="5">
        <f>'Sales Data'!F3732</f>
        <v>12</v>
      </c>
      <c r="G3732" s="5">
        <f>'Sales Data'!G3732</f>
        <v>412</v>
      </c>
      <c r="H3732" s="5" t="str">
        <f>VLOOKUP($C3732,'Product Data'!$A$2:$E$23,COLUMNS('Product Data'!$B$2:C3732),0)</f>
        <v>Binge Bites</v>
      </c>
      <c r="I3732" s="5" t="str">
        <f>VLOOKUP($C3732,'Product Data'!$A$2:$E$23,COLUMNS('Product Data'!$B$2:D3732),0)</f>
        <v>Bites</v>
      </c>
      <c r="J3732" s="5" t="str">
        <f>VLOOKUP($C3732,'Product Data'!$A$2:$E$23,COLUMNS('Product Data'!$B$2:E3732),0)</f>
        <v>Small</v>
      </c>
      <c r="K3732" s="9">
        <f>VLOOKUP($C3732,'Product Data'!$A$2:$E$23,COLUMNS('Product Data'!$B$2:F3732),0)</f>
        <v>8.2429000000000006</v>
      </c>
      <c r="L3732" s="10">
        <f>Table1[[#This Row],[Cost per Box]]*Table1[[#This Row],[Boxes]]</f>
        <v>3396.0748000000003</v>
      </c>
    </row>
    <row r="3733" spans="1:12" x14ac:dyDescent="0.25">
      <c r="A3733" s="5" t="str">
        <f>'Sales Data'!A3733</f>
        <v>Beverie Moffet</v>
      </c>
      <c r="B3733" s="5" t="str">
        <f>'Sales Data'!B3733</f>
        <v>Canada</v>
      </c>
      <c r="C3733" s="5" t="str">
        <f>'Sales Data'!C3733</f>
        <v>Smooth Sliky Salty</v>
      </c>
      <c r="D3733" s="6">
        <f>'Sales Data'!D3733</f>
        <v>45304</v>
      </c>
      <c r="E3733" s="10">
        <f>'Sales Data'!E3733</f>
        <v>1883</v>
      </c>
      <c r="F3733" s="5">
        <f>'Sales Data'!F3733</f>
        <v>68</v>
      </c>
      <c r="G3733" s="5">
        <f>'Sales Data'!G3733</f>
        <v>118</v>
      </c>
      <c r="H3733" s="5" t="str">
        <f>VLOOKUP($C3733,'Product Data'!$A$2:$E$23,COLUMNS('Product Data'!$B$2:C3733),0)</f>
        <v>Galaxy</v>
      </c>
      <c r="I3733" s="5" t="str">
        <f>VLOOKUP($C3733,'Product Data'!$A$2:$E$23,COLUMNS('Product Data'!$B$2:D3733),0)</f>
        <v>Bars</v>
      </c>
      <c r="J3733" s="5" t="str">
        <f>VLOOKUP($C3733,'Product Data'!$A$2:$E$23,COLUMNS('Product Data'!$B$2:E3733),0)</f>
        <v>Small</v>
      </c>
      <c r="K3733" s="9">
        <f>VLOOKUP($C3733,'Product Data'!$A$2:$E$23,COLUMNS('Product Data'!$B$2:F3733),0)</f>
        <v>5.0198</v>
      </c>
      <c r="L3733" s="10">
        <f>Table1[[#This Row],[Cost per Box]]*Table1[[#This Row],[Boxes]]</f>
        <v>592.33640000000003</v>
      </c>
    </row>
    <row r="3734" spans="1:12" x14ac:dyDescent="0.25">
      <c r="A3734" s="5" t="str">
        <f>'Sales Data'!A3734</f>
        <v>Wilone O'Kielt</v>
      </c>
      <c r="B3734" s="5" t="str">
        <f>'Sales Data'!B3734</f>
        <v>USA</v>
      </c>
      <c r="C3734" s="5" t="str">
        <f>'Sales Data'!C3734</f>
        <v>Raspberry Choco</v>
      </c>
      <c r="D3734" s="6">
        <f>'Sales Data'!D3734</f>
        <v>45305</v>
      </c>
      <c r="E3734" s="10">
        <f>'Sales Data'!E3734</f>
        <v>2114</v>
      </c>
      <c r="F3734" s="5">
        <f>'Sales Data'!F3734</f>
        <v>52</v>
      </c>
      <c r="G3734" s="5">
        <f>'Sales Data'!G3734</f>
        <v>118</v>
      </c>
      <c r="H3734" s="5" t="str">
        <f>VLOOKUP($C3734,'Product Data'!$A$2:$E$23,COLUMNS('Product Data'!$B$2:C3734),0)</f>
        <v>Hershey</v>
      </c>
      <c r="I3734" s="5" t="str">
        <f>VLOOKUP($C3734,'Product Data'!$A$2:$E$23,COLUMNS('Product Data'!$B$2:D3734),0)</f>
        <v>Bars</v>
      </c>
      <c r="J3734" s="5" t="str">
        <f>VLOOKUP($C3734,'Product Data'!$A$2:$E$23,COLUMNS('Product Data'!$B$2:E3734),0)</f>
        <v>Large</v>
      </c>
      <c r="K3734" s="9">
        <f>VLOOKUP($C3734,'Product Data'!$A$2:$E$23,COLUMNS('Product Data'!$B$2:F3734),0)</f>
        <v>6.0983000000000001</v>
      </c>
      <c r="L3734" s="10">
        <f>Table1[[#This Row],[Cost per Box]]*Table1[[#This Row],[Boxes]]</f>
        <v>719.59940000000006</v>
      </c>
    </row>
    <row r="3735" spans="1:12" x14ac:dyDescent="0.25">
      <c r="A3735" s="5" t="str">
        <f>'Sales Data'!A3735</f>
        <v>Karlen McCaffrey</v>
      </c>
      <c r="B3735" s="5" t="str">
        <f>'Sales Data'!B3735</f>
        <v>UK</v>
      </c>
      <c r="C3735" s="5" t="str">
        <f>'Sales Data'!C3735</f>
        <v>Manuka Honey Choco</v>
      </c>
      <c r="D3735" s="6">
        <f>'Sales Data'!D3735</f>
        <v>45319</v>
      </c>
      <c r="E3735" s="10">
        <f>'Sales Data'!E3735</f>
        <v>8008</v>
      </c>
      <c r="F3735" s="5">
        <f>'Sales Data'!F3735</f>
        <v>261</v>
      </c>
      <c r="G3735" s="5">
        <f>'Sales Data'!G3735</f>
        <v>572</v>
      </c>
      <c r="H3735" s="5" t="str">
        <f>VLOOKUP($C3735,'Product Data'!$A$2:$E$23,COLUMNS('Product Data'!$B$2:C3735),0)</f>
        <v xml:space="preserve">Whittaker's </v>
      </c>
      <c r="I3735" s="5" t="str">
        <f>VLOOKUP($C3735,'Product Data'!$A$2:$E$23,COLUMNS('Product Data'!$B$2:D3735),0)</f>
        <v>Other</v>
      </c>
      <c r="J3735" s="5" t="str">
        <f>VLOOKUP($C3735,'Product Data'!$A$2:$E$23,COLUMNS('Product Data'!$B$2:E3735),0)</f>
        <v>Small</v>
      </c>
      <c r="K3735" s="9">
        <f>VLOOKUP($C3735,'Product Data'!$A$2:$E$23,COLUMNS('Product Data'!$B$2:F3735),0)</f>
        <v>7.8910999999999998</v>
      </c>
      <c r="L3735" s="10">
        <f>Table1[[#This Row],[Cost per Box]]*Table1[[#This Row],[Boxes]]</f>
        <v>4513.7092000000002</v>
      </c>
    </row>
    <row r="3736" spans="1:12" x14ac:dyDescent="0.25">
      <c r="A3736" s="5" t="str">
        <f>'Sales Data'!A3736</f>
        <v>Madelene Upcott</v>
      </c>
      <c r="B3736" s="5" t="str">
        <f>'Sales Data'!B3736</f>
        <v>UK</v>
      </c>
      <c r="C3736" s="5" t="str">
        <f>'Sales Data'!C3736</f>
        <v>White Choc</v>
      </c>
      <c r="D3736" s="6">
        <f>'Sales Data'!D3736</f>
        <v>45309</v>
      </c>
      <c r="E3736" s="10">
        <f>'Sales Data'!E3736</f>
        <v>973</v>
      </c>
      <c r="F3736" s="5">
        <f>'Sales Data'!F3736</f>
        <v>155</v>
      </c>
      <c r="G3736" s="5">
        <f>'Sales Data'!G3736</f>
        <v>122</v>
      </c>
      <c r="H3736" s="5" t="str">
        <f>VLOOKUP($C3736,'Product Data'!$A$2:$E$23,COLUMNS('Product Data'!$B$2:C3736),0)</f>
        <v>Belgian</v>
      </c>
      <c r="I3736" s="5" t="str">
        <f>VLOOKUP($C3736,'Product Data'!$A$2:$E$23,COLUMNS('Product Data'!$B$2:D3736),0)</f>
        <v>Other</v>
      </c>
      <c r="J3736" s="5" t="str">
        <f>VLOOKUP($C3736,'Product Data'!$A$2:$E$23,COLUMNS('Product Data'!$B$2:E3736),0)</f>
        <v>Small</v>
      </c>
      <c r="K3736" s="9">
        <f>VLOOKUP($C3736,'Product Data'!$A$2:$E$23,COLUMNS('Product Data'!$B$2:F3736),0)</f>
        <v>0.24049999999999999</v>
      </c>
      <c r="L3736" s="10">
        <f>Table1[[#This Row],[Cost per Box]]*Table1[[#This Row],[Boxes]]</f>
        <v>29.340999999999998</v>
      </c>
    </row>
    <row r="3737" spans="1:12" x14ac:dyDescent="0.25">
      <c r="A3737" s="5" t="str">
        <f>'Sales Data'!A3737</f>
        <v>Dennison Crosswaite</v>
      </c>
      <c r="B3737" s="5" t="str">
        <f>'Sales Data'!B3737</f>
        <v>USA</v>
      </c>
      <c r="C3737" s="5" t="str">
        <f>'Sales Data'!C3737</f>
        <v>Organic Choco Syrup</v>
      </c>
      <c r="D3737" s="6">
        <f>'Sales Data'!D3737</f>
        <v>45301</v>
      </c>
      <c r="E3737" s="10">
        <f>'Sales Data'!E3737</f>
        <v>4389</v>
      </c>
      <c r="F3737" s="5">
        <f>'Sales Data'!F3737</f>
        <v>94</v>
      </c>
      <c r="G3737" s="5">
        <f>'Sales Data'!G3737</f>
        <v>366</v>
      </c>
      <c r="H3737" s="5" t="str">
        <f>VLOOKUP($C3737,'Product Data'!$A$2:$E$23,COLUMNS('Product Data'!$B$2:C3737),0)</f>
        <v>Monin</v>
      </c>
      <c r="I3737" s="5" t="str">
        <f>VLOOKUP($C3737,'Product Data'!$A$2:$E$23,COLUMNS('Product Data'!$B$2:D3737),0)</f>
        <v>Other</v>
      </c>
      <c r="J3737" s="5" t="str">
        <f>VLOOKUP($C3737,'Product Data'!$A$2:$E$23,COLUMNS('Product Data'!$B$2:E3737),0)</f>
        <v>Small</v>
      </c>
      <c r="K3737" s="9">
        <f>VLOOKUP($C3737,'Product Data'!$A$2:$E$23,COLUMNS('Product Data'!$B$2:F3737),0)</f>
        <v>1.7625</v>
      </c>
      <c r="L3737" s="10">
        <f>Table1[[#This Row],[Cost per Box]]*Table1[[#This Row],[Boxes]]</f>
        <v>645.07499999999993</v>
      </c>
    </row>
    <row r="3738" spans="1:12" x14ac:dyDescent="0.25">
      <c r="A3738" s="5" t="str">
        <f>'Sales Data'!A3738</f>
        <v>Kelci Walkden</v>
      </c>
      <c r="B3738" s="5" t="str">
        <f>'Sales Data'!B3738</f>
        <v>USA</v>
      </c>
      <c r="C3738" s="5" t="str">
        <f>'Sales Data'!C3738</f>
        <v>99% Dark &amp; Pure</v>
      </c>
      <c r="D3738" s="6">
        <f>'Sales Data'!D3738</f>
        <v>45318</v>
      </c>
      <c r="E3738" s="10">
        <f>'Sales Data'!E3738</f>
        <v>6776</v>
      </c>
      <c r="F3738" s="5">
        <f>'Sales Data'!F3738</f>
        <v>374</v>
      </c>
      <c r="G3738" s="5">
        <f>'Sales Data'!G3738</f>
        <v>522</v>
      </c>
      <c r="H3738" s="5" t="str">
        <f>VLOOKUP($C3738,'Product Data'!$A$2:$E$23,COLUMNS('Product Data'!$B$2:C3738),0)</f>
        <v>Amul</v>
      </c>
      <c r="I3738" s="5" t="str">
        <f>VLOOKUP($C3738,'Product Data'!$A$2:$E$23,COLUMNS('Product Data'!$B$2:D3738),0)</f>
        <v>Bars</v>
      </c>
      <c r="J3738" s="5" t="str">
        <f>VLOOKUP($C3738,'Product Data'!$A$2:$E$23,COLUMNS('Product Data'!$B$2:E3738),0)</f>
        <v>Large</v>
      </c>
      <c r="K3738" s="9">
        <f>VLOOKUP($C3738,'Product Data'!$A$2:$E$23,COLUMNS('Product Data'!$B$2:F3738),0)</f>
        <v>4.6592000000000002</v>
      </c>
      <c r="L3738" s="10">
        <f>Table1[[#This Row],[Cost per Box]]*Table1[[#This Row],[Boxes]]</f>
        <v>2432.1024000000002</v>
      </c>
    </row>
    <row r="3739" spans="1:12" x14ac:dyDescent="0.25">
      <c r="A3739" s="5" t="str">
        <f>'Sales Data'!A3739</f>
        <v>Husein Augar</v>
      </c>
      <c r="B3739" s="5" t="str">
        <f>'Sales Data'!B3739</f>
        <v>UK</v>
      </c>
      <c r="C3739" s="5" t="str">
        <f>'Sales Data'!C3739</f>
        <v>Fruit &amp; Nut Bars</v>
      </c>
      <c r="D3739" s="6">
        <f>'Sales Data'!D3739</f>
        <v>45317</v>
      </c>
      <c r="E3739" s="10">
        <f>'Sales Data'!E3739</f>
        <v>3549</v>
      </c>
      <c r="F3739" s="5">
        <f>'Sales Data'!F3739</f>
        <v>184</v>
      </c>
      <c r="G3739" s="5">
        <f>'Sales Data'!G3739</f>
        <v>444</v>
      </c>
      <c r="H3739" s="5" t="str">
        <f>VLOOKUP($C3739,'Product Data'!$A$2:$E$23,COLUMNS('Product Data'!$B$2:C3739),0)</f>
        <v>Cadbury</v>
      </c>
      <c r="I3739" s="5" t="str">
        <f>VLOOKUP($C3739,'Product Data'!$A$2:$E$23,COLUMNS('Product Data'!$B$2:D3739),0)</f>
        <v>Bars</v>
      </c>
      <c r="J3739" s="5" t="str">
        <f>VLOOKUP($C3739,'Product Data'!$A$2:$E$23,COLUMNS('Product Data'!$B$2:E3739),0)</f>
        <v>Large</v>
      </c>
      <c r="K3739" s="9">
        <f>VLOOKUP($C3739,'Product Data'!$A$2:$E$23,COLUMNS('Product Data'!$B$2:F3739),0)</f>
        <v>1.5934999999999999</v>
      </c>
      <c r="L3739" s="10">
        <f>Table1[[#This Row],[Cost per Box]]*Table1[[#This Row],[Boxes]]</f>
        <v>707.51400000000001</v>
      </c>
    </row>
    <row r="3740" spans="1:12" x14ac:dyDescent="0.25">
      <c r="A3740" s="5" t="str">
        <f>'Sales Data'!A3740</f>
        <v>Kaine Padly</v>
      </c>
      <c r="B3740" s="5" t="str">
        <f>'Sales Data'!B3740</f>
        <v>Canada</v>
      </c>
      <c r="C3740" s="5" t="str">
        <f>'Sales Data'!C3740</f>
        <v>Choco Coated Almonds</v>
      </c>
      <c r="D3740" s="6">
        <f>'Sales Data'!D3740</f>
        <v>45295</v>
      </c>
      <c r="E3740" s="10">
        <f>'Sales Data'!E3740</f>
        <v>6720</v>
      </c>
      <c r="F3740" s="5">
        <f>'Sales Data'!F3740</f>
        <v>244</v>
      </c>
      <c r="G3740" s="5">
        <f>'Sales Data'!G3740</f>
        <v>396</v>
      </c>
      <c r="H3740" s="5" t="str">
        <f>VLOOKUP($C3740,'Product Data'!$A$2:$E$23,COLUMNS('Product Data'!$B$2:C3740),0)</f>
        <v>Effete</v>
      </c>
      <c r="I3740" s="5" t="str">
        <f>VLOOKUP($C3740,'Product Data'!$A$2:$E$23,COLUMNS('Product Data'!$B$2:D3740),0)</f>
        <v>Bites</v>
      </c>
      <c r="J3740" s="5" t="str">
        <f>VLOOKUP($C3740,'Product Data'!$A$2:$E$23,COLUMNS('Product Data'!$B$2:E3740),0)</f>
        <v>Small</v>
      </c>
      <c r="K3740" s="9">
        <f>VLOOKUP($C3740,'Product Data'!$A$2:$E$23,COLUMNS('Product Data'!$B$2:F3740),0)</f>
        <v>11.4688</v>
      </c>
      <c r="L3740" s="10">
        <f>Table1[[#This Row],[Cost per Box]]*Table1[[#This Row],[Boxes]]</f>
        <v>4541.6448</v>
      </c>
    </row>
    <row r="3741" spans="1:12" x14ac:dyDescent="0.25">
      <c r="A3741" s="5" t="str">
        <f>'Sales Data'!A3741</f>
        <v>Van Tuxwell</v>
      </c>
      <c r="B3741" s="5" t="str">
        <f>'Sales Data'!B3741</f>
        <v>UK</v>
      </c>
      <c r="C3741" s="5" t="str">
        <f>'Sales Data'!C3741</f>
        <v>White Choc</v>
      </c>
      <c r="D3741" s="6">
        <f>'Sales Data'!D3741</f>
        <v>45296</v>
      </c>
      <c r="E3741" s="10">
        <f>'Sales Data'!E3741</f>
        <v>2177</v>
      </c>
      <c r="F3741" s="5">
        <f>'Sales Data'!F3741</f>
        <v>214</v>
      </c>
      <c r="G3741" s="5">
        <f>'Sales Data'!G3741</f>
        <v>363</v>
      </c>
      <c r="H3741" s="5" t="str">
        <f>VLOOKUP($C3741,'Product Data'!$A$2:$E$23,COLUMNS('Product Data'!$B$2:C3741),0)</f>
        <v>Belgian</v>
      </c>
      <c r="I3741" s="5" t="str">
        <f>VLOOKUP($C3741,'Product Data'!$A$2:$E$23,COLUMNS('Product Data'!$B$2:D3741),0)</f>
        <v>Other</v>
      </c>
      <c r="J3741" s="5" t="str">
        <f>VLOOKUP($C3741,'Product Data'!$A$2:$E$23,COLUMNS('Product Data'!$B$2:E3741),0)</f>
        <v>Small</v>
      </c>
      <c r="K3741" s="9">
        <f>VLOOKUP($C3741,'Product Data'!$A$2:$E$23,COLUMNS('Product Data'!$B$2:F3741),0)</f>
        <v>0.24049999999999999</v>
      </c>
      <c r="L3741" s="10">
        <f>Table1[[#This Row],[Cost per Box]]*Table1[[#This Row],[Boxes]]</f>
        <v>87.30149999999999</v>
      </c>
    </row>
    <row r="3742" spans="1:12" x14ac:dyDescent="0.25">
      <c r="A3742" s="5" t="str">
        <f>'Sales Data'!A3742</f>
        <v>Gunar Cockshoot</v>
      </c>
      <c r="B3742" s="5" t="str">
        <f>'Sales Data'!B3742</f>
        <v>UK</v>
      </c>
      <c r="C3742" s="5" t="str">
        <f>'Sales Data'!C3742</f>
        <v>Baker's Choco Chips</v>
      </c>
      <c r="D3742" s="6">
        <f>'Sales Data'!D3742</f>
        <v>45309</v>
      </c>
      <c r="E3742" s="10">
        <f>'Sales Data'!E3742</f>
        <v>14819</v>
      </c>
      <c r="F3742" s="5">
        <f>'Sales Data'!F3742</f>
        <v>71</v>
      </c>
      <c r="G3742" s="5">
        <f>'Sales Data'!G3742</f>
        <v>618</v>
      </c>
      <c r="H3742" s="5" t="str">
        <f>VLOOKUP($C3742,'Product Data'!$A$2:$E$23,COLUMNS('Product Data'!$B$2:C3742),0)</f>
        <v>Baker's Chocolate</v>
      </c>
      <c r="I3742" s="5" t="str">
        <f>VLOOKUP($C3742,'Product Data'!$A$2:$E$23,COLUMNS('Product Data'!$B$2:D3742),0)</f>
        <v>Bars</v>
      </c>
      <c r="J3742" s="5" t="str">
        <f>VLOOKUP($C3742,'Product Data'!$A$2:$E$23,COLUMNS('Product Data'!$B$2:E3742),0)</f>
        <v>Small</v>
      </c>
      <c r="K3742" s="9">
        <f>VLOOKUP($C3742,'Product Data'!$A$2:$E$23,COLUMNS('Product Data'!$B$2:F3742),0)</f>
        <v>6.0811000000000002</v>
      </c>
      <c r="L3742" s="10">
        <f>Table1[[#This Row],[Cost per Box]]*Table1[[#This Row],[Boxes]]</f>
        <v>3758.1197999999999</v>
      </c>
    </row>
    <row r="3743" spans="1:12" x14ac:dyDescent="0.25">
      <c r="A3743" s="5" t="str">
        <f>'Sales Data'!A3743</f>
        <v>Brien Boise</v>
      </c>
      <c r="B3743" s="5" t="str">
        <f>'Sales Data'!B3743</f>
        <v>New Zealand</v>
      </c>
      <c r="C3743" s="5" t="str">
        <f>'Sales Data'!C3743</f>
        <v>Almond Choco</v>
      </c>
      <c r="D3743" s="6">
        <f>'Sales Data'!D3743</f>
        <v>45301</v>
      </c>
      <c r="E3743" s="10">
        <f>'Sales Data'!E3743</f>
        <v>1505</v>
      </c>
      <c r="F3743" s="5">
        <f>'Sales Data'!F3743</f>
        <v>107</v>
      </c>
      <c r="G3743" s="5">
        <f>'Sales Data'!G3743</f>
        <v>56</v>
      </c>
      <c r="H3743" s="5" t="str">
        <f>VLOOKUP($C3743,'Product Data'!$A$2:$E$23,COLUMNS('Product Data'!$B$2:C3743),0)</f>
        <v>Amul</v>
      </c>
      <c r="I3743" s="5" t="str">
        <f>VLOOKUP($C3743,'Product Data'!$A$2:$E$23,COLUMNS('Product Data'!$B$2:D3743),0)</f>
        <v>Bars</v>
      </c>
      <c r="J3743" s="5" t="str">
        <f>VLOOKUP($C3743,'Product Data'!$A$2:$E$23,COLUMNS('Product Data'!$B$2:E3743),0)</f>
        <v>Large</v>
      </c>
      <c r="K3743" s="9">
        <f>VLOOKUP($C3743,'Product Data'!$A$2:$E$23,COLUMNS('Product Data'!$B$2:F3743),0)</f>
        <v>13.3485</v>
      </c>
      <c r="L3743" s="10">
        <f>Table1[[#This Row],[Cost per Box]]*Table1[[#This Row],[Boxes]]</f>
        <v>747.51599999999996</v>
      </c>
    </row>
    <row r="3744" spans="1:12" x14ac:dyDescent="0.25">
      <c r="A3744" s="5" t="str">
        <f>'Sales Data'!A3744</f>
        <v>Van Tuxwell</v>
      </c>
      <c r="B3744" s="5" t="str">
        <f>'Sales Data'!B3744</f>
        <v>USA</v>
      </c>
      <c r="C3744" s="5" t="str">
        <f>'Sales Data'!C3744</f>
        <v>Spicy Special Slims</v>
      </c>
      <c r="D3744" s="6">
        <f>'Sales Data'!D3744</f>
        <v>45301</v>
      </c>
      <c r="E3744" s="10">
        <f>'Sales Data'!E3744</f>
        <v>14119</v>
      </c>
      <c r="F3744" s="5">
        <f>'Sales Data'!F3744</f>
        <v>213</v>
      </c>
      <c r="G3744" s="5">
        <f>'Sales Data'!G3744</f>
        <v>1765</v>
      </c>
      <c r="H3744" s="5" t="str">
        <f>VLOOKUP($C3744,'Product Data'!$A$2:$E$23,COLUMNS('Product Data'!$B$2:C3744),0)</f>
        <v>Alpenliebe</v>
      </c>
      <c r="I3744" s="5" t="str">
        <f>VLOOKUP($C3744,'Product Data'!$A$2:$E$23,COLUMNS('Product Data'!$B$2:D3744),0)</f>
        <v>Bites</v>
      </c>
      <c r="J3744" s="5" t="str">
        <f>VLOOKUP($C3744,'Product Data'!$A$2:$E$23,COLUMNS('Product Data'!$B$2:E3744),0)</f>
        <v>Large</v>
      </c>
      <c r="K3744" s="9">
        <f>VLOOKUP($C3744,'Product Data'!$A$2:$E$23,COLUMNS('Product Data'!$B$2:F3744),0)</f>
        <v>9.2086000000000006</v>
      </c>
      <c r="L3744" s="10">
        <f>Table1[[#This Row],[Cost per Box]]*Table1[[#This Row],[Boxes]]</f>
        <v>16253.179</v>
      </c>
    </row>
    <row r="3745" spans="1:12" x14ac:dyDescent="0.25">
      <c r="A3745" s="5" t="str">
        <f>'Sales Data'!A3745</f>
        <v>Barr Faughny</v>
      </c>
      <c r="B3745" s="5" t="str">
        <f>'Sales Data'!B3745</f>
        <v>India</v>
      </c>
      <c r="C3745" s="5" t="str">
        <f>'Sales Data'!C3745</f>
        <v>Eclairs</v>
      </c>
      <c r="D3745" s="6">
        <f>'Sales Data'!D3745</f>
        <v>45301</v>
      </c>
      <c r="E3745" s="10">
        <f>'Sales Data'!E3745</f>
        <v>2814</v>
      </c>
      <c r="F3745" s="5">
        <f>'Sales Data'!F3745</f>
        <v>15</v>
      </c>
      <c r="G3745" s="5">
        <f>'Sales Data'!G3745</f>
        <v>282</v>
      </c>
      <c r="H3745" s="5" t="str">
        <f>VLOOKUP($C3745,'Product Data'!$A$2:$E$23,COLUMNS('Product Data'!$B$2:C3745),0)</f>
        <v>Cadbury</v>
      </c>
      <c r="I3745" s="5" t="str">
        <f>VLOOKUP($C3745,'Product Data'!$A$2:$E$23,COLUMNS('Product Data'!$B$2:D3745),0)</f>
        <v>Bites</v>
      </c>
      <c r="J3745" s="5" t="str">
        <f>VLOOKUP($C3745,'Product Data'!$A$2:$E$23,COLUMNS('Product Data'!$B$2:E3745),0)</f>
        <v>Large</v>
      </c>
      <c r="K3745" s="9">
        <f>VLOOKUP($C3745,'Product Data'!$A$2:$E$23,COLUMNS('Product Data'!$B$2:F3745),0)</f>
        <v>2.8195000000000001</v>
      </c>
      <c r="L3745" s="10">
        <f>Table1[[#This Row],[Cost per Box]]*Table1[[#This Row],[Boxes]]</f>
        <v>795.09900000000005</v>
      </c>
    </row>
    <row r="3746" spans="1:12" x14ac:dyDescent="0.25">
      <c r="A3746" s="5" t="str">
        <f>'Sales Data'!A3746</f>
        <v>Wilone O'Kielt</v>
      </c>
      <c r="B3746" s="5" t="str">
        <f>'Sales Data'!B3746</f>
        <v>Canada</v>
      </c>
      <c r="C3746" s="5" t="str">
        <f>'Sales Data'!C3746</f>
        <v>Almond Choco</v>
      </c>
      <c r="D3746" s="6">
        <f>'Sales Data'!D3746</f>
        <v>45317</v>
      </c>
      <c r="E3746" s="10">
        <f>'Sales Data'!E3746</f>
        <v>2982</v>
      </c>
      <c r="F3746" s="5">
        <f>'Sales Data'!F3746</f>
        <v>326</v>
      </c>
      <c r="G3746" s="5">
        <f>'Sales Data'!G3746</f>
        <v>125</v>
      </c>
      <c r="H3746" s="5" t="str">
        <f>VLOOKUP($C3746,'Product Data'!$A$2:$E$23,COLUMNS('Product Data'!$B$2:C3746),0)</f>
        <v>Amul</v>
      </c>
      <c r="I3746" s="5" t="str">
        <f>VLOOKUP($C3746,'Product Data'!$A$2:$E$23,COLUMNS('Product Data'!$B$2:D3746),0)</f>
        <v>Bars</v>
      </c>
      <c r="J3746" s="5" t="str">
        <f>VLOOKUP($C3746,'Product Data'!$A$2:$E$23,COLUMNS('Product Data'!$B$2:E3746),0)</f>
        <v>Large</v>
      </c>
      <c r="K3746" s="9">
        <f>VLOOKUP($C3746,'Product Data'!$A$2:$E$23,COLUMNS('Product Data'!$B$2:F3746),0)</f>
        <v>13.3485</v>
      </c>
      <c r="L3746" s="10">
        <f>Table1[[#This Row],[Cost per Box]]*Table1[[#This Row],[Boxes]]</f>
        <v>1668.5625</v>
      </c>
    </row>
    <row r="3747" spans="1:12" x14ac:dyDescent="0.25">
      <c r="A3747" s="5" t="str">
        <f>'Sales Data'!A3747</f>
        <v>Mallorie Waber</v>
      </c>
      <c r="B3747" s="5" t="str">
        <f>'Sales Data'!B3747</f>
        <v>New Zealand</v>
      </c>
      <c r="C3747" s="5" t="str">
        <f>'Sales Data'!C3747</f>
        <v>50% Dark Bites</v>
      </c>
      <c r="D3747" s="6">
        <f>'Sales Data'!D3747</f>
        <v>45317</v>
      </c>
      <c r="E3747" s="10">
        <f>'Sales Data'!E3747</f>
        <v>1715</v>
      </c>
      <c r="F3747" s="5">
        <f>'Sales Data'!F3747</f>
        <v>263</v>
      </c>
      <c r="G3747" s="5">
        <f>'Sales Data'!G3747</f>
        <v>62</v>
      </c>
      <c r="H3747" s="5" t="str">
        <f>VLOOKUP($C3747,'Product Data'!$A$2:$E$23,COLUMNS('Product Data'!$B$2:C3747),0)</f>
        <v>Cadbury</v>
      </c>
      <c r="I3747" s="5" t="str">
        <f>VLOOKUP($C3747,'Product Data'!$A$2:$E$23,COLUMNS('Product Data'!$B$2:D3747),0)</f>
        <v>Bites</v>
      </c>
      <c r="J3747" s="5" t="str">
        <f>VLOOKUP($C3747,'Product Data'!$A$2:$E$23,COLUMNS('Product Data'!$B$2:E3747),0)</f>
        <v>Large</v>
      </c>
      <c r="K3747" s="9">
        <f>VLOOKUP($C3747,'Product Data'!$A$2:$E$23,COLUMNS('Product Data'!$B$2:F3747),0)</f>
        <v>2.8</v>
      </c>
      <c r="L3747" s="10">
        <f>Table1[[#This Row],[Cost per Box]]*Table1[[#This Row],[Boxes]]</f>
        <v>173.6</v>
      </c>
    </row>
    <row r="3748" spans="1:12" x14ac:dyDescent="0.25">
      <c r="A3748" s="5" t="str">
        <f>'Sales Data'!A3748</f>
        <v>Dotty Strutley</v>
      </c>
      <c r="B3748" s="5" t="str">
        <f>'Sales Data'!B3748</f>
        <v>New Zealand</v>
      </c>
      <c r="C3748" s="5" t="str">
        <f>'Sales Data'!C3748</f>
        <v>50% Dark Bites</v>
      </c>
      <c r="D3748" s="6">
        <f>'Sales Data'!D3748</f>
        <v>45302</v>
      </c>
      <c r="E3748" s="10">
        <f>'Sales Data'!E3748</f>
        <v>5453</v>
      </c>
      <c r="F3748" s="5">
        <f>'Sales Data'!F3748</f>
        <v>153</v>
      </c>
      <c r="G3748" s="5">
        <f>'Sales Data'!G3748</f>
        <v>195</v>
      </c>
      <c r="H3748" s="5" t="str">
        <f>VLOOKUP($C3748,'Product Data'!$A$2:$E$23,COLUMNS('Product Data'!$B$2:C3748),0)</f>
        <v>Cadbury</v>
      </c>
      <c r="I3748" s="5" t="str">
        <f>VLOOKUP($C3748,'Product Data'!$A$2:$E$23,COLUMNS('Product Data'!$B$2:D3748),0)</f>
        <v>Bites</v>
      </c>
      <c r="J3748" s="5" t="str">
        <f>VLOOKUP($C3748,'Product Data'!$A$2:$E$23,COLUMNS('Product Data'!$B$2:E3748),0)</f>
        <v>Large</v>
      </c>
      <c r="K3748" s="9">
        <f>VLOOKUP($C3748,'Product Data'!$A$2:$E$23,COLUMNS('Product Data'!$B$2:F3748),0)</f>
        <v>2.8</v>
      </c>
      <c r="L3748" s="10">
        <f>Table1[[#This Row],[Cost per Box]]*Table1[[#This Row],[Boxes]]</f>
        <v>546</v>
      </c>
    </row>
    <row r="3749" spans="1:12" x14ac:dyDescent="0.25">
      <c r="A3749" s="5" t="str">
        <f>'Sales Data'!A3749</f>
        <v>Camilla Castle</v>
      </c>
      <c r="B3749" s="5" t="str">
        <f>'Sales Data'!B3749</f>
        <v>Australia</v>
      </c>
      <c r="C3749" s="5" t="str">
        <f>'Sales Data'!C3749</f>
        <v>Baker's Choco Chips</v>
      </c>
      <c r="D3749" s="6">
        <f>'Sales Data'!D3749</f>
        <v>45298</v>
      </c>
      <c r="E3749" s="10">
        <f>'Sales Data'!E3749</f>
        <v>182</v>
      </c>
      <c r="F3749" s="5">
        <f>'Sales Data'!F3749</f>
        <v>210</v>
      </c>
      <c r="G3749" s="5">
        <f>'Sales Data'!G3749</f>
        <v>9</v>
      </c>
      <c r="H3749" s="5" t="str">
        <f>VLOOKUP($C3749,'Product Data'!$A$2:$E$23,COLUMNS('Product Data'!$B$2:C3749),0)</f>
        <v>Baker's Chocolate</v>
      </c>
      <c r="I3749" s="5" t="str">
        <f>VLOOKUP($C3749,'Product Data'!$A$2:$E$23,COLUMNS('Product Data'!$B$2:D3749),0)</f>
        <v>Bars</v>
      </c>
      <c r="J3749" s="5" t="str">
        <f>VLOOKUP($C3749,'Product Data'!$A$2:$E$23,COLUMNS('Product Data'!$B$2:E3749),0)</f>
        <v>Small</v>
      </c>
      <c r="K3749" s="9">
        <f>VLOOKUP($C3749,'Product Data'!$A$2:$E$23,COLUMNS('Product Data'!$B$2:F3749),0)</f>
        <v>6.0811000000000002</v>
      </c>
      <c r="L3749" s="10">
        <f>Table1[[#This Row],[Cost per Box]]*Table1[[#This Row],[Boxes]]</f>
        <v>54.729900000000001</v>
      </c>
    </row>
    <row r="3750" spans="1:12" x14ac:dyDescent="0.25">
      <c r="A3750" s="5" t="str">
        <f>'Sales Data'!A3750</f>
        <v>Kaine Padly</v>
      </c>
      <c r="B3750" s="5" t="str">
        <f>'Sales Data'!B3750</f>
        <v>New Zealand</v>
      </c>
      <c r="C3750" s="5" t="str">
        <f>'Sales Data'!C3750</f>
        <v>Baker's Choco Chips</v>
      </c>
      <c r="D3750" s="6">
        <f>'Sales Data'!D3750</f>
        <v>45317</v>
      </c>
      <c r="E3750" s="10">
        <f>'Sales Data'!E3750</f>
        <v>6762</v>
      </c>
      <c r="F3750" s="5">
        <f>'Sales Data'!F3750</f>
        <v>173</v>
      </c>
      <c r="G3750" s="5">
        <f>'Sales Data'!G3750</f>
        <v>294</v>
      </c>
      <c r="H3750" s="5" t="str">
        <f>VLOOKUP($C3750,'Product Data'!$A$2:$E$23,COLUMNS('Product Data'!$B$2:C3750),0)</f>
        <v>Baker's Chocolate</v>
      </c>
      <c r="I3750" s="5" t="str">
        <f>VLOOKUP($C3750,'Product Data'!$A$2:$E$23,COLUMNS('Product Data'!$B$2:D3750),0)</f>
        <v>Bars</v>
      </c>
      <c r="J3750" s="5" t="str">
        <f>VLOOKUP($C3750,'Product Data'!$A$2:$E$23,COLUMNS('Product Data'!$B$2:E3750),0)</f>
        <v>Small</v>
      </c>
      <c r="K3750" s="9">
        <f>VLOOKUP($C3750,'Product Data'!$A$2:$E$23,COLUMNS('Product Data'!$B$2:F3750),0)</f>
        <v>6.0811000000000002</v>
      </c>
      <c r="L3750" s="10">
        <f>Table1[[#This Row],[Cost per Box]]*Table1[[#This Row],[Boxes]]</f>
        <v>1787.8434</v>
      </c>
    </row>
    <row r="3751" spans="1:12" x14ac:dyDescent="0.25">
      <c r="A3751" s="5" t="str">
        <f>'Sales Data'!A3751</f>
        <v>Kelci Walkden</v>
      </c>
      <c r="B3751" s="5" t="str">
        <f>'Sales Data'!B3751</f>
        <v>UK</v>
      </c>
      <c r="C3751" s="5" t="str">
        <f>'Sales Data'!C3751</f>
        <v>Fruit &amp; Nut Bars</v>
      </c>
      <c r="D3751" s="6">
        <f>'Sales Data'!D3751</f>
        <v>45311</v>
      </c>
      <c r="E3751" s="10">
        <f>'Sales Data'!E3751</f>
        <v>7497</v>
      </c>
      <c r="F3751" s="5">
        <f>'Sales Data'!F3751</f>
        <v>40</v>
      </c>
      <c r="G3751" s="5">
        <f>'Sales Data'!G3751</f>
        <v>750</v>
      </c>
      <c r="H3751" s="5" t="str">
        <f>VLOOKUP($C3751,'Product Data'!$A$2:$E$23,COLUMNS('Product Data'!$B$2:C3751),0)</f>
        <v>Cadbury</v>
      </c>
      <c r="I3751" s="5" t="str">
        <f>VLOOKUP($C3751,'Product Data'!$A$2:$E$23,COLUMNS('Product Data'!$B$2:D3751),0)</f>
        <v>Bars</v>
      </c>
      <c r="J3751" s="5" t="str">
        <f>VLOOKUP($C3751,'Product Data'!$A$2:$E$23,COLUMNS('Product Data'!$B$2:E3751),0)</f>
        <v>Large</v>
      </c>
      <c r="K3751" s="9">
        <f>VLOOKUP($C3751,'Product Data'!$A$2:$E$23,COLUMNS('Product Data'!$B$2:F3751),0)</f>
        <v>1.5934999999999999</v>
      </c>
      <c r="L3751" s="10">
        <f>Table1[[#This Row],[Cost per Box]]*Table1[[#This Row],[Boxes]]</f>
        <v>1195.125</v>
      </c>
    </row>
    <row r="3752" spans="1:12" x14ac:dyDescent="0.25">
      <c r="A3752" s="5" t="str">
        <f>'Sales Data'!A3752</f>
        <v>Van Tuxwell</v>
      </c>
      <c r="B3752" s="5" t="str">
        <f>'Sales Data'!B3752</f>
        <v>Australia</v>
      </c>
      <c r="C3752" s="5" t="str">
        <f>'Sales Data'!C3752</f>
        <v>Organic Choco Syrup</v>
      </c>
      <c r="D3752" s="6">
        <f>'Sales Data'!D3752</f>
        <v>45298</v>
      </c>
      <c r="E3752" s="10">
        <f>'Sales Data'!E3752</f>
        <v>9527</v>
      </c>
      <c r="F3752" s="5">
        <f>'Sales Data'!F3752</f>
        <v>384</v>
      </c>
      <c r="G3752" s="5">
        <f>'Sales Data'!G3752</f>
        <v>794</v>
      </c>
      <c r="H3752" s="5" t="str">
        <f>VLOOKUP($C3752,'Product Data'!$A$2:$E$23,COLUMNS('Product Data'!$B$2:C3752),0)</f>
        <v>Monin</v>
      </c>
      <c r="I3752" s="5" t="str">
        <f>VLOOKUP($C3752,'Product Data'!$A$2:$E$23,COLUMNS('Product Data'!$B$2:D3752),0)</f>
        <v>Other</v>
      </c>
      <c r="J3752" s="5" t="str">
        <f>VLOOKUP($C3752,'Product Data'!$A$2:$E$23,COLUMNS('Product Data'!$B$2:E3752),0)</f>
        <v>Small</v>
      </c>
      <c r="K3752" s="9">
        <f>VLOOKUP($C3752,'Product Data'!$A$2:$E$23,COLUMNS('Product Data'!$B$2:F3752),0)</f>
        <v>1.7625</v>
      </c>
      <c r="L3752" s="10">
        <f>Table1[[#This Row],[Cost per Box]]*Table1[[#This Row],[Boxes]]</f>
        <v>1399.425</v>
      </c>
    </row>
    <row r="3753" spans="1:12" x14ac:dyDescent="0.25">
      <c r="A3753" s="5" t="str">
        <f>'Sales Data'!A3753</f>
        <v>Andria Kimpton</v>
      </c>
      <c r="B3753" s="5" t="str">
        <f>'Sales Data'!B3753</f>
        <v>UK</v>
      </c>
      <c r="C3753" s="5" t="str">
        <f>'Sales Data'!C3753</f>
        <v>Raspberry Choco</v>
      </c>
      <c r="D3753" s="6">
        <f>'Sales Data'!D3753</f>
        <v>45304</v>
      </c>
      <c r="E3753" s="10">
        <f>'Sales Data'!E3753</f>
        <v>21490</v>
      </c>
      <c r="F3753" s="5">
        <f>'Sales Data'!F3753</f>
        <v>334</v>
      </c>
      <c r="G3753" s="5">
        <f>'Sales Data'!G3753</f>
        <v>1132</v>
      </c>
      <c r="H3753" s="5" t="str">
        <f>VLOOKUP($C3753,'Product Data'!$A$2:$E$23,COLUMNS('Product Data'!$B$2:C3753),0)</f>
        <v>Hershey</v>
      </c>
      <c r="I3753" s="5" t="str">
        <f>VLOOKUP($C3753,'Product Data'!$A$2:$E$23,COLUMNS('Product Data'!$B$2:D3753),0)</f>
        <v>Bars</v>
      </c>
      <c r="J3753" s="5" t="str">
        <f>VLOOKUP($C3753,'Product Data'!$A$2:$E$23,COLUMNS('Product Data'!$B$2:E3753),0)</f>
        <v>Large</v>
      </c>
      <c r="K3753" s="9">
        <f>VLOOKUP($C3753,'Product Data'!$A$2:$E$23,COLUMNS('Product Data'!$B$2:F3753),0)</f>
        <v>6.0983000000000001</v>
      </c>
      <c r="L3753" s="10">
        <f>Table1[[#This Row],[Cost per Box]]*Table1[[#This Row],[Boxes]]</f>
        <v>6903.2755999999999</v>
      </c>
    </row>
    <row r="3754" spans="1:12" x14ac:dyDescent="0.25">
      <c r="A3754" s="5" t="str">
        <f>'Sales Data'!A3754</f>
        <v>Brien Boise</v>
      </c>
      <c r="B3754" s="5" t="str">
        <f>'Sales Data'!B3754</f>
        <v>Canada</v>
      </c>
      <c r="C3754" s="5" t="str">
        <f>'Sales Data'!C3754</f>
        <v>Fruit &amp; Nut Bars</v>
      </c>
      <c r="D3754" s="6">
        <f>'Sales Data'!D3754</f>
        <v>45305</v>
      </c>
      <c r="E3754" s="10">
        <f>'Sales Data'!E3754</f>
        <v>8974</v>
      </c>
      <c r="F3754" s="5">
        <f>'Sales Data'!F3754</f>
        <v>420</v>
      </c>
      <c r="G3754" s="5">
        <f>'Sales Data'!G3754</f>
        <v>1122</v>
      </c>
      <c r="H3754" s="5" t="str">
        <f>VLOOKUP($C3754,'Product Data'!$A$2:$E$23,COLUMNS('Product Data'!$B$2:C3754),0)</f>
        <v>Cadbury</v>
      </c>
      <c r="I3754" s="5" t="str">
        <f>VLOOKUP($C3754,'Product Data'!$A$2:$E$23,COLUMNS('Product Data'!$B$2:D3754),0)</f>
        <v>Bars</v>
      </c>
      <c r="J3754" s="5" t="str">
        <f>VLOOKUP($C3754,'Product Data'!$A$2:$E$23,COLUMNS('Product Data'!$B$2:E3754),0)</f>
        <v>Large</v>
      </c>
      <c r="K3754" s="9">
        <f>VLOOKUP($C3754,'Product Data'!$A$2:$E$23,COLUMNS('Product Data'!$B$2:F3754),0)</f>
        <v>1.5934999999999999</v>
      </c>
      <c r="L3754" s="10">
        <f>Table1[[#This Row],[Cost per Box]]*Table1[[#This Row],[Boxes]]</f>
        <v>1787.9069999999999</v>
      </c>
    </row>
    <row r="3755" spans="1:12" x14ac:dyDescent="0.25">
      <c r="A3755" s="5" t="str">
        <f>'Sales Data'!A3755</f>
        <v>Roddy Speechley</v>
      </c>
      <c r="B3755" s="5" t="str">
        <f>'Sales Data'!B3755</f>
        <v>New Zealand</v>
      </c>
      <c r="C3755" s="5" t="str">
        <f>'Sales Data'!C3755</f>
        <v>Drinking Coco</v>
      </c>
      <c r="D3755" s="6">
        <f>'Sales Data'!D3755</f>
        <v>45305</v>
      </c>
      <c r="E3755" s="10">
        <f>'Sales Data'!E3755</f>
        <v>868</v>
      </c>
      <c r="F3755" s="5">
        <f>'Sales Data'!F3755</f>
        <v>500</v>
      </c>
      <c r="G3755" s="5">
        <f>'Sales Data'!G3755</f>
        <v>145</v>
      </c>
      <c r="H3755" s="5" t="str">
        <f>VLOOKUP($C3755,'Product Data'!$A$2:$E$23,COLUMNS('Product Data'!$B$2:C3755),0)</f>
        <v>Weikfield</v>
      </c>
      <c r="I3755" s="5" t="str">
        <f>VLOOKUP($C3755,'Product Data'!$A$2:$E$23,COLUMNS('Product Data'!$B$2:D3755),0)</f>
        <v>Other</v>
      </c>
      <c r="J3755" s="5" t="str">
        <f>VLOOKUP($C3755,'Product Data'!$A$2:$E$23,COLUMNS('Product Data'!$B$2:E3755),0)</f>
        <v>Large</v>
      </c>
      <c r="K3755" s="9">
        <f>VLOOKUP($C3755,'Product Data'!$A$2:$E$23,COLUMNS('Product Data'!$B$2:F3755),0)</f>
        <v>2.4773999999999998</v>
      </c>
      <c r="L3755" s="10">
        <f>Table1[[#This Row],[Cost per Box]]*Table1[[#This Row],[Boxes]]</f>
        <v>359.22299999999996</v>
      </c>
    </row>
    <row r="3756" spans="1:12" x14ac:dyDescent="0.25">
      <c r="A3756" s="5" t="str">
        <f>'Sales Data'!A3756</f>
        <v>Karlen McCaffrey</v>
      </c>
      <c r="B3756" s="5" t="str">
        <f>'Sales Data'!B3756</f>
        <v>Canada</v>
      </c>
      <c r="C3756" s="5" t="str">
        <f>'Sales Data'!C3756</f>
        <v>Raspberry Choco</v>
      </c>
      <c r="D3756" s="6">
        <f>'Sales Data'!D3756</f>
        <v>45301</v>
      </c>
      <c r="E3756" s="10">
        <f>'Sales Data'!E3756</f>
        <v>2331</v>
      </c>
      <c r="F3756" s="5">
        <f>'Sales Data'!F3756</f>
        <v>47</v>
      </c>
      <c r="G3756" s="5">
        <f>'Sales Data'!G3756</f>
        <v>138</v>
      </c>
      <c r="H3756" s="5" t="str">
        <f>VLOOKUP($C3756,'Product Data'!$A$2:$E$23,COLUMNS('Product Data'!$B$2:C3756),0)</f>
        <v>Hershey</v>
      </c>
      <c r="I3756" s="5" t="str">
        <f>VLOOKUP($C3756,'Product Data'!$A$2:$E$23,COLUMNS('Product Data'!$B$2:D3756),0)</f>
        <v>Bars</v>
      </c>
      <c r="J3756" s="5" t="str">
        <f>VLOOKUP($C3756,'Product Data'!$A$2:$E$23,COLUMNS('Product Data'!$B$2:E3756),0)</f>
        <v>Large</v>
      </c>
      <c r="K3756" s="9">
        <f>VLOOKUP($C3756,'Product Data'!$A$2:$E$23,COLUMNS('Product Data'!$B$2:F3756),0)</f>
        <v>6.0983000000000001</v>
      </c>
      <c r="L3756" s="10">
        <f>Table1[[#This Row],[Cost per Box]]*Table1[[#This Row],[Boxes]]</f>
        <v>841.56539999999995</v>
      </c>
    </row>
    <row r="3757" spans="1:12" x14ac:dyDescent="0.25">
      <c r="A3757" s="5" t="str">
        <f>'Sales Data'!A3757</f>
        <v>Wilone O'Kielt</v>
      </c>
      <c r="B3757" s="5" t="str">
        <f>'Sales Data'!B3757</f>
        <v>India</v>
      </c>
      <c r="C3757" s="5" t="str">
        <f>'Sales Data'!C3757</f>
        <v>Spicy Special Slims</v>
      </c>
      <c r="D3757" s="6">
        <f>'Sales Data'!D3757</f>
        <v>45319</v>
      </c>
      <c r="E3757" s="10">
        <f>'Sales Data'!E3757</f>
        <v>12586</v>
      </c>
      <c r="F3757" s="5">
        <f>'Sales Data'!F3757</f>
        <v>145</v>
      </c>
      <c r="G3757" s="5">
        <f>'Sales Data'!G3757</f>
        <v>2518</v>
      </c>
      <c r="H3757" s="5" t="str">
        <f>VLOOKUP($C3757,'Product Data'!$A$2:$E$23,COLUMNS('Product Data'!$B$2:C3757),0)</f>
        <v>Alpenliebe</v>
      </c>
      <c r="I3757" s="5" t="str">
        <f>VLOOKUP($C3757,'Product Data'!$A$2:$E$23,COLUMNS('Product Data'!$B$2:D3757),0)</f>
        <v>Bites</v>
      </c>
      <c r="J3757" s="5" t="str">
        <f>VLOOKUP($C3757,'Product Data'!$A$2:$E$23,COLUMNS('Product Data'!$B$2:E3757),0)</f>
        <v>Large</v>
      </c>
      <c r="K3757" s="9">
        <f>VLOOKUP($C3757,'Product Data'!$A$2:$E$23,COLUMNS('Product Data'!$B$2:F3757),0)</f>
        <v>9.2086000000000006</v>
      </c>
      <c r="L3757" s="10">
        <f>Table1[[#This Row],[Cost per Box]]*Table1[[#This Row],[Boxes]]</f>
        <v>23187.254800000002</v>
      </c>
    </row>
    <row r="3758" spans="1:12" x14ac:dyDescent="0.25">
      <c r="A3758" s="5" t="str">
        <f>'Sales Data'!A3758</f>
        <v>Kaine Padly</v>
      </c>
      <c r="B3758" s="5" t="str">
        <f>'Sales Data'!B3758</f>
        <v>USA</v>
      </c>
      <c r="C3758" s="5" t="str">
        <f>'Sales Data'!C3758</f>
        <v>Caramel Stuffed Bars</v>
      </c>
      <c r="D3758" s="6">
        <f>'Sales Data'!D3758</f>
        <v>45298</v>
      </c>
      <c r="E3758" s="10">
        <f>'Sales Data'!E3758</f>
        <v>4921</v>
      </c>
      <c r="F3758" s="5">
        <f>'Sales Data'!F3758</f>
        <v>250</v>
      </c>
      <c r="G3758" s="5">
        <f>'Sales Data'!G3758</f>
        <v>493</v>
      </c>
      <c r="H3758" s="5" t="str">
        <f>VLOOKUP($C3758,'Product Data'!$A$2:$E$23,COLUMNS('Product Data'!$B$2:C3758),0)</f>
        <v>Snicker</v>
      </c>
      <c r="I3758" s="5" t="str">
        <f>VLOOKUP($C3758,'Product Data'!$A$2:$E$23,COLUMNS('Product Data'!$B$2:D3758),0)</f>
        <v>Bars</v>
      </c>
      <c r="J3758" s="5" t="str">
        <f>VLOOKUP($C3758,'Product Data'!$A$2:$E$23,COLUMNS('Product Data'!$B$2:E3758),0)</f>
        <v>Small</v>
      </c>
      <c r="K3758" s="9">
        <f>VLOOKUP($C3758,'Product Data'!$A$2:$E$23,COLUMNS('Product Data'!$B$2:F3758),0)</f>
        <v>0.89900000000000002</v>
      </c>
      <c r="L3758" s="10">
        <f>Table1[[#This Row],[Cost per Box]]*Table1[[#This Row],[Boxes]]</f>
        <v>443.20699999999999</v>
      </c>
    </row>
    <row r="3759" spans="1:12" x14ac:dyDescent="0.25">
      <c r="A3759" s="5" t="str">
        <f>'Sales Data'!A3759</f>
        <v>Kelci Walkden</v>
      </c>
      <c r="B3759" s="5" t="str">
        <f>'Sales Data'!B3759</f>
        <v>Canada</v>
      </c>
      <c r="C3759" s="5" t="str">
        <f>'Sales Data'!C3759</f>
        <v>Smooth Sliky Salty</v>
      </c>
      <c r="D3759" s="6">
        <f>'Sales Data'!D3759</f>
        <v>45319</v>
      </c>
      <c r="E3759" s="10">
        <f>'Sales Data'!E3759</f>
        <v>1638</v>
      </c>
      <c r="F3759" s="5">
        <f>'Sales Data'!F3759</f>
        <v>136</v>
      </c>
      <c r="G3759" s="5">
        <f>'Sales Data'!G3759</f>
        <v>103</v>
      </c>
      <c r="H3759" s="5" t="str">
        <f>VLOOKUP($C3759,'Product Data'!$A$2:$E$23,COLUMNS('Product Data'!$B$2:C3759),0)</f>
        <v>Galaxy</v>
      </c>
      <c r="I3759" s="5" t="str">
        <f>VLOOKUP($C3759,'Product Data'!$A$2:$E$23,COLUMNS('Product Data'!$B$2:D3759),0)</f>
        <v>Bars</v>
      </c>
      <c r="J3759" s="5" t="str">
        <f>VLOOKUP($C3759,'Product Data'!$A$2:$E$23,COLUMNS('Product Data'!$B$2:E3759),0)</f>
        <v>Small</v>
      </c>
      <c r="K3759" s="9">
        <f>VLOOKUP($C3759,'Product Data'!$A$2:$E$23,COLUMNS('Product Data'!$B$2:F3759),0)</f>
        <v>5.0198</v>
      </c>
      <c r="L3759" s="10">
        <f>Table1[[#This Row],[Cost per Box]]*Table1[[#This Row],[Boxes]]</f>
        <v>517.0394</v>
      </c>
    </row>
    <row r="3760" spans="1:12" x14ac:dyDescent="0.25">
      <c r="A3760" s="5" t="str">
        <f>'Sales Data'!A3760</f>
        <v>Dennison Crosswaite</v>
      </c>
      <c r="B3760" s="5" t="str">
        <f>'Sales Data'!B3760</f>
        <v>USA</v>
      </c>
      <c r="C3760" s="5" t="str">
        <f>'Sales Data'!C3760</f>
        <v>White Choc</v>
      </c>
      <c r="D3760" s="6">
        <f>'Sales Data'!D3760</f>
        <v>45304</v>
      </c>
      <c r="E3760" s="10">
        <f>'Sales Data'!E3760</f>
        <v>959</v>
      </c>
      <c r="F3760" s="5">
        <f>'Sales Data'!F3760</f>
        <v>28</v>
      </c>
      <c r="G3760" s="5">
        <f>'Sales Data'!G3760</f>
        <v>160</v>
      </c>
      <c r="H3760" s="5" t="str">
        <f>VLOOKUP($C3760,'Product Data'!$A$2:$E$23,COLUMNS('Product Data'!$B$2:C3760),0)</f>
        <v>Belgian</v>
      </c>
      <c r="I3760" s="5" t="str">
        <f>VLOOKUP($C3760,'Product Data'!$A$2:$E$23,COLUMNS('Product Data'!$B$2:D3760),0)</f>
        <v>Other</v>
      </c>
      <c r="J3760" s="5" t="str">
        <f>VLOOKUP($C3760,'Product Data'!$A$2:$E$23,COLUMNS('Product Data'!$B$2:E3760),0)</f>
        <v>Small</v>
      </c>
      <c r="K3760" s="9">
        <f>VLOOKUP($C3760,'Product Data'!$A$2:$E$23,COLUMNS('Product Data'!$B$2:F3760),0)</f>
        <v>0.24049999999999999</v>
      </c>
      <c r="L3760" s="10">
        <f>Table1[[#This Row],[Cost per Box]]*Table1[[#This Row],[Boxes]]</f>
        <v>38.479999999999997</v>
      </c>
    </row>
    <row r="3761" spans="1:12" x14ac:dyDescent="0.25">
      <c r="A3761" s="5" t="str">
        <f>'Sales Data'!A3761</f>
        <v>Rafaelita Blaksland</v>
      </c>
      <c r="B3761" s="5" t="str">
        <f>'Sales Data'!B3761</f>
        <v>UK</v>
      </c>
      <c r="C3761" s="5" t="str">
        <f>'Sales Data'!C3761</f>
        <v>Spicy Special Slims</v>
      </c>
      <c r="D3761" s="6">
        <f>'Sales Data'!D3761</f>
        <v>45295</v>
      </c>
      <c r="E3761" s="10">
        <f>'Sales Data'!E3761</f>
        <v>4221</v>
      </c>
      <c r="F3761" s="5">
        <f>'Sales Data'!F3761</f>
        <v>38</v>
      </c>
      <c r="G3761" s="5">
        <f>'Sales Data'!G3761</f>
        <v>469</v>
      </c>
      <c r="H3761" s="5" t="str">
        <f>VLOOKUP($C3761,'Product Data'!$A$2:$E$23,COLUMNS('Product Data'!$B$2:C3761),0)</f>
        <v>Alpenliebe</v>
      </c>
      <c r="I3761" s="5" t="str">
        <f>VLOOKUP($C3761,'Product Data'!$A$2:$E$23,COLUMNS('Product Data'!$B$2:D3761),0)</f>
        <v>Bites</v>
      </c>
      <c r="J3761" s="5" t="str">
        <f>VLOOKUP($C3761,'Product Data'!$A$2:$E$23,COLUMNS('Product Data'!$B$2:E3761),0)</f>
        <v>Large</v>
      </c>
      <c r="K3761" s="9">
        <f>VLOOKUP($C3761,'Product Data'!$A$2:$E$23,COLUMNS('Product Data'!$B$2:F3761),0)</f>
        <v>9.2086000000000006</v>
      </c>
      <c r="L3761" s="10">
        <f>Table1[[#This Row],[Cost per Box]]*Table1[[#This Row],[Boxes]]</f>
        <v>4318.8334000000004</v>
      </c>
    </row>
    <row r="3762" spans="1:12" x14ac:dyDescent="0.25">
      <c r="A3762" s="5" t="str">
        <f>'Sales Data'!A3762</f>
        <v>Roddy Speechley</v>
      </c>
      <c r="B3762" s="5" t="str">
        <f>'Sales Data'!B3762</f>
        <v>India</v>
      </c>
      <c r="C3762" s="5" t="str">
        <f>'Sales Data'!C3762</f>
        <v>Organic Choco Syrup</v>
      </c>
      <c r="D3762" s="6">
        <f>'Sales Data'!D3762</f>
        <v>45302</v>
      </c>
      <c r="E3762" s="10">
        <f>'Sales Data'!E3762</f>
        <v>7406</v>
      </c>
      <c r="F3762" s="5">
        <f>'Sales Data'!F3762</f>
        <v>163</v>
      </c>
      <c r="G3762" s="5">
        <f>'Sales Data'!G3762</f>
        <v>618</v>
      </c>
      <c r="H3762" s="5" t="str">
        <f>VLOOKUP($C3762,'Product Data'!$A$2:$E$23,COLUMNS('Product Data'!$B$2:C3762),0)</f>
        <v>Monin</v>
      </c>
      <c r="I3762" s="5" t="str">
        <f>VLOOKUP($C3762,'Product Data'!$A$2:$E$23,COLUMNS('Product Data'!$B$2:D3762),0)</f>
        <v>Other</v>
      </c>
      <c r="J3762" s="5" t="str">
        <f>VLOOKUP($C3762,'Product Data'!$A$2:$E$23,COLUMNS('Product Data'!$B$2:E3762),0)</f>
        <v>Small</v>
      </c>
      <c r="K3762" s="9">
        <f>VLOOKUP($C3762,'Product Data'!$A$2:$E$23,COLUMNS('Product Data'!$B$2:F3762),0)</f>
        <v>1.7625</v>
      </c>
      <c r="L3762" s="10">
        <f>Table1[[#This Row],[Cost per Box]]*Table1[[#This Row],[Boxes]]</f>
        <v>1089.2249999999999</v>
      </c>
    </row>
    <row r="3763" spans="1:12" x14ac:dyDescent="0.25">
      <c r="A3763" s="5" t="str">
        <f>'Sales Data'!A3763</f>
        <v>Kaine Padly</v>
      </c>
      <c r="B3763" s="5" t="str">
        <f>'Sales Data'!B3763</f>
        <v>New Zealand</v>
      </c>
      <c r="C3763" s="5" t="str">
        <f>'Sales Data'!C3763</f>
        <v>Mint Chip Choco</v>
      </c>
      <c r="D3763" s="6">
        <f>'Sales Data'!D3763</f>
        <v>45315</v>
      </c>
      <c r="E3763" s="10">
        <f>'Sales Data'!E3763</f>
        <v>5026</v>
      </c>
      <c r="F3763" s="5">
        <f>'Sales Data'!F3763</f>
        <v>136</v>
      </c>
      <c r="G3763" s="5">
        <f>'Sales Data'!G3763</f>
        <v>229</v>
      </c>
      <c r="H3763" s="5" t="str">
        <f>VLOOKUP($C3763,'Product Data'!$A$2:$E$23,COLUMNS('Product Data'!$B$2:C3763),0)</f>
        <v>Cadbury</v>
      </c>
      <c r="I3763" s="5" t="str">
        <f>VLOOKUP($C3763,'Product Data'!$A$2:$E$23,COLUMNS('Product Data'!$B$2:D3763),0)</f>
        <v>Bars</v>
      </c>
      <c r="J3763" s="5" t="str">
        <f>VLOOKUP($C3763,'Product Data'!$A$2:$E$23,COLUMNS('Product Data'!$B$2:E3763),0)</f>
        <v>Large</v>
      </c>
      <c r="K3763" s="9">
        <f>VLOOKUP($C3763,'Product Data'!$A$2:$E$23,COLUMNS('Product Data'!$B$2:F3763),0)</f>
        <v>2.2656000000000001</v>
      </c>
      <c r="L3763" s="10">
        <f>Table1[[#This Row],[Cost per Box]]*Table1[[#This Row],[Boxes]]</f>
        <v>518.82240000000002</v>
      </c>
    </row>
    <row r="3764" spans="1:12" x14ac:dyDescent="0.25">
      <c r="A3764" s="5" t="str">
        <f>'Sales Data'!A3764</f>
        <v>Jan Morforth</v>
      </c>
      <c r="B3764" s="5" t="str">
        <f>'Sales Data'!B3764</f>
        <v>New Zealand</v>
      </c>
      <c r="C3764" s="5" t="str">
        <f>'Sales Data'!C3764</f>
        <v>Choco Coated Almonds</v>
      </c>
      <c r="D3764" s="6">
        <f>'Sales Data'!D3764</f>
        <v>45305</v>
      </c>
      <c r="E3764" s="10">
        <f>'Sales Data'!E3764</f>
        <v>5866</v>
      </c>
      <c r="F3764" s="5">
        <f>'Sales Data'!F3764</f>
        <v>220</v>
      </c>
      <c r="G3764" s="5">
        <f>'Sales Data'!G3764</f>
        <v>294</v>
      </c>
      <c r="H3764" s="5" t="str">
        <f>VLOOKUP($C3764,'Product Data'!$A$2:$E$23,COLUMNS('Product Data'!$B$2:C3764),0)</f>
        <v>Effete</v>
      </c>
      <c r="I3764" s="5" t="str">
        <f>VLOOKUP($C3764,'Product Data'!$A$2:$E$23,COLUMNS('Product Data'!$B$2:D3764),0)</f>
        <v>Bites</v>
      </c>
      <c r="J3764" s="5" t="str">
        <f>VLOOKUP($C3764,'Product Data'!$A$2:$E$23,COLUMNS('Product Data'!$B$2:E3764),0)</f>
        <v>Small</v>
      </c>
      <c r="K3764" s="9">
        <f>VLOOKUP($C3764,'Product Data'!$A$2:$E$23,COLUMNS('Product Data'!$B$2:F3764),0)</f>
        <v>11.4688</v>
      </c>
      <c r="L3764" s="10">
        <f>Table1[[#This Row],[Cost per Box]]*Table1[[#This Row],[Boxes]]</f>
        <v>3371.8272000000002</v>
      </c>
    </row>
    <row r="3765" spans="1:12" x14ac:dyDescent="0.25">
      <c r="A3765" s="5" t="str">
        <f>'Sales Data'!A3765</f>
        <v>Dennison Crosswaite</v>
      </c>
      <c r="B3765" s="5" t="str">
        <f>'Sales Data'!B3765</f>
        <v>Canada</v>
      </c>
      <c r="C3765" s="5" t="str">
        <f>'Sales Data'!C3765</f>
        <v>Choco Coated Almonds</v>
      </c>
      <c r="D3765" s="6">
        <f>'Sales Data'!D3765</f>
        <v>45297</v>
      </c>
      <c r="E3765" s="10">
        <f>'Sales Data'!E3765</f>
        <v>5481</v>
      </c>
      <c r="F3765" s="5">
        <f>'Sales Data'!F3765</f>
        <v>96</v>
      </c>
      <c r="G3765" s="5">
        <f>'Sales Data'!G3765</f>
        <v>275</v>
      </c>
      <c r="H3765" s="5" t="str">
        <f>VLOOKUP($C3765,'Product Data'!$A$2:$E$23,COLUMNS('Product Data'!$B$2:C3765),0)</f>
        <v>Effete</v>
      </c>
      <c r="I3765" s="5" t="str">
        <f>VLOOKUP($C3765,'Product Data'!$A$2:$E$23,COLUMNS('Product Data'!$B$2:D3765),0)</f>
        <v>Bites</v>
      </c>
      <c r="J3765" s="5" t="str">
        <f>VLOOKUP($C3765,'Product Data'!$A$2:$E$23,COLUMNS('Product Data'!$B$2:E3765),0)</f>
        <v>Small</v>
      </c>
      <c r="K3765" s="9">
        <f>VLOOKUP($C3765,'Product Data'!$A$2:$E$23,COLUMNS('Product Data'!$B$2:F3765),0)</f>
        <v>11.4688</v>
      </c>
      <c r="L3765" s="10">
        <f>Table1[[#This Row],[Cost per Box]]*Table1[[#This Row],[Boxes]]</f>
        <v>3153.92</v>
      </c>
    </row>
    <row r="3766" spans="1:12" x14ac:dyDescent="0.25">
      <c r="A3766" s="5" t="str">
        <f>'Sales Data'!A3766</f>
        <v>Curtice Advani</v>
      </c>
      <c r="B3766" s="5" t="str">
        <f>'Sales Data'!B3766</f>
        <v>India</v>
      </c>
      <c r="C3766" s="5" t="str">
        <f>'Sales Data'!C3766</f>
        <v>85% Dark Bars</v>
      </c>
      <c r="D3766" s="6">
        <f>'Sales Data'!D3766</f>
        <v>45304</v>
      </c>
      <c r="E3766" s="10">
        <f>'Sales Data'!E3766</f>
        <v>4452</v>
      </c>
      <c r="F3766" s="5">
        <f>'Sales Data'!F3766</f>
        <v>246</v>
      </c>
      <c r="G3766" s="5">
        <f>'Sales Data'!G3766</f>
        <v>495</v>
      </c>
      <c r="H3766" s="5" t="str">
        <f>VLOOKUP($C3766,'Product Data'!$A$2:$E$23,COLUMNS('Product Data'!$B$2:C3766),0)</f>
        <v>Lindt Excellence</v>
      </c>
      <c r="I3766" s="5" t="str">
        <f>VLOOKUP($C3766,'Product Data'!$A$2:$E$23,COLUMNS('Product Data'!$B$2:D3766),0)</f>
        <v>Bars</v>
      </c>
      <c r="J3766" s="5" t="str">
        <f>VLOOKUP($C3766,'Product Data'!$A$2:$E$23,COLUMNS('Product Data'!$B$2:E3766),0)</f>
        <v>Small</v>
      </c>
      <c r="K3766" s="9">
        <f>VLOOKUP($C3766,'Product Data'!$A$2:$E$23,COLUMNS('Product Data'!$B$2:F3766),0)</f>
        <v>0.69579999999999997</v>
      </c>
      <c r="L3766" s="10">
        <f>Table1[[#This Row],[Cost per Box]]*Table1[[#This Row],[Boxes]]</f>
        <v>344.42099999999999</v>
      </c>
    </row>
    <row r="3767" spans="1:12" x14ac:dyDescent="0.25">
      <c r="A3767" s="5" t="str">
        <f>'Sales Data'!A3767</f>
        <v>Rafaelita Blaksland</v>
      </c>
      <c r="B3767" s="5" t="str">
        <f>'Sales Data'!B3767</f>
        <v>India</v>
      </c>
      <c r="C3767" s="5" t="str">
        <f>'Sales Data'!C3767</f>
        <v>85% Dark Bars</v>
      </c>
      <c r="D3767" s="6">
        <f>'Sales Data'!D3767</f>
        <v>45312</v>
      </c>
      <c r="E3767" s="10">
        <f>'Sales Data'!E3767</f>
        <v>10850</v>
      </c>
      <c r="F3767" s="5">
        <f>'Sales Data'!F3767</f>
        <v>362</v>
      </c>
      <c r="G3767" s="5">
        <f>'Sales Data'!G3767</f>
        <v>1550</v>
      </c>
      <c r="H3767" s="5" t="str">
        <f>VLOOKUP($C3767,'Product Data'!$A$2:$E$23,COLUMNS('Product Data'!$B$2:C3767),0)</f>
        <v>Lindt Excellence</v>
      </c>
      <c r="I3767" s="5" t="str">
        <f>VLOOKUP($C3767,'Product Data'!$A$2:$E$23,COLUMNS('Product Data'!$B$2:D3767),0)</f>
        <v>Bars</v>
      </c>
      <c r="J3767" s="5" t="str">
        <f>VLOOKUP($C3767,'Product Data'!$A$2:$E$23,COLUMNS('Product Data'!$B$2:E3767),0)</f>
        <v>Small</v>
      </c>
      <c r="K3767" s="9">
        <f>VLOOKUP($C3767,'Product Data'!$A$2:$E$23,COLUMNS('Product Data'!$B$2:F3767),0)</f>
        <v>0.69579999999999997</v>
      </c>
      <c r="L3767" s="10">
        <f>Table1[[#This Row],[Cost per Box]]*Table1[[#This Row],[Boxes]]</f>
        <v>1078.49</v>
      </c>
    </row>
    <row r="3768" spans="1:12" x14ac:dyDescent="0.25">
      <c r="A3768" s="5" t="str">
        <f>'Sales Data'!A3768</f>
        <v>Gigi Bohling</v>
      </c>
      <c r="B3768" s="5" t="str">
        <f>'Sales Data'!B3768</f>
        <v>USA</v>
      </c>
      <c r="C3768" s="5" t="str">
        <f>'Sales Data'!C3768</f>
        <v>Manuka Honey Choco</v>
      </c>
      <c r="D3768" s="6">
        <f>'Sales Data'!D3768</f>
        <v>45304</v>
      </c>
      <c r="E3768" s="10">
        <f>'Sales Data'!E3768</f>
        <v>1484</v>
      </c>
      <c r="F3768" s="5">
        <f>'Sales Data'!F3768</f>
        <v>174</v>
      </c>
      <c r="G3768" s="5">
        <f>'Sales Data'!G3768</f>
        <v>115</v>
      </c>
      <c r="H3768" s="5" t="str">
        <f>VLOOKUP($C3768,'Product Data'!$A$2:$E$23,COLUMNS('Product Data'!$B$2:C3768),0)</f>
        <v xml:space="preserve">Whittaker's </v>
      </c>
      <c r="I3768" s="5" t="str">
        <f>VLOOKUP($C3768,'Product Data'!$A$2:$E$23,COLUMNS('Product Data'!$B$2:D3768),0)</f>
        <v>Other</v>
      </c>
      <c r="J3768" s="5" t="str">
        <f>VLOOKUP($C3768,'Product Data'!$A$2:$E$23,COLUMNS('Product Data'!$B$2:E3768),0)</f>
        <v>Small</v>
      </c>
      <c r="K3768" s="9">
        <f>VLOOKUP($C3768,'Product Data'!$A$2:$E$23,COLUMNS('Product Data'!$B$2:F3768),0)</f>
        <v>7.8910999999999998</v>
      </c>
      <c r="L3768" s="10">
        <f>Table1[[#This Row],[Cost per Box]]*Table1[[#This Row],[Boxes]]</f>
        <v>907.47649999999999</v>
      </c>
    </row>
    <row r="3769" spans="1:12" x14ac:dyDescent="0.25">
      <c r="A3769" s="5" t="str">
        <f>'Sales Data'!A3769</f>
        <v>Dennison Crosswaite</v>
      </c>
      <c r="B3769" s="5" t="str">
        <f>'Sales Data'!B3769</f>
        <v>UK</v>
      </c>
      <c r="C3769" s="5" t="str">
        <f>'Sales Data'!C3769</f>
        <v>50% Dark Bites</v>
      </c>
      <c r="D3769" s="6">
        <f>'Sales Data'!D3769</f>
        <v>45305</v>
      </c>
      <c r="E3769" s="10">
        <f>'Sales Data'!E3769</f>
        <v>4123</v>
      </c>
      <c r="F3769" s="5">
        <f>'Sales Data'!F3769</f>
        <v>12</v>
      </c>
      <c r="G3769" s="5">
        <f>'Sales Data'!G3769</f>
        <v>148</v>
      </c>
      <c r="H3769" s="5" t="str">
        <f>VLOOKUP($C3769,'Product Data'!$A$2:$E$23,COLUMNS('Product Data'!$B$2:C3769),0)</f>
        <v>Cadbury</v>
      </c>
      <c r="I3769" s="5" t="str">
        <f>VLOOKUP($C3769,'Product Data'!$A$2:$E$23,COLUMNS('Product Data'!$B$2:D3769),0)</f>
        <v>Bites</v>
      </c>
      <c r="J3769" s="5" t="str">
        <f>VLOOKUP($C3769,'Product Data'!$A$2:$E$23,COLUMNS('Product Data'!$B$2:E3769),0)</f>
        <v>Large</v>
      </c>
      <c r="K3769" s="9">
        <f>VLOOKUP($C3769,'Product Data'!$A$2:$E$23,COLUMNS('Product Data'!$B$2:F3769),0)</f>
        <v>2.8</v>
      </c>
      <c r="L3769" s="10">
        <f>Table1[[#This Row],[Cost per Box]]*Table1[[#This Row],[Boxes]]</f>
        <v>414.4</v>
      </c>
    </row>
    <row r="3770" spans="1:12" x14ac:dyDescent="0.25">
      <c r="A3770" s="5" t="str">
        <f>'Sales Data'!A3770</f>
        <v>Kaine Padly</v>
      </c>
      <c r="B3770" s="5" t="str">
        <f>'Sales Data'!B3770</f>
        <v>New Zealand</v>
      </c>
      <c r="C3770" s="5" t="str">
        <f>'Sales Data'!C3770</f>
        <v>Peanut Butter Cubes</v>
      </c>
      <c r="D3770" s="6">
        <f>'Sales Data'!D3770</f>
        <v>45298</v>
      </c>
      <c r="E3770" s="10">
        <f>'Sales Data'!E3770</f>
        <v>8729</v>
      </c>
      <c r="F3770" s="5">
        <f>'Sales Data'!F3770</f>
        <v>133</v>
      </c>
      <c r="G3770" s="5">
        <f>'Sales Data'!G3770</f>
        <v>624</v>
      </c>
      <c r="H3770" s="5" t="str">
        <f>VLOOKUP($C3770,'Product Data'!$A$2:$E$23,COLUMNS('Product Data'!$B$2:C3770),0)</f>
        <v>Hershey</v>
      </c>
      <c r="I3770" s="5" t="str">
        <f>VLOOKUP($C3770,'Product Data'!$A$2:$E$23,COLUMNS('Product Data'!$B$2:D3770),0)</f>
        <v>Bites</v>
      </c>
      <c r="J3770" s="5" t="str">
        <f>VLOOKUP($C3770,'Product Data'!$A$2:$E$23,COLUMNS('Product Data'!$B$2:E3770),0)</f>
        <v>Small</v>
      </c>
      <c r="K3770" s="9">
        <f>VLOOKUP($C3770,'Product Data'!$A$2:$E$23,COLUMNS('Product Data'!$B$2:F3770),0)</f>
        <v>4.7065000000000001</v>
      </c>
      <c r="L3770" s="10">
        <f>Table1[[#This Row],[Cost per Box]]*Table1[[#This Row],[Boxes]]</f>
        <v>2936.8560000000002</v>
      </c>
    </row>
    <row r="3771" spans="1:12" x14ac:dyDescent="0.25">
      <c r="A3771" s="5" t="str">
        <f>'Sales Data'!A3771</f>
        <v>Andria Kimpton</v>
      </c>
      <c r="B3771" s="5" t="str">
        <f>'Sales Data'!B3771</f>
        <v>New Zealand</v>
      </c>
      <c r="C3771" s="5" t="str">
        <f>'Sales Data'!C3771</f>
        <v>Raspberry Choco</v>
      </c>
      <c r="D3771" s="6">
        <f>'Sales Data'!D3771</f>
        <v>45302</v>
      </c>
      <c r="E3771" s="10">
        <f>'Sales Data'!E3771</f>
        <v>4130</v>
      </c>
      <c r="F3771" s="5">
        <f>'Sales Data'!F3771</f>
        <v>395</v>
      </c>
      <c r="G3771" s="5">
        <f>'Sales Data'!G3771</f>
        <v>230</v>
      </c>
      <c r="H3771" s="5" t="str">
        <f>VLOOKUP($C3771,'Product Data'!$A$2:$E$23,COLUMNS('Product Data'!$B$2:C3771),0)</f>
        <v>Hershey</v>
      </c>
      <c r="I3771" s="5" t="str">
        <f>VLOOKUP($C3771,'Product Data'!$A$2:$E$23,COLUMNS('Product Data'!$B$2:D3771),0)</f>
        <v>Bars</v>
      </c>
      <c r="J3771" s="5" t="str">
        <f>VLOOKUP($C3771,'Product Data'!$A$2:$E$23,COLUMNS('Product Data'!$B$2:E3771),0)</f>
        <v>Large</v>
      </c>
      <c r="K3771" s="9">
        <f>VLOOKUP($C3771,'Product Data'!$A$2:$E$23,COLUMNS('Product Data'!$B$2:F3771),0)</f>
        <v>6.0983000000000001</v>
      </c>
      <c r="L3771" s="10">
        <f>Table1[[#This Row],[Cost per Box]]*Table1[[#This Row],[Boxes]]</f>
        <v>1402.6089999999999</v>
      </c>
    </row>
    <row r="3772" spans="1:12" x14ac:dyDescent="0.25">
      <c r="A3772" s="5" t="str">
        <f>'Sales Data'!A3772</f>
        <v>Roddy Speechley</v>
      </c>
      <c r="B3772" s="5" t="str">
        <f>'Sales Data'!B3772</f>
        <v>Australia</v>
      </c>
      <c r="C3772" s="5" t="str">
        <f>'Sales Data'!C3772</f>
        <v>Organic Choco Syrup</v>
      </c>
      <c r="D3772" s="6">
        <f>'Sales Data'!D3772</f>
        <v>45310</v>
      </c>
      <c r="E3772" s="10">
        <f>'Sales Data'!E3772</f>
        <v>4872</v>
      </c>
      <c r="F3772" s="5">
        <f>'Sales Data'!F3772</f>
        <v>293</v>
      </c>
      <c r="G3772" s="5">
        <f>'Sales Data'!G3772</f>
        <v>325</v>
      </c>
      <c r="H3772" s="5" t="str">
        <f>VLOOKUP($C3772,'Product Data'!$A$2:$E$23,COLUMNS('Product Data'!$B$2:C3772),0)</f>
        <v>Monin</v>
      </c>
      <c r="I3772" s="5" t="str">
        <f>VLOOKUP($C3772,'Product Data'!$A$2:$E$23,COLUMNS('Product Data'!$B$2:D3772),0)</f>
        <v>Other</v>
      </c>
      <c r="J3772" s="5" t="str">
        <f>VLOOKUP($C3772,'Product Data'!$A$2:$E$23,COLUMNS('Product Data'!$B$2:E3772),0)</f>
        <v>Small</v>
      </c>
      <c r="K3772" s="9">
        <f>VLOOKUP($C3772,'Product Data'!$A$2:$E$23,COLUMNS('Product Data'!$B$2:F3772),0)</f>
        <v>1.7625</v>
      </c>
      <c r="L3772" s="10">
        <f>Table1[[#This Row],[Cost per Box]]*Table1[[#This Row],[Boxes]]</f>
        <v>572.8125</v>
      </c>
    </row>
    <row r="3773" spans="1:12" x14ac:dyDescent="0.25">
      <c r="A3773" s="5" t="str">
        <f>'Sales Data'!A3773</f>
        <v>Van Tuxwell</v>
      </c>
      <c r="B3773" s="5" t="str">
        <f>'Sales Data'!B3773</f>
        <v>USA</v>
      </c>
      <c r="C3773" s="5" t="str">
        <f>'Sales Data'!C3773</f>
        <v>Eclairs</v>
      </c>
      <c r="D3773" s="6">
        <f>'Sales Data'!D3773</f>
        <v>45310</v>
      </c>
      <c r="E3773" s="10">
        <f>'Sales Data'!E3773</f>
        <v>5558</v>
      </c>
      <c r="F3773" s="5">
        <f>'Sales Data'!F3773</f>
        <v>150</v>
      </c>
      <c r="G3773" s="5">
        <f>'Sales Data'!G3773</f>
        <v>618</v>
      </c>
      <c r="H3773" s="5" t="str">
        <f>VLOOKUP($C3773,'Product Data'!$A$2:$E$23,COLUMNS('Product Data'!$B$2:C3773),0)</f>
        <v>Cadbury</v>
      </c>
      <c r="I3773" s="5" t="str">
        <f>VLOOKUP($C3773,'Product Data'!$A$2:$E$23,COLUMNS('Product Data'!$B$2:D3773),0)</f>
        <v>Bites</v>
      </c>
      <c r="J3773" s="5" t="str">
        <f>VLOOKUP($C3773,'Product Data'!$A$2:$E$23,COLUMNS('Product Data'!$B$2:E3773),0)</f>
        <v>Large</v>
      </c>
      <c r="K3773" s="9">
        <f>VLOOKUP($C3773,'Product Data'!$A$2:$E$23,COLUMNS('Product Data'!$B$2:F3773),0)</f>
        <v>2.8195000000000001</v>
      </c>
      <c r="L3773" s="10">
        <f>Table1[[#This Row],[Cost per Box]]*Table1[[#This Row],[Boxes]]</f>
        <v>1742.451</v>
      </c>
    </row>
    <row r="3774" spans="1:12" x14ac:dyDescent="0.25">
      <c r="A3774" s="5" t="str">
        <f>'Sales Data'!A3774</f>
        <v>Gigi Bohling</v>
      </c>
      <c r="B3774" s="5" t="str">
        <f>'Sales Data'!B3774</f>
        <v>Canada</v>
      </c>
      <c r="C3774" s="5" t="str">
        <f>'Sales Data'!C3774</f>
        <v>70% Dark Bites</v>
      </c>
      <c r="D3774" s="6">
        <f>'Sales Data'!D3774</f>
        <v>45317</v>
      </c>
      <c r="E3774" s="10">
        <f>'Sales Data'!E3774</f>
        <v>6055</v>
      </c>
      <c r="F3774" s="5">
        <f>'Sales Data'!F3774</f>
        <v>132</v>
      </c>
      <c r="G3774" s="5">
        <f>'Sales Data'!G3774</f>
        <v>303</v>
      </c>
      <c r="H3774" s="5" t="str">
        <f>VLOOKUP($C3774,'Product Data'!$A$2:$E$23,COLUMNS('Product Data'!$B$2:C3774),0)</f>
        <v>Binge Bites</v>
      </c>
      <c r="I3774" s="5" t="str">
        <f>VLOOKUP($C3774,'Product Data'!$A$2:$E$23,COLUMNS('Product Data'!$B$2:D3774),0)</f>
        <v>Bites</v>
      </c>
      <c r="J3774" s="5" t="str">
        <f>VLOOKUP($C3774,'Product Data'!$A$2:$E$23,COLUMNS('Product Data'!$B$2:E3774),0)</f>
        <v>Small</v>
      </c>
      <c r="K3774" s="9">
        <f>VLOOKUP($C3774,'Product Data'!$A$2:$E$23,COLUMNS('Product Data'!$B$2:F3774),0)</f>
        <v>8.2429000000000006</v>
      </c>
      <c r="L3774" s="10">
        <f>Table1[[#This Row],[Cost per Box]]*Table1[[#This Row],[Boxes]]</f>
        <v>2497.5987</v>
      </c>
    </row>
    <row r="3775" spans="1:12" x14ac:dyDescent="0.25">
      <c r="A3775" s="5" t="str">
        <f>'Sales Data'!A3775</f>
        <v>Jehu Rudeforth</v>
      </c>
      <c r="B3775" s="5" t="str">
        <f>'Sales Data'!B3775</f>
        <v>UK</v>
      </c>
      <c r="C3775" s="5" t="str">
        <f>'Sales Data'!C3775</f>
        <v>Drinking Coco</v>
      </c>
      <c r="D3775" s="6">
        <f>'Sales Data'!D3775</f>
        <v>45319</v>
      </c>
      <c r="E3775" s="10">
        <f>'Sales Data'!E3775</f>
        <v>14413</v>
      </c>
      <c r="F3775" s="5">
        <f>'Sales Data'!F3775</f>
        <v>154</v>
      </c>
      <c r="G3775" s="5">
        <f>'Sales Data'!G3775</f>
        <v>1802</v>
      </c>
      <c r="H3775" s="5" t="str">
        <f>VLOOKUP($C3775,'Product Data'!$A$2:$E$23,COLUMNS('Product Data'!$B$2:C3775),0)</f>
        <v>Weikfield</v>
      </c>
      <c r="I3775" s="5" t="str">
        <f>VLOOKUP($C3775,'Product Data'!$A$2:$E$23,COLUMNS('Product Data'!$B$2:D3775),0)</f>
        <v>Other</v>
      </c>
      <c r="J3775" s="5" t="str">
        <f>VLOOKUP($C3775,'Product Data'!$A$2:$E$23,COLUMNS('Product Data'!$B$2:E3775),0)</f>
        <v>Large</v>
      </c>
      <c r="K3775" s="9">
        <f>VLOOKUP($C3775,'Product Data'!$A$2:$E$23,COLUMNS('Product Data'!$B$2:F3775),0)</f>
        <v>2.4773999999999998</v>
      </c>
      <c r="L3775" s="10">
        <f>Table1[[#This Row],[Cost per Box]]*Table1[[#This Row],[Boxes]]</f>
        <v>4464.2747999999992</v>
      </c>
    </row>
    <row r="3776" spans="1:12" x14ac:dyDescent="0.25">
      <c r="A3776" s="5" t="str">
        <f>'Sales Data'!A3776</f>
        <v>Dotty Strutley</v>
      </c>
      <c r="B3776" s="5" t="str">
        <f>'Sales Data'!B3776</f>
        <v>Australia</v>
      </c>
      <c r="C3776" s="5" t="str">
        <f>'Sales Data'!C3776</f>
        <v>70% Dark Bites</v>
      </c>
      <c r="D3776" s="6">
        <f>'Sales Data'!D3776</f>
        <v>45298</v>
      </c>
      <c r="E3776" s="10">
        <f>'Sales Data'!E3776</f>
        <v>13209</v>
      </c>
      <c r="F3776" s="5">
        <f>'Sales Data'!F3776</f>
        <v>26</v>
      </c>
      <c r="G3776" s="5">
        <f>'Sales Data'!G3776</f>
        <v>629</v>
      </c>
      <c r="H3776" s="5" t="str">
        <f>VLOOKUP($C3776,'Product Data'!$A$2:$E$23,COLUMNS('Product Data'!$B$2:C3776),0)</f>
        <v>Binge Bites</v>
      </c>
      <c r="I3776" s="5" t="str">
        <f>VLOOKUP($C3776,'Product Data'!$A$2:$E$23,COLUMNS('Product Data'!$B$2:D3776),0)</f>
        <v>Bites</v>
      </c>
      <c r="J3776" s="5" t="str">
        <f>VLOOKUP($C3776,'Product Data'!$A$2:$E$23,COLUMNS('Product Data'!$B$2:E3776),0)</f>
        <v>Small</v>
      </c>
      <c r="K3776" s="9">
        <f>VLOOKUP($C3776,'Product Data'!$A$2:$E$23,COLUMNS('Product Data'!$B$2:F3776),0)</f>
        <v>8.2429000000000006</v>
      </c>
      <c r="L3776" s="10">
        <f>Table1[[#This Row],[Cost per Box]]*Table1[[#This Row],[Boxes]]</f>
        <v>5184.7841000000008</v>
      </c>
    </row>
    <row r="3777" spans="1:12" x14ac:dyDescent="0.25">
      <c r="A3777" s="5" t="str">
        <f>'Sales Data'!A3777</f>
        <v>Roddy Speechley</v>
      </c>
      <c r="B3777" s="5" t="str">
        <f>'Sales Data'!B3777</f>
        <v>UK</v>
      </c>
      <c r="C3777" s="5" t="str">
        <f>'Sales Data'!C3777</f>
        <v>Almond Choco</v>
      </c>
      <c r="D3777" s="6">
        <f>'Sales Data'!D3777</f>
        <v>45298</v>
      </c>
      <c r="E3777" s="10">
        <f>'Sales Data'!E3777</f>
        <v>14560</v>
      </c>
      <c r="F3777" s="5">
        <f>'Sales Data'!F3777</f>
        <v>3</v>
      </c>
      <c r="G3777" s="5">
        <f>'Sales Data'!G3777</f>
        <v>607</v>
      </c>
      <c r="H3777" s="5" t="str">
        <f>VLOOKUP($C3777,'Product Data'!$A$2:$E$23,COLUMNS('Product Data'!$B$2:C3777),0)</f>
        <v>Amul</v>
      </c>
      <c r="I3777" s="5" t="str">
        <f>VLOOKUP($C3777,'Product Data'!$A$2:$E$23,COLUMNS('Product Data'!$B$2:D3777),0)</f>
        <v>Bars</v>
      </c>
      <c r="J3777" s="5" t="str">
        <f>VLOOKUP($C3777,'Product Data'!$A$2:$E$23,COLUMNS('Product Data'!$B$2:E3777),0)</f>
        <v>Large</v>
      </c>
      <c r="K3777" s="9">
        <f>VLOOKUP($C3777,'Product Data'!$A$2:$E$23,COLUMNS('Product Data'!$B$2:F3777),0)</f>
        <v>13.3485</v>
      </c>
      <c r="L3777" s="10">
        <f>Table1[[#This Row],[Cost per Box]]*Table1[[#This Row],[Boxes]]</f>
        <v>8102.5394999999999</v>
      </c>
    </row>
    <row r="3778" spans="1:12" x14ac:dyDescent="0.25">
      <c r="A3778" s="5" t="str">
        <f>'Sales Data'!A3778</f>
        <v>Van Tuxwell</v>
      </c>
      <c r="B3778" s="5" t="str">
        <f>'Sales Data'!B3778</f>
        <v>New Zealand</v>
      </c>
      <c r="C3778" s="5" t="str">
        <f>'Sales Data'!C3778</f>
        <v>Drinking Coco</v>
      </c>
      <c r="D3778" s="6">
        <f>'Sales Data'!D3778</f>
        <v>45295</v>
      </c>
      <c r="E3778" s="10">
        <f>'Sales Data'!E3778</f>
        <v>3787</v>
      </c>
      <c r="F3778" s="5">
        <f>'Sales Data'!F3778</f>
        <v>321</v>
      </c>
      <c r="G3778" s="5">
        <f>'Sales Data'!G3778</f>
        <v>474</v>
      </c>
      <c r="H3778" s="5" t="str">
        <f>VLOOKUP($C3778,'Product Data'!$A$2:$E$23,COLUMNS('Product Data'!$B$2:C3778),0)</f>
        <v>Weikfield</v>
      </c>
      <c r="I3778" s="5" t="str">
        <f>VLOOKUP($C3778,'Product Data'!$A$2:$E$23,COLUMNS('Product Data'!$B$2:D3778),0)</f>
        <v>Other</v>
      </c>
      <c r="J3778" s="5" t="str">
        <f>VLOOKUP($C3778,'Product Data'!$A$2:$E$23,COLUMNS('Product Data'!$B$2:E3778),0)</f>
        <v>Large</v>
      </c>
      <c r="K3778" s="9">
        <f>VLOOKUP($C3778,'Product Data'!$A$2:$E$23,COLUMNS('Product Data'!$B$2:F3778),0)</f>
        <v>2.4773999999999998</v>
      </c>
      <c r="L3778" s="10">
        <f>Table1[[#This Row],[Cost per Box]]*Table1[[#This Row],[Boxes]]</f>
        <v>1174.2875999999999</v>
      </c>
    </row>
    <row r="3779" spans="1:12" x14ac:dyDescent="0.25">
      <c r="A3779" s="5" t="str">
        <f>'Sales Data'!A3779</f>
        <v>Camilla Castle</v>
      </c>
      <c r="B3779" s="5" t="str">
        <f>'Sales Data'!B3779</f>
        <v>India</v>
      </c>
      <c r="C3779" s="5" t="str">
        <f>'Sales Data'!C3779</f>
        <v>99% Dark &amp; Pure</v>
      </c>
      <c r="D3779" s="6">
        <f>'Sales Data'!D3779</f>
        <v>45303</v>
      </c>
      <c r="E3779" s="10">
        <f>'Sales Data'!E3779</f>
        <v>6608</v>
      </c>
      <c r="F3779" s="5">
        <f>'Sales Data'!F3779</f>
        <v>216</v>
      </c>
      <c r="G3779" s="5">
        <f>'Sales Data'!G3779</f>
        <v>551</v>
      </c>
      <c r="H3779" s="5" t="str">
        <f>VLOOKUP($C3779,'Product Data'!$A$2:$E$23,COLUMNS('Product Data'!$B$2:C3779),0)</f>
        <v>Amul</v>
      </c>
      <c r="I3779" s="5" t="str">
        <f>VLOOKUP($C3779,'Product Data'!$A$2:$E$23,COLUMNS('Product Data'!$B$2:D3779),0)</f>
        <v>Bars</v>
      </c>
      <c r="J3779" s="5" t="str">
        <f>VLOOKUP($C3779,'Product Data'!$A$2:$E$23,COLUMNS('Product Data'!$B$2:E3779),0)</f>
        <v>Large</v>
      </c>
      <c r="K3779" s="9">
        <f>VLOOKUP($C3779,'Product Data'!$A$2:$E$23,COLUMNS('Product Data'!$B$2:F3779),0)</f>
        <v>4.6592000000000002</v>
      </c>
      <c r="L3779" s="10">
        <f>Table1[[#This Row],[Cost per Box]]*Table1[[#This Row],[Boxes]]</f>
        <v>2567.2192</v>
      </c>
    </row>
    <row r="3780" spans="1:12" x14ac:dyDescent="0.25">
      <c r="A3780" s="5" t="str">
        <f>'Sales Data'!A3780</f>
        <v>Roddy Speechley</v>
      </c>
      <c r="B3780" s="5" t="str">
        <f>'Sales Data'!B3780</f>
        <v>New Zealand</v>
      </c>
      <c r="C3780" s="5" t="str">
        <f>'Sales Data'!C3780</f>
        <v>Choco Coated Almonds</v>
      </c>
      <c r="D3780" s="6">
        <f>'Sales Data'!D3780</f>
        <v>45294</v>
      </c>
      <c r="E3780" s="10">
        <f>'Sales Data'!E3780</f>
        <v>9534</v>
      </c>
      <c r="F3780" s="5">
        <f>'Sales Data'!F3780</f>
        <v>96</v>
      </c>
      <c r="G3780" s="5">
        <f>'Sales Data'!G3780</f>
        <v>477</v>
      </c>
      <c r="H3780" s="5" t="str">
        <f>VLOOKUP($C3780,'Product Data'!$A$2:$E$23,COLUMNS('Product Data'!$B$2:C3780),0)</f>
        <v>Effete</v>
      </c>
      <c r="I3780" s="5" t="str">
        <f>VLOOKUP($C3780,'Product Data'!$A$2:$E$23,COLUMNS('Product Data'!$B$2:D3780),0)</f>
        <v>Bites</v>
      </c>
      <c r="J3780" s="5" t="str">
        <f>VLOOKUP($C3780,'Product Data'!$A$2:$E$23,COLUMNS('Product Data'!$B$2:E3780),0)</f>
        <v>Small</v>
      </c>
      <c r="K3780" s="9">
        <f>VLOOKUP($C3780,'Product Data'!$A$2:$E$23,COLUMNS('Product Data'!$B$2:F3780),0)</f>
        <v>11.4688</v>
      </c>
      <c r="L3780" s="10">
        <f>Table1[[#This Row],[Cost per Box]]*Table1[[#This Row],[Boxes]]</f>
        <v>5470.6175999999996</v>
      </c>
    </row>
    <row r="3781" spans="1:12" x14ac:dyDescent="0.25">
      <c r="A3781" s="5" t="str">
        <f>'Sales Data'!A3781</f>
        <v>Gigi Bohling</v>
      </c>
      <c r="B3781" s="5" t="str">
        <f>'Sales Data'!B3781</f>
        <v>New Zealand</v>
      </c>
      <c r="C3781" s="5" t="str">
        <f>'Sales Data'!C3781</f>
        <v>After Eight</v>
      </c>
      <c r="D3781" s="6">
        <f>'Sales Data'!D3781</f>
        <v>45304</v>
      </c>
      <c r="E3781" s="10">
        <f>'Sales Data'!E3781</f>
        <v>12838</v>
      </c>
      <c r="F3781" s="5">
        <f>'Sales Data'!F3781</f>
        <v>275</v>
      </c>
      <c r="G3781" s="5">
        <f>'Sales Data'!G3781</f>
        <v>803</v>
      </c>
      <c r="H3781" s="5" t="str">
        <f>VLOOKUP($C3781,'Product Data'!$A$2:$E$23,COLUMNS('Product Data'!$B$2:C3781),0)</f>
        <v>Nestle</v>
      </c>
      <c r="I3781" s="5" t="str">
        <f>VLOOKUP($C3781,'Product Data'!$A$2:$E$23,COLUMNS('Product Data'!$B$2:D3781),0)</f>
        <v>Bites</v>
      </c>
      <c r="J3781" s="5" t="str">
        <f>VLOOKUP($C3781,'Product Data'!$A$2:$E$23,COLUMNS('Product Data'!$B$2:E3781),0)</f>
        <v>Large</v>
      </c>
      <c r="K3781" s="9">
        <f>VLOOKUP($C3781,'Product Data'!$A$2:$E$23,COLUMNS('Product Data'!$B$2:F3781),0)</f>
        <v>6.3415999999999997</v>
      </c>
      <c r="L3781" s="10">
        <f>Table1[[#This Row],[Cost per Box]]*Table1[[#This Row],[Boxes]]</f>
        <v>5092.3047999999999</v>
      </c>
    </row>
    <row r="3782" spans="1:12" x14ac:dyDescent="0.25">
      <c r="A3782" s="5" t="str">
        <f>'Sales Data'!A3782</f>
        <v>Dennison Crosswaite</v>
      </c>
      <c r="B3782" s="5" t="str">
        <f>'Sales Data'!B3782</f>
        <v>UK</v>
      </c>
      <c r="C3782" s="5" t="str">
        <f>'Sales Data'!C3782</f>
        <v>Smooth Sliky Salty</v>
      </c>
      <c r="D3782" s="6">
        <f>'Sales Data'!D3782</f>
        <v>45316</v>
      </c>
      <c r="E3782" s="10">
        <f>'Sales Data'!E3782</f>
        <v>8799</v>
      </c>
      <c r="F3782" s="5">
        <f>'Sales Data'!F3782</f>
        <v>178</v>
      </c>
      <c r="G3782" s="5">
        <f>'Sales Data'!G3782</f>
        <v>550</v>
      </c>
      <c r="H3782" s="5" t="str">
        <f>VLOOKUP($C3782,'Product Data'!$A$2:$E$23,COLUMNS('Product Data'!$B$2:C3782),0)</f>
        <v>Galaxy</v>
      </c>
      <c r="I3782" s="5" t="str">
        <f>VLOOKUP($C3782,'Product Data'!$A$2:$E$23,COLUMNS('Product Data'!$B$2:D3782),0)</f>
        <v>Bars</v>
      </c>
      <c r="J3782" s="5" t="str">
        <f>VLOOKUP($C3782,'Product Data'!$A$2:$E$23,COLUMNS('Product Data'!$B$2:E3782),0)</f>
        <v>Small</v>
      </c>
      <c r="K3782" s="9">
        <f>VLOOKUP($C3782,'Product Data'!$A$2:$E$23,COLUMNS('Product Data'!$B$2:F3782),0)</f>
        <v>5.0198</v>
      </c>
      <c r="L3782" s="10">
        <f>Table1[[#This Row],[Cost per Box]]*Table1[[#This Row],[Boxes]]</f>
        <v>2760.89</v>
      </c>
    </row>
    <row r="3783" spans="1:12" x14ac:dyDescent="0.25">
      <c r="A3783" s="5" t="str">
        <f>'Sales Data'!A3783</f>
        <v>Brien Boise</v>
      </c>
      <c r="B3783" s="5" t="str">
        <f>'Sales Data'!B3783</f>
        <v>New Zealand</v>
      </c>
      <c r="C3783" s="5" t="str">
        <f>'Sales Data'!C3783</f>
        <v>50% Dark Bites</v>
      </c>
      <c r="D3783" s="6">
        <f>'Sales Data'!D3783</f>
        <v>45304</v>
      </c>
      <c r="E3783" s="10">
        <f>'Sales Data'!E3783</f>
        <v>16254</v>
      </c>
      <c r="F3783" s="5">
        <f>'Sales Data'!F3783</f>
        <v>157</v>
      </c>
      <c r="G3783" s="5">
        <f>'Sales Data'!G3783</f>
        <v>602</v>
      </c>
      <c r="H3783" s="5" t="str">
        <f>VLOOKUP($C3783,'Product Data'!$A$2:$E$23,COLUMNS('Product Data'!$B$2:C3783),0)</f>
        <v>Cadbury</v>
      </c>
      <c r="I3783" s="5" t="str">
        <f>VLOOKUP($C3783,'Product Data'!$A$2:$E$23,COLUMNS('Product Data'!$B$2:D3783),0)</f>
        <v>Bites</v>
      </c>
      <c r="J3783" s="5" t="str">
        <f>VLOOKUP($C3783,'Product Data'!$A$2:$E$23,COLUMNS('Product Data'!$B$2:E3783),0)</f>
        <v>Large</v>
      </c>
      <c r="K3783" s="9">
        <f>VLOOKUP($C3783,'Product Data'!$A$2:$E$23,COLUMNS('Product Data'!$B$2:F3783),0)</f>
        <v>2.8</v>
      </c>
      <c r="L3783" s="10">
        <f>Table1[[#This Row],[Cost per Box]]*Table1[[#This Row],[Boxes]]</f>
        <v>1685.6</v>
      </c>
    </row>
    <row r="3784" spans="1:12" x14ac:dyDescent="0.25">
      <c r="A3784" s="5" t="str">
        <f>'Sales Data'!A3784</f>
        <v>Andria Kimpton</v>
      </c>
      <c r="B3784" s="5" t="str">
        <f>'Sales Data'!B3784</f>
        <v>India</v>
      </c>
      <c r="C3784" s="5" t="str">
        <f>'Sales Data'!C3784</f>
        <v>Almond Choco</v>
      </c>
      <c r="D3784" s="6">
        <f>'Sales Data'!D3784</f>
        <v>45305</v>
      </c>
      <c r="E3784" s="10">
        <f>'Sales Data'!E3784</f>
        <v>1666</v>
      </c>
      <c r="F3784" s="5">
        <f>'Sales Data'!F3784</f>
        <v>99</v>
      </c>
      <c r="G3784" s="5">
        <f>'Sales Data'!G3784</f>
        <v>67</v>
      </c>
      <c r="H3784" s="5" t="str">
        <f>VLOOKUP($C3784,'Product Data'!$A$2:$E$23,COLUMNS('Product Data'!$B$2:C3784),0)</f>
        <v>Amul</v>
      </c>
      <c r="I3784" s="5" t="str">
        <f>VLOOKUP($C3784,'Product Data'!$A$2:$E$23,COLUMNS('Product Data'!$B$2:D3784),0)</f>
        <v>Bars</v>
      </c>
      <c r="J3784" s="5" t="str">
        <f>VLOOKUP($C3784,'Product Data'!$A$2:$E$23,COLUMNS('Product Data'!$B$2:E3784),0)</f>
        <v>Large</v>
      </c>
      <c r="K3784" s="9">
        <f>VLOOKUP($C3784,'Product Data'!$A$2:$E$23,COLUMNS('Product Data'!$B$2:F3784),0)</f>
        <v>13.3485</v>
      </c>
      <c r="L3784" s="10">
        <f>Table1[[#This Row],[Cost per Box]]*Table1[[#This Row],[Boxes]]</f>
        <v>894.34949999999992</v>
      </c>
    </row>
    <row r="3785" spans="1:12" x14ac:dyDescent="0.25">
      <c r="A3785" s="5" t="str">
        <f>'Sales Data'!A3785</f>
        <v>Camilla Castle</v>
      </c>
      <c r="B3785" s="5" t="str">
        <f>'Sales Data'!B3785</f>
        <v>India</v>
      </c>
      <c r="C3785" s="5" t="str">
        <f>'Sales Data'!C3785</f>
        <v>Almond Choco</v>
      </c>
      <c r="D3785" s="6">
        <f>'Sales Data'!D3785</f>
        <v>45295</v>
      </c>
      <c r="E3785" s="10">
        <f>'Sales Data'!E3785</f>
        <v>10724</v>
      </c>
      <c r="F3785" s="5">
        <f>'Sales Data'!F3785</f>
        <v>130</v>
      </c>
      <c r="G3785" s="5">
        <f>'Sales Data'!G3785</f>
        <v>383</v>
      </c>
      <c r="H3785" s="5" t="str">
        <f>VLOOKUP($C3785,'Product Data'!$A$2:$E$23,COLUMNS('Product Data'!$B$2:C3785),0)</f>
        <v>Amul</v>
      </c>
      <c r="I3785" s="5" t="str">
        <f>VLOOKUP($C3785,'Product Data'!$A$2:$E$23,COLUMNS('Product Data'!$B$2:D3785),0)</f>
        <v>Bars</v>
      </c>
      <c r="J3785" s="5" t="str">
        <f>VLOOKUP($C3785,'Product Data'!$A$2:$E$23,COLUMNS('Product Data'!$B$2:E3785),0)</f>
        <v>Large</v>
      </c>
      <c r="K3785" s="9">
        <f>VLOOKUP($C3785,'Product Data'!$A$2:$E$23,COLUMNS('Product Data'!$B$2:F3785),0)</f>
        <v>13.3485</v>
      </c>
      <c r="L3785" s="10">
        <f>Table1[[#This Row],[Cost per Box]]*Table1[[#This Row],[Boxes]]</f>
        <v>5112.4754999999996</v>
      </c>
    </row>
    <row r="3786" spans="1:12" x14ac:dyDescent="0.25">
      <c r="A3786" s="5" t="str">
        <f>'Sales Data'!A3786</f>
        <v>Camilla Castle</v>
      </c>
      <c r="B3786" s="5" t="str">
        <f>'Sales Data'!B3786</f>
        <v>USA</v>
      </c>
      <c r="C3786" s="5" t="str">
        <f>'Sales Data'!C3786</f>
        <v>85% Dark Bars</v>
      </c>
      <c r="D3786" s="6">
        <f>'Sales Data'!D3786</f>
        <v>45317</v>
      </c>
      <c r="E3786" s="10">
        <f>'Sales Data'!E3786</f>
        <v>11984</v>
      </c>
      <c r="F3786" s="5">
        <f>'Sales Data'!F3786</f>
        <v>181</v>
      </c>
      <c r="G3786" s="5">
        <f>'Sales Data'!G3786</f>
        <v>1712</v>
      </c>
      <c r="H3786" s="5" t="str">
        <f>VLOOKUP($C3786,'Product Data'!$A$2:$E$23,COLUMNS('Product Data'!$B$2:C3786),0)</f>
        <v>Lindt Excellence</v>
      </c>
      <c r="I3786" s="5" t="str">
        <f>VLOOKUP($C3786,'Product Data'!$A$2:$E$23,COLUMNS('Product Data'!$B$2:D3786),0)</f>
        <v>Bars</v>
      </c>
      <c r="J3786" s="5" t="str">
        <f>VLOOKUP($C3786,'Product Data'!$A$2:$E$23,COLUMNS('Product Data'!$B$2:E3786),0)</f>
        <v>Small</v>
      </c>
      <c r="K3786" s="9">
        <f>VLOOKUP($C3786,'Product Data'!$A$2:$E$23,COLUMNS('Product Data'!$B$2:F3786),0)</f>
        <v>0.69579999999999997</v>
      </c>
      <c r="L3786" s="10">
        <f>Table1[[#This Row],[Cost per Box]]*Table1[[#This Row],[Boxes]]</f>
        <v>1191.2095999999999</v>
      </c>
    </row>
    <row r="3787" spans="1:12" x14ac:dyDescent="0.25">
      <c r="A3787" s="5" t="str">
        <f>'Sales Data'!A3787</f>
        <v>Roddy Speechley</v>
      </c>
      <c r="B3787" s="5" t="str">
        <f>'Sales Data'!B3787</f>
        <v>UK</v>
      </c>
      <c r="C3787" s="5" t="str">
        <f>'Sales Data'!C3787</f>
        <v>70% Dark Bites</v>
      </c>
      <c r="D3787" s="6">
        <f>'Sales Data'!D3787</f>
        <v>45295</v>
      </c>
      <c r="E3787" s="10">
        <f>'Sales Data'!E3787</f>
        <v>8225</v>
      </c>
      <c r="F3787" s="5">
        <f>'Sales Data'!F3787</f>
        <v>258</v>
      </c>
      <c r="G3787" s="5">
        <f>'Sales Data'!G3787</f>
        <v>412</v>
      </c>
      <c r="H3787" s="5" t="str">
        <f>VLOOKUP($C3787,'Product Data'!$A$2:$E$23,COLUMNS('Product Data'!$B$2:C3787),0)</f>
        <v>Binge Bites</v>
      </c>
      <c r="I3787" s="5" t="str">
        <f>VLOOKUP($C3787,'Product Data'!$A$2:$E$23,COLUMNS('Product Data'!$B$2:D3787),0)</f>
        <v>Bites</v>
      </c>
      <c r="J3787" s="5" t="str">
        <f>VLOOKUP($C3787,'Product Data'!$A$2:$E$23,COLUMNS('Product Data'!$B$2:E3787),0)</f>
        <v>Small</v>
      </c>
      <c r="K3787" s="9">
        <f>VLOOKUP($C3787,'Product Data'!$A$2:$E$23,COLUMNS('Product Data'!$B$2:F3787),0)</f>
        <v>8.2429000000000006</v>
      </c>
      <c r="L3787" s="10">
        <f>Table1[[#This Row],[Cost per Box]]*Table1[[#This Row],[Boxes]]</f>
        <v>3396.0748000000003</v>
      </c>
    </row>
    <row r="3788" spans="1:12" x14ac:dyDescent="0.25">
      <c r="A3788" s="5" t="str">
        <f>'Sales Data'!A3788</f>
        <v>Van Tuxwell</v>
      </c>
      <c r="B3788" s="5" t="str">
        <f>'Sales Data'!B3788</f>
        <v>India</v>
      </c>
      <c r="C3788" s="5" t="str">
        <f>'Sales Data'!C3788</f>
        <v>Drinking Coco</v>
      </c>
      <c r="D3788" s="6">
        <f>'Sales Data'!D3788</f>
        <v>45310</v>
      </c>
      <c r="E3788" s="10">
        <f>'Sales Data'!E3788</f>
        <v>10682</v>
      </c>
      <c r="F3788" s="5">
        <f>'Sales Data'!F3788</f>
        <v>100</v>
      </c>
      <c r="G3788" s="5">
        <f>'Sales Data'!G3788</f>
        <v>1526</v>
      </c>
      <c r="H3788" s="5" t="str">
        <f>VLOOKUP($C3788,'Product Data'!$A$2:$E$23,COLUMNS('Product Data'!$B$2:C3788),0)</f>
        <v>Weikfield</v>
      </c>
      <c r="I3788" s="5" t="str">
        <f>VLOOKUP($C3788,'Product Data'!$A$2:$E$23,COLUMNS('Product Data'!$B$2:D3788),0)</f>
        <v>Other</v>
      </c>
      <c r="J3788" s="5" t="str">
        <f>VLOOKUP($C3788,'Product Data'!$A$2:$E$23,COLUMNS('Product Data'!$B$2:E3788),0)</f>
        <v>Large</v>
      </c>
      <c r="K3788" s="9">
        <f>VLOOKUP($C3788,'Product Data'!$A$2:$E$23,COLUMNS('Product Data'!$B$2:F3788),0)</f>
        <v>2.4773999999999998</v>
      </c>
      <c r="L3788" s="10">
        <f>Table1[[#This Row],[Cost per Box]]*Table1[[#This Row],[Boxes]]</f>
        <v>3780.5123999999996</v>
      </c>
    </row>
    <row r="3789" spans="1:12" x14ac:dyDescent="0.25">
      <c r="A3789" s="5" t="str">
        <f>'Sales Data'!A3789</f>
        <v>Rafaelita Blaksland</v>
      </c>
      <c r="B3789" s="5" t="str">
        <f>'Sales Data'!B3789</f>
        <v>Australia</v>
      </c>
      <c r="C3789" s="5" t="str">
        <f>'Sales Data'!C3789</f>
        <v>Mint Chip Choco</v>
      </c>
      <c r="D3789" s="6">
        <f>'Sales Data'!D3789</f>
        <v>45309</v>
      </c>
      <c r="E3789" s="10">
        <f>'Sales Data'!E3789</f>
        <v>11746</v>
      </c>
      <c r="F3789" s="5">
        <f>'Sales Data'!F3789</f>
        <v>85</v>
      </c>
      <c r="G3789" s="5">
        <f>'Sales Data'!G3789</f>
        <v>511</v>
      </c>
      <c r="H3789" s="5" t="str">
        <f>VLOOKUP($C3789,'Product Data'!$A$2:$E$23,COLUMNS('Product Data'!$B$2:C3789),0)</f>
        <v>Cadbury</v>
      </c>
      <c r="I3789" s="5" t="str">
        <f>VLOOKUP($C3789,'Product Data'!$A$2:$E$23,COLUMNS('Product Data'!$B$2:D3789),0)</f>
        <v>Bars</v>
      </c>
      <c r="J3789" s="5" t="str">
        <f>VLOOKUP($C3789,'Product Data'!$A$2:$E$23,COLUMNS('Product Data'!$B$2:E3789),0)</f>
        <v>Large</v>
      </c>
      <c r="K3789" s="9">
        <f>VLOOKUP($C3789,'Product Data'!$A$2:$E$23,COLUMNS('Product Data'!$B$2:F3789),0)</f>
        <v>2.2656000000000001</v>
      </c>
      <c r="L3789" s="10">
        <f>Table1[[#This Row],[Cost per Box]]*Table1[[#This Row],[Boxes]]</f>
        <v>1157.7216000000001</v>
      </c>
    </row>
    <row r="3790" spans="1:12" x14ac:dyDescent="0.25">
      <c r="A3790" s="5" t="str">
        <f>'Sales Data'!A3790</f>
        <v>Kelci Walkden</v>
      </c>
      <c r="B3790" s="5" t="str">
        <f>'Sales Data'!B3790</f>
        <v>Australia</v>
      </c>
      <c r="C3790" s="5" t="str">
        <f>'Sales Data'!C3790</f>
        <v>Spicy Special Slims</v>
      </c>
      <c r="D3790" s="6">
        <f>'Sales Data'!D3790</f>
        <v>45294</v>
      </c>
      <c r="E3790" s="10">
        <f>'Sales Data'!E3790</f>
        <v>8862</v>
      </c>
      <c r="F3790" s="5">
        <f>'Sales Data'!F3790</f>
        <v>182</v>
      </c>
      <c r="G3790" s="5">
        <f>'Sales Data'!G3790</f>
        <v>1477</v>
      </c>
      <c r="H3790" s="5" t="str">
        <f>VLOOKUP($C3790,'Product Data'!$A$2:$E$23,COLUMNS('Product Data'!$B$2:C3790),0)</f>
        <v>Alpenliebe</v>
      </c>
      <c r="I3790" s="5" t="str">
        <f>VLOOKUP($C3790,'Product Data'!$A$2:$E$23,COLUMNS('Product Data'!$B$2:D3790),0)</f>
        <v>Bites</v>
      </c>
      <c r="J3790" s="5" t="str">
        <f>VLOOKUP($C3790,'Product Data'!$A$2:$E$23,COLUMNS('Product Data'!$B$2:E3790),0)</f>
        <v>Large</v>
      </c>
      <c r="K3790" s="9">
        <f>VLOOKUP($C3790,'Product Data'!$A$2:$E$23,COLUMNS('Product Data'!$B$2:F3790),0)</f>
        <v>9.2086000000000006</v>
      </c>
      <c r="L3790" s="10">
        <f>Table1[[#This Row],[Cost per Box]]*Table1[[#This Row],[Boxes]]</f>
        <v>13601.102200000001</v>
      </c>
    </row>
    <row r="3791" spans="1:12" x14ac:dyDescent="0.25">
      <c r="A3791" s="5" t="str">
        <f>'Sales Data'!A3791</f>
        <v>Gunar Cockshoot</v>
      </c>
      <c r="B3791" s="5" t="str">
        <f>'Sales Data'!B3791</f>
        <v>New Zealand</v>
      </c>
      <c r="C3791" s="5" t="str">
        <f>'Sales Data'!C3791</f>
        <v>Mint Chip Choco</v>
      </c>
      <c r="D3791" s="6">
        <f>'Sales Data'!D3791</f>
        <v>45312</v>
      </c>
      <c r="E3791" s="10">
        <f>'Sales Data'!E3791</f>
        <v>11592</v>
      </c>
      <c r="F3791" s="5">
        <f>'Sales Data'!F3791</f>
        <v>334</v>
      </c>
      <c r="G3791" s="5">
        <f>'Sales Data'!G3791</f>
        <v>527</v>
      </c>
      <c r="H3791" s="5" t="str">
        <f>VLOOKUP($C3791,'Product Data'!$A$2:$E$23,COLUMNS('Product Data'!$B$2:C3791),0)</f>
        <v>Cadbury</v>
      </c>
      <c r="I3791" s="5" t="str">
        <f>VLOOKUP($C3791,'Product Data'!$A$2:$E$23,COLUMNS('Product Data'!$B$2:D3791),0)</f>
        <v>Bars</v>
      </c>
      <c r="J3791" s="5" t="str">
        <f>VLOOKUP($C3791,'Product Data'!$A$2:$E$23,COLUMNS('Product Data'!$B$2:E3791),0)</f>
        <v>Large</v>
      </c>
      <c r="K3791" s="9">
        <f>VLOOKUP($C3791,'Product Data'!$A$2:$E$23,COLUMNS('Product Data'!$B$2:F3791),0)</f>
        <v>2.2656000000000001</v>
      </c>
      <c r="L3791" s="10">
        <f>Table1[[#This Row],[Cost per Box]]*Table1[[#This Row],[Boxes]]</f>
        <v>1193.9712</v>
      </c>
    </row>
    <row r="3792" spans="1:12" x14ac:dyDescent="0.25">
      <c r="A3792" s="5" t="str">
        <f>'Sales Data'!A3792</f>
        <v>Mallorie Waber</v>
      </c>
      <c r="B3792" s="5" t="str">
        <f>'Sales Data'!B3792</f>
        <v>USA</v>
      </c>
      <c r="C3792" s="5" t="str">
        <f>'Sales Data'!C3792</f>
        <v>Spicy Special Slims</v>
      </c>
      <c r="D3792" s="6">
        <f>'Sales Data'!D3792</f>
        <v>45298</v>
      </c>
      <c r="E3792" s="10">
        <f>'Sales Data'!E3792</f>
        <v>3871</v>
      </c>
      <c r="F3792" s="5">
        <f>'Sales Data'!F3792</f>
        <v>338</v>
      </c>
      <c r="G3792" s="5">
        <f>'Sales Data'!G3792</f>
        <v>431</v>
      </c>
      <c r="H3792" s="5" t="str">
        <f>VLOOKUP($C3792,'Product Data'!$A$2:$E$23,COLUMNS('Product Data'!$B$2:C3792),0)</f>
        <v>Alpenliebe</v>
      </c>
      <c r="I3792" s="5" t="str">
        <f>VLOOKUP($C3792,'Product Data'!$A$2:$E$23,COLUMNS('Product Data'!$B$2:D3792),0)</f>
        <v>Bites</v>
      </c>
      <c r="J3792" s="5" t="str">
        <f>VLOOKUP($C3792,'Product Data'!$A$2:$E$23,COLUMNS('Product Data'!$B$2:E3792),0)</f>
        <v>Large</v>
      </c>
      <c r="K3792" s="9">
        <f>VLOOKUP($C3792,'Product Data'!$A$2:$E$23,COLUMNS('Product Data'!$B$2:F3792),0)</f>
        <v>9.2086000000000006</v>
      </c>
      <c r="L3792" s="10">
        <f>Table1[[#This Row],[Cost per Box]]*Table1[[#This Row],[Boxes]]</f>
        <v>3968.9066000000003</v>
      </c>
    </row>
    <row r="3793" spans="1:7" x14ac:dyDescent="0.25">
      <c r="A3793" s="5"/>
      <c r="B3793" s="5"/>
      <c r="C3793" s="5"/>
      <c r="D3793" s="5"/>
      <c r="E3793" s="5"/>
      <c r="F3793" s="5"/>
      <c r="G3793" s="5"/>
    </row>
    <row r="3794" spans="1:7" x14ac:dyDescent="0.25">
      <c r="A3794" s="5"/>
      <c r="B3794" s="5"/>
      <c r="C3794" s="5"/>
      <c r="D3794" s="5"/>
      <c r="E3794" s="5"/>
      <c r="F3794" s="5"/>
      <c r="G3794" s="5"/>
    </row>
    <row r="3795" spans="1:7" x14ac:dyDescent="0.25">
      <c r="A3795" s="5"/>
      <c r="B3795" s="5"/>
      <c r="C3795" s="5"/>
      <c r="D3795" s="5"/>
      <c r="E3795" s="5"/>
      <c r="F3795" s="5"/>
      <c r="G3795" s="5"/>
    </row>
    <row r="3796" spans="1:7" x14ac:dyDescent="0.25">
      <c r="A3796" s="5"/>
      <c r="B3796" s="5"/>
      <c r="C3796" s="5"/>
      <c r="D3796" s="5"/>
      <c r="E3796" s="5"/>
      <c r="F3796" s="5"/>
      <c r="G3796" s="5"/>
    </row>
    <row r="3797" spans="1:7" x14ac:dyDescent="0.25">
      <c r="A3797" s="5"/>
      <c r="B3797" s="5"/>
      <c r="C3797" s="5"/>
      <c r="D3797" s="5"/>
      <c r="E3797" s="5"/>
      <c r="F3797" s="5"/>
      <c r="G3797" s="5"/>
    </row>
    <row r="3798" spans="1:7" x14ac:dyDescent="0.25">
      <c r="A3798" s="5"/>
      <c r="B3798" s="5"/>
      <c r="C3798" s="5"/>
      <c r="D3798" s="5"/>
      <c r="E3798" s="5"/>
      <c r="F3798" s="5"/>
      <c r="G3798" s="5"/>
    </row>
    <row r="3799" spans="1:7" x14ac:dyDescent="0.25">
      <c r="A3799" s="5"/>
      <c r="B3799" s="5"/>
      <c r="C3799" s="5"/>
      <c r="D3799" s="5"/>
      <c r="E3799" s="5"/>
      <c r="F3799" s="5"/>
      <c r="G3799" s="5"/>
    </row>
    <row r="3800" spans="1:7" x14ac:dyDescent="0.25">
      <c r="A3800" s="5"/>
      <c r="B3800" s="5"/>
      <c r="C3800" s="5"/>
      <c r="D3800" s="5"/>
      <c r="E3800" s="5"/>
      <c r="F3800" s="5"/>
      <c r="G3800" s="5"/>
    </row>
    <row r="3801" spans="1:7" x14ac:dyDescent="0.25">
      <c r="A3801" s="5"/>
      <c r="B3801" s="5"/>
      <c r="C3801" s="5"/>
      <c r="D3801" s="5"/>
      <c r="E3801" s="5"/>
      <c r="F3801" s="5"/>
      <c r="G3801" s="5"/>
    </row>
    <row r="3802" spans="1:7" x14ac:dyDescent="0.25">
      <c r="A3802" s="5"/>
      <c r="B3802" s="5"/>
      <c r="C3802" s="5"/>
      <c r="D3802" s="5"/>
      <c r="E3802" s="5"/>
      <c r="F3802" s="5"/>
      <c r="G3802" s="5"/>
    </row>
    <row r="3803" spans="1:7" x14ac:dyDescent="0.25">
      <c r="A3803" s="5"/>
      <c r="B3803" s="5"/>
      <c r="C3803" s="5"/>
      <c r="D3803" s="5"/>
      <c r="E3803" s="5"/>
      <c r="F3803" s="5"/>
      <c r="G3803" s="5"/>
    </row>
    <row r="3804" spans="1:7" x14ac:dyDescent="0.25">
      <c r="A3804" s="5"/>
      <c r="B3804" s="5"/>
      <c r="C3804" s="5"/>
      <c r="D3804" s="5"/>
      <c r="E3804" s="5"/>
      <c r="F3804" s="5"/>
      <c r="G3804" s="5"/>
    </row>
    <row r="3805" spans="1:7" x14ac:dyDescent="0.25">
      <c r="A3805" s="5"/>
      <c r="B3805" s="5"/>
      <c r="C3805" s="5"/>
      <c r="D3805" s="5"/>
      <c r="E3805" s="5"/>
      <c r="F3805" s="5"/>
      <c r="G3805" s="5"/>
    </row>
    <row r="3806" spans="1:7" x14ac:dyDescent="0.25">
      <c r="A3806" s="5"/>
      <c r="B3806" s="5"/>
      <c r="C3806" s="5"/>
      <c r="D3806" s="5"/>
      <c r="E3806" s="5"/>
      <c r="F3806" s="5"/>
      <c r="G3806" s="5"/>
    </row>
    <row r="3807" spans="1:7" x14ac:dyDescent="0.25">
      <c r="A3807" s="5"/>
      <c r="B3807" s="5"/>
      <c r="C3807" s="5"/>
      <c r="D3807" s="5"/>
      <c r="E3807" s="5"/>
      <c r="F3807" s="5"/>
      <c r="G3807" s="5"/>
    </row>
    <row r="3808" spans="1:7" x14ac:dyDescent="0.25">
      <c r="A3808" s="5"/>
      <c r="B3808" s="5"/>
      <c r="C3808" s="5"/>
      <c r="D3808" s="5"/>
      <c r="E3808" s="5"/>
      <c r="F3808" s="5"/>
      <c r="G3808" s="5"/>
    </row>
    <row r="3809" spans="1:7" x14ac:dyDescent="0.25">
      <c r="A3809" s="5"/>
      <c r="B3809" s="5"/>
      <c r="C3809" s="5"/>
      <c r="D3809" s="5"/>
      <c r="E3809" s="5"/>
      <c r="F3809" s="5"/>
      <c r="G3809" s="5"/>
    </row>
    <row r="3810" spans="1:7" x14ac:dyDescent="0.25">
      <c r="A3810" s="5"/>
      <c r="B3810" s="5"/>
      <c r="C3810" s="5"/>
      <c r="D3810" s="5"/>
      <c r="E3810" s="5"/>
      <c r="F3810" s="5"/>
      <c r="G3810" s="5"/>
    </row>
    <row r="3811" spans="1:7" x14ac:dyDescent="0.25">
      <c r="A3811" s="5"/>
      <c r="B3811" s="5"/>
      <c r="C3811" s="5"/>
      <c r="D3811" s="5"/>
      <c r="E3811" s="5"/>
      <c r="F3811" s="5"/>
      <c r="G3811" s="5"/>
    </row>
    <row r="3812" spans="1:7" x14ac:dyDescent="0.25">
      <c r="A3812" s="5"/>
      <c r="B3812" s="5"/>
      <c r="C3812" s="5"/>
      <c r="D3812" s="5"/>
      <c r="E3812" s="5"/>
      <c r="F3812" s="5"/>
      <c r="G3812" s="5"/>
    </row>
    <row r="3813" spans="1:7" x14ac:dyDescent="0.25">
      <c r="A3813" s="5"/>
      <c r="B3813" s="5"/>
      <c r="C3813" s="5"/>
      <c r="D3813" s="5"/>
      <c r="E3813" s="5"/>
      <c r="F3813" s="5"/>
      <c r="G3813" s="5"/>
    </row>
    <row r="3814" spans="1:7" x14ac:dyDescent="0.25">
      <c r="A3814" s="5"/>
      <c r="B3814" s="5"/>
      <c r="C3814" s="5"/>
      <c r="D3814" s="5"/>
      <c r="E3814" s="5"/>
      <c r="F3814" s="5"/>
      <c r="G3814" s="5"/>
    </row>
    <row r="3815" spans="1:7" x14ac:dyDescent="0.25">
      <c r="A3815" s="5"/>
      <c r="B3815" s="5"/>
      <c r="C3815" s="5"/>
      <c r="D3815" s="5"/>
      <c r="E3815" s="5"/>
      <c r="F3815" s="5"/>
      <c r="G3815" s="5"/>
    </row>
    <row r="3816" spans="1:7" x14ac:dyDescent="0.25">
      <c r="A3816" s="5"/>
      <c r="B3816" s="5"/>
      <c r="C3816" s="5"/>
      <c r="D3816" s="5"/>
      <c r="E3816" s="5"/>
      <c r="F3816" s="5"/>
      <c r="G3816" s="5"/>
    </row>
    <row r="3817" spans="1:7" x14ac:dyDescent="0.25">
      <c r="A3817" s="5"/>
      <c r="B3817" s="5"/>
      <c r="C3817" s="5"/>
      <c r="D3817" s="5"/>
      <c r="E3817" s="5"/>
      <c r="F3817" s="5"/>
      <c r="G3817" s="5"/>
    </row>
    <row r="3818" spans="1:7" x14ac:dyDescent="0.25">
      <c r="A3818" s="5"/>
      <c r="B3818" s="5"/>
      <c r="C3818" s="5"/>
      <c r="D3818" s="5"/>
      <c r="E3818" s="5"/>
      <c r="F3818" s="5"/>
      <c r="G3818" s="5"/>
    </row>
    <row r="3819" spans="1:7" x14ac:dyDescent="0.25">
      <c r="A3819" s="5"/>
      <c r="B3819" s="5"/>
      <c r="C3819" s="5"/>
      <c r="D3819" s="5"/>
      <c r="E3819" s="5"/>
      <c r="F3819" s="5"/>
      <c r="G3819" s="5"/>
    </row>
    <row r="3820" spans="1:7" x14ac:dyDescent="0.25">
      <c r="A3820" s="5"/>
      <c r="B3820" s="5"/>
      <c r="C3820" s="5"/>
      <c r="D3820" s="5"/>
      <c r="E3820" s="5"/>
      <c r="F3820" s="5"/>
      <c r="G3820" s="5"/>
    </row>
    <row r="3821" spans="1:7" x14ac:dyDescent="0.25">
      <c r="A3821" s="5"/>
      <c r="B3821" s="5"/>
      <c r="C3821" s="5"/>
      <c r="D3821" s="5"/>
      <c r="E3821" s="5"/>
      <c r="F3821" s="5"/>
      <c r="G3821" s="5"/>
    </row>
    <row r="3822" spans="1:7" x14ac:dyDescent="0.25">
      <c r="A3822" s="5"/>
      <c r="B3822" s="5"/>
      <c r="C3822" s="5"/>
      <c r="D3822" s="5"/>
      <c r="E3822" s="5"/>
      <c r="F3822" s="5"/>
      <c r="G3822" s="5"/>
    </row>
    <row r="3823" spans="1:7" x14ac:dyDescent="0.25">
      <c r="A3823" s="5"/>
      <c r="B3823" s="5"/>
      <c r="C3823" s="5"/>
      <c r="D3823" s="5"/>
      <c r="E3823" s="5"/>
      <c r="F3823" s="5"/>
      <c r="G3823" s="5"/>
    </row>
    <row r="3824" spans="1:7" x14ac:dyDescent="0.25">
      <c r="A3824" s="5"/>
      <c r="B3824" s="5"/>
      <c r="C3824" s="5"/>
      <c r="D3824" s="5"/>
      <c r="E3824" s="5"/>
      <c r="F3824" s="5"/>
      <c r="G3824" s="5"/>
    </row>
    <row r="3825" spans="1:7" x14ac:dyDescent="0.25">
      <c r="A3825" s="5"/>
      <c r="B3825" s="5"/>
      <c r="C3825" s="5"/>
      <c r="D3825" s="5"/>
      <c r="E3825" s="5"/>
      <c r="F3825" s="5"/>
      <c r="G3825" s="5"/>
    </row>
    <row r="3826" spans="1:7" x14ac:dyDescent="0.25">
      <c r="A3826" s="5"/>
      <c r="B3826" s="5"/>
      <c r="C3826" s="5"/>
      <c r="D3826" s="5"/>
      <c r="E3826" s="5"/>
      <c r="F3826" s="5"/>
      <c r="G3826" s="5"/>
    </row>
    <row r="3827" spans="1:7" x14ac:dyDescent="0.25">
      <c r="A3827" s="5"/>
      <c r="B3827" s="5"/>
      <c r="C3827" s="5"/>
      <c r="D3827" s="5"/>
      <c r="E3827" s="5"/>
      <c r="F3827" s="5"/>
      <c r="G3827" s="5"/>
    </row>
    <row r="3828" spans="1:7" x14ac:dyDescent="0.25">
      <c r="A3828" s="5"/>
      <c r="B3828" s="5"/>
      <c r="C3828" s="5"/>
      <c r="D3828" s="5"/>
      <c r="E3828" s="5"/>
      <c r="F3828" s="5"/>
      <c r="G3828" s="5"/>
    </row>
    <row r="3829" spans="1:7" x14ac:dyDescent="0.25">
      <c r="A3829" s="5"/>
      <c r="B3829" s="5"/>
      <c r="C3829" s="5"/>
      <c r="D3829" s="5"/>
      <c r="E3829" s="5"/>
      <c r="F3829" s="5"/>
      <c r="G3829" s="5"/>
    </row>
    <row r="3830" spans="1:7" x14ac:dyDescent="0.25">
      <c r="A3830" s="5"/>
      <c r="B3830" s="5"/>
      <c r="C3830" s="5"/>
      <c r="D3830" s="5"/>
      <c r="E3830" s="5"/>
      <c r="F3830" s="5"/>
      <c r="G3830" s="5"/>
    </row>
    <row r="3831" spans="1:7" x14ac:dyDescent="0.25">
      <c r="A3831" s="5"/>
      <c r="B3831" s="5"/>
      <c r="C3831" s="5"/>
      <c r="D3831" s="5"/>
      <c r="E3831" s="5"/>
      <c r="F3831" s="5"/>
      <c r="G3831" s="5"/>
    </row>
    <row r="3832" spans="1:7" x14ac:dyDescent="0.25">
      <c r="A3832" s="5"/>
      <c r="B3832" s="5"/>
      <c r="C3832" s="5"/>
      <c r="D3832" s="5"/>
      <c r="E3832" s="5"/>
      <c r="F3832" s="5"/>
      <c r="G3832" s="5"/>
    </row>
    <row r="3833" spans="1:7" x14ac:dyDescent="0.25">
      <c r="A3833" s="5"/>
      <c r="B3833" s="5"/>
      <c r="C3833" s="5"/>
      <c r="D3833" s="5"/>
      <c r="E3833" s="5"/>
      <c r="F3833" s="5"/>
      <c r="G3833" s="5"/>
    </row>
    <row r="3834" spans="1:7" x14ac:dyDescent="0.25">
      <c r="A3834" s="5"/>
      <c r="B3834" s="5"/>
      <c r="C3834" s="5"/>
      <c r="D3834" s="5"/>
      <c r="E3834" s="5"/>
      <c r="F3834" s="5"/>
      <c r="G3834" s="5"/>
    </row>
    <row r="3835" spans="1:7" x14ac:dyDescent="0.25">
      <c r="A3835" s="5"/>
      <c r="B3835" s="5"/>
      <c r="C3835" s="5"/>
      <c r="D3835" s="5"/>
      <c r="E3835" s="5"/>
      <c r="F3835" s="5"/>
      <c r="G3835" s="5"/>
    </row>
    <row r="3836" spans="1:7" x14ac:dyDescent="0.25">
      <c r="A3836" s="5"/>
      <c r="B3836" s="5"/>
      <c r="C3836" s="5"/>
      <c r="D3836" s="5"/>
      <c r="E3836" s="5"/>
      <c r="F3836" s="5"/>
      <c r="G3836" s="5"/>
    </row>
    <row r="3837" spans="1:7" x14ac:dyDescent="0.25">
      <c r="A3837" s="5"/>
      <c r="B3837" s="5"/>
      <c r="C3837" s="5"/>
      <c r="D3837" s="5"/>
      <c r="E3837" s="5"/>
      <c r="F3837" s="5"/>
      <c r="G3837" s="5"/>
    </row>
    <row r="3838" spans="1:7" x14ac:dyDescent="0.25">
      <c r="A3838" s="5"/>
      <c r="B3838" s="5"/>
      <c r="C3838" s="5"/>
      <c r="D3838" s="5"/>
      <c r="E3838" s="5"/>
      <c r="F3838" s="5"/>
      <c r="G3838" s="5"/>
    </row>
    <row r="3839" spans="1:7" x14ac:dyDescent="0.25">
      <c r="A3839" s="5"/>
      <c r="B3839" s="5"/>
      <c r="C3839" s="5"/>
      <c r="D3839" s="5"/>
      <c r="E3839" s="5"/>
      <c r="F3839" s="5"/>
      <c r="G3839" s="5"/>
    </row>
    <row r="3840" spans="1:7" x14ac:dyDescent="0.25">
      <c r="A3840" s="5"/>
      <c r="B3840" s="5"/>
      <c r="C3840" s="5"/>
      <c r="D3840" s="5"/>
      <c r="E3840" s="5"/>
      <c r="F3840" s="5"/>
      <c r="G3840" s="5"/>
    </row>
    <row r="3841" spans="1:7" x14ac:dyDescent="0.25">
      <c r="A3841" s="5"/>
      <c r="B3841" s="5"/>
      <c r="C3841" s="5"/>
      <c r="D3841" s="5"/>
      <c r="E3841" s="5"/>
      <c r="F3841" s="5"/>
      <c r="G3841" s="5"/>
    </row>
    <row r="3842" spans="1:7" x14ac:dyDescent="0.25">
      <c r="A3842" s="5"/>
      <c r="B3842" s="5"/>
      <c r="C3842" s="5"/>
      <c r="D3842" s="5"/>
      <c r="E3842" s="5"/>
      <c r="F3842" s="5"/>
      <c r="G3842" s="5"/>
    </row>
    <row r="3843" spans="1:7" x14ac:dyDescent="0.25">
      <c r="A3843" s="5"/>
      <c r="B3843" s="5"/>
      <c r="C3843" s="5"/>
      <c r="D3843" s="5"/>
      <c r="E3843" s="5"/>
      <c r="F3843" s="5"/>
      <c r="G3843" s="5"/>
    </row>
    <row r="3844" spans="1:7" x14ac:dyDescent="0.25">
      <c r="A3844" s="5"/>
      <c r="B3844" s="5"/>
      <c r="C3844" s="5"/>
      <c r="D3844" s="5"/>
      <c r="E3844" s="5"/>
      <c r="F3844" s="5"/>
      <c r="G3844" s="5"/>
    </row>
    <row r="3845" spans="1:7" x14ac:dyDescent="0.25">
      <c r="A3845" s="5"/>
      <c r="B3845" s="5"/>
      <c r="C3845" s="5"/>
      <c r="D3845" s="5"/>
      <c r="E3845" s="5"/>
      <c r="F3845" s="5"/>
      <c r="G3845" s="5"/>
    </row>
    <row r="3846" spans="1:7" x14ac:dyDescent="0.25">
      <c r="A3846" s="5"/>
      <c r="B3846" s="5"/>
      <c r="C3846" s="5"/>
      <c r="D3846" s="5"/>
      <c r="E3846" s="5"/>
      <c r="F3846" s="5"/>
      <c r="G3846" s="5"/>
    </row>
    <row r="3847" spans="1:7" x14ac:dyDescent="0.25">
      <c r="A3847" s="5"/>
      <c r="B3847" s="5"/>
      <c r="C3847" s="5"/>
      <c r="D3847" s="5"/>
      <c r="E3847" s="5"/>
      <c r="F3847" s="5"/>
      <c r="G3847" s="5"/>
    </row>
    <row r="3848" spans="1:7" x14ac:dyDescent="0.25">
      <c r="A3848" s="5"/>
      <c r="B3848" s="5"/>
      <c r="C3848" s="5"/>
      <c r="D3848" s="5"/>
      <c r="E3848" s="5"/>
      <c r="F3848" s="5"/>
      <c r="G3848" s="5"/>
    </row>
    <row r="3849" spans="1:7" x14ac:dyDescent="0.25">
      <c r="A3849" s="5"/>
      <c r="B3849" s="5"/>
      <c r="C3849" s="5"/>
      <c r="D3849" s="5"/>
      <c r="E3849" s="5"/>
      <c r="F3849" s="5"/>
      <c r="G3849" s="5"/>
    </row>
    <row r="3850" spans="1:7" x14ac:dyDescent="0.25">
      <c r="A3850" s="5"/>
      <c r="B3850" s="5"/>
      <c r="C3850" s="5"/>
      <c r="D3850" s="5"/>
      <c r="E3850" s="5"/>
      <c r="F3850" s="5"/>
      <c r="G3850" s="5"/>
    </row>
    <row r="3851" spans="1:7" x14ac:dyDescent="0.25">
      <c r="A3851" s="5"/>
      <c r="B3851" s="5"/>
      <c r="C3851" s="5"/>
      <c r="D3851" s="5"/>
      <c r="E3851" s="5"/>
      <c r="F3851" s="5"/>
      <c r="G3851" s="5"/>
    </row>
    <row r="3852" spans="1:7" x14ac:dyDescent="0.25">
      <c r="A3852" s="5"/>
      <c r="B3852" s="5"/>
      <c r="C3852" s="5"/>
      <c r="D3852" s="5"/>
      <c r="E3852" s="5"/>
      <c r="F3852" s="5"/>
      <c r="G3852" s="5"/>
    </row>
    <row r="3853" spans="1:7" x14ac:dyDescent="0.25">
      <c r="A3853" s="5"/>
      <c r="B3853" s="5"/>
      <c r="C3853" s="5"/>
      <c r="D3853" s="5"/>
      <c r="E3853" s="5"/>
      <c r="F3853" s="5"/>
      <c r="G3853" s="5"/>
    </row>
    <row r="3854" spans="1:7" x14ac:dyDescent="0.25">
      <c r="A3854" s="5"/>
      <c r="B3854" s="5"/>
      <c r="C3854" s="5"/>
      <c r="D3854" s="5"/>
      <c r="E3854" s="5"/>
      <c r="F3854" s="5"/>
      <c r="G3854" s="5"/>
    </row>
    <row r="3855" spans="1:7" x14ac:dyDescent="0.25">
      <c r="A3855" s="5"/>
      <c r="B3855" s="5"/>
      <c r="C3855" s="5"/>
      <c r="D3855" s="5"/>
      <c r="E3855" s="5"/>
      <c r="F3855" s="5"/>
      <c r="G3855" s="5"/>
    </row>
    <row r="3856" spans="1:7" x14ac:dyDescent="0.25">
      <c r="A3856" s="5"/>
      <c r="B3856" s="5"/>
      <c r="C3856" s="5"/>
      <c r="D3856" s="5"/>
      <c r="E3856" s="5"/>
      <c r="F3856" s="5"/>
      <c r="G3856" s="5"/>
    </row>
    <row r="3857" spans="1:7" x14ac:dyDescent="0.25">
      <c r="A3857" s="5"/>
      <c r="B3857" s="5"/>
      <c r="C3857" s="5"/>
      <c r="D3857" s="5"/>
      <c r="E3857" s="5"/>
      <c r="F3857" s="5"/>
      <c r="G3857" s="5"/>
    </row>
    <row r="3858" spans="1:7" x14ac:dyDescent="0.25">
      <c r="A3858" s="5"/>
      <c r="B3858" s="5"/>
      <c r="C3858" s="5"/>
      <c r="D3858" s="5"/>
      <c r="E3858" s="5"/>
      <c r="F3858" s="5"/>
      <c r="G3858" s="5"/>
    </row>
    <row r="3859" spans="1:7" x14ac:dyDescent="0.25">
      <c r="A3859" s="5"/>
      <c r="B3859" s="5"/>
      <c r="C3859" s="5"/>
      <c r="D3859" s="5"/>
      <c r="E3859" s="5"/>
      <c r="F3859" s="5"/>
      <c r="G3859" s="5"/>
    </row>
    <row r="3860" spans="1:7" x14ac:dyDescent="0.25">
      <c r="A3860" s="5"/>
      <c r="B3860" s="5"/>
      <c r="C3860" s="5"/>
      <c r="D3860" s="5"/>
      <c r="E3860" s="5"/>
      <c r="F3860" s="5"/>
      <c r="G3860" s="5"/>
    </row>
    <row r="3861" spans="1:7" x14ac:dyDescent="0.25">
      <c r="A3861" s="5"/>
      <c r="B3861" s="5"/>
      <c r="C3861" s="5"/>
      <c r="D3861" s="5"/>
      <c r="E3861" s="5"/>
      <c r="F3861" s="5"/>
      <c r="G3861" s="5"/>
    </row>
    <row r="3862" spans="1:7" x14ac:dyDescent="0.25">
      <c r="A3862" s="5"/>
      <c r="B3862" s="5"/>
      <c r="C3862" s="5"/>
      <c r="D3862" s="5"/>
      <c r="E3862" s="5"/>
      <c r="F3862" s="5"/>
      <c r="G3862" s="5"/>
    </row>
    <row r="3863" spans="1:7" x14ac:dyDescent="0.25">
      <c r="A3863" s="5"/>
      <c r="B3863" s="5"/>
      <c r="C3863" s="5"/>
      <c r="D3863" s="5"/>
      <c r="E3863" s="5"/>
      <c r="F3863" s="5"/>
      <c r="G3863" s="5"/>
    </row>
    <row r="3864" spans="1:7" x14ac:dyDescent="0.25">
      <c r="A3864" s="5"/>
      <c r="B3864" s="5"/>
      <c r="C3864" s="5"/>
      <c r="D3864" s="5"/>
      <c r="E3864" s="5"/>
      <c r="F3864" s="5"/>
      <c r="G3864" s="5"/>
    </row>
    <row r="3865" spans="1:7" x14ac:dyDescent="0.25">
      <c r="A3865" s="5"/>
      <c r="B3865" s="5"/>
      <c r="C3865" s="5"/>
      <c r="D3865" s="5"/>
      <c r="E3865" s="5"/>
      <c r="F3865" s="5"/>
      <c r="G3865" s="5"/>
    </row>
    <row r="3866" spans="1:7" x14ac:dyDescent="0.25">
      <c r="A3866" s="5"/>
      <c r="B3866" s="5"/>
      <c r="C3866" s="5"/>
      <c r="D3866" s="5"/>
      <c r="E3866" s="5"/>
      <c r="F3866" s="5"/>
      <c r="G3866" s="5"/>
    </row>
    <row r="3867" spans="1:7" x14ac:dyDescent="0.25">
      <c r="A3867" s="5"/>
      <c r="B3867" s="5"/>
      <c r="C3867" s="5"/>
      <c r="D3867" s="5"/>
      <c r="E3867" s="5"/>
      <c r="F3867" s="5"/>
      <c r="G3867" s="5"/>
    </row>
    <row r="3868" spans="1:7" x14ac:dyDescent="0.25">
      <c r="A3868" s="5"/>
      <c r="B3868" s="5"/>
      <c r="C3868" s="5"/>
      <c r="D3868" s="5"/>
      <c r="E3868" s="5"/>
      <c r="F3868" s="5"/>
      <c r="G3868" s="5"/>
    </row>
    <row r="3869" spans="1:7" x14ac:dyDescent="0.25">
      <c r="A3869" s="5"/>
      <c r="B3869" s="5"/>
      <c r="C3869" s="5"/>
      <c r="D3869" s="5"/>
      <c r="E3869" s="5"/>
      <c r="F3869" s="5"/>
      <c r="G3869" s="5"/>
    </row>
    <row r="3870" spans="1:7" x14ac:dyDescent="0.25">
      <c r="A3870" s="5"/>
      <c r="B3870" s="5"/>
      <c r="C3870" s="5"/>
      <c r="D3870" s="5"/>
      <c r="E3870" s="5"/>
      <c r="F3870" s="5"/>
      <c r="G3870" s="5"/>
    </row>
    <row r="3871" spans="1:7" x14ac:dyDescent="0.25">
      <c r="A3871" s="5"/>
      <c r="B3871" s="5"/>
      <c r="C3871" s="5"/>
      <c r="D3871" s="5"/>
      <c r="E3871" s="5"/>
      <c r="F3871" s="5"/>
      <c r="G3871" s="5"/>
    </row>
    <row r="3872" spans="1:7" x14ac:dyDescent="0.25">
      <c r="A3872" s="5"/>
      <c r="B3872" s="5"/>
      <c r="C3872" s="5"/>
      <c r="D3872" s="5"/>
      <c r="E3872" s="5"/>
      <c r="F3872" s="5"/>
      <c r="G3872" s="5"/>
    </row>
    <row r="3873" spans="1:7" x14ac:dyDescent="0.25">
      <c r="A3873" s="5"/>
      <c r="B3873" s="5"/>
      <c r="C3873" s="5"/>
      <c r="D3873" s="5"/>
      <c r="E3873" s="5"/>
      <c r="F3873" s="5"/>
      <c r="G3873" s="5"/>
    </row>
    <row r="3874" spans="1:7" x14ac:dyDescent="0.25">
      <c r="A3874" s="5"/>
      <c r="B3874" s="5"/>
      <c r="C3874" s="5"/>
      <c r="D3874" s="5"/>
      <c r="E3874" s="5"/>
      <c r="F3874" s="5"/>
      <c r="G3874" s="5"/>
    </row>
    <row r="3875" spans="1:7" x14ac:dyDescent="0.25">
      <c r="A3875" s="5"/>
      <c r="B3875" s="5"/>
      <c r="C3875" s="5"/>
      <c r="D3875" s="5"/>
      <c r="E3875" s="5"/>
      <c r="F3875" s="5"/>
      <c r="G3875" s="5"/>
    </row>
    <row r="3876" spans="1:7" x14ac:dyDescent="0.25">
      <c r="A3876" s="5"/>
      <c r="B3876" s="5"/>
      <c r="C3876" s="5"/>
      <c r="D3876" s="5"/>
      <c r="E3876" s="5"/>
      <c r="F3876" s="5"/>
      <c r="G3876" s="5"/>
    </row>
    <row r="3877" spans="1:7" x14ac:dyDescent="0.25">
      <c r="A3877" s="5"/>
      <c r="B3877" s="5"/>
      <c r="C3877" s="5"/>
      <c r="D3877" s="5"/>
      <c r="E3877" s="5"/>
      <c r="F3877" s="5"/>
      <c r="G3877" s="5"/>
    </row>
    <row r="3878" spans="1:7" x14ac:dyDescent="0.25">
      <c r="A3878" s="5"/>
      <c r="B3878" s="5"/>
      <c r="C3878" s="5"/>
      <c r="D3878" s="5"/>
      <c r="E3878" s="5"/>
      <c r="F3878" s="5"/>
      <c r="G3878" s="5"/>
    </row>
    <row r="3879" spans="1:7" x14ac:dyDescent="0.25">
      <c r="A3879" s="5"/>
      <c r="B3879" s="5"/>
      <c r="C3879" s="5"/>
      <c r="D3879" s="5"/>
      <c r="E3879" s="5"/>
      <c r="F3879" s="5"/>
      <c r="G3879" s="5"/>
    </row>
    <row r="3880" spans="1:7" x14ac:dyDescent="0.25">
      <c r="A3880" s="5"/>
      <c r="B3880" s="5"/>
      <c r="C3880" s="5"/>
      <c r="D3880" s="5"/>
      <c r="E3880" s="5"/>
      <c r="F3880" s="5"/>
      <c r="G3880" s="5"/>
    </row>
    <row r="3881" spans="1:7" x14ac:dyDescent="0.25">
      <c r="A3881" s="5"/>
      <c r="B3881" s="5"/>
      <c r="C3881" s="5"/>
      <c r="D3881" s="5"/>
      <c r="E3881" s="5"/>
      <c r="F3881" s="5"/>
      <c r="G3881" s="5"/>
    </row>
    <row r="3882" spans="1:7" x14ac:dyDescent="0.25">
      <c r="A3882" s="5"/>
      <c r="B3882" s="5"/>
      <c r="C3882" s="5"/>
      <c r="D3882" s="5"/>
      <c r="E3882" s="5"/>
      <c r="F3882" s="5"/>
      <c r="G3882" s="5"/>
    </row>
    <row r="3883" spans="1:7" x14ac:dyDescent="0.25">
      <c r="A3883" s="5"/>
      <c r="B3883" s="5"/>
      <c r="C3883" s="5"/>
      <c r="D3883" s="5"/>
      <c r="E3883" s="5"/>
      <c r="F3883" s="5"/>
      <c r="G3883" s="5"/>
    </row>
    <row r="3884" spans="1:7" x14ac:dyDescent="0.25">
      <c r="A3884" s="5"/>
      <c r="B3884" s="5"/>
      <c r="C3884" s="5"/>
      <c r="D3884" s="5"/>
      <c r="E3884" s="5"/>
      <c r="F3884" s="5"/>
      <c r="G3884" s="5"/>
    </row>
    <row r="3885" spans="1:7" x14ac:dyDescent="0.25">
      <c r="A3885" s="5"/>
      <c r="B3885" s="5"/>
      <c r="C3885" s="5"/>
      <c r="D3885" s="5"/>
      <c r="E3885" s="5"/>
      <c r="F3885" s="5"/>
      <c r="G3885" s="5"/>
    </row>
    <row r="3886" spans="1:7" x14ac:dyDescent="0.25">
      <c r="A3886" s="5"/>
      <c r="B3886" s="5"/>
      <c r="C3886" s="5"/>
      <c r="D3886" s="5"/>
      <c r="E3886" s="5"/>
      <c r="F3886" s="5"/>
      <c r="G3886" s="5"/>
    </row>
    <row r="3887" spans="1:7" x14ac:dyDescent="0.25">
      <c r="A3887" s="5"/>
      <c r="B3887" s="5"/>
      <c r="C3887" s="5"/>
      <c r="D3887" s="5"/>
      <c r="E3887" s="5"/>
      <c r="F3887" s="5"/>
      <c r="G3887" s="5"/>
    </row>
    <row r="3888" spans="1:7" x14ac:dyDescent="0.25">
      <c r="A3888" s="5"/>
      <c r="B3888" s="5"/>
      <c r="C3888" s="5"/>
      <c r="D3888" s="5"/>
      <c r="E3888" s="5"/>
      <c r="F3888" s="5"/>
      <c r="G3888" s="5"/>
    </row>
    <row r="3889" spans="1:7" x14ac:dyDescent="0.25">
      <c r="A3889" s="5"/>
      <c r="B3889" s="5"/>
      <c r="C3889" s="5"/>
      <c r="D3889" s="5"/>
      <c r="E3889" s="5"/>
      <c r="F3889" s="5"/>
      <c r="G3889" s="5"/>
    </row>
    <row r="3890" spans="1:7" x14ac:dyDescent="0.25">
      <c r="A3890" s="5"/>
      <c r="B3890" s="5"/>
      <c r="C3890" s="5"/>
      <c r="D3890" s="5"/>
      <c r="E3890" s="5"/>
      <c r="F3890" s="5"/>
      <c r="G3890" s="5"/>
    </row>
    <row r="3891" spans="1:7" x14ac:dyDescent="0.25">
      <c r="A3891" s="5"/>
      <c r="B3891" s="5"/>
      <c r="C3891" s="5"/>
      <c r="D3891" s="5"/>
      <c r="E3891" s="5"/>
      <c r="F3891" s="5"/>
      <c r="G3891" s="5"/>
    </row>
    <row r="3892" spans="1:7" x14ac:dyDescent="0.25">
      <c r="A3892" s="5"/>
      <c r="B3892" s="5"/>
      <c r="C3892" s="5"/>
      <c r="D3892" s="5"/>
      <c r="E3892" s="5"/>
      <c r="F3892" s="5"/>
      <c r="G3892" s="5"/>
    </row>
    <row r="3893" spans="1:7" x14ac:dyDescent="0.25">
      <c r="A3893" s="5"/>
      <c r="B3893" s="5"/>
      <c r="C3893" s="5"/>
      <c r="D3893" s="5"/>
      <c r="E3893" s="5"/>
      <c r="F3893" s="5"/>
      <c r="G3893" s="5"/>
    </row>
    <row r="3894" spans="1:7" x14ac:dyDescent="0.25">
      <c r="A3894" s="5"/>
      <c r="B3894" s="5"/>
      <c r="C3894" s="5"/>
      <c r="D3894" s="5"/>
      <c r="E3894" s="5"/>
      <c r="F3894" s="5"/>
      <c r="G3894" s="5"/>
    </row>
    <row r="3895" spans="1:7" x14ac:dyDescent="0.25">
      <c r="A3895" s="5"/>
      <c r="B3895" s="5"/>
      <c r="C3895" s="5"/>
      <c r="D3895" s="5"/>
      <c r="E3895" s="5"/>
      <c r="F3895" s="5"/>
      <c r="G3895" s="5"/>
    </row>
    <row r="3896" spans="1:7" x14ac:dyDescent="0.25">
      <c r="A3896" s="5"/>
      <c r="B3896" s="5"/>
      <c r="C3896" s="5"/>
      <c r="D3896" s="5"/>
      <c r="E3896" s="5"/>
      <c r="F3896" s="5"/>
      <c r="G3896" s="5"/>
    </row>
    <row r="3897" spans="1:7" x14ac:dyDescent="0.25">
      <c r="A3897" s="5"/>
      <c r="B3897" s="5"/>
      <c r="C3897" s="5"/>
      <c r="D3897" s="5"/>
      <c r="E3897" s="5"/>
      <c r="F3897" s="5"/>
      <c r="G3897" s="5"/>
    </row>
    <row r="3898" spans="1:7" x14ac:dyDescent="0.25">
      <c r="A3898" s="5"/>
      <c r="B3898" s="5"/>
      <c r="C3898" s="5"/>
      <c r="D3898" s="5"/>
      <c r="E3898" s="5"/>
      <c r="F3898" s="5"/>
      <c r="G3898" s="5"/>
    </row>
    <row r="3899" spans="1:7" x14ac:dyDescent="0.25">
      <c r="A3899" s="5"/>
      <c r="B3899" s="5"/>
      <c r="C3899" s="5"/>
      <c r="D3899" s="5"/>
      <c r="E3899" s="5"/>
      <c r="F3899" s="5"/>
      <c r="G3899" s="5"/>
    </row>
    <row r="3900" spans="1:7" x14ac:dyDescent="0.25">
      <c r="A3900" s="5"/>
      <c r="B3900" s="5"/>
      <c r="C3900" s="5"/>
      <c r="D3900" s="5"/>
      <c r="E3900" s="5"/>
      <c r="F3900" s="5"/>
      <c r="G3900" s="5"/>
    </row>
    <row r="3901" spans="1:7" x14ac:dyDescent="0.25">
      <c r="A3901" s="5"/>
      <c r="B3901" s="5"/>
      <c r="C3901" s="5"/>
      <c r="D3901" s="5"/>
      <c r="E3901" s="5"/>
      <c r="F3901" s="5"/>
      <c r="G3901" s="5"/>
    </row>
    <row r="3902" spans="1:7" x14ac:dyDescent="0.25">
      <c r="A3902" s="5"/>
      <c r="B3902" s="5"/>
      <c r="C3902" s="5"/>
      <c r="D3902" s="5"/>
      <c r="E3902" s="5"/>
      <c r="F3902" s="5"/>
      <c r="G3902" s="5"/>
    </row>
    <row r="3903" spans="1:7" x14ac:dyDescent="0.25">
      <c r="A3903" s="5"/>
      <c r="B3903" s="5"/>
      <c r="C3903" s="5"/>
      <c r="D3903" s="5"/>
      <c r="E3903" s="5"/>
      <c r="F3903" s="5"/>
      <c r="G3903" s="5"/>
    </row>
    <row r="3904" spans="1:7" x14ac:dyDescent="0.25">
      <c r="A3904" s="5"/>
      <c r="B3904" s="5"/>
      <c r="C3904" s="5"/>
      <c r="D3904" s="5"/>
      <c r="E3904" s="5"/>
      <c r="F3904" s="5"/>
      <c r="G3904" s="5"/>
    </row>
    <row r="3905" spans="1:7" x14ac:dyDescent="0.25">
      <c r="A3905" s="5"/>
      <c r="B3905" s="5"/>
      <c r="C3905" s="5"/>
      <c r="D3905" s="5"/>
      <c r="E3905" s="5"/>
      <c r="F3905" s="5"/>
      <c r="G3905" s="5"/>
    </row>
    <row r="3906" spans="1:7" x14ac:dyDescent="0.25">
      <c r="A3906" s="5"/>
      <c r="B3906" s="5"/>
      <c r="C3906" s="5"/>
      <c r="D3906" s="5"/>
      <c r="E3906" s="5"/>
      <c r="F3906" s="5"/>
      <c r="G3906" s="5"/>
    </row>
    <row r="3907" spans="1:7" x14ac:dyDescent="0.25">
      <c r="A3907" s="5"/>
      <c r="B3907" s="5"/>
      <c r="C3907" s="5"/>
      <c r="D3907" s="5"/>
      <c r="E3907" s="5"/>
      <c r="F3907" s="5"/>
      <c r="G3907" s="5"/>
    </row>
    <row r="3908" spans="1:7" x14ac:dyDescent="0.25">
      <c r="A3908" s="5"/>
      <c r="B3908" s="5"/>
      <c r="C3908" s="5"/>
      <c r="D3908" s="5"/>
      <c r="E3908" s="5"/>
      <c r="F3908" s="5"/>
      <c r="G3908" s="5"/>
    </row>
    <row r="3909" spans="1:7" x14ac:dyDescent="0.25">
      <c r="A3909" s="5"/>
      <c r="B3909" s="5"/>
      <c r="C3909" s="5"/>
      <c r="D3909" s="5"/>
      <c r="E3909" s="5"/>
      <c r="F3909" s="5"/>
      <c r="G3909" s="5"/>
    </row>
    <row r="3910" spans="1:7" x14ac:dyDescent="0.25">
      <c r="A3910" s="5"/>
      <c r="B3910" s="5"/>
      <c r="C3910" s="5"/>
      <c r="D3910" s="5"/>
      <c r="E3910" s="5"/>
      <c r="F3910" s="5"/>
      <c r="G3910" s="5"/>
    </row>
    <row r="3911" spans="1:7" x14ac:dyDescent="0.25">
      <c r="A3911" s="5"/>
      <c r="B3911" s="5"/>
      <c r="C3911" s="5"/>
      <c r="D3911" s="5"/>
      <c r="E3911" s="5"/>
      <c r="F3911" s="5"/>
      <c r="G3911" s="5"/>
    </row>
    <row r="3912" spans="1:7" x14ac:dyDescent="0.25">
      <c r="A3912" s="5"/>
      <c r="B3912" s="5"/>
      <c r="C3912" s="5"/>
      <c r="D3912" s="5"/>
      <c r="E3912" s="5"/>
      <c r="F3912" s="5"/>
      <c r="G3912" s="5"/>
    </row>
    <row r="3913" spans="1:7" x14ac:dyDescent="0.25">
      <c r="A3913" s="5"/>
      <c r="B3913" s="5"/>
      <c r="C3913" s="5"/>
      <c r="D3913" s="5"/>
      <c r="E3913" s="5"/>
      <c r="F3913" s="5"/>
      <c r="G3913" s="5"/>
    </row>
    <row r="3914" spans="1:7" x14ac:dyDescent="0.25">
      <c r="A3914" s="5"/>
      <c r="B3914" s="5"/>
      <c r="C3914" s="5"/>
      <c r="D3914" s="5"/>
      <c r="E3914" s="5"/>
      <c r="F3914" s="5"/>
      <c r="G3914" s="5"/>
    </row>
    <row r="3915" spans="1:7" x14ac:dyDescent="0.25">
      <c r="A3915" s="5"/>
      <c r="B3915" s="5"/>
      <c r="C3915" s="5"/>
      <c r="D3915" s="5"/>
      <c r="E3915" s="5"/>
      <c r="F3915" s="5"/>
      <c r="G3915" s="5"/>
    </row>
    <row r="3916" spans="1:7" x14ac:dyDescent="0.25">
      <c r="A3916" s="5"/>
      <c r="B3916" s="5"/>
      <c r="C3916" s="5"/>
      <c r="D3916" s="5"/>
      <c r="E3916" s="5"/>
      <c r="F3916" s="5"/>
      <c r="G3916" s="5"/>
    </row>
    <row r="3917" spans="1:7" x14ac:dyDescent="0.25">
      <c r="A3917" s="5"/>
      <c r="B3917" s="5"/>
      <c r="C3917" s="5"/>
      <c r="D3917" s="5"/>
      <c r="E3917" s="5"/>
      <c r="F3917" s="5"/>
      <c r="G3917" s="5"/>
    </row>
    <row r="3918" spans="1:7" x14ac:dyDescent="0.25">
      <c r="A3918" s="5"/>
      <c r="B3918" s="5"/>
      <c r="C3918" s="5"/>
      <c r="D3918" s="5"/>
      <c r="E3918" s="5"/>
      <c r="F3918" s="5"/>
      <c r="G3918" s="5"/>
    </row>
    <row r="3919" spans="1:7" x14ac:dyDescent="0.25">
      <c r="A3919" s="5"/>
      <c r="B3919" s="5"/>
      <c r="C3919" s="5"/>
      <c r="D3919" s="5"/>
      <c r="E3919" s="5"/>
      <c r="F3919" s="5"/>
      <c r="G3919" s="5"/>
    </row>
    <row r="3920" spans="1:7" x14ac:dyDescent="0.25">
      <c r="A3920" s="5"/>
      <c r="B3920" s="5"/>
      <c r="C3920" s="5"/>
      <c r="D3920" s="5"/>
      <c r="E3920" s="5"/>
      <c r="F3920" s="5"/>
      <c r="G3920" s="5"/>
    </row>
    <row r="3921" spans="1:7" x14ac:dyDescent="0.25">
      <c r="A3921" s="5"/>
      <c r="B3921" s="5"/>
      <c r="C3921" s="5"/>
      <c r="D3921" s="5"/>
      <c r="E3921" s="5"/>
      <c r="F3921" s="5"/>
      <c r="G3921" s="5"/>
    </row>
    <row r="3922" spans="1:7" x14ac:dyDescent="0.25">
      <c r="A3922" s="5"/>
      <c r="B3922" s="5"/>
      <c r="C3922" s="5"/>
      <c r="D3922" s="5"/>
      <c r="E3922" s="5"/>
      <c r="F3922" s="5"/>
      <c r="G3922" s="5"/>
    </row>
    <row r="3923" spans="1:7" x14ac:dyDescent="0.25">
      <c r="A3923" s="5"/>
      <c r="B3923" s="5"/>
      <c r="C3923" s="5"/>
      <c r="D3923" s="5"/>
      <c r="E3923" s="5"/>
      <c r="F3923" s="5"/>
      <c r="G3923" s="5"/>
    </row>
    <row r="3924" spans="1:7" x14ac:dyDescent="0.25">
      <c r="A3924" s="5"/>
      <c r="B3924" s="5"/>
      <c r="C3924" s="5"/>
      <c r="D3924" s="5"/>
      <c r="E3924" s="5"/>
      <c r="F3924" s="5"/>
      <c r="G3924" s="5"/>
    </row>
    <row r="3925" spans="1:7" x14ac:dyDescent="0.25">
      <c r="A3925" s="5"/>
      <c r="B3925" s="5"/>
      <c r="C3925" s="5"/>
      <c r="D3925" s="5"/>
      <c r="E3925" s="5"/>
      <c r="F3925" s="5"/>
      <c r="G3925" s="5"/>
    </row>
    <row r="3926" spans="1:7" x14ac:dyDescent="0.25">
      <c r="A3926" s="5"/>
      <c r="B3926" s="5"/>
      <c r="C3926" s="5"/>
      <c r="D3926" s="5"/>
      <c r="E3926" s="5"/>
      <c r="F3926" s="5"/>
      <c r="G3926" s="5"/>
    </row>
    <row r="3927" spans="1:7" x14ac:dyDescent="0.25">
      <c r="A3927" s="5"/>
      <c r="B3927" s="5"/>
      <c r="C3927" s="5"/>
      <c r="D3927" s="5"/>
      <c r="E3927" s="5"/>
      <c r="F3927" s="5"/>
      <c r="G3927" s="5"/>
    </row>
    <row r="3928" spans="1:7" x14ac:dyDescent="0.25">
      <c r="A3928" s="5"/>
      <c r="B3928" s="5"/>
      <c r="C3928" s="5"/>
      <c r="D3928" s="5"/>
      <c r="E3928" s="5"/>
      <c r="F3928" s="5"/>
      <c r="G3928" s="5"/>
    </row>
    <row r="3929" spans="1:7" x14ac:dyDescent="0.25">
      <c r="A3929" s="5"/>
      <c r="B3929" s="5"/>
      <c r="C3929" s="5"/>
      <c r="D3929" s="5"/>
      <c r="E3929" s="5"/>
      <c r="F3929" s="5"/>
      <c r="G3929" s="5"/>
    </row>
    <row r="3930" spans="1:7" x14ac:dyDescent="0.25">
      <c r="A3930" s="5"/>
      <c r="B3930" s="5"/>
      <c r="C3930" s="5"/>
      <c r="D3930" s="5"/>
      <c r="E3930" s="5"/>
      <c r="F3930" s="5"/>
      <c r="G3930" s="5"/>
    </row>
    <row r="3931" spans="1:7" x14ac:dyDescent="0.25">
      <c r="A3931" s="5"/>
      <c r="B3931" s="5"/>
      <c r="C3931" s="5"/>
      <c r="D3931" s="5"/>
      <c r="E3931" s="5"/>
      <c r="F3931" s="5"/>
      <c r="G3931" s="5"/>
    </row>
    <row r="3932" spans="1:7" x14ac:dyDescent="0.25">
      <c r="A3932" s="5"/>
      <c r="B3932" s="5"/>
      <c r="C3932" s="5"/>
      <c r="D3932" s="5"/>
      <c r="E3932" s="5"/>
      <c r="F3932" s="5"/>
      <c r="G3932" s="5"/>
    </row>
    <row r="3933" spans="1:7" x14ac:dyDescent="0.25">
      <c r="A3933" s="5"/>
      <c r="B3933" s="5"/>
      <c r="C3933" s="5"/>
      <c r="D3933" s="5"/>
      <c r="E3933" s="5"/>
      <c r="F3933" s="5"/>
      <c r="G3933" s="5"/>
    </row>
    <row r="3934" spans="1:7" x14ac:dyDescent="0.25">
      <c r="A3934" s="5"/>
      <c r="B3934" s="5"/>
      <c r="C3934" s="5"/>
      <c r="D3934" s="5"/>
      <c r="E3934" s="5"/>
      <c r="F3934" s="5"/>
      <c r="G3934" s="5"/>
    </row>
    <row r="3935" spans="1:7" x14ac:dyDescent="0.25">
      <c r="A3935" s="5"/>
      <c r="B3935" s="5"/>
      <c r="C3935" s="5"/>
      <c r="D3935" s="5"/>
      <c r="E3935" s="5"/>
      <c r="F3935" s="5"/>
      <c r="G3935" s="5"/>
    </row>
    <row r="3936" spans="1:7" x14ac:dyDescent="0.25">
      <c r="A3936" s="5"/>
      <c r="B3936" s="5"/>
      <c r="C3936" s="5"/>
      <c r="D3936" s="5"/>
      <c r="E3936" s="5"/>
      <c r="F3936" s="5"/>
      <c r="G3936" s="5"/>
    </row>
    <row r="3937" spans="1:7" x14ac:dyDescent="0.25">
      <c r="A3937" s="5"/>
      <c r="B3937" s="5"/>
      <c r="C3937" s="5"/>
      <c r="D3937" s="5"/>
      <c r="E3937" s="5"/>
      <c r="F3937" s="5"/>
      <c r="G3937" s="5"/>
    </row>
    <row r="3938" spans="1:7" x14ac:dyDescent="0.25">
      <c r="A3938" s="5"/>
      <c r="B3938" s="5"/>
      <c r="C3938" s="5"/>
      <c r="D3938" s="5"/>
      <c r="E3938" s="5"/>
      <c r="F3938" s="5"/>
      <c r="G3938" s="5"/>
    </row>
    <row r="3939" spans="1:7" x14ac:dyDescent="0.25">
      <c r="A3939" s="5"/>
      <c r="B3939" s="5"/>
      <c r="C3939" s="5"/>
      <c r="D3939" s="5"/>
      <c r="E3939" s="5"/>
      <c r="F3939" s="5"/>
      <c r="G3939" s="5"/>
    </row>
    <row r="3940" spans="1:7" x14ac:dyDescent="0.25">
      <c r="A3940" s="5"/>
      <c r="B3940" s="5"/>
      <c r="C3940" s="5"/>
      <c r="D3940" s="5"/>
      <c r="E3940" s="5"/>
      <c r="F3940" s="5"/>
      <c r="G3940" s="5"/>
    </row>
    <row r="3941" spans="1:7" x14ac:dyDescent="0.25">
      <c r="A3941" s="5"/>
      <c r="B3941" s="5"/>
      <c r="C3941" s="5"/>
      <c r="D3941" s="5"/>
      <c r="E3941" s="5"/>
      <c r="F3941" s="5"/>
      <c r="G3941" s="5"/>
    </row>
    <row r="3942" spans="1:7" x14ac:dyDescent="0.25">
      <c r="A3942" s="5"/>
      <c r="B3942" s="5"/>
      <c r="C3942" s="5"/>
      <c r="D3942" s="5"/>
      <c r="E3942" s="5"/>
      <c r="F3942" s="5"/>
      <c r="G3942" s="5"/>
    </row>
    <row r="3943" spans="1:7" x14ac:dyDescent="0.25">
      <c r="A3943" s="5"/>
      <c r="B3943" s="5"/>
      <c r="C3943" s="5"/>
      <c r="D3943" s="5"/>
      <c r="E3943" s="5"/>
      <c r="F3943" s="5"/>
      <c r="G3943" s="5"/>
    </row>
    <row r="3944" spans="1:7" x14ac:dyDescent="0.25">
      <c r="A3944" s="5"/>
      <c r="B3944" s="5"/>
      <c r="C3944" s="5"/>
      <c r="D3944" s="5"/>
      <c r="E3944" s="5"/>
      <c r="F3944" s="5"/>
      <c r="G3944" s="5"/>
    </row>
    <row r="3945" spans="1:7" x14ac:dyDescent="0.25">
      <c r="A3945" s="5"/>
      <c r="B3945" s="5"/>
      <c r="C3945" s="5"/>
      <c r="D3945" s="5"/>
      <c r="E3945" s="5"/>
      <c r="F3945" s="5"/>
      <c r="G3945" s="5"/>
    </row>
    <row r="3946" spans="1:7" x14ac:dyDescent="0.25">
      <c r="A3946" s="5"/>
      <c r="B3946" s="5"/>
      <c r="C3946" s="5"/>
      <c r="D3946" s="5"/>
      <c r="E3946" s="5"/>
      <c r="F3946" s="5"/>
      <c r="G3946" s="5"/>
    </row>
    <row r="3947" spans="1:7" x14ac:dyDescent="0.25">
      <c r="A3947" s="5"/>
      <c r="B3947" s="5"/>
      <c r="C3947" s="5"/>
      <c r="D3947" s="5"/>
      <c r="E3947" s="5"/>
      <c r="F3947" s="5"/>
      <c r="G3947" s="5"/>
    </row>
    <row r="3948" spans="1:7" x14ac:dyDescent="0.25">
      <c r="A3948" s="5"/>
      <c r="B3948" s="5"/>
      <c r="C3948" s="5"/>
      <c r="D3948" s="5"/>
      <c r="E3948" s="5"/>
      <c r="F3948" s="5"/>
      <c r="G3948" s="5"/>
    </row>
    <row r="3949" spans="1:7" x14ac:dyDescent="0.25">
      <c r="A3949" s="5"/>
      <c r="B3949" s="5"/>
      <c r="C3949" s="5"/>
      <c r="D3949" s="5"/>
      <c r="E3949" s="5"/>
      <c r="F3949" s="5"/>
      <c r="G3949" s="5"/>
    </row>
    <row r="3950" spans="1:7" x14ac:dyDescent="0.25">
      <c r="A3950" s="5"/>
      <c r="B3950" s="5"/>
      <c r="C3950" s="5"/>
      <c r="D3950" s="5"/>
      <c r="E3950" s="5"/>
      <c r="F3950" s="5"/>
      <c r="G3950" s="5"/>
    </row>
    <row r="3951" spans="1:7" x14ac:dyDescent="0.25">
      <c r="A3951" s="5"/>
      <c r="B3951" s="5"/>
      <c r="C3951" s="5"/>
      <c r="D3951" s="5"/>
      <c r="E3951" s="5"/>
      <c r="F3951" s="5"/>
      <c r="G3951" s="5"/>
    </row>
    <row r="3952" spans="1:7" x14ac:dyDescent="0.25">
      <c r="A3952" s="5"/>
      <c r="B3952" s="5"/>
      <c r="C3952" s="5"/>
      <c r="D3952" s="5"/>
      <c r="E3952" s="5"/>
      <c r="F3952" s="5"/>
      <c r="G3952" s="5"/>
    </row>
    <row r="3953" spans="1:7" x14ac:dyDescent="0.25">
      <c r="A3953" s="5"/>
      <c r="B3953" s="5"/>
      <c r="C3953" s="5"/>
      <c r="D3953" s="5"/>
      <c r="E3953" s="5"/>
      <c r="F3953" s="5"/>
      <c r="G3953" s="5"/>
    </row>
    <row r="3954" spans="1:7" x14ac:dyDescent="0.25">
      <c r="A3954" s="5"/>
      <c r="B3954" s="5"/>
      <c r="C3954" s="5"/>
      <c r="D3954" s="5"/>
      <c r="E3954" s="5"/>
      <c r="F3954" s="5"/>
      <c r="G3954" s="5"/>
    </row>
    <row r="3955" spans="1:7" x14ac:dyDescent="0.25">
      <c r="A3955" s="5"/>
      <c r="B3955" s="5"/>
      <c r="C3955" s="5"/>
      <c r="D3955" s="5"/>
      <c r="E3955" s="5"/>
      <c r="F3955" s="5"/>
      <c r="G3955" s="5"/>
    </row>
    <row r="3956" spans="1:7" x14ac:dyDescent="0.25">
      <c r="A3956" s="5"/>
      <c r="B3956" s="5"/>
      <c r="C3956" s="5"/>
      <c r="D3956" s="5"/>
      <c r="E3956" s="5"/>
      <c r="F3956" s="5"/>
      <c r="G3956" s="5"/>
    </row>
    <row r="3957" spans="1:7" x14ac:dyDescent="0.25">
      <c r="A3957" s="5"/>
      <c r="B3957" s="5"/>
      <c r="C3957" s="5"/>
      <c r="D3957" s="5"/>
      <c r="E3957" s="5"/>
      <c r="F3957" s="5"/>
      <c r="G3957" s="5"/>
    </row>
    <row r="3958" spans="1:7" x14ac:dyDescent="0.25">
      <c r="A3958" s="5"/>
      <c r="B3958" s="5"/>
      <c r="C3958" s="5"/>
      <c r="D3958" s="5"/>
      <c r="E3958" s="5"/>
      <c r="F3958" s="5"/>
      <c r="G3958" s="5"/>
    </row>
    <row r="3959" spans="1:7" x14ac:dyDescent="0.25">
      <c r="A3959" s="5"/>
      <c r="B3959" s="5"/>
      <c r="C3959" s="5"/>
      <c r="D3959" s="5"/>
      <c r="E3959" s="5"/>
      <c r="F3959" s="5"/>
      <c r="G3959" s="5"/>
    </row>
    <row r="3960" spans="1:7" x14ac:dyDescent="0.25">
      <c r="A3960" s="5"/>
      <c r="B3960" s="5"/>
      <c r="C3960" s="5"/>
      <c r="D3960" s="5"/>
      <c r="E3960" s="5"/>
      <c r="F3960" s="5"/>
      <c r="G3960" s="5"/>
    </row>
    <row r="3961" spans="1:7" x14ac:dyDescent="0.25">
      <c r="A3961" s="5"/>
      <c r="B3961" s="5"/>
      <c r="C3961" s="5"/>
      <c r="D3961" s="5"/>
      <c r="E3961" s="5"/>
      <c r="F3961" s="5"/>
      <c r="G3961" s="5"/>
    </row>
    <row r="3962" spans="1:7" x14ac:dyDescent="0.25">
      <c r="A3962" s="5"/>
      <c r="B3962" s="5"/>
      <c r="C3962" s="5"/>
      <c r="D3962" s="5"/>
      <c r="E3962" s="5"/>
      <c r="F3962" s="5"/>
      <c r="G3962" s="5"/>
    </row>
    <row r="3963" spans="1:7" x14ac:dyDescent="0.25">
      <c r="A3963" s="5"/>
      <c r="B3963" s="5"/>
      <c r="C3963" s="5"/>
      <c r="D3963" s="5"/>
      <c r="E3963" s="5"/>
      <c r="F3963" s="5"/>
      <c r="G3963" s="5"/>
    </row>
    <row r="3964" spans="1:7" x14ac:dyDescent="0.25">
      <c r="A3964" s="5"/>
      <c r="B3964" s="5"/>
      <c r="C3964" s="5"/>
      <c r="D3964" s="5"/>
      <c r="E3964" s="5"/>
      <c r="F3964" s="5"/>
      <c r="G3964" s="5"/>
    </row>
    <row r="3965" spans="1:7" x14ac:dyDescent="0.25">
      <c r="A3965" s="5"/>
      <c r="B3965" s="5"/>
      <c r="C3965" s="5"/>
      <c r="D3965" s="5"/>
      <c r="E3965" s="5"/>
      <c r="F3965" s="5"/>
      <c r="G3965" s="5"/>
    </row>
    <row r="3966" spans="1:7" x14ac:dyDescent="0.25">
      <c r="A3966" s="5"/>
      <c r="B3966" s="5"/>
      <c r="C3966" s="5"/>
      <c r="D3966" s="5"/>
      <c r="E3966" s="5"/>
      <c r="F3966" s="5"/>
      <c r="G3966" s="5"/>
    </row>
    <row r="3967" spans="1:7" x14ac:dyDescent="0.25">
      <c r="A3967" s="5"/>
      <c r="B3967" s="5"/>
      <c r="C3967" s="5"/>
      <c r="D3967" s="5"/>
      <c r="E3967" s="5"/>
      <c r="F3967" s="5"/>
      <c r="G3967" s="5"/>
    </row>
    <row r="3968" spans="1:7" x14ac:dyDescent="0.25">
      <c r="A3968" s="5"/>
      <c r="B3968" s="5"/>
      <c r="C3968" s="5"/>
      <c r="D3968" s="5"/>
      <c r="E3968" s="5"/>
      <c r="F3968" s="5"/>
      <c r="G3968" s="5"/>
    </row>
    <row r="3969" spans="1:7" x14ac:dyDescent="0.25">
      <c r="A3969" s="5"/>
      <c r="B3969" s="5"/>
      <c r="C3969" s="5"/>
      <c r="D3969" s="5"/>
      <c r="E3969" s="5"/>
      <c r="F3969" s="5"/>
      <c r="G3969" s="5"/>
    </row>
    <row r="3970" spans="1:7" x14ac:dyDescent="0.25">
      <c r="A3970" s="5"/>
      <c r="B3970" s="5"/>
      <c r="C3970" s="5"/>
      <c r="D3970" s="5"/>
      <c r="E3970" s="5"/>
      <c r="F3970" s="5"/>
      <c r="G3970" s="5"/>
    </row>
    <row r="3971" spans="1:7" x14ac:dyDescent="0.25">
      <c r="A3971" s="5"/>
      <c r="B3971" s="5"/>
      <c r="C3971" s="5"/>
      <c r="D3971" s="5"/>
      <c r="E3971" s="5"/>
      <c r="F3971" s="5"/>
      <c r="G3971" s="5"/>
    </row>
    <row r="3972" spans="1:7" x14ac:dyDescent="0.25">
      <c r="A3972" s="5"/>
      <c r="B3972" s="5"/>
      <c r="C3972" s="5"/>
      <c r="D3972" s="5"/>
      <c r="E3972" s="5"/>
      <c r="F3972" s="5"/>
      <c r="G3972" s="5"/>
    </row>
    <row r="3973" spans="1:7" x14ac:dyDescent="0.25">
      <c r="A3973" s="5"/>
      <c r="B3973" s="5"/>
      <c r="C3973" s="5"/>
      <c r="D3973" s="5"/>
      <c r="E3973" s="5"/>
      <c r="F3973" s="5"/>
      <c r="G3973" s="5"/>
    </row>
    <row r="3974" spans="1:7" x14ac:dyDescent="0.25">
      <c r="A3974" s="5"/>
      <c r="B3974" s="5"/>
      <c r="C3974" s="5"/>
      <c r="D3974" s="5"/>
      <c r="E3974" s="5"/>
      <c r="F3974" s="5"/>
      <c r="G3974" s="5"/>
    </row>
    <row r="3975" spans="1:7" x14ac:dyDescent="0.25">
      <c r="A3975" s="5"/>
      <c r="B3975" s="5"/>
      <c r="C3975" s="5"/>
      <c r="D3975" s="5"/>
      <c r="E3975" s="5"/>
      <c r="F3975" s="5"/>
      <c r="G3975" s="5"/>
    </row>
    <row r="3976" spans="1:7" x14ac:dyDescent="0.25">
      <c r="A3976" s="5"/>
      <c r="B3976" s="5"/>
      <c r="C3976" s="5"/>
      <c r="D3976" s="5"/>
      <c r="E3976" s="5"/>
      <c r="F3976" s="5"/>
      <c r="G3976" s="5"/>
    </row>
    <row r="3977" spans="1:7" x14ac:dyDescent="0.25">
      <c r="A3977" s="5"/>
      <c r="B3977" s="5"/>
      <c r="C3977" s="5"/>
      <c r="D3977" s="5"/>
      <c r="E3977" s="5"/>
      <c r="F3977" s="5"/>
      <c r="G3977" s="5"/>
    </row>
    <row r="3978" spans="1:7" x14ac:dyDescent="0.25">
      <c r="A3978" s="5"/>
      <c r="B3978" s="5"/>
      <c r="C3978" s="5"/>
      <c r="D3978" s="5"/>
      <c r="E3978" s="5"/>
      <c r="F3978" s="5"/>
      <c r="G3978" s="5"/>
    </row>
    <row r="3979" spans="1:7" x14ac:dyDescent="0.25">
      <c r="A3979" s="5"/>
      <c r="B3979" s="5"/>
      <c r="C3979" s="5"/>
      <c r="D3979" s="5"/>
      <c r="E3979" s="5"/>
      <c r="F3979" s="5"/>
      <c r="G3979" s="5"/>
    </row>
    <row r="3980" spans="1:7" x14ac:dyDescent="0.25">
      <c r="A3980" s="5"/>
      <c r="B3980" s="5"/>
      <c r="C3980" s="5"/>
      <c r="D3980" s="5"/>
      <c r="E3980" s="5"/>
      <c r="F3980" s="5"/>
      <c r="G3980" s="5"/>
    </row>
    <row r="3981" spans="1:7" x14ac:dyDescent="0.25">
      <c r="A3981" s="5"/>
      <c r="B3981" s="5"/>
      <c r="C3981" s="5"/>
      <c r="D3981" s="5"/>
      <c r="E3981" s="5"/>
      <c r="F3981" s="5"/>
      <c r="G3981" s="5"/>
    </row>
    <row r="3982" spans="1:7" x14ac:dyDescent="0.25">
      <c r="A3982" s="5"/>
      <c r="B3982" s="5"/>
      <c r="C3982" s="5"/>
      <c r="D3982" s="5"/>
      <c r="E3982" s="5"/>
      <c r="F3982" s="5"/>
      <c r="G3982" s="5"/>
    </row>
    <row r="3983" spans="1:7" x14ac:dyDescent="0.25">
      <c r="A3983" s="5"/>
      <c r="B3983" s="5"/>
      <c r="C3983" s="5"/>
      <c r="D3983" s="5"/>
      <c r="E3983" s="5"/>
      <c r="F3983" s="5"/>
      <c r="G3983" s="5"/>
    </row>
    <row r="3984" spans="1:7" x14ac:dyDescent="0.25">
      <c r="A3984" s="5"/>
      <c r="B3984" s="5"/>
      <c r="C3984" s="5"/>
      <c r="D3984" s="5"/>
      <c r="E3984" s="5"/>
      <c r="F3984" s="5"/>
      <c r="G3984" s="5"/>
    </row>
    <row r="3985" spans="1:7" x14ac:dyDescent="0.25">
      <c r="A3985" s="5"/>
      <c r="B3985" s="5"/>
      <c r="C3985" s="5"/>
      <c r="D3985" s="5"/>
      <c r="E3985" s="5"/>
      <c r="F3985" s="5"/>
      <c r="G3985" s="5"/>
    </row>
    <row r="3986" spans="1:7" x14ac:dyDescent="0.25">
      <c r="A3986" s="5"/>
      <c r="B3986" s="5"/>
      <c r="C3986" s="5"/>
      <c r="D3986" s="5"/>
      <c r="E3986" s="5"/>
      <c r="F3986" s="5"/>
      <c r="G3986" s="5"/>
    </row>
    <row r="3987" spans="1:7" x14ac:dyDescent="0.25">
      <c r="A3987" s="5"/>
      <c r="B3987" s="5"/>
      <c r="C3987" s="5"/>
      <c r="D3987" s="5"/>
      <c r="E3987" s="5"/>
      <c r="F3987" s="5"/>
      <c r="G3987" s="5"/>
    </row>
    <row r="3988" spans="1:7" x14ac:dyDescent="0.25">
      <c r="A3988" s="5"/>
      <c r="B3988" s="5"/>
      <c r="C3988" s="5"/>
      <c r="D3988" s="5"/>
      <c r="E3988" s="5"/>
      <c r="F3988" s="5"/>
      <c r="G3988" s="5"/>
    </row>
    <row r="3989" spans="1:7" x14ac:dyDescent="0.25">
      <c r="A3989" s="5"/>
      <c r="B3989" s="5"/>
      <c r="C3989" s="5"/>
      <c r="D3989" s="5"/>
      <c r="E3989" s="5"/>
      <c r="F3989" s="5"/>
      <c r="G3989" s="5"/>
    </row>
    <row r="3990" spans="1:7" x14ac:dyDescent="0.25">
      <c r="A3990" s="5"/>
      <c r="B3990" s="5"/>
      <c r="C3990" s="5"/>
      <c r="D3990" s="5"/>
      <c r="E3990" s="5"/>
      <c r="F3990" s="5"/>
      <c r="G3990" s="5"/>
    </row>
    <row r="3991" spans="1:7" x14ac:dyDescent="0.25">
      <c r="A3991" s="5"/>
      <c r="B3991" s="5"/>
      <c r="C3991" s="5"/>
      <c r="D3991" s="5"/>
      <c r="E3991" s="5"/>
      <c r="F3991" s="5"/>
      <c r="G3991" s="5"/>
    </row>
    <row r="3992" spans="1:7" x14ac:dyDescent="0.25">
      <c r="A3992" s="5"/>
      <c r="B3992" s="5"/>
      <c r="C3992" s="5"/>
      <c r="D3992" s="5"/>
      <c r="E3992" s="5"/>
      <c r="F3992" s="5"/>
      <c r="G3992" s="5"/>
    </row>
    <row r="3993" spans="1:7" x14ac:dyDescent="0.25">
      <c r="A3993" s="5"/>
      <c r="B3993" s="5"/>
      <c r="C3993" s="5"/>
      <c r="D3993" s="5"/>
      <c r="E3993" s="5"/>
      <c r="F3993" s="5"/>
      <c r="G3993" s="5"/>
    </row>
    <row r="3994" spans="1:7" x14ac:dyDescent="0.25">
      <c r="A3994" s="5"/>
      <c r="B3994" s="5"/>
      <c r="C3994" s="5"/>
      <c r="D3994" s="5"/>
      <c r="E3994" s="5"/>
      <c r="F3994" s="5"/>
      <c r="G3994" s="5"/>
    </row>
    <row r="3995" spans="1:7" x14ac:dyDescent="0.25">
      <c r="A3995" s="5"/>
      <c r="B3995" s="5"/>
      <c r="C3995" s="5"/>
      <c r="D3995" s="5"/>
      <c r="E3995" s="5"/>
      <c r="F3995" s="5"/>
      <c r="G3995" s="5"/>
    </row>
    <row r="3996" spans="1:7" x14ac:dyDescent="0.25">
      <c r="A3996" s="5"/>
      <c r="B3996" s="5"/>
      <c r="C3996" s="5"/>
      <c r="D3996" s="5"/>
      <c r="E3996" s="5"/>
      <c r="F3996" s="5"/>
      <c r="G3996" s="5"/>
    </row>
    <row r="3997" spans="1:7" x14ac:dyDescent="0.25">
      <c r="A3997" s="5"/>
      <c r="B3997" s="5"/>
      <c r="C3997" s="5"/>
      <c r="D3997" s="5"/>
      <c r="E3997" s="5"/>
      <c r="F3997" s="5"/>
      <c r="G3997" s="5"/>
    </row>
    <row r="3998" spans="1:7" x14ac:dyDescent="0.25">
      <c r="A3998" s="5"/>
      <c r="B3998" s="5"/>
      <c r="C3998" s="5"/>
      <c r="D3998" s="5"/>
      <c r="E3998" s="5"/>
      <c r="F3998" s="5"/>
      <c r="G3998" s="5"/>
    </row>
    <row r="3999" spans="1:7" x14ac:dyDescent="0.25">
      <c r="A3999" s="5"/>
      <c r="B3999" s="5"/>
      <c r="C3999" s="5"/>
      <c r="D3999" s="5"/>
      <c r="E3999" s="5"/>
      <c r="F3999" s="5"/>
      <c r="G3999" s="5"/>
    </row>
    <row r="4000" spans="1:7" x14ac:dyDescent="0.25">
      <c r="A4000" s="5"/>
      <c r="B4000" s="5"/>
      <c r="C4000" s="5"/>
      <c r="D4000" s="5"/>
      <c r="E4000" s="5"/>
      <c r="F4000" s="5"/>
      <c r="G4000" s="5"/>
    </row>
    <row r="4001" spans="1:7" x14ac:dyDescent="0.25">
      <c r="A4001" s="5"/>
      <c r="B4001" s="5"/>
      <c r="C4001" s="5"/>
      <c r="D4001" s="5"/>
      <c r="E4001" s="5"/>
      <c r="F4001" s="5"/>
      <c r="G4001" s="5"/>
    </row>
    <row r="4002" spans="1:7" x14ac:dyDescent="0.25">
      <c r="A4002" s="5"/>
      <c r="B4002" s="5"/>
      <c r="C4002" s="5"/>
      <c r="D4002" s="5"/>
      <c r="E4002" s="5"/>
      <c r="F4002" s="5"/>
      <c r="G4002" s="5"/>
    </row>
    <row r="4003" spans="1:7" x14ac:dyDescent="0.25">
      <c r="A4003" s="5"/>
      <c r="B4003" s="5"/>
      <c r="C4003" s="5"/>
      <c r="D4003" s="5"/>
      <c r="E4003" s="5"/>
      <c r="F4003" s="5"/>
      <c r="G4003" s="5"/>
    </row>
    <row r="4004" spans="1:7" x14ac:dyDescent="0.25">
      <c r="A4004" s="5"/>
      <c r="B4004" s="5"/>
      <c r="C4004" s="5"/>
      <c r="D4004" s="5"/>
      <c r="E4004" s="5"/>
      <c r="F4004" s="5"/>
      <c r="G4004" s="5"/>
    </row>
    <row r="4005" spans="1:7" x14ac:dyDescent="0.25">
      <c r="A4005" s="5"/>
      <c r="B4005" s="5"/>
      <c r="C4005" s="5"/>
      <c r="D4005" s="5"/>
      <c r="E4005" s="5"/>
      <c r="F4005" s="5"/>
      <c r="G4005" s="5"/>
    </row>
    <row r="4006" spans="1:7" x14ac:dyDescent="0.25">
      <c r="A4006" s="5"/>
      <c r="B4006" s="5"/>
      <c r="C4006" s="5"/>
      <c r="D4006" s="5"/>
      <c r="E4006" s="5"/>
      <c r="F4006" s="5"/>
      <c r="G4006" s="5"/>
    </row>
    <row r="4007" spans="1:7" x14ac:dyDescent="0.25">
      <c r="A4007" s="5"/>
      <c r="B4007" s="5"/>
      <c r="C4007" s="5"/>
      <c r="D4007" s="5"/>
      <c r="E4007" s="5"/>
      <c r="F4007" s="5"/>
      <c r="G4007" s="5"/>
    </row>
    <row r="4008" spans="1:7" x14ac:dyDescent="0.25">
      <c r="A4008" s="5"/>
      <c r="B4008" s="5"/>
      <c r="C4008" s="5"/>
      <c r="D4008" s="5"/>
      <c r="E4008" s="5"/>
      <c r="F4008" s="5"/>
      <c r="G4008" s="5"/>
    </row>
    <row r="4009" spans="1:7" x14ac:dyDescent="0.25">
      <c r="A4009" s="5"/>
      <c r="B4009" s="5"/>
      <c r="C4009" s="5"/>
      <c r="D4009" s="5"/>
      <c r="E4009" s="5"/>
      <c r="F4009" s="5"/>
      <c r="G4009" s="5"/>
    </row>
    <row r="4010" spans="1:7" x14ac:dyDescent="0.25">
      <c r="A4010" s="5"/>
      <c r="B4010" s="5"/>
      <c r="C4010" s="5"/>
      <c r="D4010" s="5"/>
      <c r="E4010" s="5"/>
      <c r="F4010" s="5"/>
      <c r="G4010" s="5"/>
    </row>
    <row r="4011" spans="1:7" x14ac:dyDescent="0.25">
      <c r="A4011" s="5"/>
      <c r="B4011" s="5"/>
      <c r="C4011" s="5"/>
      <c r="D4011" s="5"/>
      <c r="E4011" s="5"/>
      <c r="F4011" s="5"/>
      <c r="G4011" s="5"/>
    </row>
    <row r="4012" spans="1:7" x14ac:dyDescent="0.25">
      <c r="A4012" s="5"/>
      <c r="B4012" s="5"/>
      <c r="C4012" s="5"/>
      <c r="D4012" s="5"/>
      <c r="E4012" s="5"/>
      <c r="F4012" s="5"/>
      <c r="G4012" s="5"/>
    </row>
    <row r="4013" spans="1:7" x14ac:dyDescent="0.25">
      <c r="A4013" s="5"/>
      <c r="B4013" s="5"/>
      <c r="C4013" s="5"/>
      <c r="D4013" s="5"/>
      <c r="E4013" s="5"/>
      <c r="F4013" s="5"/>
      <c r="G4013" s="5"/>
    </row>
    <row r="4014" spans="1:7" x14ac:dyDescent="0.25">
      <c r="A4014" s="5"/>
      <c r="B4014" s="5"/>
      <c r="C4014" s="5"/>
      <c r="D4014" s="5"/>
      <c r="E4014" s="5"/>
      <c r="F4014" s="5"/>
      <c r="G4014" s="5"/>
    </row>
    <row r="4015" spans="1:7" x14ac:dyDescent="0.25">
      <c r="A4015" s="5"/>
      <c r="B4015" s="5"/>
      <c r="C4015" s="5"/>
      <c r="D4015" s="5"/>
      <c r="E4015" s="5"/>
      <c r="F4015" s="5"/>
      <c r="G4015" s="5"/>
    </row>
    <row r="4016" spans="1:7" x14ac:dyDescent="0.25">
      <c r="A4016" s="5"/>
      <c r="B4016" s="5"/>
      <c r="C4016" s="5"/>
      <c r="D4016" s="5"/>
      <c r="E4016" s="5"/>
      <c r="F4016" s="5"/>
      <c r="G4016" s="5"/>
    </row>
    <row r="4017" spans="1:7" x14ac:dyDescent="0.25">
      <c r="A4017" s="5"/>
      <c r="B4017" s="5"/>
      <c r="C4017" s="5"/>
      <c r="D4017" s="5"/>
      <c r="E4017" s="5"/>
      <c r="F4017" s="5"/>
      <c r="G4017" s="5"/>
    </row>
    <row r="4018" spans="1:7" x14ac:dyDescent="0.25">
      <c r="A4018" s="5"/>
      <c r="B4018" s="5"/>
      <c r="C4018" s="5"/>
      <c r="D4018" s="5"/>
      <c r="E4018" s="5"/>
      <c r="F4018" s="5"/>
      <c r="G4018" s="5"/>
    </row>
    <row r="4019" spans="1:7" x14ac:dyDescent="0.25">
      <c r="A4019" s="5"/>
      <c r="B4019" s="5"/>
      <c r="C4019" s="5"/>
      <c r="D4019" s="5"/>
      <c r="E4019" s="5"/>
      <c r="F4019" s="5"/>
      <c r="G4019" s="5"/>
    </row>
    <row r="4020" spans="1:7" x14ac:dyDescent="0.25">
      <c r="A4020" s="5"/>
      <c r="B4020" s="5"/>
      <c r="C4020" s="5"/>
      <c r="D4020" s="5"/>
      <c r="E4020" s="5"/>
      <c r="F4020" s="5"/>
      <c r="G4020" s="5"/>
    </row>
    <row r="4021" spans="1:7" x14ac:dyDescent="0.25">
      <c r="A4021" s="5"/>
      <c r="B4021" s="5"/>
      <c r="C4021" s="5"/>
      <c r="D4021" s="5"/>
      <c r="E4021" s="5"/>
      <c r="F4021" s="5"/>
      <c r="G4021" s="5"/>
    </row>
    <row r="4022" spans="1:7" x14ac:dyDescent="0.25">
      <c r="A4022" s="5"/>
      <c r="B4022" s="5"/>
      <c r="C4022" s="5"/>
      <c r="D4022" s="5"/>
      <c r="E4022" s="5"/>
      <c r="F4022" s="5"/>
      <c r="G4022" s="5"/>
    </row>
    <row r="4023" spans="1:7" x14ac:dyDescent="0.25">
      <c r="A4023" s="5"/>
      <c r="B4023" s="5"/>
      <c r="C4023" s="5"/>
      <c r="D4023" s="5"/>
      <c r="E4023" s="5"/>
      <c r="F4023" s="5"/>
      <c r="G4023" s="5"/>
    </row>
    <row r="4024" spans="1:7" x14ac:dyDescent="0.25">
      <c r="A4024" s="5"/>
      <c r="B4024" s="5"/>
      <c r="C4024" s="5"/>
      <c r="D4024" s="5"/>
      <c r="E4024" s="5"/>
      <c r="F4024" s="5"/>
      <c r="G4024" s="5"/>
    </row>
    <row r="4025" spans="1:7" x14ac:dyDescent="0.25">
      <c r="A4025" s="5"/>
      <c r="B4025" s="5"/>
      <c r="C4025" s="5"/>
      <c r="D4025" s="5"/>
      <c r="E4025" s="5"/>
      <c r="F4025" s="5"/>
      <c r="G4025" s="5"/>
    </row>
    <row r="4026" spans="1:7" x14ac:dyDescent="0.25">
      <c r="A4026" s="5"/>
      <c r="B4026" s="5"/>
      <c r="C4026" s="5"/>
      <c r="D4026" s="5"/>
      <c r="E4026" s="5"/>
      <c r="F4026" s="5"/>
      <c r="G4026" s="5"/>
    </row>
    <row r="4027" spans="1:7" x14ac:dyDescent="0.25">
      <c r="A4027" s="5"/>
      <c r="B4027" s="5"/>
      <c r="C4027" s="5"/>
      <c r="D4027" s="5"/>
      <c r="E4027" s="5"/>
      <c r="F4027" s="5"/>
      <c r="G4027" s="5"/>
    </row>
    <row r="4028" spans="1:7" x14ac:dyDescent="0.25">
      <c r="A4028" s="5"/>
      <c r="B4028" s="5"/>
      <c r="C4028" s="5"/>
      <c r="D4028" s="5"/>
      <c r="E4028" s="5"/>
      <c r="F4028" s="5"/>
      <c r="G4028" s="5"/>
    </row>
    <row r="4029" spans="1:7" x14ac:dyDescent="0.25">
      <c r="A4029" s="5"/>
      <c r="B4029" s="5"/>
      <c r="C4029" s="5"/>
      <c r="D4029" s="5"/>
      <c r="E4029" s="5"/>
      <c r="F4029" s="5"/>
      <c r="G4029" s="5"/>
    </row>
    <row r="4030" spans="1:7" x14ac:dyDescent="0.25">
      <c r="A4030" s="5"/>
      <c r="B4030" s="5"/>
      <c r="C4030" s="5"/>
      <c r="D4030" s="5"/>
      <c r="E4030" s="5"/>
      <c r="F4030" s="5"/>
      <c r="G4030" s="5"/>
    </row>
    <row r="4031" spans="1:7" x14ac:dyDescent="0.25">
      <c r="A4031" s="5"/>
      <c r="B4031" s="5"/>
      <c r="C4031" s="5"/>
      <c r="D4031" s="5"/>
      <c r="E4031" s="5"/>
      <c r="F4031" s="5"/>
      <c r="G4031" s="5"/>
    </row>
    <row r="4032" spans="1:7" x14ac:dyDescent="0.25">
      <c r="A4032" s="5"/>
      <c r="B4032" s="5"/>
      <c r="C4032" s="5"/>
      <c r="D4032" s="5"/>
      <c r="E4032" s="5"/>
      <c r="F4032" s="5"/>
      <c r="G4032" s="5"/>
    </row>
    <row r="4033" spans="1:7" x14ac:dyDescent="0.25">
      <c r="A4033" s="5"/>
      <c r="B4033" s="5"/>
      <c r="C4033" s="5"/>
      <c r="D4033" s="5"/>
      <c r="E4033" s="5"/>
      <c r="F4033" s="5"/>
      <c r="G4033" s="5"/>
    </row>
    <row r="4034" spans="1:7" x14ac:dyDescent="0.25">
      <c r="A4034" s="5"/>
      <c r="B4034" s="5"/>
      <c r="C4034" s="5"/>
      <c r="D4034" s="5"/>
      <c r="E4034" s="5"/>
      <c r="F4034" s="5"/>
      <c r="G4034" s="5"/>
    </row>
    <row r="4035" spans="1:7" x14ac:dyDescent="0.25">
      <c r="A4035" s="5"/>
      <c r="B4035" s="5"/>
      <c r="C4035" s="5"/>
      <c r="D4035" s="5"/>
      <c r="E4035" s="5"/>
      <c r="F4035" s="5"/>
      <c r="G4035" s="5"/>
    </row>
    <row r="4036" spans="1:7" x14ac:dyDescent="0.25">
      <c r="A4036" s="5"/>
      <c r="B4036" s="5"/>
      <c r="C4036" s="5"/>
      <c r="D4036" s="5"/>
      <c r="E4036" s="5"/>
      <c r="F4036" s="5"/>
      <c r="G4036" s="5"/>
    </row>
    <row r="4037" spans="1:7" x14ac:dyDescent="0.25">
      <c r="A4037" s="5"/>
      <c r="B4037" s="5"/>
      <c r="C4037" s="5"/>
      <c r="D4037" s="5"/>
      <c r="E4037" s="5"/>
      <c r="F4037" s="5"/>
      <c r="G4037" s="5"/>
    </row>
    <row r="4038" spans="1:7" x14ac:dyDescent="0.25">
      <c r="A4038" s="5"/>
      <c r="B4038" s="5"/>
      <c r="C4038" s="5"/>
      <c r="D4038" s="5"/>
      <c r="E4038" s="5"/>
      <c r="F4038" s="5"/>
      <c r="G4038" s="5"/>
    </row>
    <row r="4039" spans="1:7" x14ac:dyDescent="0.25">
      <c r="A4039" s="5"/>
      <c r="B4039" s="5"/>
      <c r="C4039" s="5"/>
      <c r="D4039" s="5"/>
      <c r="E4039" s="5"/>
      <c r="F4039" s="5"/>
      <c r="G4039" s="5"/>
    </row>
    <row r="4040" spans="1:7" x14ac:dyDescent="0.25">
      <c r="A4040" s="5"/>
      <c r="B4040" s="5"/>
      <c r="C4040" s="5"/>
      <c r="D4040" s="5"/>
      <c r="E4040" s="5"/>
      <c r="F4040" s="5"/>
      <c r="G4040" s="5"/>
    </row>
    <row r="4041" spans="1:7" x14ac:dyDescent="0.25">
      <c r="A4041" s="5"/>
      <c r="B4041" s="5"/>
      <c r="C4041" s="5"/>
      <c r="D4041" s="5"/>
      <c r="E4041" s="5"/>
      <c r="F4041" s="5"/>
      <c r="G4041" s="5"/>
    </row>
    <row r="4042" spans="1:7" x14ac:dyDescent="0.25">
      <c r="A4042" s="5"/>
      <c r="B4042" s="5"/>
      <c r="C4042" s="5"/>
      <c r="D4042" s="5"/>
      <c r="E4042" s="5"/>
      <c r="F4042" s="5"/>
      <c r="G4042" s="5"/>
    </row>
    <row r="4043" spans="1:7" x14ac:dyDescent="0.25">
      <c r="A4043" s="5"/>
      <c r="B4043" s="5"/>
      <c r="C4043" s="5"/>
      <c r="D4043" s="5"/>
      <c r="E4043" s="5"/>
      <c r="F4043" s="5"/>
      <c r="G4043" s="5"/>
    </row>
    <row r="4044" spans="1:7" x14ac:dyDescent="0.25">
      <c r="A4044" s="5"/>
      <c r="B4044" s="5"/>
      <c r="C4044" s="5"/>
      <c r="D4044" s="5"/>
      <c r="E4044" s="5"/>
      <c r="F4044" s="5"/>
      <c r="G4044" s="5"/>
    </row>
    <row r="4045" spans="1:7" x14ac:dyDescent="0.25">
      <c r="A4045" s="5"/>
      <c r="B4045" s="5"/>
      <c r="C4045" s="5"/>
      <c r="D4045" s="5"/>
      <c r="E4045" s="5"/>
      <c r="F4045" s="5"/>
      <c r="G4045" s="5"/>
    </row>
    <row r="4046" spans="1:7" x14ac:dyDescent="0.25">
      <c r="A4046" s="5"/>
      <c r="B4046" s="5"/>
      <c r="C4046" s="5"/>
      <c r="D4046" s="5"/>
      <c r="E4046" s="5"/>
      <c r="F4046" s="5"/>
      <c r="G4046" s="5"/>
    </row>
    <row r="4047" spans="1:7" x14ac:dyDescent="0.25">
      <c r="A4047" s="5"/>
      <c r="B4047" s="5"/>
      <c r="C4047" s="5"/>
      <c r="D4047" s="5"/>
      <c r="E4047" s="5"/>
      <c r="F4047" s="5"/>
      <c r="G4047" s="5"/>
    </row>
    <row r="4048" spans="1:7" x14ac:dyDescent="0.25">
      <c r="A4048" s="5"/>
      <c r="B4048" s="5"/>
      <c r="C4048" s="5"/>
      <c r="D4048" s="5"/>
      <c r="E4048" s="5"/>
      <c r="F4048" s="5"/>
      <c r="G4048" s="5"/>
    </row>
    <row r="4049" spans="1:7" x14ac:dyDescent="0.25">
      <c r="A4049" s="5"/>
      <c r="B4049" s="5"/>
      <c r="C4049" s="5"/>
      <c r="D4049" s="5"/>
      <c r="E4049" s="5"/>
      <c r="F4049" s="5"/>
      <c r="G4049" s="5"/>
    </row>
    <row r="4050" spans="1:7" x14ac:dyDescent="0.25">
      <c r="A4050" s="5"/>
      <c r="B4050" s="5"/>
      <c r="C4050" s="5"/>
      <c r="D4050" s="5"/>
      <c r="E4050" s="5"/>
      <c r="F4050" s="5"/>
      <c r="G4050" s="5"/>
    </row>
    <row r="4051" spans="1:7" x14ac:dyDescent="0.25">
      <c r="A4051" s="5"/>
      <c r="B4051" s="5"/>
      <c r="C4051" s="5"/>
      <c r="D4051" s="5"/>
      <c r="E4051" s="5"/>
      <c r="F4051" s="5"/>
      <c r="G4051" s="5"/>
    </row>
    <row r="4052" spans="1:7" x14ac:dyDescent="0.25">
      <c r="A4052" s="5"/>
      <c r="B4052" s="5"/>
      <c r="C4052" s="5"/>
      <c r="D4052" s="5"/>
      <c r="E4052" s="5"/>
      <c r="F4052" s="5"/>
      <c r="G4052" s="5"/>
    </row>
    <row r="4053" spans="1:7" x14ac:dyDescent="0.25">
      <c r="A4053" s="5"/>
      <c r="B4053" s="5"/>
      <c r="C4053" s="5"/>
      <c r="D4053" s="5"/>
      <c r="E4053" s="5"/>
      <c r="F4053" s="5"/>
      <c r="G4053" s="5"/>
    </row>
    <row r="4054" spans="1:7" x14ac:dyDescent="0.25">
      <c r="A4054" s="5"/>
      <c r="B4054" s="5"/>
      <c r="C4054" s="5"/>
      <c r="D4054" s="5"/>
      <c r="E4054" s="5"/>
      <c r="F4054" s="5"/>
      <c r="G4054" s="5"/>
    </row>
    <row r="4055" spans="1:7" x14ac:dyDescent="0.25">
      <c r="A4055" s="5"/>
      <c r="B4055" s="5"/>
      <c r="C4055" s="5"/>
      <c r="D4055" s="5"/>
      <c r="E4055" s="5"/>
      <c r="F4055" s="5"/>
      <c r="G4055" s="5"/>
    </row>
    <row r="4056" spans="1:7" x14ac:dyDescent="0.25">
      <c r="A4056" s="5"/>
      <c r="B4056" s="5"/>
      <c r="C4056" s="5"/>
      <c r="D4056" s="5"/>
      <c r="E4056" s="5"/>
      <c r="F4056" s="5"/>
      <c r="G4056" s="5"/>
    </row>
    <row r="4057" spans="1:7" x14ac:dyDescent="0.25">
      <c r="A4057" s="5"/>
      <c r="B4057" s="5"/>
      <c r="C4057" s="5"/>
      <c r="D4057" s="5"/>
      <c r="E4057" s="5"/>
      <c r="F4057" s="5"/>
      <c r="G4057" s="5"/>
    </row>
    <row r="4058" spans="1:7" x14ac:dyDescent="0.25">
      <c r="A4058" s="5"/>
      <c r="B4058" s="5"/>
      <c r="C4058" s="5"/>
      <c r="D4058" s="5"/>
      <c r="E4058" s="5"/>
      <c r="F4058" s="5"/>
      <c r="G4058" s="5"/>
    </row>
    <row r="4059" spans="1:7" x14ac:dyDescent="0.25">
      <c r="A4059" s="5"/>
      <c r="B4059" s="5"/>
      <c r="C4059" s="5"/>
      <c r="D4059" s="5"/>
      <c r="E4059" s="5"/>
      <c r="F4059" s="5"/>
      <c r="G4059" s="5"/>
    </row>
    <row r="4060" spans="1:7" x14ac:dyDescent="0.25">
      <c r="A4060" s="5"/>
      <c r="B4060" s="5"/>
      <c r="C4060" s="5"/>
      <c r="D4060" s="5"/>
      <c r="E4060" s="5"/>
      <c r="F4060" s="5"/>
      <c r="G4060" s="5"/>
    </row>
    <row r="4061" spans="1:7" x14ac:dyDescent="0.25">
      <c r="A4061" s="5"/>
      <c r="B4061" s="5"/>
      <c r="C4061" s="5"/>
      <c r="D4061" s="5"/>
      <c r="E4061" s="5"/>
      <c r="F4061" s="5"/>
      <c r="G4061" s="5"/>
    </row>
    <row r="4062" spans="1:7" x14ac:dyDescent="0.25">
      <c r="A4062" s="5"/>
      <c r="B4062" s="5"/>
      <c r="C4062" s="5"/>
      <c r="D4062" s="5"/>
      <c r="E4062" s="5"/>
      <c r="F4062" s="5"/>
      <c r="G4062" s="5"/>
    </row>
    <row r="4063" spans="1:7" x14ac:dyDescent="0.25">
      <c r="A4063" s="5"/>
      <c r="B4063" s="5"/>
      <c r="C4063" s="5"/>
      <c r="D4063" s="5"/>
      <c r="E4063" s="5"/>
      <c r="F4063" s="5"/>
      <c r="G4063" s="5"/>
    </row>
    <row r="4064" spans="1:7" x14ac:dyDescent="0.25">
      <c r="A4064" s="5"/>
      <c r="B4064" s="5"/>
      <c r="C4064" s="5"/>
      <c r="D4064" s="5"/>
      <c r="E4064" s="5"/>
      <c r="F4064" s="5"/>
      <c r="G4064" s="5"/>
    </row>
    <row r="4065" spans="1:7" x14ac:dyDescent="0.25">
      <c r="A4065" s="5"/>
      <c r="B4065" s="5"/>
      <c r="C4065" s="5"/>
      <c r="D4065" s="5"/>
      <c r="E4065" s="5"/>
      <c r="F4065" s="5"/>
      <c r="G4065" s="5"/>
    </row>
    <row r="4066" spans="1:7" x14ac:dyDescent="0.25">
      <c r="A4066" s="5"/>
      <c r="B4066" s="5"/>
      <c r="C4066" s="5"/>
      <c r="D4066" s="5"/>
      <c r="E4066" s="5"/>
      <c r="F4066" s="5"/>
      <c r="G4066" s="5"/>
    </row>
    <row r="4067" spans="1:7" x14ac:dyDescent="0.25">
      <c r="A4067" s="5"/>
      <c r="B4067" s="5"/>
      <c r="C4067" s="5"/>
      <c r="D4067" s="5"/>
      <c r="E4067" s="5"/>
      <c r="F4067" s="5"/>
      <c r="G4067" s="5"/>
    </row>
    <row r="4068" spans="1:7" x14ac:dyDescent="0.25">
      <c r="A4068" s="5"/>
      <c r="B4068" s="5"/>
      <c r="C4068" s="5"/>
      <c r="D4068" s="5"/>
      <c r="E4068" s="5"/>
      <c r="F4068" s="5"/>
      <c r="G4068" s="5"/>
    </row>
    <row r="4069" spans="1:7" x14ac:dyDescent="0.25">
      <c r="A4069" s="5"/>
      <c r="B4069" s="5"/>
      <c r="C4069" s="5"/>
      <c r="D4069" s="5"/>
      <c r="E4069" s="5"/>
      <c r="F4069" s="5"/>
      <c r="G4069" s="5"/>
    </row>
    <row r="4070" spans="1:7" x14ac:dyDescent="0.25">
      <c r="A4070" s="5"/>
      <c r="B4070" s="5"/>
      <c r="C4070" s="5"/>
      <c r="D4070" s="5"/>
      <c r="E4070" s="5"/>
      <c r="F4070" s="5"/>
      <c r="G4070" s="5"/>
    </row>
    <row r="4071" spans="1:7" x14ac:dyDescent="0.25">
      <c r="A4071" s="5"/>
      <c r="B4071" s="5"/>
      <c r="C4071" s="5"/>
      <c r="D4071" s="5"/>
      <c r="E4071" s="5"/>
      <c r="F4071" s="5"/>
      <c r="G4071" s="5"/>
    </row>
    <row r="4072" spans="1:7" x14ac:dyDescent="0.25">
      <c r="A4072" s="5"/>
      <c r="B4072" s="5"/>
      <c r="C4072" s="5"/>
      <c r="D4072" s="5"/>
      <c r="E4072" s="5"/>
      <c r="F4072" s="5"/>
      <c r="G4072" s="5"/>
    </row>
    <row r="4073" spans="1:7" x14ac:dyDescent="0.25">
      <c r="A4073" s="5"/>
      <c r="B4073" s="5"/>
      <c r="C4073" s="5"/>
      <c r="D4073" s="5"/>
      <c r="E4073" s="5"/>
      <c r="F4073" s="5"/>
      <c r="G4073" s="5"/>
    </row>
    <row r="4074" spans="1:7" x14ac:dyDescent="0.25">
      <c r="A4074" s="5"/>
      <c r="B4074" s="5"/>
      <c r="C4074" s="5"/>
      <c r="D4074" s="5"/>
      <c r="E4074" s="5"/>
      <c r="F4074" s="5"/>
      <c r="G4074" s="5"/>
    </row>
    <row r="4075" spans="1:7" x14ac:dyDescent="0.25">
      <c r="A4075" s="5"/>
      <c r="B4075" s="5"/>
      <c r="C4075" s="5"/>
      <c r="D4075" s="5"/>
      <c r="E4075" s="5"/>
      <c r="F4075" s="5"/>
      <c r="G4075" s="5"/>
    </row>
    <row r="4076" spans="1:7" x14ac:dyDescent="0.25">
      <c r="A4076" s="5"/>
      <c r="B4076" s="5"/>
      <c r="C4076" s="5"/>
      <c r="D4076" s="5"/>
      <c r="E4076" s="5"/>
      <c r="F4076" s="5"/>
      <c r="G4076" s="5"/>
    </row>
    <row r="4077" spans="1:7" x14ac:dyDescent="0.25">
      <c r="A4077" s="5"/>
      <c r="B4077" s="5"/>
      <c r="C4077" s="5"/>
      <c r="D4077" s="5"/>
      <c r="E4077" s="5"/>
      <c r="F4077" s="5"/>
      <c r="G4077" s="5"/>
    </row>
    <row r="4078" spans="1:7" x14ac:dyDescent="0.25">
      <c r="A4078" s="5"/>
      <c r="B4078" s="5"/>
      <c r="C4078" s="5"/>
      <c r="D4078" s="5"/>
      <c r="E4078" s="5"/>
      <c r="F4078" s="5"/>
      <c r="G4078" s="5"/>
    </row>
    <row r="4079" spans="1:7" x14ac:dyDescent="0.25">
      <c r="A4079" s="5"/>
      <c r="B4079" s="5"/>
      <c r="C4079" s="5"/>
      <c r="D4079" s="5"/>
      <c r="E4079" s="5"/>
      <c r="F4079" s="5"/>
      <c r="G4079" s="5"/>
    </row>
    <row r="4080" spans="1:7" x14ac:dyDescent="0.25">
      <c r="A4080" s="5"/>
      <c r="B4080" s="5"/>
      <c r="C4080" s="5"/>
      <c r="D4080" s="5"/>
      <c r="E4080" s="5"/>
      <c r="F4080" s="5"/>
      <c r="G4080" s="5"/>
    </row>
    <row r="4081" spans="1:7" x14ac:dyDescent="0.25">
      <c r="A4081" s="5"/>
      <c r="B4081" s="5"/>
      <c r="C4081" s="5"/>
      <c r="D4081" s="5"/>
      <c r="E4081" s="5"/>
      <c r="F4081" s="5"/>
      <c r="G4081" s="5"/>
    </row>
    <row r="4082" spans="1:7" x14ac:dyDescent="0.25">
      <c r="A4082" s="5"/>
      <c r="B4082" s="5"/>
      <c r="C4082" s="5"/>
      <c r="D4082" s="5"/>
      <c r="E4082" s="5"/>
      <c r="F4082" s="5"/>
      <c r="G4082" s="5"/>
    </row>
    <row r="4083" spans="1:7" x14ac:dyDescent="0.25">
      <c r="A4083" s="5"/>
      <c r="B4083" s="5"/>
      <c r="C4083" s="5"/>
      <c r="D4083" s="5"/>
      <c r="E4083" s="5"/>
      <c r="F4083" s="5"/>
      <c r="G4083" s="5"/>
    </row>
    <row r="4084" spans="1:7" x14ac:dyDescent="0.25">
      <c r="A4084" s="5"/>
      <c r="B4084" s="5"/>
      <c r="C4084" s="5"/>
      <c r="D4084" s="5"/>
      <c r="E4084" s="5"/>
      <c r="F4084" s="5"/>
      <c r="G4084" s="5"/>
    </row>
    <row r="4085" spans="1:7" x14ac:dyDescent="0.25">
      <c r="A4085" s="5"/>
      <c r="B4085" s="5"/>
      <c r="C4085" s="5"/>
      <c r="D4085" s="5"/>
      <c r="E4085" s="5"/>
      <c r="F4085" s="5"/>
      <c r="G4085" s="5"/>
    </row>
    <row r="4086" spans="1:7" x14ac:dyDescent="0.25">
      <c r="A4086" s="5"/>
      <c r="B4086" s="5"/>
      <c r="C4086" s="5"/>
      <c r="D4086" s="5"/>
      <c r="E4086" s="5"/>
      <c r="F4086" s="5"/>
      <c r="G4086" s="5"/>
    </row>
    <row r="4087" spans="1:7" x14ac:dyDescent="0.25">
      <c r="A4087" s="5"/>
      <c r="B4087" s="5"/>
      <c r="C4087" s="5"/>
      <c r="D4087" s="5"/>
      <c r="E4087" s="5"/>
      <c r="F4087" s="5"/>
      <c r="G4087" s="5"/>
    </row>
    <row r="4088" spans="1:7" x14ac:dyDescent="0.25">
      <c r="A4088" s="5"/>
      <c r="B4088" s="5"/>
      <c r="C4088" s="5"/>
      <c r="D4088" s="5"/>
      <c r="E4088" s="5"/>
      <c r="F4088" s="5"/>
      <c r="G4088" s="5"/>
    </row>
    <row r="4089" spans="1:7" x14ac:dyDescent="0.25">
      <c r="A4089" s="5"/>
      <c r="B4089" s="5"/>
      <c r="C4089" s="5"/>
      <c r="D4089" s="5"/>
      <c r="E4089" s="5"/>
      <c r="F4089" s="5"/>
      <c r="G4089" s="5"/>
    </row>
    <row r="4090" spans="1:7" x14ac:dyDescent="0.25">
      <c r="A4090" s="5"/>
      <c r="B4090" s="5"/>
      <c r="C4090" s="5"/>
      <c r="D4090" s="5"/>
      <c r="E4090" s="5"/>
      <c r="F4090" s="5"/>
      <c r="G4090" s="5"/>
    </row>
    <row r="4091" spans="1:7" x14ac:dyDescent="0.25">
      <c r="A4091" s="5"/>
      <c r="B4091" s="5"/>
      <c r="C4091" s="5"/>
      <c r="D4091" s="5"/>
      <c r="E4091" s="5"/>
      <c r="F4091" s="5"/>
      <c r="G4091" s="5"/>
    </row>
    <row r="4092" spans="1:7" x14ac:dyDescent="0.25">
      <c r="A4092" s="5"/>
      <c r="B4092" s="5"/>
      <c r="C4092" s="5"/>
      <c r="D4092" s="5"/>
      <c r="E4092" s="5"/>
      <c r="F4092" s="5"/>
      <c r="G4092" s="5"/>
    </row>
    <row r="4093" spans="1:7" x14ac:dyDescent="0.25">
      <c r="A4093" s="5"/>
      <c r="B4093" s="5"/>
      <c r="C4093" s="5"/>
      <c r="D4093" s="5"/>
      <c r="E4093" s="5"/>
      <c r="F4093" s="5"/>
      <c r="G4093" s="5"/>
    </row>
    <row r="4094" spans="1:7" x14ac:dyDescent="0.25">
      <c r="A4094" s="5"/>
      <c r="B4094" s="5"/>
      <c r="C4094" s="5"/>
      <c r="D4094" s="5"/>
      <c r="E4094" s="5"/>
      <c r="F4094" s="5"/>
      <c r="G4094" s="5"/>
    </row>
    <row r="4095" spans="1:7" x14ac:dyDescent="0.25">
      <c r="A4095" s="5"/>
      <c r="B4095" s="5"/>
      <c r="C4095" s="5"/>
      <c r="D4095" s="5"/>
      <c r="E4095" s="5"/>
      <c r="F4095" s="5"/>
      <c r="G4095" s="5"/>
    </row>
    <row r="4096" spans="1:7" x14ac:dyDescent="0.25">
      <c r="A4096" s="5"/>
      <c r="B4096" s="5"/>
      <c r="C4096" s="5"/>
      <c r="D4096" s="5"/>
      <c r="E4096" s="5"/>
      <c r="F4096" s="5"/>
      <c r="G4096" s="5"/>
    </row>
    <row r="4097" spans="1:7" x14ac:dyDescent="0.25">
      <c r="A4097" s="5"/>
      <c r="B4097" s="5"/>
      <c r="C4097" s="5"/>
      <c r="D4097" s="5"/>
      <c r="E4097" s="5"/>
      <c r="F4097" s="5"/>
      <c r="G4097" s="5"/>
    </row>
    <row r="4098" spans="1:7" x14ac:dyDescent="0.25">
      <c r="A4098" s="5"/>
      <c r="B4098" s="5"/>
      <c r="C4098" s="5"/>
      <c r="D4098" s="5"/>
      <c r="E4098" s="5"/>
      <c r="F4098" s="5"/>
      <c r="G4098" s="5"/>
    </row>
    <row r="4099" spans="1:7" x14ac:dyDescent="0.25">
      <c r="A4099" s="5"/>
      <c r="B4099" s="5"/>
      <c r="C4099" s="5"/>
      <c r="D4099" s="5"/>
      <c r="E4099" s="5"/>
      <c r="F4099" s="5"/>
      <c r="G4099" s="5"/>
    </row>
    <row r="4100" spans="1:7" x14ac:dyDescent="0.25">
      <c r="A4100" s="5"/>
      <c r="B4100" s="5"/>
      <c r="C4100" s="5"/>
      <c r="D4100" s="5"/>
      <c r="E4100" s="5"/>
      <c r="F4100" s="5"/>
      <c r="G4100" s="5"/>
    </row>
    <row r="4101" spans="1:7" x14ac:dyDescent="0.25">
      <c r="A4101" s="5"/>
      <c r="B4101" s="5"/>
      <c r="C4101" s="5"/>
      <c r="D4101" s="5"/>
      <c r="E4101" s="5"/>
      <c r="F4101" s="5"/>
      <c r="G4101" s="5"/>
    </row>
    <row r="4102" spans="1:7" x14ac:dyDescent="0.25">
      <c r="A4102" s="5"/>
      <c r="B4102" s="5"/>
      <c r="C4102" s="5"/>
      <c r="D4102" s="5"/>
      <c r="E4102" s="5"/>
      <c r="F4102" s="5"/>
      <c r="G4102" s="5"/>
    </row>
    <row r="4103" spans="1:7" x14ac:dyDescent="0.25">
      <c r="A4103" s="5"/>
      <c r="B4103" s="5"/>
      <c r="C4103" s="5"/>
      <c r="D4103" s="5"/>
      <c r="E4103" s="5"/>
      <c r="F4103" s="5"/>
      <c r="G4103" s="5"/>
    </row>
    <row r="4104" spans="1:7" x14ac:dyDescent="0.25">
      <c r="A4104" s="5"/>
      <c r="B4104" s="5"/>
      <c r="C4104" s="5"/>
      <c r="D4104" s="5"/>
      <c r="E4104" s="5"/>
      <c r="F4104" s="5"/>
      <c r="G4104" s="5"/>
    </row>
    <row r="4105" spans="1:7" x14ac:dyDescent="0.25">
      <c r="A4105" s="5"/>
      <c r="B4105" s="5"/>
      <c r="C4105" s="5"/>
      <c r="D4105" s="5"/>
      <c r="E4105" s="5"/>
      <c r="F4105" s="5"/>
      <c r="G4105" s="5"/>
    </row>
    <row r="4106" spans="1:7" x14ac:dyDescent="0.25">
      <c r="A4106" s="5"/>
      <c r="B4106" s="5"/>
      <c r="C4106" s="5"/>
      <c r="D4106" s="5"/>
      <c r="E4106" s="5"/>
      <c r="F4106" s="5"/>
      <c r="G4106" s="5"/>
    </row>
    <row r="4107" spans="1:7" x14ac:dyDescent="0.25">
      <c r="A4107" s="5"/>
      <c r="B4107" s="5"/>
      <c r="C4107" s="5"/>
      <c r="D4107" s="5"/>
      <c r="E4107" s="5"/>
      <c r="F4107" s="5"/>
      <c r="G4107" s="5"/>
    </row>
    <row r="4108" spans="1:7" x14ac:dyDescent="0.25">
      <c r="A4108" s="5"/>
      <c r="B4108" s="5"/>
      <c r="C4108" s="5"/>
      <c r="D4108" s="5"/>
      <c r="E4108" s="5"/>
      <c r="F4108" s="5"/>
      <c r="G4108" s="5"/>
    </row>
    <row r="4109" spans="1:7" x14ac:dyDescent="0.25">
      <c r="A4109" s="5"/>
      <c r="B4109" s="5"/>
      <c r="C4109" s="5"/>
      <c r="D4109" s="5"/>
      <c r="E4109" s="5"/>
      <c r="F4109" s="5"/>
      <c r="G4109" s="5"/>
    </row>
    <row r="4110" spans="1:7" x14ac:dyDescent="0.25">
      <c r="A4110" s="5"/>
      <c r="B4110" s="5"/>
      <c r="C4110" s="5"/>
      <c r="D4110" s="5"/>
      <c r="E4110" s="5"/>
      <c r="F4110" s="5"/>
      <c r="G4110" s="5"/>
    </row>
    <row r="4111" spans="1:7" x14ac:dyDescent="0.25">
      <c r="A4111" s="5"/>
      <c r="B4111" s="5"/>
      <c r="C4111" s="5"/>
      <c r="D4111" s="5"/>
      <c r="E4111" s="5"/>
      <c r="F4111" s="5"/>
      <c r="G4111" s="5"/>
    </row>
    <row r="4112" spans="1:7" x14ac:dyDescent="0.25">
      <c r="A4112" s="5"/>
      <c r="B4112" s="5"/>
      <c r="C4112" s="5"/>
      <c r="D4112" s="5"/>
      <c r="E4112" s="5"/>
      <c r="F4112" s="5"/>
      <c r="G4112" s="5"/>
    </row>
    <row r="4113" spans="1:7" x14ac:dyDescent="0.25">
      <c r="A4113" s="5"/>
      <c r="B4113" s="5"/>
      <c r="C4113" s="5"/>
      <c r="D4113" s="5"/>
      <c r="E4113" s="5"/>
      <c r="F4113" s="5"/>
      <c r="G4113" s="5"/>
    </row>
    <row r="4114" spans="1:7" x14ac:dyDescent="0.25">
      <c r="A4114" s="5"/>
      <c r="B4114" s="5"/>
      <c r="C4114" s="5"/>
      <c r="D4114" s="5"/>
      <c r="E4114" s="5"/>
      <c r="F4114" s="5"/>
      <c r="G4114" s="5"/>
    </row>
    <row r="4115" spans="1:7" x14ac:dyDescent="0.25">
      <c r="A4115" s="5"/>
      <c r="B4115" s="5"/>
      <c r="C4115" s="5"/>
      <c r="D4115" s="5"/>
      <c r="E4115" s="5"/>
      <c r="F4115" s="5"/>
      <c r="G4115" s="5"/>
    </row>
    <row r="4116" spans="1:7" x14ac:dyDescent="0.25">
      <c r="A4116" s="5"/>
      <c r="B4116" s="5"/>
      <c r="C4116" s="5"/>
      <c r="D4116" s="5"/>
      <c r="E4116" s="5"/>
      <c r="F4116" s="5"/>
      <c r="G4116" s="5"/>
    </row>
    <row r="4117" spans="1:7" x14ac:dyDescent="0.25">
      <c r="A4117" s="5"/>
      <c r="B4117" s="5"/>
      <c r="C4117" s="5"/>
      <c r="D4117" s="5"/>
      <c r="E4117" s="5"/>
      <c r="F4117" s="5"/>
      <c r="G4117" s="5"/>
    </row>
    <row r="4118" spans="1:7" x14ac:dyDescent="0.25">
      <c r="A4118" s="5"/>
      <c r="B4118" s="5"/>
      <c r="C4118" s="5"/>
      <c r="D4118" s="5"/>
      <c r="E4118" s="5"/>
      <c r="F4118" s="5"/>
      <c r="G4118" s="5"/>
    </row>
    <row r="4119" spans="1:7" x14ac:dyDescent="0.25">
      <c r="A4119" s="5"/>
      <c r="B4119" s="5"/>
      <c r="C4119" s="5"/>
      <c r="D4119" s="5"/>
      <c r="E4119" s="5"/>
      <c r="F4119" s="5"/>
      <c r="G4119" s="5"/>
    </row>
    <row r="4120" spans="1:7" x14ac:dyDescent="0.25">
      <c r="A4120" s="5"/>
      <c r="B4120" s="5"/>
      <c r="C4120" s="5"/>
      <c r="D4120" s="5"/>
      <c r="E4120" s="5"/>
      <c r="F4120" s="5"/>
      <c r="G4120" s="5"/>
    </row>
    <row r="4121" spans="1:7" x14ac:dyDescent="0.25">
      <c r="A4121" s="5"/>
      <c r="B4121" s="5"/>
      <c r="C4121" s="5"/>
      <c r="D4121" s="5"/>
      <c r="E4121" s="5"/>
      <c r="F4121" s="5"/>
      <c r="G4121" s="5"/>
    </row>
    <row r="4122" spans="1:7" x14ac:dyDescent="0.25">
      <c r="A4122" s="5"/>
      <c r="B4122" s="5"/>
      <c r="C4122" s="5"/>
      <c r="D4122" s="5"/>
      <c r="E4122" s="5"/>
      <c r="F4122" s="5"/>
      <c r="G4122" s="5"/>
    </row>
    <row r="4123" spans="1:7" x14ac:dyDescent="0.25">
      <c r="A4123" s="5"/>
      <c r="B4123" s="5"/>
      <c r="C4123" s="5"/>
      <c r="D4123" s="5"/>
      <c r="E4123" s="5"/>
      <c r="F4123" s="5"/>
      <c r="G4123" s="5"/>
    </row>
    <row r="4124" spans="1:7" x14ac:dyDescent="0.25">
      <c r="A4124" s="5"/>
      <c r="B4124" s="5"/>
      <c r="C4124" s="5"/>
      <c r="D4124" s="5"/>
      <c r="E4124" s="5"/>
      <c r="F4124" s="5"/>
      <c r="G4124" s="5"/>
    </row>
    <row r="4125" spans="1:7" x14ac:dyDescent="0.25">
      <c r="A4125" s="5"/>
      <c r="B4125" s="5"/>
      <c r="C4125" s="5"/>
      <c r="D4125" s="5"/>
      <c r="E4125" s="5"/>
      <c r="F4125" s="5"/>
      <c r="G4125" s="5"/>
    </row>
    <row r="4126" spans="1:7" x14ac:dyDescent="0.25">
      <c r="A4126" s="5"/>
      <c r="B4126" s="5"/>
      <c r="C4126" s="5"/>
      <c r="D4126" s="5"/>
      <c r="E4126" s="5"/>
      <c r="F4126" s="5"/>
      <c r="G4126" s="5"/>
    </row>
    <row r="4127" spans="1:7" x14ac:dyDescent="0.25">
      <c r="A4127" s="5"/>
      <c r="B4127" s="5"/>
      <c r="C4127" s="5"/>
      <c r="D4127" s="5"/>
      <c r="E4127" s="5"/>
      <c r="F4127" s="5"/>
      <c r="G4127" s="5"/>
    </row>
    <row r="4128" spans="1:7" x14ac:dyDescent="0.25">
      <c r="A4128" s="5"/>
      <c r="B4128" s="5"/>
      <c r="C4128" s="5"/>
      <c r="D4128" s="5"/>
      <c r="E4128" s="5"/>
      <c r="F4128" s="5"/>
      <c r="G4128" s="5"/>
    </row>
    <row r="4129" spans="1:7" x14ac:dyDescent="0.25">
      <c r="A4129" s="5"/>
      <c r="B4129" s="5"/>
      <c r="C4129" s="5"/>
      <c r="D4129" s="5"/>
      <c r="E4129" s="5"/>
      <c r="F4129" s="5"/>
      <c r="G4129" s="5"/>
    </row>
    <row r="4130" spans="1:7" x14ac:dyDescent="0.25">
      <c r="A4130" s="5"/>
      <c r="B4130" s="5"/>
      <c r="C4130" s="5"/>
      <c r="D4130" s="5"/>
      <c r="E4130" s="5"/>
      <c r="F4130" s="5"/>
      <c r="G4130" s="5"/>
    </row>
    <row r="4131" spans="1:7" x14ac:dyDescent="0.25">
      <c r="A4131" s="5"/>
      <c r="B4131" s="5"/>
      <c r="C4131" s="5"/>
      <c r="D4131" s="5"/>
      <c r="E4131" s="5"/>
      <c r="F4131" s="5"/>
      <c r="G4131" s="5"/>
    </row>
    <row r="4132" spans="1:7" x14ac:dyDescent="0.25">
      <c r="A4132" s="5"/>
      <c r="B4132" s="5"/>
      <c r="C4132" s="5"/>
      <c r="D4132" s="5"/>
      <c r="E4132" s="5"/>
      <c r="F4132" s="5"/>
      <c r="G4132" s="5"/>
    </row>
    <row r="4133" spans="1:7" x14ac:dyDescent="0.25">
      <c r="A4133" s="5"/>
      <c r="B4133" s="5"/>
      <c r="C4133" s="5"/>
      <c r="D4133" s="5"/>
      <c r="E4133" s="5"/>
      <c r="F4133" s="5"/>
      <c r="G4133" s="5"/>
    </row>
    <row r="4134" spans="1:7" x14ac:dyDescent="0.25">
      <c r="A4134" s="5"/>
      <c r="B4134" s="5"/>
      <c r="C4134" s="5"/>
      <c r="D4134" s="5"/>
      <c r="E4134" s="5"/>
      <c r="F4134" s="5"/>
      <c r="G4134" s="5"/>
    </row>
    <row r="4135" spans="1:7" x14ac:dyDescent="0.25">
      <c r="A4135" s="5"/>
      <c r="B4135" s="5"/>
      <c r="C4135" s="5"/>
      <c r="D4135" s="5"/>
      <c r="E4135" s="5"/>
      <c r="F4135" s="5"/>
      <c r="G4135" s="5"/>
    </row>
    <row r="4136" spans="1:7" x14ac:dyDescent="0.25">
      <c r="A4136" s="5"/>
      <c r="B4136" s="5"/>
      <c r="C4136" s="5"/>
      <c r="D4136" s="5"/>
      <c r="E4136" s="5"/>
      <c r="F4136" s="5"/>
      <c r="G4136" s="5"/>
    </row>
    <row r="4137" spans="1:7" x14ac:dyDescent="0.25">
      <c r="A4137" s="5"/>
      <c r="B4137" s="5"/>
      <c r="C4137" s="5"/>
      <c r="D4137" s="5"/>
      <c r="E4137" s="5"/>
      <c r="F4137" s="5"/>
      <c r="G4137" s="5"/>
    </row>
    <row r="4138" spans="1:7" x14ac:dyDescent="0.25">
      <c r="A4138" s="5"/>
      <c r="B4138" s="5"/>
      <c r="C4138" s="5"/>
      <c r="D4138" s="5"/>
      <c r="E4138" s="5"/>
      <c r="F4138" s="5"/>
      <c r="G4138" s="5"/>
    </row>
    <row r="4139" spans="1:7" x14ac:dyDescent="0.25">
      <c r="A4139" s="5"/>
      <c r="B4139" s="5"/>
      <c r="C4139" s="5"/>
      <c r="D4139" s="5"/>
      <c r="E4139" s="5"/>
      <c r="F4139" s="5"/>
      <c r="G4139" s="5"/>
    </row>
    <row r="4140" spans="1:7" x14ac:dyDescent="0.25">
      <c r="A4140" s="5"/>
      <c r="B4140" s="5"/>
      <c r="C4140" s="5"/>
      <c r="D4140" s="5"/>
      <c r="E4140" s="5"/>
      <c r="F4140" s="5"/>
      <c r="G4140" s="5"/>
    </row>
    <row r="4141" spans="1:7" x14ac:dyDescent="0.25">
      <c r="A4141" s="5"/>
      <c r="B4141" s="5"/>
      <c r="C4141" s="5"/>
      <c r="D4141" s="5"/>
      <c r="E4141" s="5"/>
      <c r="F4141" s="5"/>
      <c r="G4141" s="5"/>
    </row>
    <row r="4142" spans="1:7" x14ac:dyDescent="0.25">
      <c r="A4142" s="5"/>
      <c r="B4142" s="5"/>
      <c r="C4142" s="5"/>
      <c r="D4142" s="5"/>
      <c r="E4142" s="5"/>
      <c r="F4142" s="5"/>
      <c r="G4142" s="5"/>
    </row>
    <row r="4143" spans="1:7" x14ac:dyDescent="0.25">
      <c r="A4143" s="5"/>
      <c r="B4143" s="5"/>
      <c r="C4143" s="5"/>
      <c r="D4143" s="5"/>
      <c r="E4143" s="5"/>
      <c r="F4143" s="5"/>
      <c r="G4143" s="5"/>
    </row>
    <row r="4144" spans="1:7" x14ac:dyDescent="0.25">
      <c r="A4144" s="5"/>
      <c r="B4144" s="5"/>
      <c r="C4144" s="5"/>
      <c r="D4144" s="5"/>
      <c r="E4144" s="5"/>
      <c r="F4144" s="5"/>
      <c r="G4144" s="5"/>
    </row>
    <row r="4145" spans="1:7" x14ac:dyDescent="0.25">
      <c r="A4145" s="5"/>
      <c r="B4145" s="5"/>
      <c r="C4145" s="5"/>
      <c r="D4145" s="5"/>
      <c r="E4145" s="5"/>
      <c r="F4145" s="5"/>
      <c r="G4145" s="5"/>
    </row>
    <row r="4146" spans="1:7" x14ac:dyDescent="0.25">
      <c r="A4146" s="5"/>
      <c r="B4146" s="5"/>
      <c r="C4146" s="5"/>
      <c r="D4146" s="5"/>
      <c r="E4146" s="5"/>
      <c r="F4146" s="5"/>
      <c r="G4146" s="5"/>
    </row>
    <row r="4147" spans="1:7" x14ac:dyDescent="0.25">
      <c r="A4147" s="5"/>
      <c r="B4147" s="5"/>
      <c r="C4147" s="5"/>
      <c r="D4147" s="5"/>
      <c r="E4147" s="5"/>
      <c r="F4147" s="5"/>
      <c r="G4147" s="5"/>
    </row>
    <row r="4148" spans="1:7" x14ac:dyDescent="0.25">
      <c r="A4148" s="5"/>
      <c r="B4148" s="5"/>
      <c r="C4148" s="5"/>
      <c r="D4148" s="5"/>
      <c r="E4148" s="5"/>
      <c r="F4148" s="5"/>
      <c r="G4148" s="5"/>
    </row>
    <row r="4149" spans="1:7" x14ac:dyDescent="0.25">
      <c r="A4149" s="5"/>
      <c r="B4149" s="5"/>
      <c r="C4149" s="5"/>
      <c r="D4149" s="5"/>
      <c r="E4149" s="5"/>
      <c r="F4149" s="5"/>
      <c r="G4149" s="5"/>
    </row>
    <row r="4150" spans="1:7" x14ac:dyDescent="0.25">
      <c r="A4150" s="5"/>
      <c r="B4150" s="5"/>
      <c r="C4150" s="5"/>
      <c r="D4150" s="5"/>
      <c r="E4150" s="5"/>
      <c r="F4150" s="5"/>
      <c r="G4150" s="5"/>
    </row>
    <row r="4151" spans="1:7" x14ac:dyDescent="0.25">
      <c r="A4151" s="5"/>
      <c r="B4151" s="5"/>
      <c r="C4151" s="5"/>
      <c r="D4151" s="5"/>
      <c r="E4151" s="5"/>
      <c r="F4151" s="5"/>
      <c r="G4151" s="5"/>
    </row>
    <row r="4152" spans="1:7" x14ac:dyDescent="0.25">
      <c r="A4152" s="5"/>
      <c r="B4152" s="5"/>
      <c r="C4152" s="5"/>
      <c r="D4152" s="5"/>
      <c r="E4152" s="5"/>
      <c r="F4152" s="5"/>
      <c r="G4152" s="5"/>
    </row>
    <row r="4153" spans="1:7" x14ac:dyDescent="0.25">
      <c r="A4153" s="5"/>
      <c r="B4153" s="5"/>
      <c r="C4153" s="5"/>
      <c r="D4153" s="5"/>
      <c r="E4153" s="5"/>
      <c r="F4153" s="5"/>
      <c r="G4153" s="5"/>
    </row>
    <row r="4154" spans="1:7" x14ac:dyDescent="0.25">
      <c r="A4154" s="5"/>
      <c r="B4154" s="5"/>
      <c r="C4154" s="5"/>
      <c r="D4154" s="5"/>
      <c r="E4154" s="5"/>
      <c r="F4154" s="5"/>
      <c r="G4154" s="5"/>
    </row>
    <row r="4155" spans="1:7" x14ac:dyDescent="0.25">
      <c r="A4155" s="5"/>
      <c r="B4155" s="5"/>
      <c r="C4155" s="5"/>
      <c r="D4155" s="5"/>
      <c r="E4155" s="5"/>
      <c r="F4155" s="5"/>
      <c r="G4155" s="5"/>
    </row>
    <row r="4156" spans="1:7" x14ac:dyDescent="0.25">
      <c r="A4156" s="5"/>
      <c r="B4156" s="5"/>
      <c r="C4156" s="5"/>
      <c r="D4156" s="5"/>
      <c r="E4156" s="5"/>
      <c r="F4156" s="5"/>
      <c r="G4156" s="5"/>
    </row>
    <row r="4157" spans="1:7" x14ac:dyDescent="0.25">
      <c r="A4157" s="5"/>
      <c r="B4157" s="5"/>
      <c r="C4157" s="5"/>
      <c r="D4157" s="5"/>
      <c r="E4157" s="5"/>
      <c r="F4157" s="5"/>
      <c r="G4157" s="5"/>
    </row>
    <row r="4158" spans="1:7" x14ac:dyDescent="0.25">
      <c r="A4158" s="5"/>
      <c r="B4158" s="5"/>
      <c r="C4158" s="5"/>
      <c r="D4158" s="5"/>
      <c r="E4158" s="5"/>
      <c r="F4158" s="5"/>
      <c r="G4158" s="5"/>
    </row>
    <row r="4159" spans="1:7" x14ac:dyDescent="0.25">
      <c r="A4159" s="5"/>
      <c r="B4159" s="5"/>
      <c r="C4159" s="5"/>
      <c r="D4159" s="5"/>
      <c r="E4159" s="5"/>
      <c r="F4159" s="5"/>
      <c r="G4159" s="5"/>
    </row>
    <row r="4160" spans="1:7" x14ac:dyDescent="0.25">
      <c r="A4160" s="5"/>
      <c r="B4160" s="5"/>
      <c r="C4160" s="5"/>
      <c r="D4160" s="5"/>
      <c r="E4160" s="5"/>
      <c r="F4160" s="5"/>
      <c r="G4160" s="5"/>
    </row>
    <row r="4161" spans="1:7" x14ac:dyDescent="0.25">
      <c r="A4161" s="5"/>
      <c r="B4161" s="5"/>
      <c r="C4161" s="5"/>
      <c r="D4161" s="5"/>
      <c r="E4161" s="5"/>
      <c r="F4161" s="5"/>
      <c r="G4161" s="5"/>
    </row>
    <row r="4162" spans="1:7" x14ac:dyDescent="0.25">
      <c r="A4162" s="5"/>
      <c r="B4162" s="5"/>
      <c r="C4162" s="5"/>
      <c r="D4162" s="5"/>
      <c r="E4162" s="5"/>
      <c r="F4162" s="5"/>
      <c r="G4162" s="5"/>
    </row>
    <row r="4163" spans="1:7" x14ac:dyDescent="0.25">
      <c r="A4163" s="5"/>
      <c r="B4163" s="5"/>
      <c r="C4163" s="5"/>
      <c r="D4163" s="5"/>
      <c r="E4163" s="5"/>
      <c r="F4163" s="5"/>
      <c r="G4163" s="5"/>
    </row>
    <row r="4164" spans="1:7" x14ac:dyDescent="0.25">
      <c r="A4164" s="5"/>
      <c r="B4164" s="5"/>
      <c r="C4164" s="5"/>
      <c r="D4164" s="5"/>
      <c r="E4164" s="5"/>
      <c r="F4164" s="5"/>
      <c r="G4164" s="5"/>
    </row>
    <row r="4165" spans="1:7" x14ac:dyDescent="0.25">
      <c r="A4165" s="5"/>
      <c r="B4165" s="5"/>
      <c r="C4165" s="5"/>
      <c r="D4165" s="5"/>
      <c r="E4165" s="5"/>
      <c r="F4165" s="5"/>
      <c r="G4165" s="5"/>
    </row>
    <row r="4166" spans="1:7" x14ac:dyDescent="0.25">
      <c r="A4166" s="5"/>
      <c r="B4166" s="5"/>
      <c r="C4166" s="5"/>
      <c r="D4166" s="5"/>
      <c r="E4166" s="5"/>
      <c r="F4166" s="5"/>
      <c r="G4166" s="5"/>
    </row>
    <row r="4167" spans="1:7" x14ac:dyDescent="0.25">
      <c r="A4167" s="5"/>
      <c r="B4167" s="5"/>
      <c r="C4167" s="5"/>
      <c r="D4167" s="5"/>
      <c r="E4167" s="5"/>
      <c r="F4167" s="5"/>
      <c r="G4167" s="5"/>
    </row>
    <row r="4168" spans="1:7" x14ac:dyDescent="0.25">
      <c r="A4168" s="5"/>
      <c r="B4168" s="5"/>
      <c r="C4168" s="5"/>
      <c r="D4168" s="5"/>
      <c r="E4168" s="5"/>
      <c r="F4168" s="5"/>
      <c r="G4168" s="5"/>
    </row>
    <row r="4169" spans="1:7" x14ac:dyDescent="0.25">
      <c r="A4169" s="5"/>
      <c r="B4169" s="5"/>
      <c r="C4169" s="5"/>
      <c r="D4169" s="5"/>
      <c r="E4169" s="5"/>
      <c r="F4169" s="5"/>
      <c r="G4169" s="5"/>
    </row>
    <row r="4170" spans="1:7" x14ac:dyDescent="0.25">
      <c r="A4170" s="5"/>
      <c r="B4170" s="5"/>
      <c r="C4170" s="5"/>
      <c r="D4170" s="5"/>
      <c r="E4170" s="5"/>
      <c r="F4170" s="5"/>
      <c r="G4170" s="5"/>
    </row>
    <row r="4171" spans="1:7" x14ac:dyDescent="0.25">
      <c r="A4171" s="5"/>
      <c r="B4171" s="5"/>
      <c r="C4171" s="5"/>
      <c r="D4171" s="5"/>
      <c r="E4171" s="5"/>
      <c r="F4171" s="5"/>
      <c r="G4171" s="5"/>
    </row>
    <row r="4172" spans="1:7" x14ac:dyDescent="0.25">
      <c r="A4172" s="5"/>
      <c r="B4172" s="5"/>
      <c r="C4172" s="5"/>
      <c r="D4172" s="5"/>
      <c r="E4172" s="5"/>
      <c r="F4172" s="5"/>
      <c r="G4172" s="5"/>
    </row>
    <row r="4173" spans="1:7" x14ac:dyDescent="0.25">
      <c r="A4173" s="5"/>
      <c r="B4173" s="5"/>
      <c r="C4173" s="5"/>
      <c r="D4173" s="5"/>
      <c r="E4173" s="5"/>
      <c r="F4173" s="5"/>
      <c r="G4173" s="5"/>
    </row>
    <row r="4174" spans="1:7" x14ac:dyDescent="0.25">
      <c r="A4174" s="5"/>
      <c r="B4174" s="5"/>
      <c r="C4174" s="5"/>
      <c r="D4174" s="5"/>
      <c r="E4174" s="5"/>
      <c r="F4174" s="5"/>
      <c r="G4174" s="5"/>
    </row>
    <row r="4175" spans="1:7" x14ac:dyDescent="0.25">
      <c r="A4175" s="5"/>
      <c r="B4175" s="5"/>
      <c r="C4175" s="5"/>
      <c r="D4175" s="5"/>
      <c r="E4175" s="5"/>
      <c r="F4175" s="5"/>
      <c r="G4175" s="5"/>
    </row>
    <row r="4176" spans="1:7" x14ac:dyDescent="0.25">
      <c r="A4176" s="5"/>
      <c r="B4176" s="5"/>
      <c r="C4176" s="5"/>
      <c r="D4176" s="5"/>
      <c r="E4176" s="5"/>
      <c r="F4176" s="5"/>
      <c r="G4176" s="5"/>
    </row>
    <row r="4177" spans="1:7" x14ac:dyDescent="0.25">
      <c r="A4177" s="5"/>
      <c r="B4177" s="5"/>
      <c r="C4177" s="5"/>
      <c r="D4177" s="5"/>
      <c r="E4177" s="5"/>
      <c r="F4177" s="5"/>
      <c r="G4177" s="5"/>
    </row>
    <row r="4178" spans="1:7" x14ac:dyDescent="0.25">
      <c r="A4178" s="5"/>
      <c r="B4178" s="5"/>
      <c r="C4178" s="5"/>
      <c r="D4178" s="5"/>
      <c r="E4178" s="5"/>
      <c r="F4178" s="5"/>
      <c r="G4178" s="5"/>
    </row>
    <row r="4179" spans="1:7" x14ac:dyDescent="0.25">
      <c r="A4179" s="5"/>
      <c r="B4179" s="5"/>
      <c r="C4179" s="5"/>
      <c r="D4179" s="5"/>
      <c r="E4179" s="5"/>
      <c r="F4179" s="5"/>
      <c r="G4179" s="5"/>
    </row>
    <row r="4180" spans="1:7" x14ac:dyDescent="0.25">
      <c r="A4180" s="5"/>
      <c r="B4180" s="5"/>
      <c r="C4180" s="5"/>
      <c r="D4180" s="5"/>
      <c r="E4180" s="5"/>
      <c r="F4180" s="5"/>
      <c r="G4180" s="5"/>
    </row>
    <row r="4181" spans="1:7" x14ac:dyDescent="0.25">
      <c r="A4181" s="5"/>
      <c r="B4181" s="5"/>
      <c r="C4181" s="5"/>
      <c r="D4181" s="5"/>
      <c r="E4181" s="5"/>
      <c r="F4181" s="5"/>
      <c r="G4181" s="5"/>
    </row>
    <row r="4182" spans="1:7" x14ac:dyDescent="0.25">
      <c r="A4182" s="5"/>
      <c r="B4182" s="5"/>
      <c r="C4182" s="5"/>
      <c r="D4182" s="5"/>
      <c r="E4182" s="5"/>
      <c r="F4182" s="5"/>
      <c r="G4182" s="5"/>
    </row>
    <row r="4183" spans="1:7" x14ac:dyDescent="0.25">
      <c r="A4183" s="5"/>
      <c r="B4183" s="5"/>
      <c r="C4183" s="5"/>
      <c r="D4183" s="5"/>
      <c r="E4183" s="5"/>
      <c r="F4183" s="5"/>
      <c r="G4183" s="5"/>
    </row>
    <row r="4184" spans="1:7" x14ac:dyDescent="0.25">
      <c r="A4184" s="5"/>
      <c r="B4184" s="5"/>
      <c r="C4184" s="5"/>
      <c r="D4184" s="5"/>
      <c r="E4184" s="5"/>
      <c r="F4184" s="5"/>
      <c r="G4184" s="5"/>
    </row>
    <row r="4185" spans="1:7" x14ac:dyDescent="0.25">
      <c r="A4185" s="5"/>
      <c r="B4185" s="5"/>
      <c r="C4185" s="5"/>
      <c r="D4185" s="5"/>
      <c r="E4185" s="5"/>
      <c r="F4185" s="5"/>
      <c r="G4185" s="5"/>
    </row>
    <row r="4186" spans="1:7" x14ac:dyDescent="0.25">
      <c r="A4186" s="5"/>
      <c r="B4186" s="5"/>
      <c r="C4186" s="5"/>
      <c r="D4186" s="5"/>
      <c r="E4186" s="5"/>
      <c r="F4186" s="5"/>
      <c r="G4186" s="5"/>
    </row>
    <row r="4187" spans="1:7" x14ac:dyDescent="0.25">
      <c r="A4187" s="5"/>
      <c r="B4187" s="5"/>
      <c r="C4187" s="5"/>
      <c r="D4187" s="5"/>
      <c r="E4187" s="5"/>
      <c r="F4187" s="5"/>
      <c r="G4187" s="5"/>
    </row>
    <row r="4188" spans="1:7" x14ac:dyDescent="0.25">
      <c r="A4188" s="5"/>
      <c r="B4188" s="5"/>
      <c r="C4188" s="5"/>
      <c r="D4188" s="5"/>
      <c r="E4188" s="5"/>
      <c r="F4188" s="5"/>
      <c r="G4188" s="5"/>
    </row>
    <row r="4189" spans="1:7" x14ac:dyDescent="0.25">
      <c r="A4189" s="5"/>
      <c r="B4189" s="5"/>
      <c r="C4189" s="5"/>
      <c r="D4189" s="5"/>
      <c r="E4189" s="5"/>
      <c r="F4189" s="5"/>
      <c r="G4189" s="5"/>
    </row>
    <row r="4190" spans="1:7" x14ac:dyDescent="0.25">
      <c r="A4190" s="5"/>
      <c r="B4190" s="5"/>
      <c r="C4190" s="5"/>
      <c r="D4190" s="5"/>
      <c r="E4190" s="5"/>
      <c r="F4190" s="5"/>
      <c r="G4190" s="5"/>
    </row>
    <row r="4191" spans="1:7" x14ac:dyDescent="0.25">
      <c r="A4191" s="5"/>
      <c r="B4191" s="5"/>
      <c r="C4191" s="5"/>
      <c r="D4191" s="5"/>
      <c r="E4191" s="5"/>
      <c r="F4191" s="5"/>
      <c r="G4191" s="5"/>
    </row>
    <row r="4192" spans="1:7" x14ac:dyDescent="0.25">
      <c r="A4192" s="5"/>
      <c r="B4192" s="5"/>
      <c r="C4192" s="5"/>
      <c r="D4192" s="5"/>
      <c r="E4192" s="5"/>
      <c r="F4192" s="5"/>
      <c r="G4192" s="5"/>
    </row>
    <row r="4193" spans="1:7" x14ac:dyDescent="0.25">
      <c r="A4193" s="5"/>
      <c r="B4193" s="5"/>
      <c r="C4193" s="5"/>
      <c r="D4193" s="5"/>
      <c r="E4193" s="5"/>
      <c r="F4193" s="5"/>
      <c r="G4193" s="5"/>
    </row>
    <row r="4194" spans="1:7" x14ac:dyDescent="0.25">
      <c r="A4194" s="5"/>
      <c r="B4194" s="5"/>
      <c r="C4194" s="5"/>
      <c r="D4194" s="5"/>
      <c r="E4194" s="5"/>
      <c r="F4194" s="5"/>
      <c r="G4194" s="5"/>
    </row>
    <row r="4195" spans="1:7" x14ac:dyDescent="0.25">
      <c r="A4195" s="5"/>
      <c r="B4195" s="5"/>
      <c r="C4195" s="5"/>
      <c r="D4195" s="5"/>
      <c r="E4195" s="5"/>
      <c r="F4195" s="5"/>
      <c r="G4195" s="5"/>
    </row>
    <row r="4196" spans="1:7" x14ac:dyDescent="0.25">
      <c r="A4196" s="5"/>
      <c r="B4196" s="5"/>
      <c r="C4196" s="5"/>
      <c r="D4196" s="5"/>
      <c r="E4196" s="5"/>
      <c r="F4196" s="5"/>
      <c r="G4196" s="5"/>
    </row>
    <row r="4197" spans="1:7" x14ac:dyDescent="0.25">
      <c r="A4197" s="5"/>
      <c r="B4197" s="5"/>
      <c r="C4197" s="5"/>
      <c r="D4197" s="5"/>
      <c r="E4197" s="5"/>
      <c r="F4197" s="5"/>
      <c r="G4197" s="5"/>
    </row>
    <row r="4198" spans="1:7" x14ac:dyDescent="0.25">
      <c r="A4198" s="5"/>
      <c r="B4198" s="5"/>
      <c r="C4198" s="5"/>
      <c r="D4198" s="5"/>
      <c r="E4198" s="5"/>
      <c r="F4198" s="5"/>
      <c r="G4198" s="5"/>
    </row>
    <row r="4199" spans="1:7" x14ac:dyDescent="0.25">
      <c r="A4199" s="5"/>
      <c r="B4199" s="5"/>
      <c r="C4199" s="5"/>
      <c r="D4199" s="5"/>
      <c r="E4199" s="5"/>
      <c r="F4199" s="5"/>
      <c r="G4199" s="5"/>
    </row>
    <row r="4200" spans="1:7" x14ac:dyDescent="0.25">
      <c r="A4200" s="5"/>
      <c r="B4200" s="5"/>
      <c r="C4200" s="5"/>
      <c r="D4200" s="5"/>
      <c r="E4200" s="5"/>
      <c r="F4200" s="5"/>
      <c r="G4200" s="5"/>
    </row>
    <row r="4201" spans="1:7" x14ac:dyDescent="0.25">
      <c r="A4201" s="5"/>
      <c r="B4201" s="5"/>
      <c r="C4201" s="5"/>
      <c r="D4201" s="5"/>
      <c r="E4201" s="5"/>
      <c r="F4201" s="5"/>
      <c r="G4201" s="5"/>
    </row>
    <row r="4202" spans="1:7" x14ac:dyDescent="0.25">
      <c r="A4202" s="5"/>
      <c r="B4202" s="5"/>
      <c r="C4202" s="5"/>
      <c r="D4202" s="5"/>
      <c r="E4202" s="5"/>
      <c r="F4202" s="5"/>
      <c r="G4202" s="5"/>
    </row>
    <row r="4203" spans="1:7" x14ac:dyDescent="0.25">
      <c r="A4203" s="5"/>
      <c r="B4203" s="5"/>
      <c r="C4203" s="5"/>
      <c r="D4203" s="5"/>
      <c r="E4203" s="5"/>
      <c r="F4203" s="5"/>
      <c r="G4203" s="5"/>
    </row>
    <row r="4204" spans="1:7" x14ac:dyDescent="0.25">
      <c r="A4204" s="5"/>
      <c r="B4204" s="5"/>
      <c r="C4204" s="5"/>
      <c r="D4204" s="5"/>
      <c r="E4204" s="5"/>
      <c r="F4204" s="5"/>
      <c r="G4204" s="5"/>
    </row>
    <row r="4205" spans="1:7" x14ac:dyDescent="0.25">
      <c r="A4205" s="5"/>
      <c r="B4205" s="5"/>
      <c r="C4205" s="5"/>
      <c r="D4205" s="5"/>
      <c r="E4205" s="5"/>
      <c r="F4205" s="5"/>
      <c r="G4205" s="5"/>
    </row>
    <row r="4206" spans="1:7" x14ac:dyDescent="0.25">
      <c r="A4206" s="5"/>
      <c r="B4206" s="5"/>
      <c r="C4206" s="5"/>
      <c r="D4206" s="5"/>
      <c r="E4206" s="5"/>
      <c r="F4206" s="5"/>
      <c r="G4206" s="5"/>
    </row>
    <row r="4207" spans="1:7" x14ac:dyDescent="0.25">
      <c r="A4207" s="5"/>
      <c r="B4207" s="5"/>
      <c r="C4207" s="5"/>
      <c r="D4207" s="5"/>
      <c r="E4207" s="5"/>
      <c r="F4207" s="5"/>
      <c r="G4207" s="5"/>
    </row>
    <row r="4208" spans="1:7" x14ac:dyDescent="0.25">
      <c r="A4208" s="5"/>
      <c r="B4208" s="5"/>
      <c r="C4208" s="5"/>
      <c r="D4208" s="5"/>
      <c r="E4208" s="5"/>
      <c r="F4208" s="5"/>
      <c r="G4208" s="5"/>
    </row>
    <row r="4209" spans="1:7" x14ac:dyDescent="0.25">
      <c r="A4209" s="5"/>
      <c r="B4209" s="5"/>
      <c r="C4209" s="5"/>
      <c r="D4209" s="5"/>
      <c r="E4209" s="5"/>
      <c r="F4209" s="5"/>
      <c r="G4209" s="5"/>
    </row>
    <row r="4210" spans="1:7" x14ac:dyDescent="0.25">
      <c r="A4210" s="5"/>
      <c r="B4210" s="5"/>
      <c r="C4210" s="5"/>
      <c r="D4210" s="5"/>
      <c r="E4210" s="5"/>
      <c r="F4210" s="5"/>
      <c r="G4210" s="5"/>
    </row>
    <row r="4211" spans="1:7" x14ac:dyDescent="0.25">
      <c r="A4211" s="5"/>
      <c r="B4211" s="5"/>
      <c r="C4211" s="5"/>
      <c r="D4211" s="5"/>
      <c r="E4211" s="5"/>
      <c r="F4211" s="5"/>
      <c r="G4211" s="5"/>
    </row>
    <row r="4212" spans="1:7" x14ac:dyDescent="0.25">
      <c r="A4212" s="5"/>
      <c r="B4212" s="5"/>
      <c r="C4212" s="5"/>
      <c r="D4212" s="5"/>
      <c r="E4212" s="5"/>
      <c r="F4212" s="5"/>
      <c r="G4212" s="5"/>
    </row>
    <row r="4213" spans="1:7" x14ac:dyDescent="0.25">
      <c r="A4213" s="5"/>
      <c r="B4213" s="5"/>
      <c r="C4213" s="5"/>
      <c r="D4213" s="5"/>
      <c r="E4213" s="5"/>
      <c r="F4213" s="5"/>
      <c r="G4213" s="5"/>
    </row>
    <row r="4214" spans="1:7" x14ac:dyDescent="0.25">
      <c r="A4214" s="5"/>
      <c r="B4214" s="5"/>
      <c r="C4214" s="5"/>
      <c r="D4214" s="5"/>
      <c r="E4214" s="5"/>
      <c r="F4214" s="5"/>
      <c r="G4214" s="5"/>
    </row>
    <row r="4215" spans="1:7" x14ac:dyDescent="0.25">
      <c r="A4215" s="5"/>
      <c r="B4215" s="5"/>
      <c r="C4215" s="5"/>
      <c r="D4215" s="5"/>
      <c r="E4215" s="5"/>
      <c r="F4215" s="5"/>
      <c r="G4215" s="5"/>
    </row>
    <row r="4216" spans="1:7" x14ac:dyDescent="0.25">
      <c r="A4216" s="5"/>
      <c r="B4216" s="5"/>
      <c r="C4216" s="5"/>
      <c r="D4216" s="5"/>
      <c r="E4216" s="5"/>
      <c r="F4216" s="5"/>
      <c r="G4216" s="5"/>
    </row>
    <row r="4217" spans="1:7" x14ac:dyDescent="0.25">
      <c r="A4217" s="5"/>
      <c r="B4217" s="5"/>
      <c r="C4217" s="5"/>
      <c r="D4217" s="5"/>
      <c r="E4217" s="5"/>
      <c r="F4217" s="5"/>
      <c r="G4217" s="5"/>
    </row>
    <row r="4218" spans="1:7" x14ac:dyDescent="0.25">
      <c r="A4218" s="5"/>
      <c r="B4218" s="5"/>
      <c r="C4218" s="5"/>
      <c r="D4218" s="5"/>
      <c r="E4218" s="5"/>
      <c r="F4218" s="5"/>
      <c r="G4218" s="5"/>
    </row>
    <row r="4219" spans="1:7" x14ac:dyDescent="0.25">
      <c r="A4219" s="5"/>
      <c r="B4219" s="5"/>
      <c r="C4219" s="5"/>
      <c r="D4219" s="5"/>
      <c r="E4219" s="5"/>
      <c r="F4219" s="5"/>
      <c r="G4219" s="5"/>
    </row>
    <row r="4220" spans="1:7" x14ac:dyDescent="0.25">
      <c r="A4220" s="5"/>
      <c r="B4220" s="5"/>
      <c r="C4220" s="5"/>
      <c r="D4220" s="5"/>
      <c r="E4220" s="5"/>
      <c r="F4220" s="5"/>
      <c r="G4220" s="5"/>
    </row>
    <row r="4221" spans="1:7" x14ac:dyDescent="0.25">
      <c r="A4221" s="5"/>
      <c r="B4221" s="5"/>
      <c r="C4221" s="5"/>
      <c r="D4221" s="5"/>
      <c r="E4221" s="5"/>
      <c r="F4221" s="5"/>
      <c r="G4221" s="5"/>
    </row>
    <row r="4222" spans="1:7" x14ac:dyDescent="0.25">
      <c r="A4222" s="5"/>
      <c r="B4222" s="5"/>
      <c r="C4222" s="5"/>
      <c r="D4222" s="5"/>
      <c r="E4222" s="5"/>
      <c r="F4222" s="5"/>
      <c r="G4222" s="5"/>
    </row>
    <row r="4223" spans="1:7" x14ac:dyDescent="0.25">
      <c r="A4223" s="5"/>
      <c r="B4223" s="5"/>
      <c r="C4223" s="5"/>
      <c r="D4223" s="5"/>
      <c r="E4223" s="5"/>
      <c r="F4223" s="5"/>
      <c r="G4223" s="5"/>
    </row>
    <row r="4224" spans="1:7" x14ac:dyDescent="0.25">
      <c r="A4224" s="5"/>
      <c r="B4224" s="5"/>
      <c r="C4224" s="5"/>
      <c r="D4224" s="5"/>
      <c r="E4224" s="5"/>
      <c r="F4224" s="5"/>
      <c r="G4224" s="5"/>
    </row>
    <row r="4225" spans="1:7" x14ac:dyDescent="0.25">
      <c r="A4225" s="5"/>
      <c r="B4225" s="5"/>
      <c r="C4225" s="5"/>
      <c r="D4225" s="5"/>
      <c r="E4225" s="5"/>
      <c r="F4225" s="5"/>
      <c r="G4225" s="5"/>
    </row>
    <row r="4226" spans="1:7" x14ac:dyDescent="0.25">
      <c r="A4226" s="5"/>
      <c r="B4226" s="5"/>
      <c r="C4226" s="5"/>
      <c r="D4226" s="5"/>
      <c r="E4226" s="5"/>
      <c r="F4226" s="5"/>
      <c r="G4226" s="5"/>
    </row>
    <row r="4227" spans="1:7" x14ac:dyDescent="0.25">
      <c r="A4227" s="5"/>
      <c r="B4227" s="5"/>
      <c r="C4227" s="5"/>
      <c r="D4227" s="5"/>
      <c r="E4227" s="5"/>
      <c r="F4227" s="5"/>
      <c r="G4227" s="5"/>
    </row>
    <row r="4228" spans="1:7" x14ac:dyDescent="0.25">
      <c r="A4228" s="5"/>
      <c r="B4228" s="5"/>
      <c r="C4228" s="5"/>
      <c r="D4228" s="5"/>
      <c r="E4228" s="5"/>
      <c r="F4228" s="5"/>
      <c r="G4228" s="5"/>
    </row>
    <row r="4229" spans="1:7" x14ac:dyDescent="0.25">
      <c r="A4229" s="5"/>
      <c r="B4229" s="5"/>
      <c r="C4229" s="5"/>
      <c r="D4229" s="5"/>
      <c r="E4229" s="5"/>
      <c r="F4229" s="5"/>
      <c r="G4229" s="5"/>
    </row>
    <row r="4230" spans="1:7" x14ac:dyDescent="0.25">
      <c r="A4230" s="5"/>
      <c r="B4230" s="5"/>
      <c r="C4230" s="5"/>
      <c r="D4230" s="5"/>
      <c r="E4230" s="5"/>
      <c r="F4230" s="5"/>
      <c r="G4230" s="5"/>
    </row>
    <row r="4231" spans="1:7" x14ac:dyDescent="0.25">
      <c r="A4231" s="5"/>
      <c r="B4231" s="5"/>
      <c r="C4231" s="5"/>
      <c r="D4231" s="5"/>
      <c r="E4231" s="5"/>
      <c r="F4231" s="5"/>
      <c r="G4231" s="5"/>
    </row>
    <row r="4232" spans="1:7" x14ac:dyDescent="0.25">
      <c r="A4232" s="5"/>
      <c r="B4232" s="5"/>
      <c r="C4232" s="5"/>
      <c r="D4232" s="5"/>
      <c r="E4232" s="5"/>
      <c r="F4232" s="5"/>
      <c r="G4232" s="5"/>
    </row>
    <row r="4233" spans="1:7" x14ac:dyDescent="0.25">
      <c r="A4233" s="5"/>
      <c r="B4233" s="5"/>
      <c r="C4233" s="5"/>
      <c r="D4233" s="5"/>
      <c r="E4233" s="5"/>
      <c r="F4233" s="5"/>
      <c r="G4233" s="5"/>
    </row>
    <row r="4234" spans="1:7" x14ac:dyDescent="0.25">
      <c r="A4234" s="5"/>
      <c r="B4234" s="5"/>
      <c r="C4234" s="5"/>
      <c r="D4234" s="5"/>
      <c r="E4234" s="5"/>
      <c r="F4234" s="5"/>
      <c r="G4234" s="5"/>
    </row>
    <row r="4235" spans="1:7" x14ac:dyDescent="0.25">
      <c r="A4235" s="5"/>
      <c r="B4235" s="5"/>
      <c r="C4235" s="5"/>
      <c r="D4235" s="5"/>
      <c r="E4235" s="5"/>
      <c r="F4235" s="5"/>
      <c r="G4235" s="5"/>
    </row>
    <row r="4236" spans="1:7" x14ac:dyDescent="0.25">
      <c r="A4236" s="5"/>
      <c r="B4236" s="5"/>
      <c r="C4236" s="5"/>
      <c r="D4236" s="5"/>
      <c r="E4236" s="5"/>
      <c r="F4236" s="5"/>
      <c r="G4236" s="5"/>
    </row>
    <row r="4237" spans="1:7" x14ac:dyDescent="0.25">
      <c r="A4237" s="5"/>
      <c r="B4237" s="5"/>
      <c r="C4237" s="5"/>
      <c r="D4237" s="5"/>
      <c r="E4237" s="5"/>
      <c r="F4237" s="5"/>
      <c r="G4237" s="5"/>
    </row>
    <row r="4238" spans="1:7" x14ac:dyDescent="0.25">
      <c r="A4238" s="5"/>
      <c r="B4238" s="5"/>
      <c r="C4238" s="5"/>
      <c r="D4238" s="5"/>
      <c r="E4238" s="5"/>
      <c r="F4238" s="5"/>
      <c r="G4238" s="5"/>
    </row>
    <row r="4239" spans="1:7" x14ac:dyDescent="0.25">
      <c r="A4239" s="5"/>
      <c r="B4239" s="5"/>
      <c r="C4239" s="5"/>
      <c r="D4239" s="5"/>
      <c r="E4239" s="5"/>
      <c r="F4239" s="5"/>
      <c r="G4239" s="5"/>
    </row>
    <row r="4240" spans="1:7" x14ac:dyDescent="0.25">
      <c r="A4240" s="5"/>
      <c r="B4240" s="5"/>
      <c r="C4240" s="5"/>
      <c r="D4240" s="5"/>
      <c r="E4240" s="5"/>
      <c r="F4240" s="5"/>
      <c r="G4240" s="5"/>
    </row>
    <row r="4241" spans="1:7" x14ac:dyDescent="0.25">
      <c r="A4241" s="5"/>
      <c r="B4241" s="5"/>
      <c r="C4241" s="5"/>
      <c r="D4241" s="5"/>
      <c r="E4241" s="5"/>
      <c r="F4241" s="5"/>
      <c r="G4241" s="5"/>
    </row>
    <row r="4242" spans="1:7" x14ac:dyDescent="0.25">
      <c r="A4242" s="5"/>
      <c r="B4242" s="5"/>
      <c r="C4242" s="5"/>
      <c r="D4242" s="5"/>
      <c r="E4242" s="5"/>
      <c r="F4242" s="5"/>
      <c r="G4242" s="5"/>
    </row>
    <row r="4243" spans="1:7" x14ac:dyDescent="0.25">
      <c r="A4243" s="5"/>
      <c r="B4243" s="5"/>
      <c r="C4243" s="5"/>
      <c r="D4243" s="5"/>
      <c r="E4243" s="5"/>
      <c r="F4243" s="5"/>
      <c r="G4243" s="5"/>
    </row>
    <row r="4244" spans="1:7" x14ac:dyDescent="0.25">
      <c r="A4244" s="5"/>
      <c r="B4244" s="5"/>
      <c r="C4244" s="5"/>
      <c r="D4244" s="5"/>
      <c r="E4244" s="5"/>
      <c r="F4244" s="5"/>
      <c r="G4244" s="5"/>
    </row>
    <row r="4245" spans="1:7" x14ac:dyDescent="0.25">
      <c r="A4245" s="5"/>
      <c r="B4245" s="5"/>
      <c r="C4245" s="5"/>
      <c r="D4245" s="5"/>
      <c r="E4245" s="5"/>
      <c r="F4245" s="5"/>
      <c r="G4245" s="5"/>
    </row>
    <row r="4246" spans="1:7" x14ac:dyDescent="0.25">
      <c r="A4246" s="5"/>
      <c r="B4246" s="5"/>
      <c r="C4246" s="5"/>
      <c r="D4246" s="5"/>
      <c r="E4246" s="5"/>
      <c r="F4246" s="5"/>
      <c r="G4246" s="5"/>
    </row>
    <row r="4247" spans="1:7" x14ac:dyDescent="0.25">
      <c r="A4247" s="5"/>
      <c r="B4247" s="5"/>
      <c r="C4247" s="5"/>
      <c r="D4247" s="5"/>
      <c r="E4247" s="5"/>
      <c r="F4247" s="5"/>
      <c r="G4247" s="5"/>
    </row>
    <row r="4248" spans="1:7" x14ac:dyDescent="0.25">
      <c r="A4248" s="5"/>
      <c r="B4248" s="5"/>
      <c r="C4248" s="5"/>
      <c r="D4248" s="5"/>
      <c r="E4248" s="5"/>
      <c r="F4248" s="5"/>
      <c r="G4248" s="5"/>
    </row>
    <row r="4249" spans="1:7" x14ac:dyDescent="0.25">
      <c r="A4249" s="5"/>
      <c r="B4249" s="5"/>
      <c r="C4249" s="5"/>
      <c r="D4249" s="5"/>
      <c r="E4249" s="5"/>
      <c r="F4249" s="5"/>
      <c r="G4249" s="5"/>
    </row>
    <row r="4250" spans="1:7" x14ac:dyDescent="0.25">
      <c r="A4250" s="5"/>
      <c r="B4250" s="5"/>
      <c r="C4250" s="5"/>
      <c r="D4250" s="5"/>
      <c r="E4250" s="5"/>
      <c r="F4250" s="5"/>
      <c r="G4250" s="5"/>
    </row>
    <row r="4251" spans="1:7" x14ac:dyDescent="0.25">
      <c r="A4251" s="5"/>
      <c r="B4251" s="5"/>
      <c r="C4251" s="5"/>
      <c r="D4251" s="5"/>
      <c r="E4251" s="5"/>
      <c r="F4251" s="5"/>
      <c r="G4251" s="5"/>
    </row>
    <row r="4252" spans="1:7" x14ac:dyDescent="0.25">
      <c r="A4252" s="5"/>
      <c r="B4252" s="5"/>
      <c r="C4252" s="5"/>
      <c r="D4252" s="5"/>
      <c r="E4252" s="5"/>
      <c r="F4252" s="5"/>
      <c r="G4252" s="5"/>
    </row>
    <row r="4253" spans="1:7" x14ac:dyDescent="0.25">
      <c r="A4253" s="5"/>
      <c r="B4253" s="5"/>
      <c r="C4253" s="5"/>
      <c r="D4253" s="5"/>
      <c r="E4253" s="5"/>
      <c r="F4253" s="5"/>
      <c r="G4253" s="5"/>
    </row>
    <row r="4254" spans="1:7" x14ac:dyDescent="0.25">
      <c r="A4254" s="5"/>
      <c r="B4254" s="5"/>
      <c r="C4254" s="5"/>
      <c r="D4254" s="5"/>
      <c r="E4254" s="5"/>
      <c r="F4254" s="5"/>
      <c r="G4254" s="5"/>
    </row>
    <row r="4255" spans="1:7" x14ac:dyDescent="0.25">
      <c r="A4255" s="5"/>
      <c r="B4255" s="5"/>
      <c r="C4255" s="5"/>
      <c r="D4255" s="5"/>
      <c r="E4255" s="5"/>
      <c r="F4255" s="5"/>
      <c r="G4255" s="5"/>
    </row>
    <row r="4256" spans="1:7" x14ac:dyDescent="0.25">
      <c r="A4256" s="5"/>
      <c r="B4256" s="5"/>
      <c r="C4256" s="5"/>
      <c r="D4256" s="5"/>
      <c r="E4256" s="5"/>
      <c r="F4256" s="5"/>
      <c r="G4256" s="5"/>
    </row>
    <row r="4257" spans="1:7" x14ac:dyDescent="0.25">
      <c r="A4257" s="5"/>
      <c r="B4257" s="5"/>
      <c r="C4257" s="5"/>
      <c r="D4257" s="5"/>
      <c r="E4257" s="5"/>
      <c r="F4257" s="5"/>
      <c r="G4257" s="5"/>
    </row>
    <row r="4258" spans="1:7" x14ac:dyDescent="0.25">
      <c r="A4258" s="5"/>
      <c r="B4258" s="5"/>
      <c r="C4258" s="5"/>
      <c r="D4258" s="5"/>
      <c r="E4258" s="5"/>
      <c r="F4258" s="5"/>
      <c r="G4258" s="5"/>
    </row>
    <row r="4259" spans="1:7" x14ac:dyDescent="0.25">
      <c r="A4259" s="5"/>
      <c r="B4259" s="5"/>
      <c r="C4259" s="5"/>
      <c r="D4259" s="5"/>
      <c r="E4259" s="5"/>
      <c r="F4259" s="5"/>
      <c r="G4259" s="5"/>
    </row>
    <row r="4260" spans="1:7" x14ac:dyDescent="0.25">
      <c r="A4260" s="5"/>
      <c r="B4260" s="5"/>
      <c r="C4260" s="5"/>
      <c r="D4260" s="5"/>
      <c r="E4260" s="5"/>
      <c r="F4260" s="5"/>
      <c r="G4260" s="5"/>
    </row>
    <row r="4261" spans="1:7" x14ac:dyDescent="0.25">
      <c r="A4261" s="5"/>
      <c r="B4261" s="5"/>
      <c r="C4261" s="5"/>
      <c r="D4261" s="5"/>
      <c r="E4261" s="5"/>
      <c r="F4261" s="5"/>
      <c r="G4261" s="5"/>
    </row>
    <row r="4262" spans="1:7" x14ac:dyDescent="0.25">
      <c r="A4262" s="5"/>
      <c r="B4262" s="5"/>
      <c r="C4262" s="5"/>
      <c r="D4262" s="5"/>
      <c r="E4262" s="5"/>
      <c r="F4262" s="5"/>
      <c r="G4262" s="5"/>
    </row>
    <row r="4263" spans="1:7" x14ac:dyDescent="0.25">
      <c r="A4263" s="5"/>
      <c r="B4263" s="5"/>
      <c r="C4263" s="5"/>
      <c r="D4263" s="5"/>
      <c r="E4263" s="5"/>
      <c r="F4263" s="5"/>
      <c r="G4263" s="5"/>
    </row>
    <row r="4264" spans="1:7" x14ac:dyDescent="0.25">
      <c r="A4264" s="5"/>
      <c r="B4264" s="5"/>
      <c r="C4264" s="5"/>
      <c r="D4264" s="5"/>
      <c r="E4264" s="5"/>
      <c r="F4264" s="5"/>
      <c r="G4264" s="5"/>
    </row>
    <row r="4265" spans="1:7" x14ac:dyDescent="0.25">
      <c r="A4265" s="5"/>
      <c r="B4265" s="5"/>
      <c r="C4265" s="5"/>
      <c r="D4265" s="5"/>
      <c r="E4265" s="5"/>
      <c r="F4265" s="5"/>
      <c r="G4265" s="5"/>
    </row>
    <row r="4266" spans="1:7" x14ac:dyDescent="0.25">
      <c r="A4266" s="5"/>
      <c r="B4266" s="5"/>
      <c r="C4266" s="5"/>
      <c r="D4266" s="5"/>
      <c r="E4266" s="5"/>
      <c r="F4266" s="5"/>
      <c r="G4266" s="5"/>
    </row>
    <row r="4267" spans="1:7" x14ac:dyDescent="0.25">
      <c r="A4267" s="5"/>
      <c r="B4267" s="5"/>
      <c r="C4267" s="5"/>
      <c r="D4267" s="5"/>
      <c r="E4267" s="5"/>
      <c r="F4267" s="5"/>
      <c r="G4267" s="5"/>
    </row>
    <row r="4268" spans="1:7" x14ac:dyDescent="0.25">
      <c r="A4268" s="5"/>
      <c r="B4268" s="5"/>
      <c r="C4268" s="5"/>
      <c r="D4268" s="5"/>
      <c r="E4268" s="5"/>
      <c r="F4268" s="5"/>
      <c r="G4268" s="5"/>
    </row>
    <row r="4269" spans="1:7" x14ac:dyDescent="0.25">
      <c r="A4269" s="5"/>
      <c r="B4269" s="5"/>
      <c r="C4269" s="5"/>
      <c r="D4269" s="5"/>
      <c r="E4269" s="5"/>
      <c r="F4269" s="5"/>
      <c r="G4269" s="5"/>
    </row>
    <row r="4270" spans="1:7" x14ac:dyDescent="0.25">
      <c r="A4270" s="5"/>
      <c r="B4270" s="5"/>
      <c r="C4270" s="5"/>
      <c r="D4270" s="5"/>
      <c r="E4270" s="5"/>
      <c r="F4270" s="5"/>
      <c r="G4270" s="5"/>
    </row>
    <row r="4271" spans="1:7" x14ac:dyDescent="0.25">
      <c r="A4271" s="5"/>
      <c r="B4271" s="5"/>
      <c r="C4271" s="5"/>
      <c r="D4271" s="5"/>
      <c r="E4271" s="5"/>
      <c r="F4271" s="5"/>
      <c r="G4271" s="5"/>
    </row>
    <row r="4272" spans="1:7" x14ac:dyDescent="0.25">
      <c r="A4272" s="5"/>
      <c r="B4272" s="5"/>
      <c r="C4272" s="5"/>
      <c r="D4272" s="5"/>
      <c r="E4272" s="5"/>
      <c r="F4272" s="5"/>
      <c r="G4272" s="5"/>
    </row>
    <row r="4273" spans="1:7" x14ac:dyDescent="0.25">
      <c r="A4273" s="5"/>
      <c r="B4273" s="5"/>
      <c r="C4273" s="5"/>
      <c r="D4273" s="5"/>
      <c r="E4273" s="5"/>
      <c r="F4273" s="5"/>
      <c r="G4273" s="5"/>
    </row>
    <row r="4274" spans="1:7" x14ac:dyDescent="0.25">
      <c r="A4274" s="5"/>
      <c r="B4274" s="5"/>
      <c r="C4274" s="5"/>
      <c r="D4274" s="5"/>
      <c r="E4274" s="5"/>
      <c r="F4274" s="5"/>
      <c r="G4274" s="5"/>
    </row>
    <row r="4275" spans="1:7" x14ac:dyDescent="0.25">
      <c r="A4275" s="5"/>
      <c r="B4275" s="5"/>
      <c r="C4275" s="5"/>
      <c r="D4275" s="5"/>
      <c r="E4275" s="5"/>
      <c r="F4275" s="5"/>
      <c r="G4275" s="5"/>
    </row>
    <row r="4276" spans="1:7" x14ac:dyDescent="0.25">
      <c r="A4276" s="5"/>
      <c r="B4276" s="5"/>
      <c r="C4276" s="5"/>
      <c r="D4276" s="5"/>
      <c r="E4276" s="5"/>
      <c r="F4276" s="5"/>
      <c r="G4276" s="5"/>
    </row>
    <row r="4277" spans="1:7" x14ac:dyDescent="0.25">
      <c r="A4277" s="5"/>
      <c r="B4277" s="5"/>
      <c r="C4277" s="5"/>
      <c r="D4277" s="5"/>
      <c r="E4277" s="5"/>
      <c r="F4277" s="5"/>
      <c r="G4277" s="5"/>
    </row>
    <row r="4278" spans="1:7" x14ac:dyDescent="0.25">
      <c r="A4278" s="5"/>
      <c r="B4278" s="5"/>
      <c r="C4278" s="5"/>
      <c r="D4278" s="5"/>
      <c r="E4278" s="5"/>
      <c r="F4278" s="5"/>
      <c r="G4278" s="5"/>
    </row>
    <row r="4279" spans="1:7" x14ac:dyDescent="0.25">
      <c r="A4279" s="5"/>
      <c r="B4279" s="5"/>
      <c r="C4279" s="5"/>
      <c r="D4279" s="5"/>
      <c r="E4279" s="5"/>
      <c r="F4279" s="5"/>
      <c r="G4279" s="5"/>
    </row>
    <row r="4280" spans="1:7" x14ac:dyDescent="0.25">
      <c r="A4280" s="5"/>
      <c r="B4280" s="5"/>
      <c r="C4280" s="5"/>
      <c r="D4280" s="5"/>
      <c r="E4280" s="5"/>
      <c r="F4280" s="5"/>
      <c r="G4280" s="5"/>
    </row>
    <row r="4281" spans="1:7" x14ac:dyDescent="0.25">
      <c r="A4281" s="5"/>
      <c r="B4281" s="5"/>
      <c r="C4281" s="5"/>
      <c r="D4281" s="5"/>
      <c r="E4281" s="5"/>
      <c r="F4281" s="5"/>
      <c r="G4281" s="5"/>
    </row>
    <row r="4282" spans="1:7" x14ac:dyDescent="0.25">
      <c r="A4282" s="5"/>
      <c r="B4282" s="5"/>
      <c r="C4282" s="5"/>
      <c r="D4282" s="5"/>
      <c r="E4282" s="5"/>
      <c r="F4282" s="5"/>
      <c r="G4282" s="5"/>
    </row>
    <row r="4283" spans="1:7" x14ac:dyDescent="0.25">
      <c r="A4283" s="5"/>
      <c r="B4283" s="5"/>
      <c r="C4283" s="5"/>
      <c r="D4283" s="5"/>
      <c r="E4283" s="5"/>
      <c r="F4283" s="5"/>
      <c r="G4283" s="5"/>
    </row>
    <row r="4284" spans="1:7" x14ac:dyDescent="0.25">
      <c r="A4284" s="5"/>
      <c r="B4284" s="5"/>
      <c r="C4284" s="5"/>
      <c r="D4284" s="5"/>
      <c r="E4284" s="5"/>
      <c r="F4284" s="5"/>
      <c r="G4284" s="5"/>
    </row>
    <row r="4285" spans="1:7" x14ac:dyDescent="0.25">
      <c r="A4285" s="5"/>
      <c r="B4285" s="5"/>
      <c r="C4285" s="5"/>
      <c r="D4285" s="5"/>
      <c r="E4285" s="5"/>
      <c r="F4285" s="5"/>
      <c r="G4285" s="5"/>
    </row>
    <row r="4286" spans="1:7" x14ac:dyDescent="0.25">
      <c r="A4286" s="5"/>
      <c r="B4286" s="5"/>
      <c r="C4286" s="5"/>
      <c r="D4286" s="5"/>
      <c r="E4286" s="5"/>
      <c r="F4286" s="5"/>
      <c r="G4286" s="5"/>
    </row>
    <row r="4287" spans="1:7" x14ac:dyDescent="0.25">
      <c r="A4287" s="5"/>
      <c r="B4287" s="5"/>
      <c r="C4287" s="5"/>
      <c r="D4287" s="5"/>
      <c r="E4287" s="5"/>
      <c r="F4287" s="5"/>
      <c r="G4287" s="5"/>
    </row>
    <row r="4288" spans="1:7" x14ac:dyDescent="0.25">
      <c r="A4288" s="5"/>
      <c r="B4288" s="5"/>
      <c r="C4288" s="5"/>
      <c r="D4288" s="5"/>
      <c r="E4288" s="5"/>
      <c r="F4288" s="5"/>
      <c r="G4288" s="5"/>
    </row>
    <row r="4289" spans="1:7" x14ac:dyDescent="0.25">
      <c r="A4289" s="5"/>
      <c r="B4289" s="5"/>
      <c r="C4289" s="5"/>
      <c r="D4289" s="5"/>
      <c r="E4289" s="5"/>
      <c r="F4289" s="5"/>
      <c r="G4289" s="5"/>
    </row>
    <row r="4290" spans="1:7" x14ac:dyDescent="0.25">
      <c r="A4290" s="5"/>
      <c r="B4290" s="5"/>
      <c r="C4290" s="5"/>
      <c r="D4290" s="5"/>
      <c r="E4290" s="5"/>
      <c r="F4290" s="5"/>
      <c r="G4290" s="5"/>
    </row>
    <row r="4291" spans="1:7" x14ac:dyDescent="0.25">
      <c r="A4291" s="5"/>
      <c r="B4291" s="5"/>
      <c r="C4291" s="5"/>
      <c r="D4291" s="5"/>
      <c r="E4291" s="5"/>
      <c r="F4291" s="5"/>
      <c r="G4291" s="5"/>
    </row>
    <row r="4292" spans="1:7" x14ac:dyDescent="0.25">
      <c r="A4292" s="5"/>
      <c r="B4292" s="5"/>
      <c r="C4292" s="5"/>
      <c r="D4292" s="5"/>
      <c r="E4292" s="5"/>
      <c r="F4292" s="5"/>
      <c r="G4292" s="5"/>
    </row>
    <row r="4293" spans="1:7" x14ac:dyDescent="0.25">
      <c r="A4293" s="5"/>
      <c r="B4293" s="5"/>
      <c r="C4293" s="5"/>
      <c r="D4293" s="5"/>
      <c r="E4293" s="5"/>
      <c r="F4293" s="5"/>
      <c r="G4293" s="5"/>
    </row>
    <row r="4294" spans="1:7" x14ac:dyDescent="0.25">
      <c r="A4294" s="5"/>
      <c r="B4294" s="5"/>
      <c r="C4294" s="5"/>
      <c r="D4294" s="5"/>
      <c r="E4294" s="5"/>
      <c r="F4294" s="5"/>
      <c r="G4294" s="5"/>
    </row>
    <row r="4295" spans="1:7" x14ac:dyDescent="0.25">
      <c r="A4295" s="5"/>
      <c r="B4295" s="5"/>
      <c r="C4295" s="5"/>
      <c r="D4295" s="5"/>
      <c r="E4295" s="5"/>
      <c r="F4295" s="5"/>
      <c r="G4295" s="5"/>
    </row>
    <row r="4296" spans="1:7" x14ac:dyDescent="0.25">
      <c r="A4296" s="5"/>
      <c r="B4296" s="5"/>
      <c r="C4296" s="5"/>
      <c r="D4296" s="5"/>
      <c r="E4296" s="5"/>
      <c r="F4296" s="5"/>
      <c r="G4296" s="5"/>
    </row>
    <row r="4297" spans="1:7" x14ac:dyDescent="0.25">
      <c r="A4297" s="5"/>
      <c r="B4297" s="5"/>
      <c r="C4297" s="5"/>
      <c r="D4297" s="5"/>
      <c r="E4297" s="5"/>
      <c r="F4297" s="5"/>
      <c r="G4297" s="5"/>
    </row>
    <row r="4298" spans="1:7" x14ac:dyDescent="0.25">
      <c r="A4298" s="5"/>
      <c r="B4298" s="5"/>
      <c r="C4298" s="5"/>
      <c r="D4298" s="5"/>
      <c r="E4298" s="5"/>
      <c r="F4298" s="5"/>
      <c r="G4298" s="5"/>
    </row>
    <row r="4299" spans="1:7" x14ac:dyDescent="0.25">
      <c r="A4299" s="5"/>
      <c r="B4299" s="5"/>
      <c r="C4299" s="5"/>
      <c r="D4299" s="5"/>
      <c r="E4299" s="5"/>
      <c r="F4299" s="5"/>
      <c r="G4299" s="5"/>
    </row>
    <row r="4300" spans="1:7" x14ac:dyDescent="0.25">
      <c r="A4300" s="5"/>
      <c r="B4300" s="5"/>
      <c r="C4300" s="5"/>
      <c r="D4300" s="5"/>
      <c r="E4300" s="5"/>
      <c r="F4300" s="5"/>
      <c r="G4300" s="5"/>
    </row>
    <row r="4301" spans="1:7" x14ac:dyDescent="0.25">
      <c r="A4301" s="5"/>
      <c r="B4301" s="5"/>
      <c r="C4301" s="5"/>
      <c r="D4301" s="5"/>
      <c r="E4301" s="5"/>
      <c r="F4301" s="5"/>
      <c r="G4301" s="5"/>
    </row>
    <row r="4302" spans="1:7" x14ac:dyDescent="0.25">
      <c r="A4302" s="5"/>
      <c r="B4302" s="5"/>
      <c r="C4302" s="5"/>
      <c r="D4302" s="5"/>
      <c r="E4302" s="5"/>
      <c r="F4302" s="5"/>
      <c r="G4302" s="5"/>
    </row>
    <row r="4303" spans="1:7" x14ac:dyDescent="0.25">
      <c r="A4303" s="5"/>
      <c r="B4303" s="5"/>
      <c r="C4303" s="5"/>
      <c r="D4303" s="5"/>
      <c r="E4303" s="5"/>
      <c r="F4303" s="5"/>
      <c r="G4303" s="5"/>
    </row>
    <row r="4304" spans="1:7" x14ac:dyDescent="0.25">
      <c r="A4304" s="5"/>
      <c r="B4304" s="5"/>
      <c r="C4304" s="5"/>
      <c r="D4304" s="5"/>
      <c r="E4304" s="5"/>
      <c r="F4304" s="5"/>
      <c r="G4304" s="5"/>
    </row>
    <row r="4305" spans="1:7" x14ac:dyDescent="0.25">
      <c r="A4305" s="5"/>
      <c r="B4305" s="5"/>
      <c r="C4305" s="5"/>
      <c r="D4305" s="5"/>
      <c r="E4305" s="5"/>
      <c r="F4305" s="5"/>
      <c r="G4305" s="5"/>
    </row>
    <row r="4306" spans="1:7" x14ac:dyDescent="0.25">
      <c r="A4306" s="5"/>
      <c r="B4306" s="5"/>
      <c r="C4306" s="5"/>
      <c r="D4306" s="5"/>
      <c r="E4306" s="5"/>
      <c r="F4306" s="5"/>
      <c r="G4306" s="5"/>
    </row>
    <row r="4307" spans="1:7" x14ac:dyDescent="0.25">
      <c r="A4307" s="5"/>
      <c r="B4307" s="5"/>
      <c r="C4307" s="5"/>
      <c r="D4307" s="5"/>
      <c r="E4307" s="5"/>
      <c r="F4307" s="5"/>
      <c r="G4307" s="5"/>
    </row>
    <row r="4308" spans="1:7" x14ac:dyDescent="0.25">
      <c r="A4308" s="5"/>
      <c r="B4308" s="5"/>
      <c r="C4308" s="5"/>
      <c r="D4308" s="5"/>
      <c r="E4308" s="5"/>
      <c r="F4308" s="5"/>
      <c r="G4308" s="5"/>
    </row>
    <row r="4309" spans="1:7" x14ac:dyDescent="0.25">
      <c r="A4309" s="5"/>
      <c r="B4309" s="5"/>
      <c r="C4309" s="5"/>
      <c r="D4309" s="5"/>
      <c r="E4309" s="5"/>
      <c r="F4309" s="5"/>
      <c r="G4309" s="5"/>
    </row>
    <row r="4310" spans="1:7" x14ac:dyDescent="0.25">
      <c r="A4310" s="5"/>
      <c r="B4310" s="5"/>
      <c r="C4310" s="5"/>
      <c r="D4310" s="5"/>
      <c r="E4310" s="5"/>
      <c r="F4310" s="5"/>
      <c r="G4310" s="5"/>
    </row>
    <row r="4311" spans="1:7" x14ac:dyDescent="0.25">
      <c r="A4311" s="5"/>
      <c r="B4311" s="5"/>
      <c r="C4311" s="5"/>
      <c r="D4311" s="5"/>
      <c r="E4311" s="5"/>
      <c r="F4311" s="5"/>
      <c r="G4311" s="5"/>
    </row>
    <row r="4312" spans="1:7" x14ac:dyDescent="0.25">
      <c r="A4312" s="5"/>
      <c r="B4312" s="5"/>
      <c r="C4312" s="5"/>
      <c r="D4312" s="5"/>
      <c r="E4312" s="5"/>
      <c r="F4312" s="5"/>
      <c r="G4312" s="5"/>
    </row>
    <row r="4313" spans="1:7" x14ac:dyDescent="0.25">
      <c r="A4313" s="5"/>
      <c r="B4313" s="5"/>
      <c r="C4313" s="5"/>
      <c r="D4313" s="5"/>
      <c r="E4313" s="5"/>
      <c r="F4313" s="5"/>
      <c r="G4313" s="5"/>
    </row>
    <row r="4314" spans="1:7" x14ac:dyDescent="0.25">
      <c r="A4314" s="5"/>
      <c r="B4314" s="5"/>
      <c r="C4314" s="5"/>
      <c r="D4314" s="5"/>
      <c r="E4314" s="5"/>
      <c r="F4314" s="5"/>
      <c r="G4314" s="5"/>
    </row>
    <row r="4315" spans="1:7" x14ac:dyDescent="0.25">
      <c r="A4315" s="5"/>
      <c r="B4315" s="5"/>
      <c r="C4315" s="5"/>
      <c r="D4315" s="5"/>
      <c r="E4315" s="5"/>
      <c r="F4315" s="5"/>
      <c r="G4315" s="5"/>
    </row>
    <row r="4316" spans="1:7" x14ac:dyDescent="0.25">
      <c r="A4316" s="5"/>
      <c r="B4316" s="5"/>
      <c r="C4316" s="5"/>
      <c r="D4316" s="5"/>
      <c r="E4316" s="5"/>
      <c r="F4316" s="5"/>
      <c r="G4316" s="5"/>
    </row>
    <row r="4317" spans="1:7" x14ac:dyDescent="0.25">
      <c r="A4317" s="5"/>
      <c r="B4317" s="5"/>
      <c r="C4317" s="5"/>
      <c r="D4317" s="5"/>
      <c r="E4317" s="5"/>
      <c r="F4317" s="5"/>
      <c r="G4317" s="5"/>
    </row>
    <row r="4318" spans="1:7" x14ac:dyDescent="0.25">
      <c r="A4318" s="5"/>
      <c r="B4318" s="5"/>
      <c r="C4318" s="5"/>
      <c r="D4318" s="5"/>
      <c r="E4318" s="5"/>
      <c r="F4318" s="5"/>
      <c r="G4318" s="5"/>
    </row>
    <row r="4319" spans="1:7" x14ac:dyDescent="0.25">
      <c r="A4319" s="5"/>
      <c r="B4319" s="5"/>
      <c r="C4319" s="5"/>
      <c r="D4319" s="5"/>
      <c r="E4319" s="5"/>
      <c r="F4319" s="5"/>
      <c r="G4319" s="5"/>
    </row>
    <row r="4320" spans="1:7" x14ac:dyDescent="0.25">
      <c r="A4320" s="5"/>
      <c r="B4320" s="5"/>
      <c r="C4320" s="5"/>
      <c r="D4320" s="5"/>
      <c r="E4320" s="5"/>
      <c r="F4320" s="5"/>
      <c r="G4320" s="5"/>
    </row>
    <row r="4321" spans="1:7" x14ac:dyDescent="0.25">
      <c r="A4321" s="5"/>
      <c r="B4321" s="5"/>
      <c r="C4321" s="5"/>
      <c r="D4321" s="5"/>
      <c r="E4321" s="5"/>
      <c r="F4321" s="5"/>
      <c r="G4321" s="5"/>
    </row>
    <row r="4322" spans="1:7" x14ac:dyDescent="0.25">
      <c r="A4322" s="5"/>
      <c r="B4322" s="5"/>
      <c r="C4322" s="5"/>
      <c r="D4322" s="5"/>
      <c r="E4322" s="5"/>
      <c r="F4322" s="5"/>
      <c r="G4322" s="5"/>
    </row>
    <row r="4323" spans="1:7" x14ac:dyDescent="0.25">
      <c r="A4323" s="5"/>
      <c r="B4323" s="5"/>
      <c r="C4323" s="5"/>
      <c r="D4323" s="5"/>
      <c r="E4323" s="5"/>
      <c r="F4323" s="5"/>
      <c r="G4323" s="5"/>
    </row>
    <row r="4324" spans="1:7" x14ac:dyDescent="0.25">
      <c r="A4324" s="5"/>
      <c r="B4324" s="5"/>
      <c r="C4324" s="5"/>
      <c r="D4324" s="5"/>
      <c r="E4324" s="5"/>
      <c r="F4324" s="5"/>
      <c r="G4324" s="5"/>
    </row>
    <row r="4325" spans="1:7" x14ac:dyDescent="0.25">
      <c r="A4325" s="5"/>
      <c r="B4325" s="5"/>
      <c r="C4325" s="5"/>
      <c r="D4325" s="5"/>
      <c r="E4325" s="5"/>
      <c r="F4325" s="5"/>
      <c r="G4325" s="5"/>
    </row>
    <row r="4326" spans="1:7" x14ac:dyDescent="0.25">
      <c r="A4326" s="5"/>
      <c r="B4326" s="5"/>
      <c r="C4326" s="5"/>
      <c r="D4326" s="5"/>
      <c r="E4326" s="5"/>
      <c r="F4326" s="5"/>
      <c r="G4326" s="5"/>
    </row>
    <row r="4327" spans="1:7" x14ac:dyDescent="0.25">
      <c r="A4327" s="5"/>
      <c r="B4327" s="5"/>
      <c r="C4327" s="5"/>
      <c r="D4327" s="5"/>
      <c r="E4327" s="5"/>
      <c r="F4327" s="5"/>
      <c r="G4327" s="5"/>
    </row>
    <row r="4328" spans="1:7" x14ac:dyDescent="0.25">
      <c r="A4328" s="5"/>
      <c r="B4328" s="5"/>
      <c r="C4328" s="5"/>
      <c r="D4328" s="5"/>
      <c r="E4328" s="5"/>
      <c r="F4328" s="5"/>
      <c r="G4328" s="5"/>
    </row>
    <row r="4329" spans="1:7" x14ac:dyDescent="0.25">
      <c r="A4329" s="5"/>
      <c r="B4329" s="5"/>
      <c r="C4329" s="5"/>
      <c r="D4329" s="5"/>
      <c r="E4329" s="5"/>
      <c r="F4329" s="5"/>
      <c r="G4329" s="5"/>
    </row>
    <row r="4330" spans="1:7" x14ac:dyDescent="0.25">
      <c r="A4330" s="5"/>
      <c r="B4330" s="5"/>
      <c r="C4330" s="5"/>
      <c r="D4330" s="5"/>
      <c r="E4330" s="5"/>
      <c r="F4330" s="5"/>
      <c r="G4330" s="5"/>
    </row>
    <row r="4331" spans="1:7" x14ac:dyDescent="0.25">
      <c r="A4331" s="5"/>
      <c r="B4331" s="5"/>
      <c r="C4331" s="5"/>
      <c r="D4331" s="5"/>
      <c r="E4331" s="5"/>
      <c r="F4331" s="5"/>
      <c r="G4331" s="5"/>
    </row>
    <row r="4332" spans="1:7" x14ac:dyDescent="0.25">
      <c r="A4332" s="5"/>
      <c r="B4332" s="5"/>
      <c r="C4332" s="5"/>
      <c r="D4332" s="5"/>
      <c r="E4332" s="5"/>
      <c r="F4332" s="5"/>
      <c r="G4332" s="5"/>
    </row>
    <row r="4333" spans="1:7" x14ac:dyDescent="0.25">
      <c r="A4333" s="5"/>
      <c r="B4333" s="5"/>
      <c r="C4333" s="5"/>
      <c r="D4333" s="5"/>
      <c r="E4333" s="5"/>
      <c r="F4333" s="5"/>
      <c r="G4333" s="5"/>
    </row>
    <row r="4334" spans="1:7" x14ac:dyDescent="0.25">
      <c r="A4334" s="5"/>
      <c r="B4334" s="5"/>
      <c r="C4334" s="5"/>
      <c r="D4334" s="5"/>
      <c r="E4334" s="5"/>
      <c r="F4334" s="5"/>
      <c r="G4334" s="5"/>
    </row>
    <row r="4335" spans="1:7" x14ac:dyDescent="0.25">
      <c r="A4335" s="5"/>
      <c r="B4335" s="5"/>
      <c r="C4335" s="5"/>
      <c r="D4335" s="5"/>
      <c r="E4335" s="5"/>
      <c r="F4335" s="5"/>
      <c r="G4335" s="5"/>
    </row>
    <row r="4336" spans="1:7" x14ac:dyDescent="0.25">
      <c r="A4336" s="5"/>
      <c r="B4336" s="5"/>
      <c r="C4336" s="5"/>
      <c r="D4336" s="5"/>
      <c r="E4336" s="5"/>
      <c r="F4336" s="5"/>
      <c r="G4336" s="5"/>
    </row>
    <row r="4337" spans="1:7" x14ac:dyDescent="0.25">
      <c r="A4337" s="5"/>
      <c r="B4337" s="5"/>
      <c r="C4337" s="5"/>
      <c r="D4337" s="5"/>
      <c r="E4337" s="5"/>
      <c r="F4337" s="5"/>
      <c r="G4337" s="5"/>
    </row>
    <row r="4338" spans="1:7" x14ac:dyDescent="0.25">
      <c r="A4338" s="5"/>
      <c r="B4338" s="5"/>
      <c r="C4338" s="5"/>
      <c r="D4338" s="5"/>
      <c r="E4338" s="5"/>
      <c r="F4338" s="5"/>
      <c r="G4338" s="5"/>
    </row>
    <row r="4339" spans="1:7" x14ac:dyDescent="0.25">
      <c r="A4339" s="5"/>
      <c r="B4339" s="5"/>
      <c r="C4339" s="5"/>
      <c r="D4339" s="5"/>
      <c r="E4339" s="5"/>
      <c r="F4339" s="5"/>
      <c r="G4339" s="5"/>
    </row>
    <row r="4340" spans="1:7" x14ac:dyDescent="0.25">
      <c r="A4340" s="5"/>
      <c r="B4340" s="5"/>
      <c r="C4340" s="5"/>
      <c r="D4340" s="5"/>
      <c r="E4340" s="5"/>
      <c r="F4340" s="5"/>
      <c r="G4340" s="5"/>
    </row>
    <row r="4341" spans="1:7" x14ac:dyDescent="0.25">
      <c r="A4341" s="5"/>
      <c r="B4341" s="5"/>
      <c r="C4341" s="5"/>
      <c r="D4341" s="5"/>
      <c r="E4341" s="5"/>
      <c r="F4341" s="5"/>
      <c r="G4341" s="5"/>
    </row>
    <row r="4342" spans="1:7" x14ac:dyDescent="0.25">
      <c r="A4342" s="5"/>
      <c r="B4342" s="5"/>
      <c r="C4342" s="5"/>
      <c r="D4342" s="5"/>
      <c r="E4342" s="5"/>
      <c r="F4342" s="5"/>
      <c r="G4342" s="5"/>
    </row>
    <row r="4343" spans="1:7" x14ac:dyDescent="0.25">
      <c r="A4343" s="5"/>
      <c r="B4343" s="5"/>
      <c r="C4343" s="5"/>
      <c r="D4343" s="5"/>
      <c r="E4343" s="5"/>
      <c r="F4343" s="5"/>
      <c r="G4343" s="5"/>
    </row>
    <row r="4344" spans="1:7" x14ac:dyDescent="0.25">
      <c r="A4344" s="5"/>
      <c r="B4344" s="5"/>
      <c r="C4344" s="5"/>
      <c r="D4344" s="5"/>
      <c r="E4344" s="5"/>
      <c r="F4344" s="5"/>
      <c r="G4344" s="5"/>
    </row>
    <row r="4345" spans="1:7" x14ac:dyDescent="0.25">
      <c r="A4345" s="5"/>
      <c r="B4345" s="5"/>
      <c r="C4345" s="5"/>
      <c r="D4345" s="5"/>
      <c r="E4345" s="5"/>
      <c r="F4345" s="5"/>
      <c r="G4345" s="5"/>
    </row>
    <row r="4346" spans="1:7" x14ac:dyDescent="0.25">
      <c r="A4346" s="5"/>
      <c r="B4346" s="5"/>
      <c r="C4346" s="5"/>
      <c r="D4346" s="5"/>
      <c r="E4346" s="5"/>
      <c r="F4346" s="5"/>
      <c r="G4346" s="5"/>
    </row>
    <row r="4347" spans="1:7" x14ac:dyDescent="0.25">
      <c r="A4347" s="5"/>
      <c r="B4347" s="5"/>
      <c r="C4347" s="5"/>
      <c r="D4347" s="5"/>
      <c r="E4347" s="5"/>
      <c r="F4347" s="5"/>
      <c r="G4347" s="5"/>
    </row>
    <row r="4348" spans="1:7" x14ac:dyDescent="0.25">
      <c r="A4348" s="5"/>
      <c r="B4348" s="5"/>
      <c r="C4348" s="5"/>
      <c r="D4348" s="5"/>
      <c r="E4348" s="5"/>
      <c r="F4348" s="5"/>
      <c r="G4348" s="5"/>
    </row>
    <row r="4349" spans="1:7" x14ac:dyDescent="0.25">
      <c r="A4349" s="5"/>
      <c r="B4349" s="5"/>
      <c r="C4349" s="5"/>
      <c r="D4349" s="5"/>
      <c r="E4349" s="5"/>
      <c r="F4349" s="5"/>
      <c r="G4349" s="5"/>
    </row>
    <row r="4350" spans="1:7" x14ac:dyDescent="0.25">
      <c r="A4350" s="5"/>
      <c r="B4350" s="5"/>
      <c r="C4350" s="5"/>
      <c r="D4350" s="5"/>
      <c r="E4350" s="5"/>
      <c r="F4350" s="5"/>
      <c r="G4350" s="5"/>
    </row>
    <row r="4351" spans="1:7" x14ac:dyDescent="0.25">
      <c r="A4351" s="5"/>
      <c r="B4351" s="5"/>
      <c r="C4351" s="5"/>
      <c r="D4351" s="5"/>
      <c r="E4351" s="5"/>
      <c r="F4351" s="5"/>
      <c r="G4351" s="5"/>
    </row>
    <row r="4352" spans="1:7" x14ac:dyDescent="0.25">
      <c r="A4352" s="5"/>
      <c r="B4352" s="5"/>
      <c r="C4352" s="5"/>
      <c r="D4352" s="5"/>
      <c r="E4352" s="5"/>
      <c r="F4352" s="5"/>
      <c r="G4352" s="5"/>
    </row>
    <row r="4353" spans="1:7" x14ac:dyDescent="0.25">
      <c r="A4353" s="5"/>
      <c r="B4353" s="5"/>
      <c r="C4353" s="5"/>
      <c r="D4353" s="5"/>
      <c r="E4353" s="5"/>
      <c r="F4353" s="5"/>
      <c r="G4353" s="5"/>
    </row>
    <row r="4354" spans="1:7" x14ac:dyDescent="0.25">
      <c r="A4354" s="5"/>
      <c r="B4354" s="5"/>
      <c r="C4354" s="5"/>
      <c r="D4354" s="5"/>
      <c r="E4354" s="5"/>
      <c r="F4354" s="5"/>
      <c r="G4354" s="5"/>
    </row>
    <row r="4355" spans="1:7" x14ac:dyDescent="0.25">
      <c r="A4355" s="5"/>
      <c r="B4355" s="5"/>
      <c r="C4355" s="5"/>
      <c r="D4355" s="5"/>
      <c r="E4355" s="5"/>
      <c r="F4355" s="5"/>
      <c r="G4355" s="5"/>
    </row>
    <row r="4356" spans="1:7" x14ac:dyDescent="0.25">
      <c r="A4356" s="5"/>
      <c r="B4356" s="5"/>
      <c r="C4356" s="5"/>
      <c r="D4356" s="5"/>
      <c r="E4356" s="5"/>
      <c r="F4356" s="5"/>
      <c r="G4356" s="5"/>
    </row>
    <row r="4357" spans="1:7" x14ac:dyDescent="0.25">
      <c r="A4357" s="5"/>
      <c r="B4357" s="5"/>
      <c r="C4357" s="5"/>
      <c r="D4357" s="5"/>
      <c r="E4357" s="5"/>
      <c r="F4357" s="5"/>
      <c r="G4357" s="5"/>
    </row>
    <row r="4358" spans="1:7" x14ac:dyDescent="0.25">
      <c r="A4358" s="5"/>
      <c r="B4358" s="5"/>
      <c r="C4358" s="5"/>
      <c r="D4358" s="5"/>
      <c r="E4358" s="5"/>
      <c r="F4358" s="5"/>
      <c r="G4358" s="5"/>
    </row>
    <row r="4359" spans="1:7" x14ac:dyDescent="0.25">
      <c r="A4359" s="5"/>
      <c r="B4359" s="5"/>
      <c r="C4359" s="5"/>
      <c r="D4359" s="5"/>
      <c r="E4359" s="5"/>
      <c r="F4359" s="5"/>
      <c r="G4359" s="5"/>
    </row>
    <row r="4360" spans="1:7" x14ac:dyDescent="0.25">
      <c r="A4360" s="5"/>
      <c r="B4360" s="5"/>
      <c r="C4360" s="5"/>
      <c r="D4360" s="5"/>
      <c r="E4360" s="5"/>
      <c r="F4360" s="5"/>
      <c r="G4360" s="5"/>
    </row>
    <row r="4361" spans="1:7" x14ac:dyDescent="0.25">
      <c r="A4361" s="5"/>
      <c r="B4361" s="5"/>
      <c r="C4361" s="5"/>
      <c r="D4361" s="5"/>
      <c r="E4361" s="5"/>
      <c r="F4361" s="5"/>
      <c r="G4361" s="5"/>
    </row>
    <row r="4362" spans="1:7" x14ac:dyDescent="0.25">
      <c r="A4362" s="5"/>
      <c r="B4362" s="5"/>
      <c r="C4362" s="5"/>
      <c r="D4362" s="5"/>
      <c r="E4362" s="5"/>
      <c r="F4362" s="5"/>
      <c r="G4362" s="5"/>
    </row>
    <row r="4363" spans="1:7" x14ac:dyDescent="0.25">
      <c r="A4363" s="5"/>
      <c r="B4363" s="5"/>
      <c r="C4363" s="5"/>
      <c r="D4363" s="5"/>
      <c r="E4363" s="5"/>
      <c r="F4363" s="5"/>
      <c r="G4363" s="5"/>
    </row>
    <row r="4364" spans="1:7" x14ac:dyDescent="0.25">
      <c r="A4364" s="5"/>
      <c r="B4364" s="5"/>
      <c r="C4364" s="5"/>
      <c r="D4364" s="5"/>
      <c r="E4364" s="5"/>
      <c r="F4364" s="5"/>
      <c r="G4364" s="5"/>
    </row>
    <row r="4365" spans="1:7" x14ac:dyDescent="0.25">
      <c r="A4365" s="5"/>
      <c r="B4365" s="5"/>
      <c r="C4365" s="5"/>
      <c r="D4365" s="5"/>
      <c r="E4365" s="5"/>
      <c r="F4365" s="5"/>
      <c r="G4365" s="5"/>
    </row>
    <row r="4366" spans="1:7" x14ac:dyDescent="0.25">
      <c r="A4366" s="5"/>
      <c r="B4366" s="5"/>
      <c r="C4366" s="5"/>
      <c r="D4366" s="5"/>
      <c r="E4366" s="5"/>
      <c r="F4366" s="5"/>
      <c r="G4366" s="5"/>
    </row>
    <row r="4367" spans="1:7" x14ac:dyDescent="0.25">
      <c r="A4367" s="5"/>
      <c r="B4367" s="5"/>
      <c r="C4367" s="5"/>
      <c r="D4367" s="5"/>
      <c r="E4367" s="5"/>
      <c r="F4367" s="5"/>
      <c r="G4367" s="5"/>
    </row>
    <row r="4368" spans="1:7" x14ac:dyDescent="0.25">
      <c r="A4368" s="5"/>
      <c r="B4368" s="5"/>
      <c r="C4368" s="5"/>
      <c r="D4368" s="5"/>
      <c r="E4368" s="5"/>
      <c r="F4368" s="5"/>
      <c r="G4368" s="5"/>
    </row>
    <row r="4369" spans="1:7" x14ac:dyDescent="0.25">
      <c r="A4369" s="5"/>
      <c r="B4369" s="5"/>
      <c r="C4369" s="5"/>
      <c r="D4369" s="5"/>
      <c r="E4369" s="5"/>
      <c r="F4369" s="5"/>
      <c r="G4369" s="5"/>
    </row>
    <row r="4370" spans="1:7" x14ac:dyDescent="0.25">
      <c r="A4370" s="5"/>
      <c r="B4370" s="5"/>
      <c r="C4370" s="5"/>
      <c r="D4370" s="5"/>
      <c r="E4370" s="5"/>
      <c r="F4370" s="5"/>
      <c r="G4370" s="5"/>
    </row>
    <row r="4371" spans="1:7" x14ac:dyDescent="0.25">
      <c r="A4371" s="5"/>
      <c r="B4371" s="5"/>
      <c r="C4371" s="5"/>
      <c r="D4371" s="5"/>
      <c r="E4371" s="5"/>
      <c r="F4371" s="5"/>
      <c r="G4371" s="5"/>
    </row>
    <row r="4372" spans="1:7" x14ac:dyDescent="0.25">
      <c r="A4372" s="5"/>
      <c r="B4372" s="5"/>
      <c r="C4372" s="5"/>
      <c r="D4372" s="5"/>
      <c r="E4372" s="5"/>
      <c r="F4372" s="5"/>
      <c r="G4372" s="5"/>
    </row>
    <row r="4373" spans="1:7" x14ac:dyDescent="0.25">
      <c r="A4373" s="5"/>
      <c r="B4373" s="5"/>
      <c r="C4373" s="5"/>
      <c r="D4373" s="5"/>
      <c r="E4373" s="5"/>
      <c r="F4373" s="5"/>
      <c r="G4373" s="5"/>
    </row>
    <row r="4374" spans="1:7" x14ac:dyDescent="0.25">
      <c r="A4374" s="5"/>
      <c r="B4374" s="5"/>
      <c r="C4374" s="5"/>
      <c r="D4374" s="5"/>
      <c r="E4374" s="5"/>
      <c r="F4374" s="5"/>
      <c r="G4374" s="5"/>
    </row>
    <row r="4375" spans="1:7" x14ac:dyDescent="0.25">
      <c r="A4375" s="5"/>
      <c r="B4375" s="5"/>
      <c r="C4375" s="5"/>
      <c r="D4375" s="5"/>
      <c r="E4375" s="5"/>
      <c r="F4375" s="5"/>
      <c r="G4375" s="5"/>
    </row>
    <row r="4376" spans="1:7" x14ac:dyDescent="0.25">
      <c r="A4376" s="5"/>
      <c r="B4376" s="5"/>
      <c r="C4376" s="5"/>
      <c r="D4376" s="5"/>
      <c r="E4376" s="5"/>
      <c r="F4376" s="5"/>
      <c r="G4376" s="5"/>
    </row>
    <row r="4377" spans="1:7" x14ac:dyDescent="0.25">
      <c r="A4377" s="5"/>
      <c r="B4377" s="5"/>
      <c r="C4377" s="5"/>
      <c r="D4377" s="5"/>
      <c r="E4377" s="5"/>
      <c r="F4377" s="5"/>
      <c r="G4377" s="5"/>
    </row>
    <row r="4378" spans="1:7" x14ac:dyDescent="0.25">
      <c r="A4378" s="5"/>
      <c r="B4378" s="5"/>
      <c r="C4378" s="5"/>
      <c r="D4378" s="5"/>
      <c r="E4378" s="5"/>
      <c r="F4378" s="5"/>
      <c r="G4378" s="5"/>
    </row>
    <row r="4379" spans="1:7" x14ac:dyDescent="0.25">
      <c r="A4379" s="5"/>
      <c r="B4379" s="5"/>
      <c r="C4379" s="5"/>
      <c r="D4379" s="5"/>
      <c r="E4379" s="5"/>
      <c r="F4379" s="5"/>
      <c r="G4379" s="5"/>
    </row>
    <row r="4380" spans="1:7" x14ac:dyDescent="0.25">
      <c r="A4380" s="5"/>
      <c r="B4380" s="5"/>
      <c r="C4380" s="5"/>
      <c r="D4380" s="5"/>
      <c r="E4380" s="5"/>
      <c r="F4380" s="5"/>
      <c r="G4380" s="5"/>
    </row>
    <row r="4381" spans="1:7" x14ac:dyDescent="0.25">
      <c r="A4381" s="5"/>
      <c r="B4381" s="5"/>
      <c r="C4381" s="5"/>
      <c r="D4381" s="5"/>
      <c r="E4381" s="5"/>
      <c r="F4381" s="5"/>
      <c r="G4381" s="5"/>
    </row>
    <row r="4382" spans="1:7" x14ac:dyDescent="0.25">
      <c r="A4382" s="5"/>
      <c r="B4382" s="5"/>
      <c r="C4382" s="5"/>
      <c r="D4382" s="5"/>
      <c r="E4382" s="5"/>
      <c r="F4382" s="5"/>
      <c r="G4382" s="5"/>
    </row>
    <row r="4383" spans="1:7" x14ac:dyDescent="0.25">
      <c r="A4383" s="5"/>
      <c r="B4383" s="5"/>
      <c r="C4383" s="5"/>
      <c r="D4383" s="5"/>
      <c r="E4383" s="5"/>
      <c r="F4383" s="5"/>
      <c r="G4383" s="5"/>
    </row>
    <row r="4384" spans="1:7" x14ac:dyDescent="0.25">
      <c r="A4384" s="5"/>
      <c r="B4384" s="5"/>
      <c r="C4384" s="5"/>
      <c r="D4384" s="5"/>
      <c r="E4384" s="5"/>
      <c r="F4384" s="5"/>
      <c r="G4384" s="5"/>
    </row>
    <row r="4385" spans="1:7" x14ac:dyDescent="0.25">
      <c r="A4385" s="5"/>
      <c r="B4385" s="5"/>
      <c r="C4385" s="5"/>
      <c r="D4385" s="5"/>
      <c r="E4385" s="5"/>
      <c r="F4385" s="5"/>
      <c r="G4385" s="5"/>
    </row>
    <row r="4386" spans="1:7" x14ac:dyDescent="0.25">
      <c r="A4386" s="5"/>
      <c r="B4386" s="5"/>
      <c r="C4386" s="5"/>
      <c r="D4386" s="5"/>
      <c r="E4386" s="5"/>
      <c r="F4386" s="5"/>
      <c r="G4386" s="5"/>
    </row>
    <row r="4387" spans="1:7" x14ac:dyDescent="0.25">
      <c r="A4387" s="5"/>
      <c r="B4387" s="5"/>
      <c r="C4387" s="5"/>
      <c r="D4387" s="5"/>
      <c r="E4387" s="5"/>
      <c r="F4387" s="5"/>
      <c r="G4387" s="5"/>
    </row>
    <row r="4388" spans="1:7" x14ac:dyDescent="0.25">
      <c r="A4388" s="5"/>
      <c r="B4388" s="5"/>
      <c r="C4388" s="5"/>
      <c r="D4388" s="5"/>
      <c r="E4388" s="5"/>
      <c r="F4388" s="5"/>
      <c r="G4388" s="5"/>
    </row>
    <row r="4389" spans="1:7" x14ac:dyDescent="0.25">
      <c r="A4389" s="5"/>
      <c r="B4389" s="5"/>
      <c r="C4389" s="5"/>
      <c r="D4389" s="5"/>
      <c r="E4389" s="5"/>
      <c r="F4389" s="5"/>
      <c r="G4389" s="5"/>
    </row>
    <row r="4390" spans="1:7" x14ac:dyDescent="0.25">
      <c r="A4390" s="5"/>
      <c r="B4390" s="5"/>
      <c r="C4390" s="5"/>
      <c r="D4390" s="5"/>
      <c r="E4390" s="5"/>
      <c r="F4390" s="5"/>
      <c r="G4390" s="5"/>
    </row>
    <row r="4391" spans="1:7" x14ac:dyDescent="0.25">
      <c r="A4391" s="5"/>
      <c r="B4391" s="5"/>
      <c r="C4391" s="5"/>
      <c r="D4391" s="5"/>
      <c r="E4391" s="5"/>
      <c r="F4391" s="5"/>
      <c r="G4391" s="5"/>
    </row>
    <row r="4392" spans="1:7" x14ac:dyDescent="0.25">
      <c r="A4392" s="5"/>
      <c r="B4392" s="5"/>
      <c r="C4392" s="5"/>
      <c r="D4392" s="5"/>
      <c r="E4392" s="5"/>
      <c r="F4392" s="5"/>
      <c r="G4392" s="5"/>
    </row>
    <row r="4393" spans="1:7" x14ac:dyDescent="0.25">
      <c r="A4393" s="5"/>
      <c r="B4393" s="5"/>
      <c r="C4393" s="5"/>
      <c r="D4393" s="5"/>
      <c r="E4393" s="5"/>
      <c r="F4393" s="5"/>
      <c r="G4393" s="5"/>
    </row>
    <row r="4394" spans="1:7" x14ac:dyDescent="0.25">
      <c r="A4394" s="5"/>
      <c r="B4394" s="5"/>
      <c r="C4394" s="5"/>
      <c r="D4394" s="5"/>
      <c r="E4394" s="5"/>
      <c r="F4394" s="5"/>
      <c r="G4394" s="5"/>
    </row>
    <row r="4395" spans="1:7" x14ac:dyDescent="0.25">
      <c r="A4395" s="5"/>
      <c r="B4395" s="5"/>
      <c r="C4395" s="5"/>
      <c r="D4395" s="5"/>
      <c r="E4395" s="5"/>
      <c r="F4395" s="5"/>
      <c r="G4395" s="5"/>
    </row>
    <row r="4396" spans="1:7" x14ac:dyDescent="0.25">
      <c r="A4396" s="5"/>
      <c r="B4396" s="5"/>
      <c r="C4396" s="5"/>
      <c r="D4396" s="5"/>
      <c r="E4396" s="5"/>
      <c r="F4396" s="5"/>
      <c r="G4396" s="5"/>
    </row>
    <row r="4397" spans="1:7" x14ac:dyDescent="0.25">
      <c r="A4397" s="5"/>
      <c r="B4397" s="5"/>
      <c r="C4397" s="5"/>
      <c r="D4397" s="5"/>
      <c r="E4397" s="5"/>
      <c r="F4397" s="5"/>
      <c r="G4397" s="5"/>
    </row>
    <row r="4398" spans="1:7" x14ac:dyDescent="0.25">
      <c r="A4398" s="5"/>
      <c r="B4398" s="5"/>
      <c r="C4398" s="5"/>
      <c r="D4398" s="5"/>
      <c r="E4398" s="5"/>
      <c r="F4398" s="5"/>
      <c r="G4398" s="5"/>
    </row>
    <row r="4399" spans="1:7" x14ac:dyDescent="0.25">
      <c r="A4399" s="5"/>
      <c r="B4399" s="5"/>
      <c r="C4399" s="5"/>
      <c r="D4399" s="5"/>
      <c r="E4399" s="5"/>
      <c r="F4399" s="5"/>
      <c r="G4399" s="5"/>
    </row>
    <row r="4400" spans="1:7" x14ac:dyDescent="0.25">
      <c r="A4400" s="5"/>
      <c r="B4400" s="5"/>
      <c r="C4400" s="5"/>
      <c r="D4400" s="5"/>
      <c r="E4400" s="5"/>
      <c r="F4400" s="5"/>
      <c r="G4400" s="5"/>
    </row>
    <row r="4401" spans="1:7" x14ac:dyDescent="0.25">
      <c r="A4401" s="5"/>
      <c r="B4401" s="5"/>
      <c r="C4401" s="5"/>
      <c r="D4401" s="5"/>
      <c r="E4401" s="5"/>
      <c r="F4401" s="5"/>
      <c r="G4401" s="5"/>
    </row>
    <row r="4402" spans="1:7" x14ac:dyDescent="0.25">
      <c r="A4402" s="5"/>
      <c r="B4402" s="5"/>
      <c r="C4402" s="5"/>
      <c r="D4402" s="5"/>
      <c r="E4402" s="5"/>
      <c r="F4402" s="5"/>
      <c r="G4402" s="5"/>
    </row>
    <row r="4403" spans="1:7" x14ac:dyDescent="0.25">
      <c r="A4403" s="5"/>
      <c r="B4403" s="5"/>
      <c r="C4403" s="5"/>
      <c r="D4403" s="5"/>
      <c r="E4403" s="5"/>
      <c r="F4403" s="5"/>
      <c r="G4403" s="5"/>
    </row>
    <row r="4404" spans="1:7" x14ac:dyDescent="0.25">
      <c r="A4404" s="5"/>
      <c r="B4404" s="5"/>
      <c r="C4404" s="5"/>
      <c r="D4404" s="5"/>
      <c r="E4404" s="5"/>
      <c r="F4404" s="5"/>
      <c r="G4404" s="5"/>
    </row>
    <row r="4405" spans="1:7" x14ac:dyDescent="0.25">
      <c r="A4405" s="5"/>
      <c r="B4405" s="5"/>
      <c r="C4405" s="5"/>
      <c r="D4405" s="5"/>
      <c r="E4405" s="5"/>
      <c r="F4405" s="5"/>
      <c r="G4405" s="5"/>
    </row>
    <row r="4406" spans="1:7" x14ac:dyDescent="0.25">
      <c r="A4406" s="5"/>
      <c r="B4406" s="5"/>
      <c r="C4406" s="5"/>
      <c r="D4406" s="5"/>
      <c r="E4406" s="5"/>
      <c r="F4406" s="5"/>
      <c r="G4406" s="5"/>
    </row>
    <row r="4407" spans="1:7" x14ac:dyDescent="0.25">
      <c r="A4407" s="5"/>
      <c r="B4407" s="5"/>
      <c r="C4407" s="5"/>
      <c r="D4407" s="5"/>
      <c r="E4407" s="5"/>
      <c r="F4407" s="5"/>
      <c r="G4407" s="5"/>
    </row>
    <row r="4408" spans="1:7" x14ac:dyDescent="0.25">
      <c r="A4408" s="5"/>
      <c r="B4408" s="5"/>
      <c r="C4408" s="5"/>
      <c r="D4408" s="5"/>
      <c r="E4408" s="5"/>
      <c r="F4408" s="5"/>
      <c r="G4408" s="5"/>
    </row>
    <row r="4409" spans="1:7" x14ac:dyDescent="0.25">
      <c r="A4409" s="5"/>
      <c r="B4409" s="5"/>
      <c r="C4409" s="5"/>
      <c r="D4409" s="5"/>
      <c r="E4409" s="5"/>
      <c r="F4409" s="5"/>
      <c r="G4409" s="5"/>
    </row>
    <row r="4410" spans="1:7" x14ac:dyDescent="0.25">
      <c r="A4410" s="5"/>
      <c r="B4410" s="5"/>
      <c r="C4410" s="5"/>
      <c r="D4410" s="5"/>
      <c r="E4410" s="5"/>
      <c r="F4410" s="5"/>
      <c r="G4410" s="5"/>
    </row>
    <row r="4411" spans="1:7" x14ac:dyDescent="0.25">
      <c r="A4411" s="5"/>
      <c r="B4411" s="5"/>
      <c r="C4411" s="5"/>
      <c r="D4411" s="5"/>
      <c r="E4411" s="5"/>
      <c r="F4411" s="5"/>
      <c r="G4411" s="5"/>
    </row>
    <row r="4412" spans="1:7" x14ac:dyDescent="0.25">
      <c r="A4412" s="5"/>
      <c r="B4412" s="5"/>
      <c r="C4412" s="5"/>
      <c r="D4412" s="5"/>
      <c r="E4412" s="5"/>
      <c r="F4412" s="5"/>
      <c r="G4412" s="5"/>
    </row>
    <row r="4413" spans="1:7" x14ac:dyDescent="0.25">
      <c r="A4413" s="5"/>
      <c r="B4413" s="5"/>
      <c r="C4413" s="5"/>
      <c r="D4413" s="5"/>
      <c r="E4413" s="5"/>
      <c r="F4413" s="5"/>
      <c r="G4413" s="5"/>
    </row>
    <row r="4414" spans="1:7" x14ac:dyDescent="0.25">
      <c r="A4414" s="5"/>
      <c r="B4414" s="5"/>
      <c r="C4414" s="5"/>
      <c r="D4414" s="5"/>
      <c r="E4414" s="5"/>
      <c r="F4414" s="5"/>
      <c r="G4414" s="5"/>
    </row>
    <row r="4415" spans="1:7" x14ac:dyDescent="0.25">
      <c r="A4415" s="5"/>
      <c r="B4415" s="5"/>
      <c r="C4415" s="5"/>
      <c r="D4415" s="5"/>
      <c r="E4415" s="5"/>
      <c r="F4415" s="5"/>
      <c r="G4415" s="5"/>
    </row>
    <row r="4416" spans="1:7" x14ac:dyDescent="0.25">
      <c r="A4416" s="5"/>
      <c r="B4416" s="5"/>
      <c r="C4416" s="5"/>
      <c r="D4416" s="5"/>
      <c r="E4416" s="5"/>
      <c r="F4416" s="5"/>
      <c r="G4416" s="5"/>
    </row>
    <row r="4417" spans="1:7" x14ac:dyDescent="0.25">
      <c r="A4417" s="5"/>
      <c r="B4417" s="5"/>
      <c r="C4417" s="5"/>
      <c r="D4417" s="5"/>
      <c r="E4417" s="5"/>
      <c r="F4417" s="5"/>
      <c r="G4417" s="5"/>
    </row>
    <row r="4418" spans="1:7" x14ac:dyDescent="0.25">
      <c r="A4418" s="5"/>
      <c r="B4418" s="5"/>
      <c r="C4418" s="5"/>
      <c r="D4418" s="5"/>
      <c r="E4418" s="5"/>
      <c r="F4418" s="5"/>
      <c r="G4418" s="5"/>
    </row>
    <row r="4419" spans="1:7" x14ac:dyDescent="0.25">
      <c r="A4419" s="5"/>
      <c r="B4419" s="5"/>
      <c r="C4419" s="5"/>
      <c r="D4419" s="5"/>
      <c r="E4419" s="5"/>
      <c r="F4419" s="5"/>
      <c r="G4419" s="5"/>
    </row>
    <row r="4420" spans="1:7" x14ac:dyDescent="0.25">
      <c r="A4420" s="5"/>
      <c r="B4420" s="5"/>
      <c r="C4420" s="5"/>
      <c r="D4420" s="5"/>
      <c r="E4420" s="5"/>
      <c r="F4420" s="5"/>
      <c r="G4420" s="5"/>
    </row>
    <row r="4421" spans="1:7" x14ac:dyDescent="0.25">
      <c r="A4421" s="5"/>
      <c r="B4421" s="5"/>
      <c r="C4421" s="5"/>
      <c r="D4421" s="5"/>
      <c r="E4421" s="5"/>
      <c r="F4421" s="5"/>
      <c r="G4421" s="5"/>
    </row>
    <row r="4422" spans="1:7" x14ac:dyDescent="0.25">
      <c r="A4422" s="5"/>
      <c r="B4422" s="5"/>
      <c r="C4422" s="5"/>
      <c r="D4422" s="5"/>
      <c r="E4422" s="5"/>
      <c r="F4422" s="5"/>
      <c r="G4422" s="5"/>
    </row>
    <row r="4423" spans="1:7" x14ac:dyDescent="0.25">
      <c r="A4423" s="5"/>
      <c r="B4423" s="5"/>
      <c r="C4423" s="5"/>
      <c r="D4423" s="5"/>
      <c r="E4423" s="5"/>
      <c r="F4423" s="5"/>
      <c r="G4423" s="5"/>
    </row>
    <row r="4424" spans="1:7" x14ac:dyDescent="0.25">
      <c r="A4424" s="5"/>
      <c r="B4424" s="5"/>
      <c r="C4424" s="5"/>
      <c r="D4424" s="5"/>
      <c r="E4424" s="5"/>
      <c r="F4424" s="5"/>
      <c r="G4424" s="5"/>
    </row>
    <row r="4425" spans="1:7" x14ac:dyDescent="0.25">
      <c r="A4425" s="5"/>
      <c r="B4425" s="5"/>
      <c r="C4425" s="5"/>
      <c r="D4425" s="5"/>
      <c r="E4425" s="5"/>
      <c r="F4425" s="5"/>
      <c r="G4425" s="5"/>
    </row>
    <row r="4426" spans="1:7" x14ac:dyDescent="0.25">
      <c r="A4426" s="5"/>
      <c r="B4426" s="5"/>
      <c r="C4426" s="5"/>
      <c r="D4426" s="5"/>
      <c r="E4426" s="5"/>
      <c r="F4426" s="5"/>
      <c r="G4426" s="5"/>
    </row>
    <row r="4427" spans="1:7" x14ac:dyDescent="0.25">
      <c r="A4427" s="5"/>
      <c r="B4427" s="5"/>
      <c r="C4427" s="5"/>
      <c r="D4427" s="5"/>
      <c r="E4427" s="5"/>
      <c r="F4427" s="5"/>
      <c r="G4427" s="5"/>
    </row>
    <row r="4428" spans="1:7" x14ac:dyDescent="0.25">
      <c r="A4428" s="5"/>
      <c r="B4428" s="5"/>
      <c r="C4428" s="5"/>
      <c r="D4428" s="5"/>
      <c r="E4428" s="5"/>
      <c r="F4428" s="5"/>
      <c r="G4428" s="5"/>
    </row>
    <row r="4429" spans="1:7" x14ac:dyDescent="0.25">
      <c r="A4429" s="5"/>
      <c r="B4429" s="5"/>
      <c r="C4429" s="5"/>
      <c r="D4429" s="5"/>
      <c r="E4429" s="5"/>
      <c r="F4429" s="5"/>
      <c r="G4429" s="5"/>
    </row>
    <row r="4430" spans="1:7" x14ac:dyDescent="0.25">
      <c r="A4430" s="5"/>
      <c r="B4430" s="5"/>
      <c r="C4430" s="5"/>
      <c r="D4430" s="5"/>
      <c r="E4430" s="5"/>
      <c r="F4430" s="5"/>
      <c r="G4430" s="5"/>
    </row>
    <row r="4431" spans="1:7" x14ac:dyDescent="0.25">
      <c r="A4431" s="5"/>
      <c r="B4431" s="5"/>
      <c r="C4431" s="5"/>
      <c r="D4431" s="5"/>
      <c r="E4431" s="5"/>
      <c r="F4431" s="5"/>
      <c r="G4431" s="5"/>
    </row>
    <row r="4432" spans="1:7" x14ac:dyDescent="0.25">
      <c r="A4432" s="5"/>
      <c r="B4432" s="5"/>
      <c r="C4432" s="5"/>
      <c r="D4432" s="5"/>
      <c r="E4432" s="5"/>
      <c r="F4432" s="5"/>
      <c r="G4432" s="5"/>
    </row>
    <row r="4433" spans="1:7" x14ac:dyDescent="0.25">
      <c r="A4433" s="5"/>
      <c r="B4433" s="5"/>
      <c r="C4433" s="5"/>
      <c r="D4433" s="5"/>
      <c r="E4433" s="5"/>
      <c r="F4433" s="5"/>
      <c r="G4433" s="5"/>
    </row>
    <row r="4434" spans="1:7" x14ac:dyDescent="0.25">
      <c r="A4434" s="5"/>
      <c r="B4434" s="5"/>
      <c r="C4434" s="5"/>
      <c r="D4434" s="5"/>
      <c r="E4434" s="5"/>
      <c r="F4434" s="5"/>
      <c r="G4434" s="5"/>
    </row>
    <row r="4435" spans="1:7" x14ac:dyDescent="0.25">
      <c r="A4435" s="5"/>
      <c r="B4435" s="5"/>
      <c r="C4435" s="5"/>
      <c r="D4435" s="5"/>
      <c r="E4435" s="5"/>
      <c r="F4435" s="5"/>
      <c r="G4435" s="5"/>
    </row>
    <row r="4436" spans="1:7" x14ac:dyDescent="0.25">
      <c r="A4436" s="5"/>
      <c r="B4436" s="5"/>
      <c r="C4436" s="5"/>
      <c r="D4436" s="5"/>
      <c r="E4436" s="5"/>
      <c r="F4436" s="5"/>
      <c r="G4436" s="5"/>
    </row>
    <row r="4437" spans="1:7" x14ac:dyDescent="0.25">
      <c r="A4437" s="5"/>
      <c r="B4437" s="5"/>
      <c r="C4437" s="5"/>
      <c r="D4437" s="5"/>
      <c r="E4437" s="5"/>
      <c r="F4437" s="5"/>
      <c r="G4437" s="5"/>
    </row>
    <row r="4438" spans="1:7" x14ac:dyDescent="0.25">
      <c r="A4438" s="5"/>
      <c r="B4438" s="5"/>
      <c r="C4438" s="5"/>
      <c r="D4438" s="5"/>
      <c r="E4438" s="5"/>
      <c r="F4438" s="5"/>
      <c r="G4438" s="5"/>
    </row>
    <row r="4439" spans="1:7" x14ac:dyDescent="0.25">
      <c r="A4439" s="5"/>
      <c r="B4439" s="5"/>
      <c r="C4439" s="5"/>
      <c r="D4439" s="5"/>
      <c r="E4439" s="5"/>
      <c r="F4439" s="5"/>
      <c r="G4439" s="5"/>
    </row>
    <row r="4440" spans="1:7" x14ac:dyDescent="0.25">
      <c r="A4440" s="5"/>
      <c r="B4440" s="5"/>
      <c r="C4440" s="5"/>
      <c r="D4440" s="5"/>
      <c r="E4440" s="5"/>
      <c r="F4440" s="5"/>
      <c r="G4440" s="5"/>
    </row>
    <row r="4441" spans="1:7" x14ac:dyDescent="0.25">
      <c r="A4441" s="5"/>
      <c r="B4441" s="5"/>
      <c r="C4441" s="5"/>
      <c r="D4441" s="5"/>
      <c r="E4441" s="5"/>
      <c r="F4441" s="5"/>
      <c r="G4441" s="5"/>
    </row>
    <row r="4442" spans="1:7" x14ac:dyDescent="0.25">
      <c r="A4442" s="5"/>
      <c r="B4442" s="5"/>
      <c r="C4442" s="5"/>
      <c r="D4442" s="5"/>
      <c r="E4442" s="5"/>
      <c r="F4442" s="5"/>
      <c r="G4442" s="5"/>
    </row>
    <row r="4443" spans="1:7" x14ac:dyDescent="0.25">
      <c r="A4443" s="5"/>
      <c r="B4443" s="5"/>
      <c r="C4443" s="5"/>
      <c r="D4443" s="5"/>
      <c r="E4443" s="5"/>
      <c r="F4443" s="5"/>
      <c r="G4443" s="5"/>
    </row>
    <row r="4444" spans="1:7" x14ac:dyDescent="0.25">
      <c r="A4444" s="5"/>
      <c r="B4444" s="5"/>
      <c r="C4444" s="5"/>
      <c r="D4444" s="5"/>
      <c r="E4444" s="5"/>
      <c r="F4444" s="5"/>
      <c r="G4444" s="5"/>
    </row>
    <row r="4445" spans="1:7" x14ac:dyDescent="0.25">
      <c r="A4445" s="5"/>
      <c r="B4445" s="5"/>
      <c r="C4445" s="5"/>
      <c r="D4445" s="5"/>
      <c r="E4445" s="5"/>
      <c r="F4445" s="5"/>
      <c r="G4445" s="5"/>
    </row>
    <row r="4446" spans="1:7" x14ac:dyDescent="0.25">
      <c r="A4446" s="5"/>
      <c r="B4446" s="5"/>
      <c r="C4446" s="5"/>
      <c r="D4446" s="5"/>
      <c r="E4446" s="5"/>
      <c r="F4446" s="5"/>
      <c r="G4446" s="5"/>
    </row>
    <row r="4447" spans="1:7" x14ac:dyDescent="0.25">
      <c r="A4447" s="5"/>
      <c r="B4447" s="5"/>
      <c r="C4447" s="5"/>
      <c r="D4447" s="5"/>
      <c r="E4447" s="5"/>
      <c r="F4447" s="5"/>
      <c r="G4447" s="5"/>
    </row>
    <row r="4448" spans="1:7" x14ac:dyDescent="0.25">
      <c r="A4448" s="5"/>
      <c r="B4448" s="5"/>
      <c r="C4448" s="5"/>
      <c r="D4448" s="5"/>
      <c r="E4448" s="5"/>
      <c r="F4448" s="5"/>
      <c r="G4448" s="5"/>
    </row>
    <row r="4449" spans="1:7" x14ac:dyDescent="0.25">
      <c r="A4449" s="5"/>
      <c r="B4449" s="5"/>
      <c r="C4449" s="5"/>
      <c r="D4449" s="5"/>
      <c r="E4449" s="5"/>
      <c r="F4449" s="5"/>
      <c r="G4449" s="5"/>
    </row>
    <row r="4450" spans="1:7" x14ac:dyDescent="0.25">
      <c r="A4450" s="5"/>
      <c r="B4450" s="5"/>
      <c r="C4450" s="5"/>
      <c r="D4450" s="5"/>
      <c r="E4450" s="5"/>
      <c r="F4450" s="5"/>
      <c r="G4450" s="5"/>
    </row>
    <row r="4451" spans="1:7" x14ac:dyDescent="0.25">
      <c r="A4451" s="5"/>
      <c r="B4451" s="5"/>
      <c r="C4451" s="5"/>
      <c r="D4451" s="5"/>
      <c r="E4451" s="5"/>
      <c r="F4451" s="5"/>
      <c r="G4451" s="5"/>
    </row>
    <row r="4452" spans="1:7" x14ac:dyDescent="0.25">
      <c r="A4452" s="5"/>
      <c r="B4452" s="5"/>
      <c r="C4452" s="5"/>
      <c r="D4452" s="5"/>
      <c r="E4452" s="5"/>
      <c r="F4452" s="5"/>
      <c r="G4452" s="5"/>
    </row>
    <row r="4453" spans="1:7" x14ac:dyDescent="0.25">
      <c r="A4453" s="5"/>
      <c r="B4453" s="5"/>
      <c r="C4453" s="5"/>
      <c r="D4453" s="5"/>
      <c r="E4453" s="5"/>
      <c r="F4453" s="5"/>
      <c r="G4453" s="5"/>
    </row>
    <row r="4454" spans="1:7" x14ac:dyDescent="0.25">
      <c r="A4454" s="5"/>
      <c r="B4454" s="5"/>
      <c r="C4454" s="5"/>
      <c r="D4454" s="5"/>
      <c r="E4454" s="5"/>
      <c r="F4454" s="5"/>
      <c r="G4454" s="5"/>
    </row>
    <row r="4455" spans="1:7" x14ac:dyDescent="0.25">
      <c r="A4455" s="5"/>
      <c r="B4455" s="5"/>
      <c r="C4455" s="5"/>
      <c r="D4455" s="5"/>
      <c r="E4455" s="5"/>
      <c r="F4455" s="5"/>
      <c r="G4455" s="5"/>
    </row>
    <row r="4456" spans="1:7" x14ac:dyDescent="0.25">
      <c r="A4456" s="5"/>
      <c r="B4456" s="5"/>
      <c r="C4456" s="5"/>
      <c r="D4456" s="5"/>
      <c r="E4456" s="5"/>
      <c r="F4456" s="5"/>
      <c r="G4456" s="5"/>
    </row>
    <row r="4457" spans="1:7" x14ac:dyDescent="0.25">
      <c r="A4457" s="5"/>
      <c r="B4457" s="5"/>
      <c r="C4457" s="5"/>
      <c r="D4457" s="5"/>
      <c r="E4457" s="5"/>
      <c r="F4457" s="5"/>
      <c r="G4457" s="5"/>
    </row>
    <row r="4458" spans="1:7" x14ac:dyDescent="0.25">
      <c r="A4458" s="5"/>
      <c r="B4458" s="5"/>
      <c r="C4458" s="5"/>
      <c r="D4458" s="5"/>
      <c r="E4458" s="5"/>
      <c r="F4458" s="5"/>
      <c r="G4458" s="5"/>
    </row>
    <row r="4459" spans="1:7" x14ac:dyDescent="0.25">
      <c r="A4459" s="5"/>
      <c r="B4459" s="5"/>
      <c r="C4459" s="5"/>
      <c r="D4459" s="5"/>
      <c r="E4459" s="5"/>
      <c r="F4459" s="5"/>
      <c r="G4459" s="5"/>
    </row>
    <row r="4460" spans="1:7" x14ac:dyDescent="0.25">
      <c r="A4460" s="5"/>
      <c r="B4460" s="5"/>
      <c r="C4460" s="5"/>
      <c r="D4460" s="5"/>
      <c r="E4460" s="5"/>
      <c r="F4460" s="5"/>
      <c r="G4460" s="5"/>
    </row>
    <row r="4461" spans="1:7" x14ac:dyDescent="0.25">
      <c r="A4461" s="5"/>
      <c r="B4461" s="5"/>
      <c r="C4461" s="5"/>
      <c r="D4461" s="5"/>
      <c r="E4461" s="5"/>
      <c r="F4461" s="5"/>
      <c r="G4461" s="5"/>
    </row>
    <row r="4462" spans="1:7" x14ac:dyDescent="0.25">
      <c r="A4462" s="5"/>
      <c r="B4462" s="5"/>
      <c r="C4462" s="5"/>
      <c r="D4462" s="5"/>
      <c r="E4462" s="5"/>
      <c r="F4462" s="5"/>
      <c r="G4462" s="5"/>
    </row>
    <row r="4463" spans="1:7" x14ac:dyDescent="0.25">
      <c r="A4463" s="5"/>
      <c r="B4463" s="5"/>
      <c r="C4463" s="5"/>
      <c r="D4463" s="5"/>
      <c r="E4463" s="5"/>
      <c r="F4463" s="5"/>
      <c r="G4463" s="5"/>
    </row>
    <row r="4464" spans="1:7" x14ac:dyDescent="0.25">
      <c r="A4464" s="5"/>
      <c r="B4464" s="5"/>
      <c r="C4464" s="5"/>
      <c r="D4464" s="5"/>
      <c r="E4464" s="5"/>
      <c r="F4464" s="5"/>
      <c r="G4464" s="5"/>
    </row>
    <row r="4465" spans="1:7" x14ac:dyDescent="0.25">
      <c r="A4465" s="5"/>
      <c r="B4465" s="5"/>
      <c r="C4465" s="5"/>
      <c r="D4465" s="5"/>
      <c r="E4465" s="5"/>
      <c r="F4465" s="5"/>
      <c r="G4465" s="5"/>
    </row>
    <row r="4466" spans="1:7" x14ac:dyDescent="0.25">
      <c r="A4466" s="5"/>
      <c r="B4466" s="5"/>
      <c r="C4466" s="5"/>
      <c r="D4466" s="5"/>
      <c r="E4466" s="5"/>
      <c r="F4466" s="5"/>
      <c r="G4466" s="5"/>
    </row>
    <row r="4467" spans="1:7" x14ac:dyDescent="0.25">
      <c r="A4467" s="5"/>
      <c r="B4467" s="5"/>
      <c r="C4467" s="5"/>
      <c r="D4467" s="5"/>
      <c r="E4467" s="5"/>
      <c r="F4467" s="5"/>
      <c r="G4467" s="5"/>
    </row>
    <row r="4468" spans="1:7" x14ac:dyDescent="0.25">
      <c r="A4468" s="5"/>
      <c r="B4468" s="5"/>
      <c r="C4468" s="5"/>
      <c r="D4468" s="5"/>
      <c r="E4468" s="5"/>
      <c r="F4468" s="5"/>
      <c r="G4468" s="5"/>
    </row>
    <row r="4469" spans="1:7" x14ac:dyDescent="0.25">
      <c r="A4469" s="5"/>
      <c r="B4469" s="5"/>
      <c r="C4469" s="5"/>
      <c r="D4469" s="5"/>
      <c r="E4469" s="5"/>
      <c r="F4469" s="5"/>
      <c r="G4469" s="5"/>
    </row>
    <row r="4470" spans="1:7" x14ac:dyDescent="0.25">
      <c r="A4470" s="5"/>
      <c r="B4470" s="5"/>
      <c r="C4470" s="5"/>
      <c r="D4470" s="5"/>
      <c r="E4470" s="5"/>
      <c r="F4470" s="5"/>
      <c r="G4470" s="5"/>
    </row>
    <row r="4471" spans="1:7" x14ac:dyDescent="0.25">
      <c r="A4471" s="5"/>
      <c r="B4471" s="5"/>
      <c r="C4471" s="5"/>
      <c r="D4471" s="5"/>
      <c r="E4471" s="5"/>
      <c r="F4471" s="5"/>
      <c r="G4471" s="5"/>
    </row>
    <row r="4472" spans="1:7" x14ac:dyDescent="0.25">
      <c r="A4472" s="5"/>
      <c r="B4472" s="5"/>
      <c r="C4472" s="5"/>
      <c r="D4472" s="5"/>
      <c r="E4472" s="5"/>
      <c r="F4472" s="5"/>
      <c r="G4472" s="5"/>
    </row>
    <row r="4473" spans="1:7" x14ac:dyDescent="0.25">
      <c r="A4473" s="5"/>
      <c r="B4473" s="5"/>
      <c r="C4473" s="5"/>
      <c r="D4473" s="5"/>
      <c r="E4473" s="5"/>
      <c r="F4473" s="5"/>
      <c r="G4473" s="5"/>
    </row>
    <row r="4474" spans="1:7" x14ac:dyDescent="0.25">
      <c r="A4474" s="5"/>
      <c r="B4474" s="5"/>
      <c r="C4474" s="5"/>
      <c r="D4474" s="5"/>
      <c r="E4474" s="5"/>
      <c r="F4474" s="5"/>
      <c r="G4474" s="5"/>
    </row>
    <row r="4475" spans="1:7" x14ac:dyDescent="0.25">
      <c r="A4475" s="5"/>
      <c r="B4475" s="5"/>
      <c r="C4475" s="5"/>
      <c r="D4475" s="5"/>
      <c r="E4475" s="5"/>
      <c r="F4475" s="5"/>
      <c r="G4475" s="5"/>
    </row>
    <row r="4476" spans="1:7" x14ac:dyDescent="0.25">
      <c r="A4476" s="5"/>
      <c r="B4476" s="5"/>
      <c r="C4476" s="5"/>
      <c r="D4476" s="5"/>
      <c r="E4476" s="5"/>
      <c r="F4476" s="5"/>
      <c r="G4476" s="5"/>
    </row>
    <row r="4477" spans="1:7" x14ac:dyDescent="0.25">
      <c r="A4477" s="5"/>
      <c r="B4477" s="5"/>
      <c r="C4477" s="5"/>
      <c r="D4477" s="5"/>
      <c r="E4477" s="5"/>
      <c r="F4477" s="5"/>
      <c r="G4477" s="5"/>
    </row>
    <row r="4478" spans="1:7" x14ac:dyDescent="0.25">
      <c r="A4478" s="5"/>
      <c r="B4478" s="5"/>
      <c r="C4478" s="5"/>
      <c r="D4478" s="5"/>
      <c r="E4478" s="5"/>
      <c r="F4478" s="5"/>
      <c r="G4478" s="5"/>
    </row>
    <row r="4479" spans="1:7" x14ac:dyDescent="0.25">
      <c r="A4479" s="5"/>
      <c r="B4479" s="5"/>
      <c r="C4479" s="5"/>
      <c r="D4479" s="5"/>
      <c r="E4479" s="5"/>
      <c r="F4479" s="5"/>
      <c r="G4479" s="5"/>
    </row>
    <row r="4480" spans="1:7" x14ac:dyDescent="0.25">
      <c r="A4480" s="5"/>
      <c r="B4480" s="5"/>
      <c r="C4480" s="5"/>
      <c r="D4480" s="5"/>
      <c r="E4480" s="5"/>
      <c r="F4480" s="5"/>
      <c r="G4480" s="5"/>
    </row>
    <row r="4481" spans="1:7" x14ac:dyDescent="0.25">
      <c r="A4481" s="5"/>
      <c r="B4481" s="5"/>
      <c r="C4481" s="5"/>
      <c r="D4481" s="5"/>
      <c r="E4481" s="5"/>
      <c r="F4481" s="5"/>
      <c r="G4481" s="5"/>
    </row>
    <row r="4482" spans="1:7" x14ac:dyDescent="0.25">
      <c r="A4482" s="5"/>
      <c r="B4482" s="5"/>
      <c r="C4482" s="5"/>
      <c r="D4482" s="5"/>
      <c r="E4482" s="5"/>
      <c r="F4482" s="5"/>
      <c r="G4482" s="5"/>
    </row>
    <row r="4483" spans="1:7" x14ac:dyDescent="0.25">
      <c r="A4483" s="5"/>
      <c r="B4483" s="5"/>
      <c r="C4483" s="5"/>
      <c r="D4483" s="5"/>
      <c r="E4483" s="5"/>
      <c r="F4483" s="5"/>
      <c r="G4483" s="5"/>
    </row>
    <row r="4484" spans="1:7" x14ac:dyDescent="0.25">
      <c r="A4484" s="5"/>
      <c r="B4484" s="5"/>
      <c r="C4484" s="5"/>
      <c r="D4484" s="5"/>
      <c r="E4484" s="5"/>
      <c r="F4484" s="5"/>
      <c r="G4484" s="5"/>
    </row>
    <row r="4485" spans="1:7" x14ac:dyDescent="0.25">
      <c r="A4485" s="5"/>
      <c r="B4485" s="5"/>
      <c r="C4485" s="5"/>
      <c r="D4485" s="5"/>
      <c r="E4485" s="5"/>
      <c r="F4485" s="5"/>
      <c r="G4485" s="5"/>
    </row>
    <row r="4486" spans="1:7" x14ac:dyDescent="0.25">
      <c r="A4486" s="5"/>
      <c r="B4486" s="5"/>
      <c r="C4486" s="5"/>
      <c r="D4486" s="5"/>
      <c r="E4486" s="5"/>
      <c r="F4486" s="5"/>
      <c r="G4486" s="5"/>
    </row>
    <row r="4487" spans="1:7" x14ac:dyDescent="0.25">
      <c r="A4487" s="5"/>
      <c r="B4487" s="5"/>
      <c r="C4487" s="5"/>
      <c r="D4487" s="5"/>
      <c r="E4487" s="5"/>
      <c r="F4487" s="5"/>
      <c r="G4487" s="5"/>
    </row>
    <row r="4488" spans="1:7" x14ac:dyDescent="0.25">
      <c r="A4488" s="5"/>
      <c r="B4488" s="5"/>
      <c r="C4488" s="5"/>
      <c r="D4488" s="5"/>
      <c r="E4488" s="5"/>
      <c r="F4488" s="5"/>
      <c r="G4488" s="5"/>
    </row>
    <row r="4489" spans="1:7" x14ac:dyDescent="0.25">
      <c r="A4489" s="5"/>
      <c r="B4489" s="5"/>
      <c r="C4489" s="5"/>
      <c r="D4489" s="5"/>
      <c r="E4489" s="5"/>
      <c r="F4489" s="5"/>
      <c r="G4489" s="5"/>
    </row>
    <row r="4490" spans="1:7" x14ac:dyDescent="0.25">
      <c r="A4490" s="5"/>
      <c r="B4490" s="5"/>
      <c r="C4490" s="5"/>
      <c r="D4490" s="5"/>
      <c r="E4490" s="5"/>
      <c r="F4490" s="5"/>
      <c r="G4490" s="5"/>
    </row>
    <row r="4491" spans="1:7" x14ac:dyDescent="0.25">
      <c r="A4491" s="5"/>
      <c r="B4491" s="5"/>
      <c r="C4491" s="5"/>
      <c r="D4491" s="5"/>
      <c r="E4491" s="5"/>
      <c r="F4491" s="5"/>
      <c r="G4491" s="5"/>
    </row>
    <row r="4492" spans="1:7" x14ac:dyDescent="0.25">
      <c r="A4492" s="5"/>
      <c r="B4492" s="5"/>
      <c r="C4492" s="5"/>
      <c r="D4492" s="5"/>
      <c r="E4492" s="5"/>
      <c r="F4492" s="5"/>
      <c r="G4492" s="5"/>
    </row>
    <row r="4493" spans="1:7" x14ac:dyDescent="0.25">
      <c r="A4493" s="5"/>
      <c r="B4493" s="5"/>
      <c r="C4493" s="5"/>
      <c r="D4493" s="5"/>
      <c r="E4493" s="5"/>
      <c r="F4493" s="5"/>
      <c r="G4493" s="5"/>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792"/>
  <sheetViews>
    <sheetView workbookViewId="0">
      <selection activeCell="C17" sqref="C17:C3781"/>
    </sheetView>
  </sheetViews>
  <sheetFormatPr defaultRowHeight="15" x14ac:dyDescent="0.25"/>
  <cols>
    <col min="1" max="1" width="19.85546875" bestFit="1" customWidth="1"/>
    <col min="2" max="2" width="12.85546875" customWidth="1"/>
    <col min="3" max="3" width="21.85546875" bestFit="1" customWidth="1"/>
    <col min="4" max="4" width="8.42578125" bestFit="1" customWidth="1"/>
    <col min="5" max="5" width="10.28515625" customWidth="1"/>
    <col min="6" max="6" width="12.5703125" customWidth="1"/>
    <col min="7" max="7" width="8.42578125" customWidth="1"/>
  </cols>
  <sheetData>
    <row r="1" spans="1:7" x14ac:dyDescent="0.25">
      <c r="A1" s="11" t="s">
        <v>0</v>
      </c>
      <c r="B1" s="11" t="s">
        <v>1</v>
      </c>
      <c r="C1" s="11" t="s">
        <v>2</v>
      </c>
      <c r="D1" s="11" t="s">
        <v>3</v>
      </c>
      <c r="E1" s="11" t="s">
        <v>4</v>
      </c>
      <c r="F1" s="11" t="s">
        <v>5</v>
      </c>
      <c r="G1" s="11" t="s">
        <v>6</v>
      </c>
    </row>
    <row r="2" spans="1:7" x14ac:dyDescent="0.25">
      <c r="A2" s="1" t="s">
        <v>7</v>
      </c>
      <c r="B2" s="1" t="s">
        <v>8</v>
      </c>
      <c r="C2" s="1" t="s">
        <v>9</v>
      </c>
      <c r="D2" s="2">
        <v>44927</v>
      </c>
      <c r="E2" s="3">
        <v>8414</v>
      </c>
      <c r="F2" s="4">
        <v>276</v>
      </c>
      <c r="G2" s="1">
        <v>495</v>
      </c>
    </row>
    <row r="3" spans="1:7" x14ac:dyDescent="0.25">
      <c r="A3" s="1" t="s">
        <v>10</v>
      </c>
      <c r="B3" s="1" t="s">
        <v>11</v>
      </c>
      <c r="C3" s="1" t="s">
        <v>12</v>
      </c>
      <c r="D3" s="2">
        <v>44927</v>
      </c>
      <c r="E3" s="3">
        <v>532</v>
      </c>
      <c r="F3" s="4">
        <v>317</v>
      </c>
      <c r="G3" s="1">
        <v>54</v>
      </c>
    </row>
    <row r="4" spans="1:7" x14ac:dyDescent="0.25">
      <c r="A4" s="1" t="s">
        <v>13</v>
      </c>
      <c r="B4" s="1" t="s">
        <v>14</v>
      </c>
      <c r="C4" s="1" t="s">
        <v>15</v>
      </c>
      <c r="D4" s="2">
        <v>44927</v>
      </c>
      <c r="E4" s="3">
        <v>5376</v>
      </c>
      <c r="F4" s="4">
        <v>178</v>
      </c>
      <c r="G4" s="1">
        <v>269</v>
      </c>
    </row>
    <row r="5" spans="1:7" x14ac:dyDescent="0.25">
      <c r="A5" s="1" t="s">
        <v>7</v>
      </c>
      <c r="B5" s="1" t="s">
        <v>8</v>
      </c>
      <c r="C5" s="1" t="s">
        <v>16</v>
      </c>
      <c r="D5" s="2">
        <v>44927</v>
      </c>
      <c r="E5" s="3">
        <v>259</v>
      </c>
      <c r="F5" s="4">
        <v>32</v>
      </c>
      <c r="G5" s="1">
        <v>22</v>
      </c>
    </row>
    <row r="6" spans="1:7" x14ac:dyDescent="0.25">
      <c r="A6" s="1" t="s">
        <v>17</v>
      </c>
      <c r="B6" s="1" t="s">
        <v>14</v>
      </c>
      <c r="C6" s="1" t="s">
        <v>18</v>
      </c>
      <c r="D6" s="2">
        <v>44927</v>
      </c>
      <c r="E6" s="3">
        <v>5530</v>
      </c>
      <c r="F6" s="4">
        <v>4</v>
      </c>
      <c r="G6" s="1">
        <v>179</v>
      </c>
    </row>
    <row r="7" spans="1:7" x14ac:dyDescent="0.25">
      <c r="A7" s="1" t="s">
        <v>19</v>
      </c>
      <c r="B7" s="1" t="s">
        <v>20</v>
      </c>
      <c r="C7" s="1" t="s">
        <v>21</v>
      </c>
      <c r="D7" s="2">
        <v>44927</v>
      </c>
      <c r="E7" s="3">
        <v>2184</v>
      </c>
      <c r="F7" s="4">
        <v>63</v>
      </c>
      <c r="G7" s="1">
        <v>122</v>
      </c>
    </row>
    <row r="8" spans="1:7" x14ac:dyDescent="0.25">
      <c r="A8" s="1" t="s">
        <v>22</v>
      </c>
      <c r="B8" s="1" t="s">
        <v>23</v>
      </c>
      <c r="C8" s="1" t="s">
        <v>9</v>
      </c>
      <c r="D8" s="2">
        <v>44927</v>
      </c>
      <c r="E8" s="3">
        <v>1057</v>
      </c>
      <c r="F8" s="4">
        <v>295</v>
      </c>
      <c r="G8" s="1">
        <v>71</v>
      </c>
    </row>
    <row r="9" spans="1:7" x14ac:dyDescent="0.25">
      <c r="A9" s="1" t="s">
        <v>24</v>
      </c>
      <c r="B9" s="1" t="s">
        <v>25</v>
      </c>
      <c r="C9" s="1" t="s">
        <v>26</v>
      </c>
      <c r="D9" s="2">
        <v>44927</v>
      </c>
      <c r="E9" s="3">
        <v>1036</v>
      </c>
      <c r="F9" s="4">
        <v>370</v>
      </c>
      <c r="G9" s="1">
        <v>37</v>
      </c>
    </row>
    <row r="10" spans="1:7" x14ac:dyDescent="0.25">
      <c r="A10" s="1" t="s">
        <v>27</v>
      </c>
      <c r="B10" s="1" t="s">
        <v>25</v>
      </c>
      <c r="C10" s="1" t="s">
        <v>28</v>
      </c>
      <c r="D10" s="2">
        <v>44927</v>
      </c>
      <c r="E10" s="3">
        <v>4039</v>
      </c>
      <c r="F10" s="4">
        <v>536</v>
      </c>
      <c r="G10" s="1">
        <v>176</v>
      </c>
    </row>
    <row r="11" spans="1:7" x14ac:dyDescent="0.25">
      <c r="A11" s="1" t="s">
        <v>29</v>
      </c>
      <c r="B11" s="1" t="s">
        <v>8</v>
      </c>
      <c r="C11" s="1" t="s">
        <v>30</v>
      </c>
      <c r="D11" s="2">
        <v>44927</v>
      </c>
      <c r="E11" s="3">
        <v>12894</v>
      </c>
      <c r="F11" s="4">
        <v>115</v>
      </c>
      <c r="G11" s="1">
        <v>478</v>
      </c>
    </row>
    <row r="12" spans="1:7" x14ac:dyDescent="0.25">
      <c r="A12" s="1" t="s">
        <v>31</v>
      </c>
      <c r="B12" s="1" t="s">
        <v>14</v>
      </c>
      <c r="C12" s="1" t="s">
        <v>30</v>
      </c>
      <c r="D12" s="2">
        <v>44927</v>
      </c>
      <c r="E12" s="3">
        <v>4669</v>
      </c>
      <c r="F12" s="4">
        <v>121</v>
      </c>
      <c r="G12" s="1">
        <v>180</v>
      </c>
    </row>
    <row r="13" spans="1:7" x14ac:dyDescent="0.25">
      <c r="A13" s="1" t="s">
        <v>32</v>
      </c>
      <c r="B13" s="1" t="s">
        <v>8</v>
      </c>
      <c r="C13" s="1" t="s">
        <v>26</v>
      </c>
      <c r="D13" s="2">
        <v>44927</v>
      </c>
      <c r="E13" s="3">
        <v>6377</v>
      </c>
      <c r="F13" s="4">
        <v>184</v>
      </c>
      <c r="G13" s="1">
        <v>246</v>
      </c>
    </row>
    <row r="14" spans="1:7" x14ac:dyDescent="0.25">
      <c r="A14" s="1" t="s">
        <v>33</v>
      </c>
      <c r="B14" s="1" t="s">
        <v>11</v>
      </c>
      <c r="C14" s="1" t="s">
        <v>34</v>
      </c>
      <c r="D14" s="2">
        <v>44927</v>
      </c>
      <c r="E14" s="3">
        <v>4599</v>
      </c>
      <c r="F14" s="4">
        <v>106</v>
      </c>
      <c r="G14" s="1">
        <v>256</v>
      </c>
    </row>
    <row r="15" spans="1:7" x14ac:dyDescent="0.25">
      <c r="A15" s="1" t="s">
        <v>33</v>
      </c>
      <c r="B15" s="1" t="s">
        <v>14</v>
      </c>
      <c r="C15" s="1" t="s">
        <v>35</v>
      </c>
      <c r="D15" s="2">
        <v>44927</v>
      </c>
      <c r="E15" s="3">
        <v>2751</v>
      </c>
      <c r="F15" s="4">
        <v>228</v>
      </c>
      <c r="G15" s="1">
        <v>251</v>
      </c>
    </row>
    <row r="16" spans="1:7" x14ac:dyDescent="0.25">
      <c r="A16" s="1" t="s">
        <v>27</v>
      </c>
      <c r="B16" s="1" t="s">
        <v>20</v>
      </c>
      <c r="C16" s="1" t="s">
        <v>36</v>
      </c>
      <c r="D16" s="2">
        <v>44927</v>
      </c>
      <c r="E16" s="3">
        <v>15596</v>
      </c>
      <c r="F16" s="4">
        <v>32</v>
      </c>
      <c r="G16" s="1">
        <v>975</v>
      </c>
    </row>
    <row r="17" spans="1:7" x14ac:dyDescent="0.25">
      <c r="A17" s="1" t="s">
        <v>29</v>
      </c>
      <c r="B17" s="1" t="s">
        <v>20</v>
      </c>
      <c r="C17" s="1" t="s">
        <v>76</v>
      </c>
      <c r="D17" s="2">
        <v>44927</v>
      </c>
      <c r="E17" s="3">
        <v>8561</v>
      </c>
      <c r="F17" s="4">
        <v>111</v>
      </c>
      <c r="G17" s="1">
        <v>330</v>
      </c>
    </row>
    <row r="18" spans="1:7" x14ac:dyDescent="0.25">
      <c r="A18" s="1" t="s">
        <v>37</v>
      </c>
      <c r="B18" s="1" t="s">
        <v>23</v>
      </c>
      <c r="C18" s="1" t="s">
        <v>34</v>
      </c>
      <c r="D18" s="2">
        <v>44927</v>
      </c>
      <c r="E18" s="3">
        <v>14273</v>
      </c>
      <c r="F18" s="4">
        <v>335</v>
      </c>
      <c r="G18" s="1">
        <v>752</v>
      </c>
    </row>
    <row r="19" spans="1:7" x14ac:dyDescent="0.25">
      <c r="A19" s="1" t="s">
        <v>10</v>
      </c>
      <c r="B19" s="1" t="s">
        <v>8</v>
      </c>
      <c r="C19" s="1" t="s">
        <v>21</v>
      </c>
      <c r="D19" s="2">
        <v>44927</v>
      </c>
      <c r="E19" s="3">
        <v>2506</v>
      </c>
      <c r="F19" s="4">
        <v>99</v>
      </c>
      <c r="G19" s="1">
        <v>148</v>
      </c>
    </row>
    <row r="20" spans="1:7" x14ac:dyDescent="0.25">
      <c r="A20" s="1" t="s">
        <v>17</v>
      </c>
      <c r="B20" s="1" t="s">
        <v>11</v>
      </c>
      <c r="C20" s="1" t="s">
        <v>38</v>
      </c>
      <c r="D20" s="2">
        <v>44927</v>
      </c>
      <c r="E20" s="3">
        <v>2387</v>
      </c>
      <c r="F20" s="4">
        <v>134</v>
      </c>
      <c r="G20" s="1">
        <v>89</v>
      </c>
    </row>
    <row r="21" spans="1:7" x14ac:dyDescent="0.25">
      <c r="A21" s="1" t="s">
        <v>39</v>
      </c>
      <c r="B21" s="1" t="s">
        <v>14</v>
      </c>
      <c r="C21" s="1" t="s">
        <v>40</v>
      </c>
      <c r="D21" s="2">
        <v>44927</v>
      </c>
      <c r="E21" s="3">
        <v>7553</v>
      </c>
      <c r="F21" s="4">
        <v>67</v>
      </c>
      <c r="G21" s="1">
        <v>280</v>
      </c>
    </row>
    <row r="22" spans="1:7" x14ac:dyDescent="0.25">
      <c r="A22" s="1" t="s">
        <v>33</v>
      </c>
      <c r="B22" s="1" t="s">
        <v>8</v>
      </c>
      <c r="C22" s="1" t="s">
        <v>41</v>
      </c>
      <c r="D22" s="2">
        <v>44927</v>
      </c>
      <c r="E22" s="3">
        <v>3409</v>
      </c>
      <c r="F22" s="4">
        <v>93</v>
      </c>
      <c r="G22" s="1">
        <v>171</v>
      </c>
    </row>
    <row r="23" spans="1:7" x14ac:dyDescent="0.25">
      <c r="A23" s="1" t="s">
        <v>42</v>
      </c>
      <c r="B23" s="1" t="s">
        <v>14</v>
      </c>
      <c r="C23" s="1" t="s">
        <v>41</v>
      </c>
      <c r="D23" s="2">
        <v>44927</v>
      </c>
      <c r="E23" s="3">
        <v>3878</v>
      </c>
      <c r="F23" s="4">
        <v>24</v>
      </c>
      <c r="G23" s="1">
        <v>216</v>
      </c>
    </row>
    <row r="24" spans="1:7" x14ac:dyDescent="0.25">
      <c r="A24" s="1" t="s">
        <v>13</v>
      </c>
      <c r="B24" s="1" t="s">
        <v>14</v>
      </c>
      <c r="C24" s="1" t="s">
        <v>9</v>
      </c>
      <c r="D24" s="2">
        <v>44927</v>
      </c>
      <c r="E24" s="3">
        <v>3052</v>
      </c>
      <c r="F24" s="4">
        <v>76</v>
      </c>
      <c r="G24" s="1">
        <v>204</v>
      </c>
    </row>
    <row r="25" spans="1:7" x14ac:dyDescent="0.25">
      <c r="A25" s="1" t="s">
        <v>31</v>
      </c>
      <c r="B25" s="1" t="s">
        <v>14</v>
      </c>
      <c r="C25" s="1" t="s">
        <v>43</v>
      </c>
      <c r="D25" s="2">
        <v>44930</v>
      </c>
      <c r="E25" s="3">
        <v>19229</v>
      </c>
      <c r="F25" s="4">
        <v>64</v>
      </c>
      <c r="G25" s="1">
        <v>1013</v>
      </c>
    </row>
    <row r="26" spans="1:7" x14ac:dyDescent="0.25">
      <c r="A26" s="1" t="s">
        <v>42</v>
      </c>
      <c r="B26" s="1" t="s">
        <v>23</v>
      </c>
      <c r="C26" s="1" t="s">
        <v>43</v>
      </c>
      <c r="D26" s="2">
        <v>44930</v>
      </c>
      <c r="E26" s="3">
        <v>1988</v>
      </c>
      <c r="F26" s="4">
        <v>179</v>
      </c>
      <c r="G26" s="1">
        <v>95</v>
      </c>
    </row>
    <row r="27" spans="1:7" x14ac:dyDescent="0.25">
      <c r="A27" s="1" t="s">
        <v>13</v>
      </c>
      <c r="B27" s="1" t="s">
        <v>23</v>
      </c>
      <c r="C27" s="1" t="s">
        <v>35</v>
      </c>
      <c r="D27" s="2">
        <v>44930</v>
      </c>
      <c r="E27" s="3">
        <v>147</v>
      </c>
      <c r="F27" s="4">
        <v>9</v>
      </c>
      <c r="G27" s="1">
        <v>11</v>
      </c>
    </row>
    <row r="28" spans="1:7" x14ac:dyDescent="0.25">
      <c r="A28" s="1" t="s">
        <v>22</v>
      </c>
      <c r="B28" s="1" t="s">
        <v>23</v>
      </c>
      <c r="C28" s="1" t="s">
        <v>44</v>
      </c>
      <c r="D28" s="2">
        <v>44930</v>
      </c>
      <c r="E28" s="3">
        <v>2401</v>
      </c>
      <c r="F28" s="4">
        <v>407</v>
      </c>
      <c r="G28" s="1">
        <v>134</v>
      </c>
    </row>
    <row r="29" spans="1:7" x14ac:dyDescent="0.25">
      <c r="A29" s="1" t="s">
        <v>45</v>
      </c>
      <c r="B29" s="1" t="s">
        <v>14</v>
      </c>
      <c r="C29" s="1" t="s">
        <v>28</v>
      </c>
      <c r="D29" s="2">
        <v>44930</v>
      </c>
      <c r="E29" s="3">
        <v>2814</v>
      </c>
      <c r="F29" s="4">
        <v>296</v>
      </c>
      <c r="G29" s="1">
        <v>94</v>
      </c>
    </row>
    <row r="30" spans="1:7" x14ac:dyDescent="0.25">
      <c r="A30" s="1" t="s">
        <v>29</v>
      </c>
      <c r="B30" s="1" t="s">
        <v>23</v>
      </c>
      <c r="C30" s="1" t="s">
        <v>28</v>
      </c>
      <c r="D30" s="2">
        <v>44930</v>
      </c>
      <c r="E30" s="3">
        <v>5390</v>
      </c>
      <c r="F30" s="4">
        <v>61</v>
      </c>
      <c r="G30" s="1">
        <v>216</v>
      </c>
    </row>
    <row r="31" spans="1:7" x14ac:dyDescent="0.25">
      <c r="A31" s="1" t="s">
        <v>46</v>
      </c>
      <c r="B31" s="1" t="s">
        <v>11</v>
      </c>
      <c r="C31" s="1" t="s">
        <v>47</v>
      </c>
      <c r="D31" s="2">
        <v>44930</v>
      </c>
      <c r="E31" s="3">
        <v>3920</v>
      </c>
      <c r="F31" s="4">
        <v>16</v>
      </c>
      <c r="G31" s="1">
        <v>262</v>
      </c>
    </row>
    <row r="32" spans="1:7" x14ac:dyDescent="0.25">
      <c r="A32" s="1" t="s">
        <v>17</v>
      </c>
      <c r="B32" s="1" t="s">
        <v>11</v>
      </c>
      <c r="C32" s="1" t="s">
        <v>48</v>
      </c>
      <c r="D32" s="2">
        <v>44930</v>
      </c>
      <c r="E32" s="3">
        <v>7539</v>
      </c>
      <c r="F32" s="4">
        <v>502</v>
      </c>
      <c r="G32" s="1">
        <v>943</v>
      </c>
    </row>
    <row r="33" spans="1:7" x14ac:dyDescent="0.25">
      <c r="A33" s="1" t="s">
        <v>46</v>
      </c>
      <c r="B33" s="1" t="s">
        <v>20</v>
      </c>
      <c r="C33" s="1" t="s">
        <v>26</v>
      </c>
      <c r="D33" s="2">
        <v>44931</v>
      </c>
      <c r="E33" s="3">
        <v>17248</v>
      </c>
      <c r="F33" s="4">
        <v>163</v>
      </c>
      <c r="G33" s="1">
        <v>664</v>
      </c>
    </row>
    <row r="34" spans="1:7" x14ac:dyDescent="0.25">
      <c r="A34" s="1" t="s">
        <v>31</v>
      </c>
      <c r="B34" s="1" t="s">
        <v>23</v>
      </c>
      <c r="C34" s="1" t="s">
        <v>49</v>
      </c>
      <c r="D34" s="2">
        <v>44931</v>
      </c>
      <c r="E34" s="3">
        <v>1176</v>
      </c>
      <c r="F34" s="4">
        <v>152</v>
      </c>
      <c r="G34" s="1">
        <v>66</v>
      </c>
    </row>
    <row r="35" spans="1:7" x14ac:dyDescent="0.25">
      <c r="A35" s="1" t="s">
        <v>19</v>
      </c>
      <c r="B35" s="1" t="s">
        <v>25</v>
      </c>
      <c r="C35" s="1" t="s">
        <v>21</v>
      </c>
      <c r="D35" s="2">
        <v>44931</v>
      </c>
      <c r="E35" s="3">
        <v>9730</v>
      </c>
      <c r="F35" s="4">
        <v>361</v>
      </c>
      <c r="G35" s="1">
        <v>573</v>
      </c>
    </row>
    <row r="36" spans="1:7" x14ac:dyDescent="0.25">
      <c r="A36" s="1" t="s">
        <v>50</v>
      </c>
      <c r="B36" s="1" t="s">
        <v>8</v>
      </c>
      <c r="C36" s="1" t="s">
        <v>21</v>
      </c>
      <c r="D36" s="2">
        <v>44931</v>
      </c>
      <c r="E36" s="3">
        <v>2226</v>
      </c>
      <c r="F36" s="4">
        <v>129</v>
      </c>
      <c r="G36" s="1">
        <v>140</v>
      </c>
    </row>
    <row r="37" spans="1:7" x14ac:dyDescent="0.25">
      <c r="A37" s="1" t="s">
        <v>31</v>
      </c>
      <c r="B37" s="1" t="s">
        <v>23</v>
      </c>
      <c r="C37" s="1" t="s">
        <v>44</v>
      </c>
      <c r="D37" s="2">
        <v>44931</v>
      </c>
      <c r="E37" s="3">
        <v>7063</v>
      </c>
      <c r="F37" s="4">
        <v>250</v>
      </c>
      <c r="G37" s="1">
        <v>643</v>
      </c>
    </row>
    <row r="38" spans="1:7" x14ac:dyDescent="0.25">
      <c r="A38" s="1" t="s">
        <v>51</v>
      </c>
      <c r="B38" s="1" t="s">
        <v>8</v>
      </c>
      <c r="C38" s="1" t="s">
        <v>76</v>
      </c>
      <c r="D38" s="2">
        <v>44931</v>
      </c>
      <c r="E38" s="3">
        <v>7399</v>
      </c>
      <c r="F38" s="4">
        <v>420</v>
      </c>
      <c r="G38" s="1">
        <v>275</v>
      </c>
    </row>
    <row r="39" spans="1:7" x14ac:dyDescent="0.25">
      <c r="A39" s="1" t="s">
        <v>32</v>
      </c>
      <c r="B39" s="1" t="s">
        <v>14</v>
      </c>
      <c r="C39" s="1" t="s">
        <v>35</v>
      </c>
      <c r="D39" s="2">
        <v>44931</v>
      </c>
      <c r="E39" s="3">
        <v>4284</v>
      </c>
      <c r="F39" s="4">
        <v>230</v>
      </c>
      <c r="G39" s="1">
        <v>306</v>
      </c>
    </row>
    <row r="40" spans="1:7" x14ac:dyDescent="0.25">
      <c r="A40" s="1" t="s">
        <v>51</v>
      </c>
      <c r="B40" s="1" t="s">
        <v>8</v>
      </c>
      <c r="C40" s="1" t="s">
        <v>9</v>
      </c>
      <c r="D40" s="2">
        <v>44931</v>
      </c>
      <c r="E40" s="3">
        <v>4865</v>
      </c>
      <c r="F40" s="4">
        <v>168</v>
      </c>
      <c r="G40" s="1">
        <v>271</v>
      </c>
    </row>
    <row r="41" spans="1:7" x14ac:dyDescent="0.25">
      <c r="A41" s="1" t="s">
        <v>29</v>
      </c>
      <c r="B41" s="1" t="s">
        <v>8</v>
      </c>
      <c r="C41" s="1" t="s">
        <v>48</v>
      </c>
      <c r="D41" s="2">
        <v>44931</v>
      </c>
      <c r="E41" s="3">
        <v>3780</v>
      </c>
      <c r="F41" s="4">
        <v>111</v>
      </c>
      <c r="G41" s="1">
        <v>315</v>
      </c>
    </row>
    <row r="42" spans="1:7" x14ac:dyDescent="0.25">
      <c r="A42" s="1" t="s">
        <v>52</v>
      </c>
      <c r="B42" s="1" t="s">
        <v>20</v>
      </c>
      <c r="C42" s="1" t="s">
        <v>35</v>
      </c>
      <c r="D42" s="2">
        <v>44931</v>
      </c>
      <c r="E42" s="3">
        <v>3059</v>
      </c>
      <c r="F42" s="4">
        <v>484</v>
      </c>
      <c r="G42" s="1">
        <v>279</v>
      </c>
    </row>
    <row r="43" spans="1:7" x14ac:dyDescent="0.25">
      <c r="A43" s="1" t="s">
        <v>45</v>
      </c>
      <c r="B43" s="1" t="s">
        <v>23</v>
      </c>
      <c r="C43" s="1" t="s">
        <v>76</v>
      </c>
      <c r="D43" s="2">
        <v>44931</v>
      </c>
      <c r="E43" s="3">
        <v>6622</v>
      </c>
      <c r="F43" s="4">
        <v>57</v>
      </c>
      <c r="G43" s="1">
        <v>276</v>
      </c>
    </row>
    <row r="44" spans="1:7" x14ac:dyDescent="0.25">
      <c r="A44" s="1" t="s">
        <v>32</v>
      </c>
      <c r="B44" s="1" t="s">
        <v>20</v>
      </c>
      <c r="C44" s="1" t="s">
        <v>53</v>
      </c>
      <c r="D44" s="2">
        <v>44932</v>
      </c>
      <c r="E44" s="3">
        <v>644</v>
      </c>
      <c r="F44" s="4">
        <v>116</v>
      </c>
      <c r="G44" s="1">
        <v>34</v>
      </c>
    </row>
    <row r="45" spans="1:7" x14ac:dyDescent="0.25">
      <c r="A45" s="1" t="s">
        <v>54</v>
      </c>
      <c r="B45" s="1" t="s">
        <v>20</v>
      </c>
      <c r="C45" s="1" t="s">
        <v>76</v>
      </c>
      <c r="D45" s="2">
        <v>44932</v>
      </c>
      <c r="E45" s="3">
        <v>4935</v>
      </c>
      <c r="F45" s="4">
        <v>87</v>
      </c>
      <c r="G45" s="1">
        <v>171</v>
      </c>
    </row>
    <row r="46" spans="1:7" x14ac:dyDescent="0.25">
      <c r="A46" s="1" t="s">
        <v>52</v>
      </c>
      <c r="B46" s="1" t="s">
        <v>23</v>
      </c>
      <c r="C46" s="1" t="s">
        <v>41</v>
      </c>
      <c r="D46" s="2">
        <v>44932</v>
      </c>
      <c r="E46" s="3">
        <v>7182</v>
      </c>
      <c r="F46" s="4">
        <v>29</v>
      </c>
      <c r="G46" s="1">
        <v>378</v>
      </c>
    </row>
    <row r="47" spans="1:7" x14ac:dyDescent="0.25">
      <c r="A47" s="1" t="s">
        <v>39</v>
      </c>
      <c r="B47" s="1" t="s">
        <v>25</v>
      </c>
      <c r="C47" s="1" t="s">
        <v>35</v>
      </c>
      <c r="D47" s="2">
        <v>44932</v>
      </c>
      <c r="E47" s="3">
        <v>539</v>
      </c>
      <c r="F47" s="4">
        <v>10</v>
      </c>
      <c r="G47" s="1">
        <v>77</v>
      </c>
    </row>
    <row r="48" spans="1:7" x14ac:dyDescent="0.25">
      <c r="A48" s="1" t="s">
        <v>22</v>
      </c>
      <c r="B48" s="1" t="s">
        <v>23</v>
      </c>
      <c r="C48" s="1" t="s">
        <v>48</v>
      </c>
      <c r="D48" s="2">
        <v>44932</v>
      </c>
      <c r="E48" s="3">
        <v>637</v>
      </c>
      <c r="F48" s="4">
        <v>79</v>
      </c>
      <c r="G48" s="1">
        <v>91</v>
      </c>
    </row>
    <row r="49" spans="1:7" x14ac:dyDescent="0.25">
      <c r="A49" s="1" t="s">
        <v>51</v>
      </c>
      <c r="B49" s="1" t="s">
        <v>14</v>
      </c>
      <c r="C49" s="1" t="s">
        <v>16</v>
      </c>
      <c r="D49" s="2">
        <v>44932</v>
      </c>
      <c r="E49" s="3">
        <v>1470</v>
      </c>
      <c r="F49" s="4">
        <v>57</v>
      </c>
      <c r="G49" s="1">
        <v>184</v>
      </c>
    </row>
    <row r="50" spans="1:7" x14ac:dyDescent="0.25">
      <c r="A50" s="1" t="s">
        <v>27</v>
      </c>
      <c r="B50" s="1" t="s">
        <v>14</v>
      </c>
      <c r="C50" s="1" t="s">
        <v>21</v>
      </c>
      <c r="D50" s="2">
        <v>44932</v>
      </c>
      <c r="E50" s="3">
        <v>1442</v>
      </c>
      <c r="F50" s="4">
        <v>108</v>
      </c>
      <c r="G50" s="1">
        <v>61</v>
      </c>
    </row>
    <row r="51" spans="1:7" x14ac:dyDescent="0.25">
      <c r="A51" s="1" t="s">
        <v>45</v>
      </c>
      <c r="B51" s="1" t="s">
        <v>14</v>
      </c>
      <c r="C51" s="1" t="s">
        <v>53</v>
      </c>
      <c r="D51" s="2">
        <v>44932</v>
      </c>
      <c r="E51" s="3">
        <v>9023</v>
      </c>
      <c r="F51" s="4">
        <v>224</v>
      </c>
      <c r="G51" s="1">
        <v>564</v>
      </c>
    </row>
    <row r="52" spans="1:7" x14ac:dyDescent="0.25">
      <c r="A52" s="1" t="s">
        <v>55</v>
      </c>
      <c r="B52" s="1" t="s">
        <v>23</v>
      </c>
      <c r="C52" s="1" t="s">
        <v>30</v>
      </c>
      <c r="D52" s="2">
        <v>44932</v>
      </c>
      <c r="E52" s="3">
        <v>2709</v>
      </c>
      <c r="F52" s="4">
        <v>27</v>
      </c>
      <c r="G52" s="1">
        <v>101</v>
      </c>
    </row>
    <row r="53" spans="1:7" x14ac:dyDescent="0.25">
      <c r="A53" s="1" t="s">
        <v>17</v>
      </c>
      <c r="B53" s="1" t="s">
        <v>11</v>
      </c>
      <c r="C53" s="1" t="s">
        <v>43</v>
      </c>
      <c r="D53" s="2">
        <v>44933</v>
      </c>
      <c r="E53" s="3">
        <v>5733</v>
      </c>
      <c r="F53" s="4">
        <v>193</v>
      </c>
      <c r="G53" s="1">
        <v>338</v>
      </c>
    </row>
    <row r="54" spans="1:7" x14ac:dyDescent="0.25">
      <c r="A54" s="1" t="s">
        <v>56</v>
      </c>
      <c r="B54" s="1" t="s">
        <v>11</v>
      </c>
      <c r="C54" s="1" t="s">
        <v>47</v>
      </c>
      <c r="D54" s="2">
        <v>44933</v>
      </c>
      <c r="E54" s="3">
        <v>10451</v>
      </c>
      <c r="F54" s="4">
        <v>155</v>
      </c>
      <c r="G54" s="1">
        <v>1307</v>
      </c>
    </row>
    <row r="55" spans="1:7" x14ac:dyDescent="0.25">
      <c r="A55" s="1" t="s">
        <v>31</v>
      </c>
      <c r="B55" s="1" t="s">
        <v>20</v>
      </c>
      <c r="C55" s="1" t="s">
        <v>18</v>
      </c>
      <c r="D55" s="2">
        <v>44933</v>
      </c>
      <c r="E55" s="3">
        <v>11228</v>
      </c>
      <c r="F55" s="4">
        <v>236</v>
      </c>
      <c r="G55" s="1">
        <v>388</v>
      </c>
    </row>
    <row r="56" spans="1:7" x14ac:dyDescent="0.25">
      <c r="A56" s="1" t="s">
        <v>42</v>
      </c>
      <c r="B56" s="1" t="s">
        <v>23</v>
      </c>
      <c r="C56" s="1" t="s">
        <v>28</v>
      </c>
      <c r="D56" s="2">
        <v>44933</v>
      </c>
      <c r="E56" s="3">
        <v>3073</v>
      </c>
      <c r="F56" s="4">
        <v>137</v>
      </c>
      <c r="G56" s="1">
        <v>129</v>
      </c>
    </row>
    <row r="57" spans="1:7" x14ac:dyDescent="0.25">
      <c r="A57" s="1" t="s">
        <v>39</v>
      </c>
      <c r="B57" s="1" t="s">
        <v>25</v>
      </c>
      <c r="C57" s="1" t="s">
        <v>21</v>
      </c>
      <c r="D57" s="2">
        <v>44933</v>
      </c>
      <c r="E57" s="3">
        <v>5467</v>
      </c>
      <c r="F57" s="4">
        <v>109</v>
      </c>
      <c r="G57" s="1">
        <v>288</v>
      </c>
    </row>
    <row r="58" spans="1:7" x14ac:dyDescent="0.25">
      <c r="A58" s="1" t="s">
        <v>54</v>
      </c>
      <c r="B58" s="1" t="s">
        <v>14</v>
      </c>
      <c r="C58" s="1" t="s">
        <v>53</v>
      </c>
      <c r="D58" s="2">
        <v>44933</v>
      </c>
      <c r="E58" s="3">
        <v>4067</v>
      </c>
      <c r="F58" s="4">
        <v>272</v>
      </c>
      <c r="G58" s="1">
        <v>226</v>
      </c>
    </row>
    <row r="59" spans="1:7" x14ac:dyDescent="0.25">
      <c r="A59" s="1" t="s">
        <v>10</v>
      </c>
      <c r="B59" s="1" t="s">
        <v>20</v>
      </c>
      <c r="C59" s="1" t="s">
        <v>34</v>
      </c>
      <c r="D59" s="2">
        <v>44934</v>
      </c>
      <c r="E59" s="3">
        <v>2814</v>
      </c>
      <c r="F59" s="4">
        <v>69</v>
      </c>
      <c r="G59" s="1">
        <v>149</v>
      </c>
    </row>
    <row r="60" spans="1:7" x14ac:dyDescent="0.25">
      <c r="A60" s="1" t="s">
        <v>57</v>
      </c>
      <c r="B60" s="1" t="s">
        <v>8</v>
      </c>
      <c r="C60" s="1" t="s">
        <v>28</v>
      </c>
      <c r="D60" s="2">
        <v>44934</v>
      </c>
      <c r="E60" s="3">
        <v>2716</v>
      </c>
      <c r="F60" s="4">
        <v>299</v>
      </c>
      <c r="G60" s="1">
        <v>105</v>
      </c>
    </row>
    <row r="61" spans="1:7" x14ac:dyDescent="0.25">
      <c r="A61" s="1" t="s">
        <v>33</v>
      </c>
      <c r="B61" s="1" t="s">
        <v>25</v>
      </c>
      <c r="C61" s="1" t="s">
        <v>35</v>
      </c>
      <c r="D61" s="2">
        <v>44934</v>
      </c>
      <c r="E61" s="3">
        <v>3570</v>
      </c>
      <c r="F61" s="4">
        <v>61</v>
      </c>
      <c r="G61" s="1">
        <v>325</v>
      </c>
    </row>
    <row r="62" spans="1:7" x14ac:dyDescent="0.25">
      <c r="A62" s="1" t="s">
        <v>13</v>
      </c>
      <c r="B62" s="1" t="s">
        <v>20</v>
      </c>
      <c r="C62" s="1" t="s">
        <v>21</v>
      </c>
      <c r="D62" s="2">
        <v>44934</v>
      </c>
      <c r="E62" s="3">
        <v>9562</v>
      </c>
      <c r="F62" s="4">
        <v>123</v>
      </c>
      <c r="G62" s="1">
        <v>479</v>
      </c>
    </row>
    <row r="63" spans="1:7" x14ac:dyDescent="0.25">
      <c r="A63" s="1" t="s">
        <v>19</v>
      </c>
      <c r="B63" s="1" t="s">
        <v>8</v>
      </c>
      <c r="C63" s="1" t="s">
        <v>41</v>
      </c>
      <c r="D63" s="2">
        <v>44934</v>
      </c>
      <c r="E63" s="3">
        <v>2373</v>
      </c>
      <c r="F63" s="4">
        <v>2</v>
      </c>
      <c r="G63" s="1">
        <v>104</v>
      </c>
    </row>
    <row r="64" spans="1:7" x14ac:dyDescent="0.25">
      <c r="A64" s="1" t="s">
        <v>54</v>
      </c>
      <c r="B64" s="1" t="s">
        <v>20</v>
      </c>
      <c r="C64" s="1" t="s">
        <v>28</v>
      </c>
      <c r="D64" s="2">
        <v>44934</v>
      </c>
      <c r="E64" s="3">
        <v>2807</v>
      </c>
      <c r="F64" s="4">
        <v>236</v>
      </c>
      <c r="G64" s="1">
        <v>123</v>
      </c>
    </row>
    <row r="65" spans="1:7" x14ac:dyDescent="0.25">
      <c r="A65" s="1" t="s">
        <v>27</v>
      </c>
      <c r="B65" s="1" t="s">
        <v>14</v>
      </c>
      <c r="C65" s="1" t="s">
        <v>30</v>
      </c>
      <c r="D65" s="2">
        <v>44934</v>
      </c>
      <c r="E65" s="3">
        <v>420</v>
      </c>
      <c r="F65" s="4">
        <v>196</v>
      </c>
      <c r="G65" s="1">
        <v>14</v>
      </c>
    </row>
    <row r="66" spans="1:7" x14ac:dyDescent="0.25">
      <c r="A66" s="1" t="s">
        <v>29</v>
      </c>
      <c r="B66" s="1" t="s">
        <v>14</v>
      </c>
      <c r="C66" s="1" t="s">
        <v>9</v>
      </c>
      <c r="D66" s="2">
        <v>44934</v>
      </c>
      <c r="E66" s="3">
        <v>8239</v>
      </c>
      <c r="F66" s="4">
        <v>157</v>
      </c>
      <c r="G66" s="1">
        <v>515</v>
      </c>
    </row>
    <row r="67" spans="1:7" x14ac:dyDescent="0.25">
      <c r="A67" s="1" t="s">
        <v>56</v>
      </c>
      <c r="B67" s="1" t="s">
        <v>8</v>
      </c>
      <c r="C67" s="1" t="s">
        <v>47</v>
      </c>
      <c r="D67" s="2">
        <v>44934</v>
      </c>
      <c r="E67" s="3">
        <v>6797</v>
      </c>
      <c r="F67" s="4">
        <v>114</v>
      </c>
      <c r="G67" s="1">
        <v>486</v>
      </c>
    </row>
    <row r="68" spans="1:7" x14ac:dyDescent="0.25">
      <c r="A68" s="1" t="s">
        <v>33</v>
      </c>
      <c r="B68" s="1" t="s">
        <v>8</v>
      </c>
      <c r="C68" s="1" t="s">
        <v>21</v>
      </c>
      <c r="D68" s="2">
        <v>44934</v>
      </c>
      <c r="E68" s="3">
        <v>6048</v>
      </c>
      <c r="F68" s="4">
        <v>56</v>
      </c>
      <c r="G68" s="1">
        <v>319</v>
      </c>
    </row>
    <row r="69" spans="1:7" x14ac:dyDescent="0.25">
      <c r="A69" s="1" t="s">
        <v>56</v>
      </c>
      <c r="B69" s="1" t="s">
        <v>25</v>
      </c>
      <c r="C69" s="1" t="s">
        <v>9</v>
      </c>
      <c r="D69" s="2">
        <v>44934</v>
      </c>
      <c r="E69" s="3">
        <v>364</v>
      </c>
      <c r="F69" s="4">
        <v>14</v>
      </c>
      <c r="G69" s="1">
        <v>21</v>
      </c>
    </row>
    <row r="70" spans="1:7" x14ac:dyDescent="0.25">
      <c r="A70" s="1" t="s">
        <v>17</v>
      </c>
      <c r="B70" s="1" t="s">
        <v>25</v>
      </c>
      <c r="C70" s="1" t="s">
        <v>12</v>
      </c>
      <c r="D70" s="2">
        <v>44934</v>
      </c>
      <c r="E70" s="3">
        <v>6496</v>
      </c>
      <c r="F70" s="4">
        <v>15</v>
      </c>
      <c r="G70" s="1">
        <v>406</v>
      </c>
    </row>
    <row r="71" spans="1:7" x14ac:dyDescent="0.25">
      <c r="A71" s="1" t="s">
        <v>57</v>
      </c>
      <c r="B71" s="1" t="s">
        <v>14</v>
      </c>
      <c r="C71" s="1" t="s">
        <v>35</v>
      </c>
      <c r="D71" s="2">
        <v>44934</v>
      </c>
      <c r="E71" s="3">
        <v>1057</v>
      </c>
      <c r="F71" s="4">
        <v>45</v>
      </c>
      <c r="G71" s="1">
        <v>106</v>
      </c>
    </row>
    <row r="72" spans="1:7" x14ac:dyDescent="0.25">
      <c r="A72" s="1" t="s">
        <v>54</v>
      </c>
      <c r="B72" s="1" t="s">
        <v>23</v>
      </c>
      <c r="C72" s="1" t="s">
        <v>9</v>
      </c>
      <c r="D72" s="2">
        <v>44934</v>
      </c>
      <c r="E72" s="3">
        <v>357</v>
      </c>
      <c r="F72" s="4">
        <v>185</v>
      </c>
      <c r="G72" s="1">
        <v>17</v>
      </c>
    </row>
    <row r="73" spans="1:7" x14ac:dyDescent="0.25">
      <c r="A73" s="1" t="s">
        <v>54</v>
      </c>
      <c r="B73" s="1" t="s">
        <v>25</v>
      </c>
      <c r="C73" s="1" t="s">
        <v>40</v>
      </c>
      <c r="D73" s="2">
        <v>44934</v>
      </c>
      <c r="E73" s="3">
        <v>6419</v>
      </c>
      <c r="F73" s="4">
        <v>359</v>
      </c>
      <c r="G73" s="1">
        <v>257</v>
      </c>
    </row>
    <row r="74" spans="1:7" x14ac:dyDescent="0.25">
      <c r="A74" s="1" t="s">
        <v>54</v>
      </c>
      <c r="B74" s="1" t="s">
        <v>11</v>
      </c>
      <c r="C74" s="1" t="s">
        <v>38</v>
      </c>
      <c r="D74" s="2">
        <v>44934</v>
      </c>
      <c r="E74" s="3">
        <v>12726</v>
      </c>
      <c r="F74" s="4">
        <v>179</v>
      </c>
      <c r="G74" s="1">
        <v>579</v>
      </c>
    </row>
    <row r="75" spans="1:7" x14ac:dyDescent="0.25">
      <c r="A75" s="1" t="s">
        <v>50</v>
      </c>
      <c r="B75" s="1" t="s">
        <v>14</v>
      </c>
      <c r="C75" s="1" t="s">
        <v>21</v>
      </c>
      <c r="D75" s="2">
        <v>44937</v>
      </c>
      <c r="E75" s="3">
        <v>6006</v>
      </c>
      <c r="F75" s="4">
        <v>109</v>
      </c>
      <c r="G75" s="1">
        <v>376</v>
      </c>
    </row>
    <row r="76" spans="1:7" x14ac:dyDescent="0.25">
      <c r="A76" s="1" t="s">
        <v>42</v>
      </c>
      <c r="B76" s="1" t="s">
        <v>23</v>
      </c>
      <c r="C76" s="1" t="s">
        <v>15</v>
      </c>
      <c r="D76" s="2">
        <v>44937</v>
      </c>
      <c r="E76" s="3">
        <v>5124</v>
      </c>
      <c r="F76" s="4">
        <v>33</v>
      </c>
      <c r="G76" s="1">
        <v>285</v>
      </c>
    </row>
    <row r="77" spans="1:7" x14ac:dyDescent="0.25">
      <c r="A77" s="1" t="s">
        <v>46</v>
      </c>
      <c r="B77" s="1" t="s">
        <v>8</v>
      </c>
      <c r="C77" s="1" t="s">
        <v>30</v>
      </c>
      <c r="D77" s="2">
        <v>44937</v>
      </c>
      <c r="E77" s="3">
        <v>2709</v>
      </c>
      <c r="F77" s="4">
        <v>188</v>
      </c>
      <c r="G77" s="1">
        <v>113</v>
      </c>
    </row>
    <row r="78" spans="1:7" x14ac:dyDescent="0.25">
      <c r="A78" s="1" t="s">
        <v>7</v>
      </c>
      <c r="B78" s="1" t="s">
        <v>25</v>
      </c>
      <c r="C78" s="1" t="s">
        <v>30</v>
      </c>
      <c r="D78" s="2">
        <v>44937</v>
      </c>
      <c r="E78" s="3">
        <v>7238</v>
      </c>
      <c r="F78" s="4">
        <v>67</v>
      </c>
      <c r="G78" s="1">
        <v>315</v>
      </c>
    </row>
    <row r="79" spans="1:7" x14ac:dyDescent="0.25">
      <c r="A79" s="1" t="s">
        <v>29</v>
      </c>
      <c r="B79" s="1" t="s">
        <v>20</v>
      </c>
      <c r="C79" s="1" t="s">
        <v>12</v>
      </c>
      <c r="D79" s="2">
        <v>44938</v>
      </c>
      <c r="E79" s="3">
        <v>6776</v>
      </c>
      <c r="F79" s="4">
        <v>68</v>
      </c>
      <c r="G79" s="1">
        <v>424</v>
      </c>
    </row>
    <row r="80" spans="1:7" x14ac:dyDescent="0.25">
      <c r="A80" s="1" t="s">
        <v>45</v>
      </c>
      <c r="B80" s="1" t="s">
        <v>23</v>
      </c>
      <c r="C80" s="1" t="s">
        <v>30</v>
      </c>
      <c r="D80" s="2">
        <v>44938</v>
      </c>
      <c r="E80" s="3">
        <v>189</v>
      </c>
      <c r="F80" s="4">
        <v>123</v>
      </c>
      <c r="G80" s="1">
        <v>8</v>
      </c>
    </row>
    <row r="81" spans="1:7" x14ac:dyDescent="0.25">
      <c r="A81" s="1" t="s">
        <v>54</v>
      </c>
      <c r="B81" s="1" t="s">
        <v>14</v>
      </c>
      <c r="C81" s="1" t="s">
        <v>44</v>
      </c>
      <c r="D81" s="2">
        <v>44938</v>
      </c>
      <c r="E81" s="3">
        <v>4669</v>
      </c>
      <c r="F81" s="4">
        <v>217</v>
      </c>
      <c r="G81" s="1">
        <v>390</v>
      </c>
    </row>
    <row r="82" spans="1:7" x14ac:dyDescent="0.25">
      <c r="A82" s="1" t="s">
        <v>7</v>
      </c>
      <c r="B82" s="1" t="s">
        <v>11</v>
      </c>
      <c r="C82" s="1" t="s">
        <v>48</v>
      </c>
      <c r="D82" s="2">
        <v>44938</v>
      </c>
      <c r="E82" s="3">
        <v>490</v>
      </c>
      <c r="F82" s="4">
        <v>188</v>
      </c>
      <c r="G82" s="1">
        <v>35</v>
      </c>
    </row>
    <row r="83" spans="1:7" x14ac:dyDescent="0.25">
      <c r="A83" s="1" t="s">
        <v>54</v>
      </c>
      <c r="B83" s="1" t="s">
        <v>25</v>
      </c>
      <c r="C83" s="1" t="s">
        <v>48</v>
      </c>
      <c r="D83" s="2">
        <v>44938</v>
      </c>
      <c r="E83" s="3">
        <v>4235</v>
      </c>
      <c r="F83" s="4">
        <v>76</v>
      </c>
      <c r="G83" s="1">
        <v>283</v>
      </c>
    </row>
    <row r="84" spans="1:7" x14ac:dyDescent="0.25">
      <c r="A84" s="1" t="s">
        <v>52</v>
      </c>
      <c r="B84" s="1" t="s">
        <v>14</v>
      </c>
      <c r="C84" s="1" t="s">
        <v>40</v>
      </c>
      <c r="D84" s="2">
        <v>44938</v>
      </c>
      <c r="E84" s="3">
        <v>4487</v>
      </c>
      <c r="F84" s="4">
        <v>161</v>
      </c>
      <c r="G84" s="1">
        <v>187</v>
      </c>
    </row>
    <row r="85" spans="1:7" x14ac:dyDescent="0.25">
      <c r="A85" s="1" t="s">
        <v>10</v>
      </c>
      <c r="B85" s="1" t="s">
        <v>11</v>
      </c>
      <c r="C85" s="1" t="s">
        <v>16</v>
      </c>
      <c r="D85" s="2">
        <v>44938</v>
      </c>
      <c r="E85" s="3">
        <v>2653</v>
      </c>
      <c r="F85" s="4">
        <v>147</v>
      </c>
      <c r="G85" s="1">
        <v>332</v>
      </c>
    </row>
    <row r="86" spans="1:7" x14ac:dyDescent="0.25">
      <c r="A86" s="1" t="s">
        <v>32</v>
      </c>
      <c r="B86" s="1" t="s">
        <v>8</v>
      </c>
      <c r="C86" s="1" t="s">
        <v>38</v>
      </c>
      <c r="D86" s="2">
        <v>44938</v>
      </c>
      <c r="E86" s="3">
        <v>5306</v>
      </c>
      <c r="F86" s="4">
        <v>5</v>
      </c>
      <c r="G86" s="1">
        <v>253</v>
      </c>
    </row>
    <row r="87" spans="1:7" x14ac:dyDescent="0.25">
      <c r="A87" s="1" t="s">
        <v>50</v>
      </c>
      <c r="B87" s="1" t="s">
        <v>14</v>
      </c>
      <c r="C87" s="1" t="s">
        <v>47</v>
      </c>
      <c r="D87" s="2">
        <v>44938</v>
      </c>
      <c r="E87" s="3">
        <v>6888</v>
      </c>
      <c r="F87" s="4">
        <v>112</v>
      </c>
      <c r="G87" s="1">
        <v>689</v>
      </c>
    </row>
    <row r="88" spans="1:7" x14ac:dyDescent="0.25">
      <c r="A88" s="1" t="s">
        <v>54</v>
      </c>
      <c r="B88" s="1" t="s">
        <v>8</v>
      </c>
      <c r="C88" s="1" t="s">
        <v>26</v>
      </c>
      <c r="D88" s="2">
        <v>44938</v>
      </c>
      <c r="E88" s="3">
        <v>721</v>
      </c>
      <c r="F88" s="4">
        <v>45</v>
      </c>
      <c r="G88" s="1">
        <v>24</v>
      </c>
    </row>
    <row r="89" spans="1:7" x14ac:dyDescent="0.25">
      <c r="A89" s="1" t="s">
        <v>24</v>
      </c>
      <c r="B89" s="1" t="s">
        <v>20</v>
      </c>
      <c r="C89" s="1" t="s">
        <v>38</v>
      </c>
      <c r="D89" s="2">
        <v>44938</v>
      </c>
      <c r="E89" s="3">
        <v>8610</v>
      </c>
      <c r="F89" s="4">
        <v>124</v>
      </c>
      <c r="G89" s="1">
        <v>345</v>
      </c>
    </row>
    <row r="90" spans="1:7" x14ac:dyDescent="0.25">
      <c r="A90" s="1" t="s">
        <v>27</v>
      </c>
      <c r="B90" s="1" t="s">
        <v>14</v>
      </c>
      <c r="C90" s="1" t="s">
        <v>44</v>
      </c>
      <c r="D90" s="2">
        <v>44938</v>
      </c>
      <c r="E90" s="3">
        <v>11739</v>
      </c>
      <c r="F90" s="4">
        <v>22</v>
      </c>
      <c r="G90" s="1">
        <v>903</v>
      </c>
    </row>
    <row r="91" spans="1:7" x14ac:dyDescent="0.25">
      <c r="A91" s="1" t="s">
        <v>50</v>
      </c>
      <c r="B91" s="1" t="s">
        <v>20</v>
      </c>
      <c r="C91" s="1" t="s">
        <v>35</v>
      </c>
      <c r="D91" s="2">
        <v>44939</v>
      </c>
      <c r="E91" s="3">
        <v>4774</v>
      </c>
      <c r="F91" s="4">
        <v>206</v>
      </c>
      <c r="G91" s="1">
        <v>341</v>
      </c>
    </row>
    <row r="92" spans="1:7" x14ac:dyDescent="0.25">
      <c r="A92" s="1" t="s">
        <v>27</v>
      </c>
      <c r="B92" s="1" t="s">
        <v>11</v>
      </c>
      <c r="C92" s="1" t="s">
        <v>47</v>
      </c>
      <c r="D92" s="2">
        <v>44939</v>
      </c>
      <c r="E92" s="3">
        <v>6307</v>
      </c>
      <c r="F92" s="4">
        <v>123</v>
      </c>
      <c r="G92" s="1">
        <v>789</v>
      </c>
    </row>
    <row r="93" spans="1:7" x14ac:dyDescent="0.25">
      <c r="A93" s="1" t="s">
        <v>58</v>
      </c>
      <c r="B93" s="1" t="s">
        <v>11</v>
      </c>
      <c r="C93" s="1" t="s">
        <v>15</v>
      </c>
      <c r="D93" s="2">
        <v>44939</v>
      </c>
      <c r="E93" s="3">
        <v>4340</v>
      </c>
      <c r="F93" s="4">
        <v>168</v>
      </c>
      <c r="G93" s="1">
        <v>217</v>
      </c>
    </row>
    <row r="94" spans="1:7" x14ac:dyDescent="0.25">
      <c r="A94" s="1" t="s">
        <v>39</v>
      </c>
      <c r="B94" s="1" t="s">
        <v>20</v>
      </c>
      <c r="C94" s="1" t="s">
        <v>48</v>
      </c>
      <c r="D94" s="2">
        <v>44939</v>
      </c>
      <c r="E94" s="3">
        <v>1078</v>
      </c>
      <c r="F94" s="4">
        <v>76</v>
      </c>
      <c r="G94" s="1">
        <v>77</v>
      </c>
    </row>
    <row r="95" spans="1:7" x14ac:dyDescent="0.25">
      <c r="A95" s="1" t="s">
        <v>52</v>
      </c>
      <c r="B95" s="1" t="s">
        <v>23</v>
      </c>
      <c r="C95" s="1" t="s">
        <v>49</v>
      </c>
      <c r="D95" s="2">
        <v>44939</v>
      </c>
      <c r="E95" s="3">
        <v>5418</v>
      </c>
      <c r="F95" s="4">
        <v>287</v>
      </c>
      <c r="G95" s="1">
        <v>247</v>
      </c>
    </row>
    <row r="96" spans="1:7" x14ac:dyDescent="0.25">
      <c r="A96" s="1" t="s">
        <v>55</v>
      </c>
      <c r="B96" s="1" t="s">
        <v>14</v>
      </c>
      <c r="C96" s="1" t="s">
        <v>43</v>
      </c>
      <c r="D96" s="2">
        <v>44939</v>
      </c>
      <c r="E96" s="3">
        <v>6069</v>
      </c>
      <c r="F96" s="4">
        <v>268</v>
      </c>
      <c r="G96" s="1">
        <v>434</v>
      </c>
    </row>
    <row r="97" spans="1:7" x14ac:dyDescent="0.25">
      <c r="A97" s="1" t="s">
        <v>42</v>
      </c>
      <c r="B97" s="1" t="s">
        <v>14</v>
      </c>
      <c r="C97" s="1" t="s">
        <v>43</v>
      </c>
      <c r="D97" s="2">
        <v>44939</v>
      </c>
      <c r="E97" s="3">
        <v>12334</v>
      </c>
      <c r="F97" s="4">
        <v>119</v>
      </c>
      <c r="G97" s="1">
        <v>686</v>
      </c>
    </row>
    <row r="98" spans="1:7" x14ac:dyDescent="0.25">
      <c r="A98" s="1" t="s">
        <v>54</v>
      </c>
      <c r="B98" s="1" t="s">
        <v>23</v>
      </c>
      <c r="C98" s="1" t="s">
        <v>40</v>
      </c>
      <c r="D98" s="2">
        <v>44939</v>
      </c>
      <c r="E98" s="3">
        <v>728</v>
      </c>
      <c r="F98" s="4">
        <v>234</v>
      </c>
      <c r="G98" s="1">
        <v>32</v>
      </c>
    </row>
    <row r="99" spans="1:7" x14ac:dyDescent="0.25">
      <c r="A99" s="1" t="s">
        <v>58</v>
      </c>
      <c r="B99" s="1" t="s">
        <v>20</v>
      </c>
      <c r="C99" s="1" t="s">
        <v>16</v>
      </c>
      <c r="D99" s="2">
        <v>44939</v>
      </c>
      <c r="E99" s="3">
        <v>2135</v>
      </c>
      <c r="F99" s="4">
        <v>179</v>
      </c>
      <c r="G99" s="1">
        <v>165</v>
      </c>
    </row>
    <row r="100" spans="1:7" x14ac:dyDescent="0.25">
      <c r="A100" s="1" t="s">
        <v>51</v>
      </c>
      <c r="B100" s="1" t="s">
        <v>8</v>
      </c>
      <c r="C100" s="1" t="s">
        <v>21</v>
      </c>
      <c r="D100" s="2">
        <v>44939</v>
      </c>
      <c r="E100" s="3">
        <v>2121</v>
      </c>
      <c r="F100" s="4">
        <v>130</v>
      </c>
      <c r="G100" s="1">
        <v>89</v>
      </c>
    </row>
    <row r="101" spans="1:7" x14ac:dyDescent="0.25">
      <c r="A101" s="1" t="s">
        <v>13</v>
      </c>
      <c r="B101" s="1" t="s">
        <v>23</v>
      </c>
      <c r="C101" s="1" t="s">
        <v>30</v>
      </c>
      <c r="D101" s="2">
        <v>44940</v>
      </c>
      <c r="E101" s="3">
        <v>6881</v>
      </c>
      <c r="F101" s="4">
        <v>10</v>
      </c>
      <c r="G101" s="1">
        <v>222</v>
      </c>
    </row>
    <row r="102" spans="1:7" x14ac:dyDescent="0.25">
      <c r="A102" s="1" t="s">
        <v>57</v>
      </c>
      <c r="B102" s="1" t="s">
        <v>8</v>
      </c>
      <c r="C102" s="1" t="s">
        <v>40</v>
      </c>
      <c r="D102" s="2">
        <v>44940</v>
      </c>
      <c r="E102" s="3">
        <v>1239</v>
      </c>
      <c r="F102" s="4">
        <v>97</v>
      </c>
      <c r="G102" s="1">
        <v>50</v>
      </c>
    </row>
    <row r="103" spans="1:7" x14ac:dyDescent="0.25">
      <c r="A103" s="1" t="s">
        <v>50</v>
      </c>
      <c r="B103" s="1" t="s">
        <v>25</v>
      </c>
      <c r="C103" s="1" t="s">
        <v>34</v>
      </c>
      <c r="D103" s="2">
        <v>44940</v>
      </c>
      <c r="E103" s="3">
        <v>3598</v>
      </c>
      <c r="F103" s="4">
        <v>365</v>
      </c>
      <c r="G103" s="1">
        <v>257</v>
      </c>
    </row>
    <row r="104" spans="1:7" x14ac:dyDescent="0.25">
      <c r="A104" s="1" t="s">
        <v>31</v>
      </c>
      <c r="B104" s="1" t="s">
        <v>11</v>
      </c>
      <c r="C104" s="1" t="s">
        <v>53</v>
      </c>
      <c r="D104" s="2">
        <v>44940</v>
      </c>
      <c r="E104" s="3">
        <v>6580</v>
      </c>
      <c r="F104" s="4">
        <v>210</v>
      </c>
      <c r="G104" s="1">
        <v>347</v>
      </c>
    </row>
    <row r="105" spans="1:7" x14ac:dyDescent="0.25">
      <c r="A105" s="1" t="s">
        <v>54</v>
      </c>
      <c r="B105" s="1" t="s">
        <v>23</v>
      </c>
      <c r="C105" s="1" t="s">
        <v>38</v>
      </c>
      <c r="D105" s="2">
        <v>44940</v>
      </c>
      <c r="E105" s="3">
        <v>1127</v>
      </c>
      <c r="F105" s="4">
        <v>97</v>
      </c>
      <c r="G105" s="1">
        <v>54</v>
      </c>
    </row>
    <row r="106" spans="1:7" x14ac:dyDescent="0.25">
      <c r="A106" s="1" t="s">
        <v>33</v>
      </c>
      <c r="B106" s="1" t="s">
        <v>20</v>
      </c>
      <c r="C106" s="1" t="s">
        <v>41</v>
      </c>
      <c r="D106" s="2">
        <v>44940</v>
      </c>
      <c r="E106" s="3">
        <v>3605</v>
      </c>
      <c r="F106" s="4">
        <v>345</v>
      </c>
      <c r="G106" s="1">
        <v>139</v>
      </c>
    </row>
    <row r="107" spans="1:7" x14ac:dyDescent="0.25">
      <c r="A107" s="1" t="s">
        <v>39</v>
      </c>
      <c r="B107" s="1" t="s">
        <v>8</v>
      </c>
      <c r="C107" s="1" t="s">
        <v>76</v>
      </c>
      <c r="D107" s="2">
        <v>44940</v>
      </c>
      <c r="E107" s="3">
        <v>5096</v>
      </c>
      <c r="F107" s="4">
        <v>201</v>
      </c>
      <c r="G107" s="1">
        <v>196</v>
      </c>
    </row>
    <row r="108" spans="1:7" x14ac:dyDescent="0.25">
      <c r="A108" s="1" t="s">
        <v>37</v>
      </c>
      <c r="B108" s="1" t="s">
        <v>14</v>
      </c>
      <c r="C108" s="1" t="s">
        <v>15</v>
      </c>
      <c r="D108" s="2">
        <v>44940</v>
      </c>
      <c r="E108" s="3">
        <v>2135</v>
      </c>
      <c r="F108" s="4">
        <v>183</v>
      </c>
      <c r="G108" s="1">
        <v>98</v>
      </c>
    </row>
    <row r="109" spans="1:7" x14ac:dyDescent="0.25">
      <c r="A109" s="1" t="s">
        <v>52</v>
      </c>
      <c r="B109" s="1" t="s">
        <v>14</v>
      </c>
      <c r="C109" s="1" t="s">
        <v>9</v>
      </c>
      <c r="D109" s="2">
        <v>44940</v>
      </c>
      <c r="E109" s="3">
        <v>35</v>
      </c>
      <c r="F109" s="4">
        <v>142</v>
      </c>
      <c r="G109" s="1">
        <v>3</v>
      </c>
    </row>
    <row r="110" spans="1:7" x14ac:dyDescent="0.25">
      <c r="A110" s="1" t="s">
        <v>45</v>
      </c>
      <c r="B110" s="1" t="s">
        <v>20</v>
      </c>
      <c r="C110" s="1" t="s">
        <v>48</v>
      </c>
      <c r="D110" s="2">
        <v>44940</v>
      </c>
      <c r="E110" s="3">
        <v>13090</v>
      </c>
      <c r="F110" s="4">
        <v>17</v>
      </c>
      <c r="G110" s="1">
        <v>935</v>
      </c>
    </row>
    <row r="111" spans="1:7" x14ac:dyDescent="0.25">
      <c r="A111" s="1" t="s">
        <v>56</v>
      </c>
      <c r="B111" s="1" t="s">
        <v>23</v>
      </c>
      <c r="C111" s="1" t="s">
        <v>53</v>
      </c>
      <c r="D111" s="2">
        <v>44940</v>
      </c>
      <c r="E111" s="3">
        <v>15785</v>
      </c>
      <c r="F111" s="4">
        <v>209</v>
      </c>
      <c r="G111" s="1">
        <v>1128</v>
      </c>
    </row>
    <row r="112" spans="1:7" x14ac:dyDescent="0.25">
      <c r="A112" s="1" t="s">
        <v>22</v>
      </c>
      <c r="B112" s="1" t="s">
        <v>25</v>
      </c>
      <c r="C112" s="1" t="s">
        <v>44</v>
      </c>
      <c r="D112" s="2">
        <v>44940</v>
      </c>
      <c r="E112" s="3">
        <v>14574</v>
      </c>
      <c r="F112" s="4">
        <v>86</v>
      </c>
      <c r="G112" s="1">
        <v>810</v>
      </c>
    </row>
    <row r="113" spans="1:7" x14ac:dyDescent="0.25">
      <c r="A113" s="1" t="s">
        <v>45</v>
      </c>
      <c r="B113" s="1" t="s">
        <v>8</v>
      </c>
      <c r="C113" s="1" t="s">
        <v>28</v>
      </c>
      <c r="D113" s="2">
        <v>44940</v>
      </c>
      <c r="E113" s="3">
        <v>3556</v>
      </c>
      <c r="F113" s="4">
        <v>195</v>
      </c>
      <c r="G113" s="1">
        <v>143</v>
      </c>
    </row>
    <row r="114" spans="1:7" x14ac:dyDescent="0.25">
      <c r="A114" s="1" t="s">
        <v>10</v>
      </c>
      <c r="B114" s="1" t="s">
        <v>14</v>
      </c>
      <c r="C114" s="1" t="s">
        <v>44</v>
      </c>
      <c r="D114" s="2">
        <v>44940</v>
      </c>
      <c r="E114" s="3">
        <v>14532</v>
      </c>
      <c r="F114" s="4">
        <v>142</v>
      </c>
      <c r="G114" s="1">
        <v>969</v>
      </c>
    </row>
    <row r="115" spans="1:7" x14ac:dyDescent="0.25">
      <c r="A115" s="1" t="s">
        <v>46</v>
      </c>
      <c r="B115" s="1" t="s">
        <v>8</v>
      </c>
      <c r="C115" s="1" t="s">
        <v>28</v>
      </c>
      <c r="D115" s="2">
        <v>44940</v>
      </c>
      <c r="E115" s="3">
        <v>4445</v>
      </c>
      <c r="F115" s="4">
        <v>340</v>
      </c>
      <c r="G115" s="1">
        <v>159</v>
      </c>
    </row>
    <row r="116" spans="1:7" x14ac:dyDescent="0.25">
      <c r="A116" s="1" t="s">
        <v>19</v>
      </c>
      <c r="B116" s="1" t="s">
        <v>14</v>
      </c>
      <c r="C116" s="1" t="s">
        <v>30</v>
      </c>
      <c r="D116" s="2">
        <v>44940</v>
      </c>
      <c r="E116" s="3">
        <v>10339</v>
      </c>
      <c r="F116" s="4">
        <v>207</v>
      </c>
      <c r="G116" s="1">
        <v>357</v>
      </c>
    </row>
    <row r="117" spans="1:7" x14ac:dyDescent="0.25">
      <c r="A117" s="1" t="s">
        <v>55</v>
      </c>
      <c r="B117" s="1" t="s">
        <v>8</v>
      </c>
      <c r="C117" s="1" t="s">
        <v>76</v>
      </c>
      <c r="D117" s="2">
        <v>44940</v>
      </c>
      <c r="E117" s="3">
        <v>1351</v>
      </c>
      <c r="F117" s="4">
        <v>282</v>
      </c>
      <c r="G117" s="1">
        <v>55</v>
      </c>
    </row>
    <row r="118" spans="1:7" x14ac:dyDescent="0.25">
      <c r="A118" s="1" t="s">
        <v>10</v>
      </c>
      <c r="B118" s="1" t="s">
        <v>8</v>
      </c>
      <c r="C118" s="1" t="s">
        <v>16</v>
      </c>
      <c r="D118" s="2">
        <v>44940</v>
      </c>
      <c r="E118" s="3">
        <v>4011</v>
      </c>
      <c r="F118" s="4">
        <v>260</v>
      </c>
      <c r="G118" s="1">
        <v>335</v>
      </c>
    </row>
    <row r="119" spans="1:7" x14ac:dyDescent="0.25">
      <c r="A119" s="1" t="s">
        <v>19</v>
      </c>
      <c r="B119" s="1" t="s">
        <v>23</v>
      </c>
      <c r="C119" s="1" t="s">
        <v>44</v>
      </c>
      <c r="D119" s="2">
        <v>44940</v>
      </c>
      <c r="E119" s="3">
        <v>5306</v>
      </c>
      <c r="F119" s="4">
        <v>333</v>
      </c>
      <c r="G119" s="1">
        <v>483</v>
      </c>
    </row>
    <row r="120" spans="1:7" x14ac:dyDescent="0.25">
      <c r="A120" s="1" t="s">
        <v>57</v>
      </c>
      <c r="B120" s="1" t="s">
        <v>14</v>
      </c>
      <c r="C120" s="1" t="s">
        <v>76</v>
      </c>
      <c r="D120" s="2">
        <v>44940</v>
      </c>
      <c r="E120" s="3">
        <v>18704</v>
      </c>
      <c r="F120" s="4">
        <v>78</v>
      </c>
      <c r="G120" s="1">
        <v>585</v>
      </c>
    </row>
    <row r="121" spans="1:7" x14ac:dyDescent="0.25">
      <c r="A121" s="1" t="s">
        <v>58</v>
      </c>
      <c r="B121" s="1" t="s">
        <v>11</v>
      </c>
      <c r="C121" s="1" t="s">
        <v>53</v>
      </c>
      <c r="D121" s="2">
        <v>44940</v>
      </c>
      <c r="E121" s="3">
        <v>9310</v>
      </c>
      <c r="F121" s="4">
        <v>62</v>
      </c>
      <c r="G121" s="1">
        <v>582</v>
      </c>
    </row>
    <row r="122" spans="1:7" x14ac:dyDescent="0.25">
      <c r="A122" s="1" t="s">
        <v>32</v>
      </c>
      <c r="B122" s="1" t="s">
        <v>8</v>
      </c>
      <c r="C122" s="1" t="s">
        <v>36</v>
      </c>
      <c r="D122" s="2">
        <v>44940</v>
      </c>
      <c r="E122" s="3">
        <v>1211</v>
      </c>
      <c r="F122" s="4">
        <v>37</v>
      </c>
      <c r="G122" s="1">
        <v>61</v>
      </c>
    </row>
    <row r="123" spans="1:7" x14ac:dyDescent="0.25">
      <c r="A123" s="1" t="s">
        <v>39</v>
      </c>
      <c r="B123" s="1" t="s">
        <v>11</v>
      </c>
      <c r="C123" s="1" t="s">
        <v>9</v>
      </c>
      <c r="D123" s="2">
        <v>44941</v>
      </c>
      <c r="E123" s="3">
        <v>3094</v>
      </c>
      <c r="F123" s="4">
        <v>317</v>
      </c>
      <c r="G123" s="1">
        <v>148</v>
      </c>
    </row>
    <row r="124" spans="1:7" x14ac:dyDescent="0.25">
      <c r="A124" s="1" t="s">
        <v>19</v>
      </c>
      <c r="B124" s="1" t="s">
        <v>8</v>
      </c>
      <c r="C124" s="1" t="s">
        <v>9</v>
      </c>
      <c r="D124" s="2">
        <v>44941</v>
      </c>
      <c r="E124" s="3">
        <v>4949</v>
      </c>
      <c r="F124" s="4">
        <v>244</v>
      </c>
      <c r="G124" s="1">
        <v>248</v>
      </c>
    </row>
    <row r="125" spans="1:7" x14ac:dyDescent="0.25">
      <c r="A125" s="1" t="s">
        <v>29</v>
      </c>
      <c r="B125" s="1" t="s">
        <v>8</v>
      </c>
      <c r="C125" s="1" t="s">
        <v>15</v>
      </c>
      <c r="D125" s="2">
        <v>44941</v>
      </c>
      <c r="E125" s="3">
        <v>308</v>
      </c>
      <c r="F125" s="4">
        <v>91</v>
      </c>
      <c r="G125" s="1">
        <v>19</v>
      </c>
    </row>
    <row r="126" spans="1:7" x14ac:dyDescent="0.25">
      <c r="A126" s="1" t="s">
        <v>45</v>
      </c>
      <c r="B126" s="1" t="s">
        <v>20</v>
      </c>
      <c r="C126" s="1" t="s">
        <v>28</v>
      </c>
      <c r="D126" s="2">
        <v>44941</v>
      </c>
      <c r="E126" s="3">
        <v>7546</v>
      </c>
      <c r="F126" s="4">
        <v>49</v>
      </c>
      <c r="G126" s="1">
        <v>329</v>
      </c>
    </row>
    <row r="127" spans="1:7" x14ac:dyDescent="0.25">
      <c r="A127" s="1" t="s">
        <v>13</v>
      </c>
      <c r="B127" s="1" t="s">
        <v>14</v>
      </c>
      <c r="C127" s="1" t="s">
        <v>21</v>
      </c>
      <c r="D127" s="2">
        <v>44941</v>
      </c>
      <c r="E127" s="3">
        <v>6713</v>
      </c>
      <c r="F127" s="4">
        <v>422</v>
      </c>
      <c r="G127" s="1">
        <v>373</v>
      </c>
    </row>
    <row r="128" spans="1:7" x14ac:dyDescent="0.25">
      <c r="A128" s="1" t="s">
        <v>24</v>
      </c>
      <c r="B128" s="1" t="s">
        <v>8</v>
      </c>
      <c r="C128" s="1" t="s">
        <v>28</v>
      </c>
      <c r="D128" s="2">
        <v>44941</v>
      </c>
      <c r="E128" s="3">
        <v>6895</v>
      </c>
      <c r="F128" s="4">
        <v>318</v>
      </c>
      <c r="G128" s="1">
        <v>300</v>
      </c>
    </row>
    <row r="129" spans="1:7" x14ac:dyDescent="0.25">
      <c r="A129" s="1" t="s">
        <v>10</v>
      </c>
      <c r="B129" s="1" t="s">
        <v>8</v>
      </c>
      <c r="C129" s="1" t="s">
        <v>34</v>
      </c>
      <c r="D129" s="2">
        <v>44941</v>
      </c>
      <c r="E129" s="3">
        <v>3430</v>
      </c>
      <c r="F129" s="4">
        <v>120</v>
      </c>
      <c r="G129" s="1">
        <v>202</v>
      </c>
    </row>
    <row r="130" spans="1:7" x14ac:dyDescent="0.25">
      <c r="A130" s="1" t="s">
        <v>58</v>
      </c>
      <c r="B130" s="1" t="s">
        <v>8</v>
      </c>
      <c r="C130" s="1" t="s">
        <v>12</v>
      </c>
      <c r="D130" s="2">
        <v>44944</v>
      </c>
      <c r="E130" s="3">
        <v>4165</v>
      </c>
      <c r="F130" s="4">
        <v>61</v>
      </c>
      <c r="G130" s="1">
        <v>348</v>
      </c>
    </row>
    <row r="131" spans="1:7" x14ac:dyDescent="0.25">
      <c r="A131" s="1" t="s">
        <v>37</v>
      </c>
      <c r="B131" s="1" t="s">
        <v>20</v>
      </c>
      <c r="C131" s="1" t="s">
        <v>49</v>
      </c>
      <c r="D131" s="2">
        <v>44944</v>
      </c>
      <c r="E131" s="3">
        <v>2380</v>
      </c>
      <c r="F131" s="4">
        <v>209</v>
      </c>
      <c r="G131" s="1">
        <v>159</v>
      </c>
    </row>
    <row r="132" spans="1:7" x14ac:dyDescent="0.25">
      <c r="A132" s="1" t="s">
        <v>55</v>
      </c>
      <c r="B132" s="1" t="s">
        <v>23</v>
      </c>
      <c r="C132" s="1" t="s">
        <v>12</v>
      </c>
      <c r="D132" s="2">
        <v>44944</v>
      </c>
      <c r="E132" s="3">
        <v>6594</v>
      </c>
      <c r="F132" s="4">
        <v>114</v>
      </c>
      <c r="G132" s="1">
        <v>413</v>
      </c>
    </row>
    <row r="133" spans="1:7" x14ac:dyDescent="0.25">
      <c r="A133" s="1" t="s">
        <v>32</v>
      </c>
      <c r="B133" s="1" t="s">
        <v>25</v>
      </c>
      <c r="C133" s="1" t="s">
        <v>9</v>
      </c>
      <c r="D133" s="2">
        <v>44944</v>
      </c>
      <c r="E133" s="3">
        <v>1428</v>
      </c>
      <c r="F133" s="4">
        <v>55</v>
      </c>
      <c r="G133" s="1">
        <v>76</v>
      </c>
    </row>
    <row r="134" spans="1:7" x14ac:dyDescent="0.25">
      <c r="A134" s="1" t="s">
        <v>17</v>
      </c>
      <c r="B134" s="1" t="s">
        <v>25</v>
      </c>
      <c r="C134" s="1" t="s">
        <v>40</v>
      </c>
      <c r="D134" s="2">
        <v>44944</v>
      </c>
      <c r="E134" s="3">
        <v>2646</v>
      </c>
      <c r="F134" s="4">
        <v>150</v>
      </c>
      <c r="G134" s="1">
        <v>116</v>
      </c>
    </row>
    <row r="135" spans="1:7" x14ac:dyDescent="0.25">
      <c r="A135" s="1" t="s">
        <v>27</v>
      </c>
      <c r="B135" s="1" t="s">
        <v>20</v>
      </c>
      <c r="C135" s="1" t="s">
        <v>30</v>
      </c>
      <c r="D135" s="2">
        <v>44944</v>
      </c>
      <c r="E135" s="3">
        <v>238</v>
      </c>
      <c r="F135" s="4">
        <v>364</v>
      </c>
      <c r="G135" s="1">
        <v>11</v>
      </c>
    </row>
    <row r="136" spans="1:7" x14ac:dyDescent="0.25">
      <c r="A136" s="1" t="s">
        <v>57</v>
      </c>
      <c r="B136" s="1" t="s">
        <v>25</v>
      </c>
      <c r="C136" s="1" t="s">
        <v>9</v>
      </c>
      <c r="D136" s="2">
        <v>44944</v>
      </c>
      <c r="E136" s="3">
        <v>945</v>
      </c>
      <c r="F136" s="4">
        <v>298</v>
      </c>
      <c r="G136" s="1">
        <v>50</v>
      </c>
    </row>
    <row r="137" spans="1:7" x14ac:dyDescent="0.25">
      <c r="A137" s="1" t="s">
        <v>45</v>
      </c>
      <c r="B137" s="1" t="s">
        <v>23</v>
      </c>
      <c r="C137" s="1" t="s">
        <v>38</v>
      </c>
      <c r="D137" s="2">
        <v>44944</v>
      </c>
      <c r="E137" s="3">
        <v>9436</v>
      </c>
      <c r="F137" s="4">
        <v>102</v>
      </c>
      <c r="G137" s="1">
        <v>337</v>
      </c>
    </row>
    <row r="138" spans="1:7" x14ac:dyDescent="0.25">
      <c r="A138" s="1" t="s">
        <v>19</v>
      </c>
      <c r="B138" s="1" t="s">
        <v>14</v>
      </c>
      <c r="C138" s="1" t="s">
        <v>38</v>
      </c>
      <c r="D138" s="2">
        <v>44944</v>
      </c>
      <c r="E138" s="3">
        <v>4081</v>
      </c>
      <c r="F138" s="4">
        <v>116</v>
      </c>
      <c r="G138" s="1">
        <v>152</v>
      </c>
    </row>
    <row r="139" spans="1:7" x14ac:dyDescent="0.25">
      <c r="A139" s="1" t="s">
        <v>32</v>
      </c>
      <c r="B139" s="1" t="s">
        <v>14</v>
      </c>
      <c r="C139" s="1" t="s">
        <v>15</v>
      </c>
      <c r="D139" s="2">
        <v>44944</v>
      </c>
      <c r="E139" s="3">
        <v>10556</v>
      </c>
      <c r="F139" s="4">
        <v>25</v>
      </c>
      <c r="G139" s="1">
        <v>587</v>
      </c>
    </row>
    <row r="140" spans="1:7" x14ac:dyDescent="0.25">
      <c r="A140" s="1" t="s">
        <v>7</v>
      </c>
      <c r="B140" s="1" t="s">
        <v>14</v>
      </c>
      <c r="C140" s="1" t="s">
        <v>12</v>
      </c>
      <c r="D140" s="2">
        <v>44944</v>
      </c>
      <c r="E140" s="3">
        <v>2331</v>
      </c>
      <c r="F140" s="4">
        <v>38</v>
      </c>
      <c r="G140" s="1">
        <v>167</v>
      </c>
    </row>
    <row r="141" spans="1:7" x14ac:dyDescent="0.25">
      <c r="A141" s="1" t="s">
        <v>45</v>
      </c>
      <c r="B141" s="1" t="s">
        <v>11</v>
      </c>
      <c r="C141" s="1" t="s">
        <v>26</v>
      </c>
      <c r="D141" s="2">
        <v>44945</v>
      </c>
      <c r="E141" s="3">
        <v>896</v>
      </c>
      <c r="F141" s="4">
        <v>346</v>
      </c>
      <c r="G141" s="1">
        <v>32</v>
      </c>
    </row>
    <row r="142" spans="1:7" x14ac:dyDescent="0.25">
      <c r="A142" s="1" t="s">
        <v>22</v>
      </c>
      <c r="B142" s="1" t="s">
        <v>20</v>
      </c>
      <c r="C142" s="1" t="s">
        <v>18</v>
      </c>
      <c r="D142" s="2">
        <v>44945</v>
      </c>
      <c r="E142" s="3">
        <v>4214</v>
      </c>
      <c r="F142" s="4">
        <v>314</v>
      </c>
      <c r="G142" s="1">
        <v>169</v>
      </c>
    </row>
    <row r="143" spans="1:7" x14ac:dyDescent="0.25">
      <c r="A143" s="1" t="s">
        <v>22</v>
      </c>
      <c r="B143" s="1" t="s">
        <v>11</v>
      </c>
      <c r="C143" s="1" t="s">
        <v>35</v>
      </c>
      <c r="D143" s="2">
        <v>44945</v>
      </c>
      <c r="E143" s="3">
        <v>2121</v>
      </c>
      <c r="F143" s="4">
        <v>90</v>
      </c>
      <c r="G143" s="1">
        <v>177</v>
      </c>
    </row>
    <row r="144" spans="1:7" x14ac:dyDescent="0.25">
      <c r="A144" s="1" t="s">
        <v>46</v>
      </c>
      <c r="B144" s="1" t="s">
        <v>20</v>
      </c>
      <c r="C144" s="1" t="s">
        <v>21</v>
      </c>
      <c r="D144" s="2">
        <v>44945</v>
      </c>
      <c r="E144" s="3">
        <v>1029</v>
      </c>
      <c r="F144" s="4">
        <v>386</v>
      </c>
      <c r="G144" s="1">
        <v>47</v>
      </c>
    </row>
    <row r="145" spans="1:7" x14ac:dyDescent="0.25">
      <c r="A145" s="1" t="s">
        <v>54</v>
      </c>
      <c r="B145" s="1" t="s">
        <v>20</v>
      </c>
      <c r="C145" s="1" t="s">
        <v>34</v>
      </c>
      <c r="D145" s="2">
        <v>44945</v>
      </c>
      <c r="E145" s="3">
        <v>15407</v>
      </c>
      <c r="F145" s="4">
        <v>103</v>
      </c>
      <c r="G145" s="1">
        <v>771</v>
      </c>
    </row>
    <row r="146" spans="1:7" x14ac:dyDescent="0.25">
      <c r="A146" s="1" t="s">
        <v>55</v>
      </c>
      <c r="B146" s="1" t="s">
        <v>8</v>
      </c>
      <c r="C146" s="1" t="s">
        <v>28</v>
      </c>
      <c r="D146" s="2">
        <v>44945</v>
      </c>
      <c r="E146" s="3">
        <v>10129</v>
      </c>
      <c r="F146" s="4">
        <v>134</v>
      </c>
      <c r="G146" s="1">
        <v>406</v>
      </c>
    </row>
    <row r="147" spans="1:7" x14ac:dyDescent="0.25">
      <c r="A147" s="1" t="s">
        <v>52</v>
      </c>
      <c r="B147" s="1" t="s">
        <v>14</v>
      </c>
      <c r="C147" s="1" t="s">
        <v>53</v>
      </c>
      <c r="D147" s="2">
        <v>44945</v>
      </c>
      <c r="E147" s="3">
        <v>16380</v>
      </c>
      <c r="F147" s="4">
        <v>203</v>
      </c>
      <c r="G147" s="1">
        <v>1092</v>
      </c>
    </row>
    <row r="148" spans="1:7" x14ac:dyDescent="0.25">
      <c r="A148" s="1" t="s">
        <v>57</v>
      </c>
      <c r="B148" s="1" t="s">
        <v>20</v>
      </c>
      <c r="C148" s="1" t="s">
        <v>12</v>
      </c>
      <c r="D148" s="2">
        <v>44945</v>
      </c>
      <c r="E148" s="3">
        <v>3899</v>
      </c>
      <c r="F148" s="4">
        <v>102</v>
      </c>
      <c r="G148" s="1">
        <v>279</v>
      </c>
    </row>
    <row r="149" spans="1:7" x14ac:dyDescent="0.25">
      <c r="A149" s="1" t="s">
        <v>56</v>
      </c>
      <c r="B149" s="1" t="s">
        <v>11</v>
      </c>
      <c r="C149" s="1" t="s">
        <v>38</v>
      </c>
      <c r="D149" s="2">
        <v>44945</v>
      </c>
      <c r="E149" s="3">
        <v>12075</v>
      </c>
      <c r="F149" s="4">
        <v>264</v>
      </c>
      <c r="G149" s="1">
        <v>432</v>
      </c>
    </row>
    <row r="150" spans="1:7" x14ac:dyDescent="0.25">
      <c r="A150" s="1" t="s">
        <v>45</v>
      </c>
      <c r="B150" s="1" t="s">
        <v>14</v>
      </c>
      <c r="C150" s="1" t="s">
        <v>18</v>
      </c>
      <c r="D150" s="2">
        <v>44945</v>
      </c>
      <c r="E150" s="3">
        <v>10696</v>
      </c>
      <c r="F150" s="4">
        <v>115</v>
      </c>
      <c r="G150" s="1">
        <v>428</v>
      </c>
    </row>
    <row r="151" spans="1:7" x14ac:dyDescent="0.25">
      <c r="A151" s="1" t="s">
        <v>17</v>
      </c>
      <c r="B151" s="1" t="s">
        <v>14</v>
      </c>
      <c r="C151" s="1" t="s">
        <v>49</v>
      </c>
      <c r="D151" s="2">
        <v>44945</v>
      </c>
      <c r="E151" s="3">
        <v>4039</v>
      </c>
      <c r="F151" s="4">
        <v>436</v>
      </c>
      <c r="G151" s="1">
        <v>238</v>
      </c>
    </row>
    <row r="152" spans="1:7" x14ac:dyDescent="0.25">
      <c r="A152" s="1" t="s">
        <v>31</v>
      </c>
      <c r="B152" s="1" t="s">
        <v>20</v>
      </c>
      <c r="C152" s="1" t="s">
        <v>41</v>
      </c>
      <c r="D152" s="2">
        <v>44945</v>
      </c>
      <c r="E152" s="3">
        <v>5250</v>
      </c>
      <c r="F152" s="4">
        <v>410</v>
      </c>
      <c r="G152" s="1">
        <v>202</v>
      </c>
    </row>
    <row r="153" spans="1:7" x14ac:dyDescent="0.25">
      <c r="A153" s="1" t="s">
        <v>58</v>
      </c>
      <c r="B153" s="1" t="s">
        <v>20</v>
      </c>
      <c r="C153" s="1" t="s">
        <v>15</v>
      </c>
      <c r="D153" s="2">
        <v>44945</v>
      </c>
      <c r="E153" s="3">
        <v>8113</v>
      </c>
      <c r="F153" s="4">
        <v>25</v>
      </c>
      <c r="G153" s="1">
        <v>508</v>
      </c>
    </row>
    <row r="154" spans="1:7" x14ac:dyDescent="0.25">
      <c r="A154" s="1" t="s">
        <v>54</v>
      </c>
      <c r="B154" s="1" t="s">
        <v>23</v>
      </c>
      <c r="C154" s="1" t="s">
        <v>36</v>
      </c>
      <c r="D154" s="2">
        <v>44945</v>
      </c>
      <c r="E154" s="3">
        <v>161</v>
      </c>
      <c r="F154" s="4">
        <v>95</v>
      </c>
      <c r="G154" s="1">
        <v>10</v>
      </c>
    </row>
    <row r="155" spans="1:7" x14ac:dyDescent="0.25">
      <c r="A155" s="1" t="s">
        <v>51</v>
      </c>
      <c r="B155" s="1" t="s">
        <v>23</v>
      </c>
      <c r="C155" s="1" t="s">
        <v>38</v>
      </c>
      <c r="D155" s="2">
        <v>44945</v>
      </c>
      <c r="E155" s="3">
        <v>8218</v>
      </c>
      <c r="F155" s="4">
        <v>205</v>
      </c>
      <c r="G155" s="1">
        <v>294</v>
      </c>
    </row>
    <row r="156" spans="1:7" x14ac:dyDescent="0.25">
      <c r="A156" s="1" t="s">
        <v>29</v>
      </c>
      <c r="B156" s="1" t="s">
        <v>25</v>
      </c>
      <c r="C156" s="1" t="s">
        <v>16</v>
      </c>
      <c r="D156" s="2">
        <v>44945</v>
      </c>
      <c r="E156" s="3">
        <v>742</v>
      </c>
      <c r="F156" s="4">
        <v>80</v>
      </c>
      <c r="G156" s="1">
        <v>53</v>
      </c>
    </row>
    <row r="157" spans="1:7" x14ac:dyDescent="0.25">
      <c r="A157" s="1" t="s">
        <v>55</v>
      </c>
      <c r="B157" s="1" t="s">
        <v>14</v>
      </c>
      <c r="C157" s="1" t="s">
        <v>76</v>
      </c>
      <c r="D157" s="2">
        <v>44945</v>
      </c>
      <c r="E157" s="3">
        <v>3087</v>
      </c>
      <c r="F157" s="4">
        <v>193</v>
      </c>
      <c r="G157" s="1">
        <v>111</v>
      </c>
    </row>
    <row r="158" spans="1:7" x14ac:dyDescent="0.25">
      <c r="A158" s="1" t="s">
        <v>54</v>
      </c>
      <c r="B158" s="1" t="s">
        <v>20</v>
      </c>
      <c r="C158" s="1" t="s">
        <v>18</v>
      </c>
      <c r="D158" s="2">
        <v>44945</v>
      </c>
      <c r="E158" s="3">
        <v>5110</v>
      </c>
      <c r="F158" s="4">
        <v>131</v>
      </c>
      <c r="G158" s="1">
        <v>155</v>
      </c>
    </row>
    <row r="159" spans="1:7" x14ac:dyDescent="0.25">
      <c r="A159" s="1" t="s">
        <v>32</v>
      </c>
      <c r="B159" s="1" t="s">
        <v>8</v>
      </c>
      <c r="C159" s="1" t="s">
        <v>9</v>
      </c>
      <c r="D159" s="2">
        <v>44945</v>
      </c>
      <c r="E159" s="3">
        <v>5873</v>
      </c>
      <c r="F159" s="4">
        <v>164</v>
      </c>
      <c r="G159" s="1">
        <v>267</v>
      </c>
    </row>
    <row r="160" spans="1:7" x14ac:dyDescent="0.25">
      <c r="A160" s="1" t="s">
        <v>45</v>
      </c>
      <c r="B160" s="1" t="s">
        <v>23</v>
      </c>
      <c r="C160" s="1" t="s">
        <v>34</v>
      </c>
      <c r="D160" s="2">
        <v>44945</v>
      </c>
      <c r="E160" s="3">
        <v>4641</v>
      </c>
      <c r="F160" s="4">
        <v>301</v>
      </c>
      <c r="G160" s="1">
        <v>357</v>
      </c>
    </row>
    <row r="161" spans="1:7" x14ac:dyDescent="0.25">
      <c r="A161" s="1" t="s">
        <v>32</v>
      </c>
      <c r="B161" s="1" t="s">
        <v>8</v>
      </c>
      <c r="C161" s="1" t="s">
        <v>41</v>
      </c>
      <c r="D161" s="2">
        <v>44946</v>
      </c>
      <c r="E161" s="3">
        <v>1155</v>
      </c>
      <c r="F161" s="4">
        <v>34</v>
      </c>
      <c r="G161" s="1">
        <v>45</v>
      </c>
    </row>
    <row r="162" spans="1:7" x14ac:dyDescent="0.25">
      <c r="A162" s="1" t="s">
        <v>27</v>
      </c>
      <c r="B162" s="1" t="s">
        <v>23</v>
      </c>
      <c r="C162" s="1" t="s">
        <v>47</v>
      </c>
      <c r="D162" s="2">
        <v>44946</v>
      </c>
      <c r="E162" s="3">
        <v>784</v>
      </c>
      <c r="F162" s="4">
        <v>247</v>
      </c>
      <c r="G162" s="1">
        <v>49</v>
      </c>
    </row>
    <row r="163" spans="1:7" x14ac:dyDescent="0.25">
      <c r="A163" s="1" t="s">
        <v>37</v>
      </c>
      <c r="B163" s="1" t="s">
        <v>8</v>
      </c>
      <c r="C163" s="1" t="s">
        <v>34</v>
      </c>
      <c r="D163" s="2">
        <v>44946</v>
      </c>
      <c r="E163" s="3">
        <v>5369</v>
      </c>
      <c r="F163" s="4">
        <v>16</v>
      </c>
      <c r="G163" s="1">
        <v>384</v>
      </c>
    </row>
    <row r="164" spans="1:7" x14ac:dyDescent="0.25">
      <c r="A164" s="1" t="s">
        <v>27</v>
      </c>
      <c r="B164" s="1" t="s">
        <v>11</v>
      </c>
      <c r="C164" s="1" t="s">
        <v>36</v>
      </c>
      <c r="D164" s="2">
        <v>44946</v>
      </c>
      <c r="E164" s="3">
        <v>343</v>
      </c>
      <c r="F164" s="4">
        <v>338</v>
      </c>
      <c r="G164" s="1">
        <v>18</v>
      </c>
    </row>
    <row r="165" spans="1:7" x14ac:dyDescent="0.25">
      <c r="A165" s="1" t="s">
        <v>27</v>
      </c>
      <c r="B165" s="1" t="s">
        <v>23</v>
      </c>
      <c r="C165" s="1" t="s">
        <v>48</v>
      </c>
      <c r="D165" s="2">
        <v>44946</v>
      </c>
      <c r="E165" s="3">
        <v>7007</v>
      </c>
      <c r="F165" s="4">
        <v>38</v>
      </c>
      <c r="G165" s="1">
        <v>584</v>
      </c>
    </row>
    <row r="166" spans="1:7" x14ac:dyDescent="0.25">
      <c r="A166" s="1" t="s">
        <v>42</v>
      </c>
      <c r="B166" s="1" t="s">
        <v>20</v>
      </c>
      <c r="C166" s="1" t="s">
        <v>16</v>
      </c>
      <c r="D166" s="2">
        <v>44946</v>
      </c>
      <c r="E166" s="3">
        <v>126</v>
      </c>
      <c r="F166" s="4">
        <v>127</v>
      </c>
      <c r="G166" s="1">
        <v>13</v>
      </c>
    </row>
    <row r="167" spans="1:7" x14ac:dyDescent="0.25">
      <c r="A167" s="1" t="s">
        <v>50</v>
      </c>
      <c r="B167" s="1" t="s">
        <v>20</v>
      </c>
      <c r="C167" s="1" t="s">
        <v>15</v>
      </c>
      <c r="D167" s="2">
        <v>44946</v>
      </c>
      <c r="E167" s="3">
        <v>3073</v>
      </c>
      <c r="F167" s="4">
        <v>57</v>
      </c>
      <c r="G167" s="1">
        <v>134</v>
      </c>
    </row>
    <row r="168" spans="1:7" x14ac:dyDescent="0.25">
      <c r="A168" s="1" t="s">
        <v>17</v>
      </c>
      <c r="B168" s="1" t="s">
        <v>8</v>
      </c>
      <c r="C168" s="1" t="s">
        <v>43</v>
      </c>
      <c r="D168" s="2">
        <v>44947</v>
      </c>
      <c r="E168" s="3">
        <v>7805</v>
      </c>
      <c r="F168" s="4">
        <v>86</v>
      </c>
      <c r="G168" s="1">
        <v>488</v>
      </c>
    </row>
    <row r="169" spans="1:7" x14ac:dyDescent="0.25">
      <c r="A169" s="1" t="s">
        <v>39</v>
      </c>
      <c r="B169" s="1" t="s">
        <v>23</v>
      </c>
      <c r="C169" s="1" t="s">
        <v>76</v>
      </c>
      <c r="D169" s="2">
        <v>44947</v>
      </c>
      <c r="E169" s="3">
        <v>3087</v>
      </c>
      <c r="F169" s="4">
        <v>14</v>
      </c>
      <c r="G169" s="1">
        <v>124</v>
      </c>
    </row>
    <row r="170" spans="1:7" x14ac:dyDescent="0.25">
      <c r="A170" s="1" t="s">
        <v>52</v>
      </c>
      <c r="B170" s="1" t="s">
        <v>8</v>
      </c>
      <c r="C170" s="1" t="s">
        <v>43</v>
      </c>
      <c r="D170" s="2">
        <v>44947</v>
      </c>
      <c r="E170" s="3">
        <v>9030</v>
      </c>
      <c r="F170" s="4">
        <v>85</v>
      </c>
      <c r="G170" s="1">
        <v>452</v>
      </c>
    </row>
    <row r="171" spans="1:7" x14ac:dyDescent="0.25">
      <c r="A171" s="1" t="s">
        <v>32</v>
      </c>
      <c r="B171" s="1" t="s">
        <v>14</v>
      </c>
      <c r="C171" s="1" t="s">
        <v>53</v>
      </c>
      <c r="D171" s="2">
        <v>44947</v>
      </c>
      <c r="E171" s="3">
        <v>7805</v>
      </c>
      <c r="F171" s="4">
        <v>6</v>
      </c>
      <c r="G171" s="1">
        <v>411</v>
      </c>
    </row>
    <row r="172" spans="1:7" x14ac:dyDescent="0.25">
      <c r="A172" s="1" t="s">
        <v>31</v>
      </c>
      <c r="B172" s="1" t="s">
        <v>20</v>
      </c>
      <c r="C172" s="1" t="s">
        <v>76</v>
      </c>
      <c r="D172" s="2">
        <v>44947</v>
      </c>
      <c r="E172" s="3">
        <v>6979</v>
      </c>
      <c r="F172" s="4">
        <v>38</v>
      </c>
      <c r="G172" s="1">
        <v>233</v>
      </c>
    </row>
    <row r="173" spans="1:7" x14ac:dyDescent="0.25">
      <c r="A173" s="1" t="s">
        <v>17</v>
      </c>
      <c r="B173" s="1" t="s">
        <v>20</v>
      </c>
      <c r="C173" s="1" t="s">
        <v>40</v>
      </c>
      <c r="D173" s="2">
        <v>44947</v>
      </c>
      <c r="E173" s="3">
        <v>11284</v>
      </c>
      <c r="F173" s="4">
        <v>39</v>
      </c>
      <c r="G173" s="1">
        <v>513</v>
      </c>
    </row>
    <row r="174" spans="1:7" x14ac:dyDescent="0.25">
      <c r="A174" s="1" t="s">
        <v>19</v>
      </c>
      <c r="B174" s="1" t="s">
        <v>25</v>
      </c>
      <c r="C174" s="1" t="s">
        <v>30</v>
      </c>
      <c r="D174" s="2">
        <v>44947</v>
      </c>
      <c r="E174" s="3">
        <v>2408</v>
      </c>
      <c r="F174" s="4">
        <v>106</v>
      </c>
      <c r="G174" s="1">
        <v>90</v>
      </c>
    </row>
    <row r="175" spans="1:7" x14ac:dyDescent="0.25">
      <c r="A175" s="1" t="s">
        <v>55</v>
      </c>
      <c r="B175" s="1" t="s">
        <v>23</v>
      </c>
      <c r="C175" s="1" t="s">
        <v>47</v>
      </c>
      <c r="D175" s="2">
        <v>44947</v>
      </c>
      <c r="E175" s="3">
        <v>5299</v>
      </c>
      <c r="F175" s="4">
        <v>86</v>
      </c>
      <c r="G175" s="1">
        <v>332</v>
      </c>
    </row>
    <row r="176" spans="1:7" x14ac:dyDescent="0.25">
      <c r="A176" s="1" t="s">
        <v>27</v>
      </c>
      <c r="B176" s="1" t="s">
        <v>23</v>
      </c>
      <c r="C176" s="1" t="s">
        <v>26</v>
      </c>
      <c r="D176" s="2">
        <v>44947</v>
      </c>
      <c r="E176" s="3">
        <v>6293</v>
      </c>
      <c r="F176" s="4">
        <v>158</v>
      </c>
      <c r="G176" s="1">
        <v>234</v>
      </c>
    </row>
    <row r="177" spans="1:7" x14ac:dyDescent="0.25">
      <c r="A177" s="1" t="s">
        <v>54</v>
      </c>
      <c r="B177" s="1" t="s">
        <v>25</v>
      </c>
      <c r="C177" s="1" t="s">
        <v>49</v>
      </c>
      <c r="D177" s="2">
        <v>44947</v>
      </c>
      <c r="E177" s="3">
        <v>280</v>
      </c>
      <c r="F177" s="4">
        <v>408</v>
      </c>
      <c r="G177" s="1">
        <v>17</v>
      </c>
    </row>
    <row r="178" spans="1:7" x14ac:dyDescent="0.25">
      <c r="A178" s="1" t="s">
        <v>56</v>
      </c>
      <c r="B178" s="1" t="s">
        <v>20</v>
      </c>
      <c r="C178" s="1" t="s">
        <v>21</v>
      </c>
      <c r="D178" s="2">
        <v>44947</v>
      </c>
      <c r="E178" s="3">
        <v>644</v>
      </c>
      <c r="F178" s="4">
        <v>483</v>
      </c>
      <c r="G178" s="1">
        <v>30</v>
      </c>
    </row>
    <row r="179" spans="1:7" x14ac:dyDescent="0.25">
      <c r="A179" s="1" t="s">
        <v>51</v>
      </c>
      <c r="B179" s="1" t="s">
        <v>25</v>
      </c>
      <c r="C179" s="1" t="s">
        <v>43</v>
      </c>
      <c r="D179" s="2">
        <v>44947</v>
      </c>
      <c r="E179" s="3">
        <v>2191</v>
      </c>
      <c r="F179" s="4">
        <v>65</v>
      </c>
      <c r="G179" s="1">
        <v>110</v>
      </c>
    </row>
    <row r="180" spans="1:7" x14ac:dyDescent="0.25">
      <c r="A180" s="1" t="s">
        <v>50</v>
      </c>
      <c r="B180" s="1" t="s">
        <v>8</v>
      </c>
      <c r="C180" s="1" t="s">
        <v>43</v>
      </c>
      <c r="D180" s="2">
        <v>44947</v>
      </c>
      <c r="E180" s="3">
        <v>427</v>
      </c>
      <c r="F180" s="4">
        <v>267</v>
      </c>
      <c r="G180" s="1">
        <v>26</v>
      </c>
    </row>
    <row r="181" spans="1:7" x14ac:dyDescent="0.25">
      <c r="A181" s="1" t="s">
        <v>24</v>
      </c>
      <c r="B181" s="1" t="s">
        <v>11</v>
      </c>
      <c r="C181" s="1" t="s">
        <v>53</v>
      </c>
      <c r="D181" s="2">
        <v>44947</v>
      </c>
      <c r="E181" s="3">
        <v>5537</v>
      </c>
      <c r="F181" s="4">
        <v>346</v>
      </c>
      <c r="G181" s="1">
        <v>426</v>
      </c>
    </row>
    <row r="182" spans="1:7" x14ac:dyDescent="0.25">
      <c r="A182" s="1" t="s">
        <v>31</v>
      </c>
      <c r="B182" s="1" t="s">
        <v>25</v>
      </c>
      <c r="C182" s="1" t="s">
        <v>15</v>
      </c>
      <c r="D182" s="2">
        <v>44947</v>
      </c>
      <c r="E182" s="3">
        <v>742</v>
      </c>
      <c r="F182" s="4">
        <v>264</v>
      </c>
      <c r="G182" s="1">
        <v>31</v>
      </c>
    </row>
    <row r="183" spans="1:7" x14ac:dyDescent="0.25">
      <c r="A183" s="1" t="s">
        <v>46</v>
      </c>
      <c r="B183" s="1" t="s">
        <v>11</v>
      </c>
      <c r="C183" s="1" t="s">
        <v>21</v>
      </c>
      <c r="D183" s="2">
        <v>44947</v>
      </c>
      <c r="E183" s="3">
        <v>4200</v>
      </c>
      <c r="F183" s="4">
        <v>457</v>
      </c>
      <c r="G183" s="1">
        <v>248</v>
      </c>
    </row>
    <row r="184" spans="1:7" x14ac:dyDescent="0.25">
      <c r="A184" s="1" t="s">
        <v>54</v>
      </c>
      <c r="B184" s="1" t="s">
        <v>23</v>
      </c>
      <c r="C184" s="1" t="s">
        <v>16</v>
      </c>
      <c r="D184" s="2">
        <v>44947</v>
      </c>
      <c r="E184" s="3">
        <v>5299</v>
      </c>
      <c r="F184" s="4">
        <v>203</v>
      </c>
      <c r="G184" s="1">
        <v>442</v>
      </c>
    </row>
    <row r="185" spans="1:7" x14ac:dyDescent="0.25">
      <c r="A185" s="1" t="s">
        <v>54</v>
      </c>
      <c r="B185" s="1" t="s">
        <v>14</v>
      </c>
      <c r="C185" s="1" t="s">
        <v>28</v>
      </c>
      <c r="D185" s="2">
        <v>44947</v>
      </c>
      <c r="E185" s="3">
        <v>3829</v>
      </c>
      <c r="F185" s="4">
        <v>286</v>
      </c>
      <c r="G185" s="1">
        <v>160</v>
      </c>
    </row>
    <row r="186" spans="1:7" x14ac:dyDescent="0.25">
      <c r="A186" s="1" t="s">
        <v>22</v>
      </c>
      <c r="B186" s="1" t="s">
        <v>8</v>
      </c>
      <c r="C186" s="1" t="s">
        <v>18</v>
      </c>
      <c r="D186" s="2">
        <v>44947</v>
      </c>
      <c r="E186" s="3">
        <v>5747</v>
      </c>
      <c r="F186" s="4">
        <v>70</v>
      </c>
      <c r="G186" s="1">
        <v>192</v>
      </c>
    </row>
    <row r="187" spans="1:7" x14ac:dyDescent="0.25">
      <c r="A187" s="1" t="s">
        <v>29</v>
      </c>
      <c r="B187" s="1" t="s">
        <v>8</v>
      </c>
      <c r="C187" s="1" t="s">
        <v>21</v>
      </c>
      <c r="D187" s="2">
        <v>44947</v>
      </c>
      <c r="E187" s="3">
        <v>2345</v>
      </c>
      <c r="F187" s="4">
        <v>199</v>
      </c>
      <c r="G187" s="1">
        <v>147</v>
      </c>
    </row>
    <row r="188" spans="1:7" x14ac:dyDescent="0.25">
      <c r="A188" s="1" t="s">
        <v>13</v>
      </c>
      <c r="B188" s="1" t="s">
        <v>8</v>
      </c>
      <c r="C188" s="1" t="s">
        <v>35</v>
      </c>
      <c r="D188" s="2">
        <v>44948</v>
      </c>
      <c r="E188" s="3">
        <v>4312</v>
      </c>
      <c r="F188" s="4">
        <v>181</v>
      </c>
      <c r="G188" s="1">
        <v>616</v>
      </c>
    </row>
    <row r="189" spans="1:7" x14ac:dyDescent="0.25">
      <c r="A189" s="1" t="s">
        <v>37</v>
      </c>
      <c r="B189" s="1" t="s">
        <v>8</v>
      </c>
      <c r="C189" s="1" t="s">
        <v>21</v>
      </c>
      <c r="D189" s="2">
        <v>44948</v>
      </c>
      <c r="E189" s="3">
        <v>1358</v>
      </c>
      <c r="F189" s="4">
        <v>68</v>
      </c>
      <c r="G189" s="1">
        <v>68</v>
      </c>
    </row>
    <row r="190" spans="1:7" x14ac:dyDescent="0.25">
      <c r="A190" s="1" t="s">
        <v>7</v>
      </c>
      <c r="B190" s="1" t="s">
        <v>14</v>
      </c>
      <c r="C190" s="1" t="s">
        <v>35</v>
      </c>
      <c r="D190" s="2">
        <v>44948</v>
      </c>
      <c r="E190" s="3">
        <v>13146</v>
      </c>
      <c r="F190" s="4">
        <v>85</v>
      </c>
      <c r="G190" s="1">
        <v>1644</v>
      </c>
    </row>
    <row r="191" spans="1:7" x14ac:dyDescent="0.25">
      <c r="A191" s="1" t="s">
        <v>56</v>
      </c>
      <c r="B191" s="1" t="s">
        <v>25</v>
      </c>
      <c r="C191" s="1" t="s">
        <v>12</v>
      </c>
      <c r="D191" s="2">
        <v>44948</v>
      </c>
      <c r="E191" s="3">
        <v>12047</v>
      </c>
      <c r="F191" s="4">
        <v>295</v>
      </c>
      <c r="G191" s="1">
        <v>927</v>
      </c>
    </row>
    <row r="192" spans="1:7" x14ac:dyDescent="0.25">
      <c r="A192" s="1" t="s">
        <v>54</v>
      </c>
      <c r="B192" s="1" t="s">
        <v>11</v>
      </c>
      <c r="C192" s="1" t="s">
        <v>53</v>
      </c>
      <c r="D192" s="2">
        <v>44948</v>
      </c>
      <c r="E192" s="3">
        <v>5971</v>
      </c>
      <c r="F192" s="4">
        <v>44</v>
      </c>
      <c r="G192" s="1">
        <v>460</v>
      </c>
    </row>
    <row r="193" spans="1:7" x14ac:dyDescent="0.25">
      <c r="A193" s="1" t="s">
        <v>50</v>
      </c>
      <c r="B193" s="1" t="s">
        <v>8</v>
      </c>
      <c r="C193" s="1" t="s">
        <v>47</v>
      </c>
      <c r="D193" s="2">
        <v>44948</v>
      </c>
      <c r="E193" s="3">
        <v>3038</v>
      </c>
      <c r="F193" s="4">
        <v>280</v>
      </c>
      <c r="G193" s="1">
        <v>254</v>
      </c>
    </row>
    <row r="194" spans="1:7" x14ac:dyDescent="0.25">
      <c r="A194" s="1" t="s">
        <v>22</v>
      </c>
      <c r="B194" s="1" t="s">
        <v>23</v>
      </c>
      <c r="C194" s="1" t="s">
        <v>26</v>
      </c>
      <c r="D194" s="2">
        <v>44948</v>
      </c>
      <c r="E194" s="3">
        <v>8022</v>
      </c>
      <c r="F194" s="4">
        <v>167</v>
      </c>
      <c r="G194" s="1">
        <v>268</v>
      </c>
    </row>
    <row r="195" spans="1:7" x14ac:dyDescent="0.25">
      <c r="A195" s="1" t="s">
        <v>50</v>
      </c>
      <c r="B195" s="1" t="s">
        <v>11</v>
      </c>
      <c r="C195" s="1" t="s">
        <v>16</v>
      </c>
      <c r="D195" s="2">
        <v>44948</v>
      </c>
      <c r="E195" s="3">
        <v>2226</v>
      </c>
      <c r="F195" s="4">
        <v>1</v>
      </c>
      <c r="G195" s="1">
        <v>248</v>
      </c>
    </row>
    <row r="196" spans="1:7" x14ac:dyDescent="0.25">
      <c r="A196" s="1" t="s">
        <v>27</v>
      </c>
      <c r="B196" s="1" t="s">
        <v>11</v>
      </c>
      <c r="C196" s="1" t="s">
        <v>28</v>
      </c>
      <c r="D196" s="2">
        <v>44948</v>
      </c>
      <c r="E196" s="3">
        <v>2366</v>
      </c>
      <c r="F196" s="4">
        <v>470</v>
      </c>
      <c r="G196" s="1">
        <v>79</v>
      </c>
    </row>
    <row r="197" spans="1:7" x14ac:dyDescent="0.25">
      <c r="A197" s="1" t="s">
        <v>57</v>
      </c>
      <c r="B197" s="1" t="s">
        <v>25</v>
      </c>
      <c r="C197" s="1" t="s">
        <v>47</v>
      </c>
      <c r="D197" s="2">
        <v>44948</v>
      </c>
      <c r="E197" s="3">
        <v>8386</v>
      </c>
      <c r="F197" s="4">
        <v>194</v>
      </c>
      <c r="G197" s="1">
        <v>599</v>
      </c>
    </row>
    <row r="198" spans="1:7" x14ac:dyDescent="0.25">
      <c r="A198" s="1" t="s">
        <v>55</v>
      </c>
      <c r="B198" s="1" t="s">
        <v>11</v>
      </c>
      <c r="C198" s="1" t="s">
        <v>26</v>
      </c>
      <c r="D198" s="2">
        <v>44948</v>
      </c>
      <c r="E198" s="3">
        <v>13230</v>
      </c>
      <c r="F198" s="4">
        <v>261</v>
      </c>
      <c r="G198" s="1">
        <v>576</v>
      </c>
    </row>
    <row r="199" spans="1:7" x14ac:dyDescent="0.25">
      <c r="A199" s="1" t="s">
        <v>19</v>
      </c>
      <c r="B199" s="1" t="s">
        <v>23</v>
      </c>
      <c r="C199" s="1" t="s">
        <v>49</v>
      </c>
      <c r="D199" s="2">
        <v>44948</v>
      </c>
      <c r="E199" s="3">
        <v>1771</v>
      </c>
      <c r="F199" s="4">
        <v>151</v>
      </c>
      <c r="G199" s="1">
        <v>111</v>
      </c>
    </row>
    <row r="200" spans="1:7" x14ac:dyDescent="0.25">
      <c r="A200" s="1" t="s">
        <v>52</v>
      </c>
      <c r="B200" s="1" t="s">
        <v>23</v>
      </c>
      <c r="C200" s="1" t="s">
        <v>9</v>
      </c>
      <c r="D200" s="2">
        <v>44948</v>
      </c>
      <c r="E200" s="3">
        <v>3416</v>
      </c>
      <c r="F200" s="4">
        <v>458</v>
      </c>
      <c r="G200" s="1">
        <v>228</v>
      </c>
    </row>
    <row r="201" spans="1:7" x14ac:dyDescent="0.25">
      <c r="A201" s="1" t="s">
        <v>19</v>
      </c>
      <c r="B201" s="1" t="s">
        <v>23</v>
      </c>
      <c r="C201" s="1" t="s">
        <v>21</v>
      </c>
      <c r="D201" s="2">
        <v>44948</v>
      </c>
      <c r="E201" s="3">
        <v>15197</v>
      </c>
      <c r="F201" s="4">
        <v>11</v>
      </c>
      <c r="G201" s="1">
        <v>634</v>
      </c>
    </row>
    <row r="202" spans="1:7" x14ac:dyDescent="0.25">
      <c r="A202" s="1" t="s">
        <v>54</v>
      </c>
      <c r="B202" s="1" t="s">
        <v>8</v>
      </c>
      <c r="C202" s="1" t="s">
        <v>16</v>
      </c>
      <c r="D202" s="2">
        <v>44948</v>
      </c>
      <c r="E202" s="3">
        <v>5971</v>
      </c>
      <c r="F202" s="4">
        <v>59</v>
      </c>
      <c r="G202" s="1">
        <v>498</v>
      </c>
    </row>
    <row r="203" spans="1:7" x14ac:dyDescent="0.25">
      <c r="A203" s="1" t="s">
        <v>10</v>
      </c>
      <c r="B203" s="1" t="s">
        <v>23</v>
      </c>
      <c r="C203" s="1" t="s">
        <v>35</v>
      </c>
      <c r="D203" s="2">
        <v>44948</v>
      </c>
      <c r="E203" s="3">
        <v>13335</v>
      </c>
      <c r="F203" s="4">
        <v>227</v>
      </c>
      <c r="G203" s="1">
        <v>1667</v>
      </c>
    </row>
    <row r="204" spans="1:7" x14ac:dyDescent="0.25">
      <c r="A204" s="1" t="s">
        <v>46</v>
      </c>
      <c r="B204" s="1" t="s">
        <v>11</v>
      </c>
      <c r="C204" s="1" t="s">
        <v>43</v>
      </c>
      <c r="D204" s="2">
        <v>44948</v>
      </c>
      <c r="E204" s="3">
        <v>4613</v>
      </c>
      <c r="F204" s="4">
        <v>54</v>
      </c>
      <c r="G204" s="1">
        <v>210</v>
      </c>
    </row>
    <row r="205" spans="1:7" x14ac:dyDescent="0.25">
      <c r="A205" s="1" t="s">
        <v>13</v>
      </c>
      <c r="B205" s="1" t="s">
        <v>20</v>
      </c>
      <c r="C205" s="1" t="s">
        <v>44</v>
      </c>
      <c r="D205" s="2">
        <v>44948</v>
      </c>
      <c r="E205" s="3">
        <v>10430</v>
      </c>
      <c r="F205" s="4">
        <v>110</v>
      </c>
      <c r="G205" s="1">
        <v>580</v>
      </c>
    </row>
    <row r="206" spans="1:7" x14ac:dyDescent="0.25">
      <c r="A206" s="1" t="s">
        <v>22</v>
      </c>
      <c r="B206" s="1" t="s">
        <v>14</v>
      </c>
      <c r="C206" s="1" t="s">
        <v>49</v>
      </c>
      <c r="D206" s="2">
        <v>44948</v>
      </c>
      <c r="E206" s="3">
        <v>168</v>
      </c>
      <c r="F206" s="4">
        <v>94</v>
      </c>
      <c r="G206" s="1">
        <v>10</v>
      </c>
    </row>
    <row r="207" spans="1:7" x14ac:dyDescent="0.25">
      <c r="A207" s="1" t="s">
        <v>37</v>
      </c>
      <c r="B207" s="1" t="s">
        <v>23</v>
      </c>
      <c r="C207" s="1" t="s">
        <v>15</v>
      </c>
      <c r="D207" s="2">
        <v>44948</v>
      </c>
      <c r="E207" s="3">
        <v>4606</v>
      </c>
      <c r="F207" s="4">
        <v>256</v>
      </c>
      <c r="G207" s="1">
        <v>192</v>
      </c>
    </row>
    <row r="208" spans="1:7" x14ac:dyDescent="0.25">
      <c r="A208" s="1" t="s">
        <v>45</v>
      </c>
      <c r="B208" s="1" t="s">
        <v>23</v>
      </c>
      <c r="C208" s="1" t="s">
        <v>12</v>
      </c>
      <c r="D208" s="2">
        <v>44948</v>
      </c>
      <c r="E208" s="3">
        <v>1491</v>
      </c>
      <c r="F208" s="4">
        <v>193</v>
      </c>
      <c r="G208" s="1">
        <v>136</v>
      </c>
    </row>
    <row r="209" spans="1:7" x14ac:dyDescent="0.25">
      <c r="A209" s="1" t="s">
        <v>10</v>
      </c>
      <c r="B209" s="1" t="s">
        <v>20</v>
      </c>
      <c r="C209" s="1" t="s">
        <v>15</v>
      </c>
      <c r="D209" s="2">
        <v>44951</v>
      </c>
      <c r="E209" s="3">
        <v>12194</v>
      </c>
      <c r="F209" s="4">
        <v>302</v>
      </c>
      <c r="G209" s="1">
        <v>509</v>
      </c>
    </row>
    <row r="210" spans="1:7" x14ac:dyDescent="0.25">
      <c r="A210" s="1" t="s">
        <v>13</v>
      </c>
      <c r="B210" s="1" t="s">
        <v>23</v>
      </c>
      <c r="C210" s="1" t="s">
        <v>9</v>
      </c>
      <c r="D210" s="2">
        <v>44951</v>
      </c>
      <c r="E210" s="3">
        <v>10122</v>
      </c>
      <c r="F210" s="4">
        <v>206</v>
      </c>
      <c r="G210" s="1">
        <v>533</v>
      </c>
    </row>
    <row r="211" spans="1:7" x14ac:dyDescent="0.25">
      <c r="A211" s="1" t="s">
        <v>39</v>
      </c>
      <c r="B211" s="1" t="s">
        <v>25</v>
      </c>
      <c r="C211" s="1" t="s">
        <v>15</v>
      </c>
      <c r="D211" s="2">
        <v>44951</v>
      </c>
      <c r="E211" s="3">
        <v>1841</v>
      </c>
      <c r="F211" s="4">
        <v>164</v>
      </c>
      <c r="G211" s="1">
        <v>88</v>
      </c>
    </row>
    <row r="212" spans="1:7" x14ac:dyDescent="0.25">
      <c r="A212" s="1" t="s">
        <v>50</v>
      </c>
      <c r="B212" s="1" t="s">
        <v>23</v>
      </c>
      <c r="C212" s="1" t="s">
        <v>35</v>
      </c>
      <c r="D212" s="2">
        <v>44951</v>
      </c>
      <c r="E212" s="3">
        <v>6958</v>
      </c>
      <c r="F212" s="4">
        <v>337</v>
      </c>
      <c r="G212" s="1">
        <v>580</v>
      </c>
    </row>
    <row r="213" spans="1:7" x14ac:dyDescent="0.25">
      <c r="A213" s="1" t="s">
        <v>51</v>
      </c>
      <c r="B213" s="1" t="s">
        <v>20</v>
      </c>
      <c r="C213" s="1" t="s">
        <v>15</v>
      </c>
      <c r="D213" s="2">
        <v>44951</v>
      </c>
      <c r="E213" s="3">
        <v>749</v>
      </c>
      <c r="F213" s="4">
        <v>323</v>
      </c>
      <c r="G213" s="1">
        <v>35</v>
      </c>
    </row>
    <row r="214" spans="1:7" x14ac:dyDescent="0.25">
      <c r="A214" s="1" t="s">
        <v>50</v>
      </c>
      <c r="B214" s="1" t="s">
        <v>23</v>
      </c>
      <c r="C214" s="1" t="s">
        <v>9</v>
      </c>
      <c r="D214" s="2">
        <v>44951</v>
      </c>
      <c r="E214" s="3">
        <v>3507</v>
      </c>
      <c r="F214" s="4">
        <v>48</v>
      </c>
      <c r="G214" s="1">
        <v>195</v>
      </c>
    </row>
    <row r="215" spans="1:7" x14ac:dyDescent="0.25">
      <c r="A215" s="1" t="s">
        <v>19</v>
      </c>
      <c r="B215" s="1" t="s">
        <v>8</v>
      </c>
      <c r="C215" s="1" t="s">
        <v>16</v>
      </c>
      <c r="D215" s="2">
        <v>44951</v>
      </c>
      <c r="E215" s="3">
        <v>7294</v>
      </c>
      <c r="F215" s="4">
        <v>122</v>
      </c>
      <c r="G215" s="1">
        <v>562</v>
      </c>
    </row>
    <row r="216" spans="1:7" x14ac:dyDescent="0.25">
      <c r="A216" s="1" t="s">
        <v>27</v>
      </c>
      <c r="B216" s="1" t="s">
        <v>20</v>
      </c>
      <c r="C216" s="1" t="s">
        <v>44</v>
      </c>
      <c r="D216" s="2">
        <v>44951</v>
      </c>
      <c r="E216" s="3">
        <v>5040</v>
      </c>
      <c r="F216" s="4">
        <v>219</v>
      </c>
      <c r="G216" s="1">
        <v>420</v>
      </c>
    </row>
    <row r="217" spans="1:7" x14ac:dyDescent="0.25">
      <c r="A217" s="1" t="s">
        <v>27</v>
      </c>
      <c r="B217" s="1" t="s">
        <v>20</v>
      </c>
      <c r="C217" s="1" t="s">
        <v>26</v>
      </c>
      <c r="D217" s="2">
        <v>44951</v>
      </c>
      <c r="E217" s="3">
        <v>3913</v>
      </c>
      <c r="F217" s="4">
        <v>257</v>
      </c>
      <c r="G217" s="1">
        <v>157</v>
      </c>
    </row>
    <row r="218" spans="1:7" x14ac:dyDescent="0.25">
      <c r="A218" s="1" t="s">
        <v>39</v>
      </c>
      <c r="B218" s="1" t="s">
        <v>14</v>
      </c>
      <c r="C218" s="1" t="s">
        <v>47</v>
      </c>
      <c r="D218" s="2">
        <v>44951</v>
      </c>
      <c r="E218" s="3">
        <v>3598</v>
      </c>
      <c r="F218" s="4">
        <v>101</v>
      </c>
      <c r="G218" s="1">
        <v>300</v>
      </c>
    </row>
    <row r="219" spans="1:7" x14ac:dyDescent="0.25">
      <c r="A219" s="1" t="s">
        <v>17</v>
      </c>
      <c r="B219" s="1" t="s">
        <v>14</v>
      </c>
      <c r="C219" s="1" t="s">
        <v>38</v>
      </c>
      <c r="D219" s="2">
        <v>44951</v>
      </c>
      <c r="E219" s="3">
        <v>8911</v>
      </c>
      <c r="F219" s="4">
        <v>302</v>
      </c>
      <c r="G219" s="1">
        <v>319</v>
      </c>
    </row>
    <row r="220" spans="1:7" x14ac:dyDescent="0.25">
      <c r="A220" s="1" t="s">
        <v>54</v>
      </c>
      <c r="B220" s="1" t="s">
        <v>8</v>
      </c>
      <c r="C220" s="1" t="s">
        <v>41</v>
      </c>
      <c r="D220" s="2">
        <v>44951</v>
      </c>
      <c r="E220" s="3">
        <v>42</v>
      </c>
      <c r="F220" s="4">
        <v>35</v>
      </c>
      <c r="G220" s="1">
        <v>2</v>
      </c>
    </row>
    <row r="221" spans="1:7" x14ac:dyDescent="0.25">
      <c r="A221" s="1" t="s">
        <v>52</v>
      </c>
      <c r="B221" s="1" t="s">
        <v>20</v>
      </c>
      <c r="C221" s="1" t="s">
        <v>43</v>
      </c>
      <c r="D221" s="2">
        <v>44951</v>
      </c>
      <c r="E221" s="3">
        <v>2282</v>
      </c>
      <c r="F221" s="4">
        <v>222</v>
      </c>
      <c r="G221" s="1">
        <v>109</v>
      </c>
    </row>
    <row r="222" spans="1:7" x14ac:dyDescent="0.25">
      <c r="A222" s="1" t="s">
        <v>46</v>
      </c>
      <c r="B222" s="1" t="s">
        <v>11</v>
      </c>
      <c r="C222" s="1" t="s">
        <v>15</v>
      </c>
      <c r="D222" s="2">
        <v>44951</v>
      </c>
      <c r="E222" s="3">
        <v>12964</v>
      </c>
      <c r="F222" s="4">
        <v>242</v>
      </c>
      <c r="G222" s="1">
        <v>541</v>
      </c>
    </row>
    <row r="223" spans="1:7" x14ac:dyDescent="0.25">
      <c r="A223" s="1" t="s">
        <v>39</v>
      </c>
      <c r="B223" s="1" t="s">
        <v>11</v>
      </c>
      <c r="C223" s="1" t="s">
        <v>53</v>
      </c>
      <c r="D223" s="2">
        <v>44951</v>
      </c>
      <c r="E223" s="3">
        <v>5775</v>
      </c>
      <c r="F223" s="4">
        <v>219</v>
      </c>
      <c r="G223" s="1">
        <v>361</v>
      </c>
    </row>
    <row r="224" spans="1:7" x14ac:dyDescent="0.25">
      <c r="A224" s="1" t="s">
        <v>50</v>
      </c>
      <c r="B224" s="1" t="s">
        <v>8</v>
      </c>
      <c r="C224" s="1" t="s">
        <v>38</v>
      </c>
      <c r="D224" s="2">
        <v>44951</v>
      </c>
      <c r="E224" s="3">
        <v>10787</v>
      </c>
      <c r="F224" s="4">
        <v>100</v>
      </c>
      <c r="G224" s="1">
        <v>400</v>
      </c>
    </row>
    <row r="225" spans="1:7" x14ac:dyDescent="0.25">
      <c r="A225" s="1" t="s">
        <v>22</v>
      </c>
      <c r="B225" s="1" t="s">
        <v>25</v>
      </c>
      <c r="C225" s="1" t="s">
        <v>43</v>
      </c>
      <c r="D225" s="2">
        <v>44951</v>
      </c>
      <c r="E225" s="3">
        <v>6342</v>
      </c>
      <c r="F225" s="4">
        <v>115</v>
      </c>
      <c r="G225" s="1">
        <v>374</v>
      </c>
    </row>
    <row r="226" spans="1:7" x14ac:dyDescent="0.25">
      <c r="A226" s="1" t="s">
        <v>24</v>
      </c>
      <c r="B226" s="1" t="s">
        <v>20</v>
      </c>
      <c r="C226" s="1" t="s">
        <v>41</v>
      </c>
      <c r="D226" s="2">
        <v>44951</v>
      </c>
      <c r="E226" s="3">
        <v>11564</v>
      </c>
      <c r="F226" s="4">
        <v>46</v>
      </c>
      <c r="G226" s="1">
        <v>463</v>
      </c>
    </row>
    <row r="227" spans="1:7" x14ac:dyDescent="0.25">
      <c r="A227" s="1" t="s">
        <v>55</v>
      </c>
      <c r="B227" s="1" t="s">
        <v>14</v>
      </c>
      <c r="C227" s="1" t="s">
        <v>9</v>
      </c>
      <c r="D227" s="2">
        <v>44951</v>
      </c>
      <c r="E227" s="3">
        <v>2793</v>
      </c>
      <c r="F227" s="4">
        <v>37</v>
      </c>
      <c r="G227" s="1">
        <v>156</v>
      </c>
    </row>
    <row r="228" spans="1:7" x14ac:dyDescent="0.25">
      <c r="A228" s="1" t="s">
        <v>31</v>
      </c>
      <c r="B228" s="1" t="s">
        <v>11</v>
      </c>
      <c r="C228" s="1" t="s">
        <v>48</v>
      </c>
      <c r="D228" s="2">
        <v>44951</v>
      </c>
      <c r="E228" s="3">
        <v>1603</v>
      </c>
      <c r="F228" s="4">
        <v>81</v>
      </c>
      <c r="G228" s="1">
        <v>134</v>
      </c>
    </row>
    <row r="229" spans="1:7" x14ac:dyDescent="0.25">
      <c r="A229" s="1" t="s">
        <v>29</v>
      </c>
      <c r="B229" s="1" t="s">
        <v>25</v>
      </c>
      <c r="C229" s="1" t="s">
        <v>49</v>
      </c>
      <c r="D229" s="2">
        <v>44951</v>
      </c>
      <c r="E229" s="3">
        <v>3052</v>
      </c>
      <c r="F229" s="4">
        <v>357</v>
      </c>
      <c r="G229" s="1">
        <v>180</v>
      </c>
    </row>
    <row r="230" spans="1:7" x14ac:dyDescent="0.25">
      <c r="A230" s="1" t="s">
        <v>13</v>
      </c>
      <c r="B230" s="1" t="s">
        <v>11</v>
      </c>
      <c r="C230" s="1" t="s">
        <v>43</v>
      </c>
      <c r="D230" s="2">
        <v>44951</v>
      </c>
      <c r="E230" s="3">
        <v>1659</v>
      </c>
      <c r="F230" s="4">
        <v>82</v>
      </c>
      <c r="G230" s="1">
        <v>83</v>
      </c>
    </row>
    <row r="231" spans="1:7" x14ac:dyDescent="0.25">
      <c r="A231" s="1" t="s">
        <v>7</v>
      </c>
      <c r="B231" s="1" t="s">
        <v>8</v>
      </c>
      <c r="C231" s="1" t="s">
        <v>34</v>
      </c>
      <c r="D231" s="2">
        <v>44951</v>
      </c>
      <c r="E231" s="3">
        <v>3143</v>
      </c>
      <c r="F231" s="4">
        <v>82</v>
      </c>
      <c r="G231" s="1">
        <v>210</v>
      </c>
    </row>
    <row r="232" spans="1:7" x14ac:dyDescent="0.25">
      <c r="A232" s="1" t="s">
        <v>10</v>
      </c>
      <c r="B232" s="1" t="s">
        <v>14</v>
      </c>
      <c r="C232" s="1" t="s">
        <v>43</v>
      </c>
      <c r="D232" s="2">
        <v>44951</v>
      </c>
      <c r="E232" s="3">
        <v>12782</v>
      </c>
      <c r="F232" s="4">
        <v>212</v>
      </c>
      <c r="G232" s="1">
        <v>609</v>
      </c>
    </row>
    <row r="233" spans="1:7" x14ac:dyDescent="0.25">
      <c r="A233" s="1" t="s">
        <v>58</v>
      </c>
      <c r="B233" s="1" t="s">
        <v>8</v>
      </c>
      <c r="C233" s="1" t="s">
        <v>48</v>
      </c>
      <c r="D233" s="2">
        <v>44951</v>
      </c>
      <c r="E233" s="3">
        <v>343</v>
      </c>
      <c r="F233" s="4">
        <v>313</v>
      </c>
      <c r="G233" s="1">
        <v>32</v>
      </c>
    </row>
    <row r="234" spans="1:7" x14ac:dyDescent="0.25">
      <c r="A234" s="1" t="s">
        <v>27</v>
      </c>
      <c r="B234" s="1" t="s">
        <v>8</v>
      </c>
      <c r="C234" s="1" t="s">
        <v>12</v>
      </c>
      <c r="D234" s="2">
        <v>44951</v>
      </c>
      <c r="E234" s="3">
        <v>1785</v>
      </c>
      <c r="F234" s="4">
        <v>216</v>
      </c>
      <c r="G234" s="1">
        <v>138</v>
      </c>
    </row>
    <row r="235" spans="1:7" x14ac:dyDescent="0.25">
      <c r="A235" s="1" t="s">
        <v>27</v>
      </c>
      <c r="B235" s="1" t="s">
        <v>11</v>
      </c>
      <c r="C235" s="1" t="s">
        <v>35</v>
      </c>
      <c r="D235" s="2">
        <v>44951</v>
      </c>
      <c r="E235" s="3">
        <v>4914</v>
      </c>
      <c r="F235" s="4">
        <v>46</v>
      </c>
      <c r="G235" s="1">
        <v>615</v>
      </c>
    </row>
    <row r="236" spans="1:7" x14ac:dyDescent="0.25">
      <c r="A236" s="1" t="s">
        <v>31</v>
      </c>
      <c r="B236" s="1" t="s">
        <v>23</v>
      </c>
      <c r="C236" s="1" t="s">
        <v>12</v>
      </c>
      <c r="D236" s="2">
        <v>44952</v>
      </c>
      <c r="E236" s="3">
        <v>1869</v>
      </c>
      <c r="F236" s="4">
        <v>242</v>
      </c>
      <c r="G236" s="1">
        <v>208</v>
      </c>
    </row>
    <row r="237" spans="1:7" x14ac:dyDescent="0.25">
      <c r="A237" s="1" t="s">
        <v>32</v>
      </c>
      <c r="B237" s="1" t="s">
        <v>20</v>
      </c>
      <c r="C237" s="1" t="s">
        <v>38</v>
      </c>
      <c r="D237" s="2">
        <v>44952</v>
      </c>
      <c r="E237" s="3">
        <v>8512</v>
      </c>
      <c r="F237" s="4">
        <v>173</v>
      </c>
      <c r="G237" s="1">
        <v>387</v>
      </c>
    </row>
    <row r="238" spans="1:7" x14ac:dyDescent="0.25">
      <c r="A238" s="1" t="s">
        <v>46</v>
      </c>
      <c r="B238" s="1" t="s">
        <v>23</v>
      </c>
      <c r="C238" s="1" t="s">
        <v>35</v>
      </c>
      <c r="D238" s="2">
        <v>44952</v>
      </c>
      <c r="E238" s="3">
        <v>9296</v>
      </c>
      <c r="F238" s="4">
        <v>1</v>
      </c>
      <c r="G238" s="1">
        <v>716</v>
      </c>
    </row>
    <row r="239" spans="1:7" x14ac:dyDescent="0.25">
      <c r="A239" s="1" t="s">
        <v>22</v>
      </c>
      <c r="B239" s="1" t="s">
        <v>25</v>
      </c>
      <c r="C239" s="1" t="s">
        <v>40</v>
      </c>
      <c r="D239" s="2">
        <v>44952</v>
      </c>
      <c r="E239" s="3">
        <v>6034</v>
      </c>
      <c r="F239" s="4">
        <v>229</v>
      </c>
      <c r="G239" s="1">
        <v>263</v>
      </c>
    </row>
    <row r="240" spans="1:7" x14ac:dyDescent="0.25">
      <c r="A240" s="1" t="s">
        <v>33</v>
      </c>
      <c r="B240" s="1" t="s">
        <v>20</v>
      </c>
      <c r="C240" s="1" t="s">
        <v>76</v>
      </c>
      <c r="D240" s="2">
        <v>44952</v>
      </c>
      <c r="E240" s="3">
        <v>9471</v>
      </c>
      <c r="F240" s="4">
        <v>166</v>
      </c>
      <c r="G240" s="1">
        <v>365</v>
      </c>
    </row>
    <row r="241" spans="1:7" x14ac:dyDescent="0.25">
      <c r="A241" s="1" t="s">
        <v>42</v>
      </c>
      <c r="B241" s="1" t="s">
        <v>20</v>
      </c>
      <c r="C241" s="1" t="s">
        <v>41</v>
      </c>
      <c r="D241" s="2">
        <v>44952</v>
      </c>
      <c r="E241" s="3">
        <v>3815</v>
      </c>
      <c r="F241" s="4">
        <v>146</v>
      </c>
      <c r="G241" s="1">
        <v>166</v>
      </c>
    </row>
    <row r="242" spans="1:7" x14ac:dyDescent="0.25">
      <c r="A242" s="1" t="s">
        <v>7</v>
      </c>
      <c r="B242" s="1" t="s">
        <v>8</v>
      </c>
      <c r="C242" s="1" t="s">
        <v>36</v>
      </c>
      <c r="D242" s="2">
        <v>44952</v>
      </c>
      <c r="E242" s="3">
        <v>9485</v>
      </c>
      <c r="F242" s="4">
        <v>140</v>
      </c>
      <c r="G242" s="1">
        <v>527</v>
      </c>
    </row>
    <row r="243" spans="1:7" x14ac:dyDescent="0.25">
      <c r="A243" s="1" t="s">
        <v>50</v>
      </c>
      <c r="B243" s="1" t="s">
        <v>14</v>
      </c>
      <c r="C243" s="1" t="s">
        <v>26</v>
      </c>
      <c r="D243" s="2">
        <v>44952</v>
      </c>
      <c r="E243" s="3">
        <v>3549</v>
      </c>
      <c r="F243" s="4">
        <v>78</v>
      </c>
      <c r="G243" s="1">
        <v>132</v>
      </c>
    </row>
    <row r="244" spans="1:7" x14ac:dyDescent="0.25">
      <c r="A244" s="1" t="s">
        <v>32</v>
      </c>
      <c r="B244" s="1" t="s">
        <v>23</v>
      </c>
      <c r="C244" s="1" t="s">
        <v>35</v>
      </c>
      <c r="D244" s="2">
        <v>44952</v>
      </c>
      <c r="E244" s="3">
        <v>1512</v>
      </c>
      <c r="F244" s="4">
        <v>61</v>
      </c>
      <c r="G244" s="1">
        <v>117</v>
      </c>
    </row>
    <row r="245" spans="1:7" x14ac:dyDescent="0.25">
      <c r="A245" s="1" t="s">
        <v>52</v>
      </c>
      <c r="B245" s="1" t="s">
        <v>11</v>
      </c>
      <c r="C245" s="1" t="s">
        <v>26</v>
      </c>
      <c r="D245" s="2">
        <v>44952</v>
      </c>
      <c r="E245" s="3">
        <v>2296</v>
      </c>
      <c r="F245" s="4">
        <v>113</v>
      </c>
      <c r="G245" s="1">
        <v>96</v>
      </c>
    </row>
    <row r="246" spans="1:7" x14ac:dyDescent="0.25">
      <c r="A246" s="1" t="s">
        <v>45</v>
      </c>
      <c r="B246" s="1" t="s">
        <v>20</v>
      </c>
      <c r="C246" s="1" t="s">
        <v>30</v>
      </c>
      <c r="D246" s="2">
        <v>44953</v>
      </c>
      <c r="E246" s="3">
        <v>17402</v>
      </c>
      <c r="F246" s="4">
        <v>43</v>
      </c>
      <c r="G246" s="1">
        <v>697</v>
      </c>
    </row>
    <row r="247" spans="1:7" x14ac:dyDescent="0.25">
      <c r="A247" s="1" t="s">
        <v>42</v>
      </c>
      <c r="B247" s="1" t="s">
        <v>23</v>
      </c>
      <c r="C247" s="1" t="s">
        <v>44</v>
      </c>
      <c r="D247" s="2">
        <v>44953</v>
      </c>
      <c r="E247" s="3">
        <v>11816</v>
      </c>
      <c r="F247" s="4">
        <v>160</v>
      </c>
      <c r="G247" s="1">
        <v>844</v>
      </c>
    </row>
    <row r="248" spans="1:7" x14ac:dyDescent="0.25">
      <c r="A248" s="1" t="s">
        <v>19</v>
      </c>
      <c r="B248" s="1" t="s">
        <v>8</v>
      </c>
      <c r="C248" s="1" t="s">
        <v>26</v>
      </c>
      <c r="D248" s="2">
        <v>44953</v>
      </c>
      <c r="E248" s="3">
        <v>10612</v>
      </c>
      <c r="F248" s="4">
        <v>232</v>
      </c>
      <c r="G248" s="1">
        <v>425</v>
      </c>
    </row>
    <row r="249" spans="1:7" x14ac:dyDescent="0.25">
      <c r="A249" s="1" t="s">
        <v>7</v>
      </c>
      <c r="B249" s="1" t="s">
        <v>14</v>
      </c>
      <c r="C249" s="1" t="s">
        <v>30</v>
      </c>
      <c r="D249" s="2">
        <v>44953</v>
      </c>
      <c r="E249" s="3">
        <v>5558</v>
      </c>
      <c r="F249" s="4">
        <v>263</v>
      </c>
      <c r="G249" s="1">
        <v>192</v>
      </c>
    </row>
    <row r="250" spans="1:7" x14ac:dyDescent="0.25">
      <c r="A250" s="1" t="s">
        <v>58</v>
      </c>
      <c r="B250" s="1" t="s">
        <v>23</v>
      </c>
      <c r="C250" s="1" t="s">
        <v>9</v>
      </c>
      <c r="D250" s="2">
        <v>44953</v>
      </c>
      <c r="E250" s="3">
        <v>14056</v>
      </c>
      <c r="F250" s="4">
        <v>148</v>
      </c>
      <c r="G250" s="1">
        <v>781</v>
      </c>
    </row>
    <row r="251" spans="1:7" x14ac:dyDescent="0.25">
      <c r="A251" s="1" t="s">
        <v>39</v>
      </c>
      <c r="B251" s="1" t="s">
        <v>14</v>
      </c>
      <c r="C251" s="1" t="s">
        <v>26</v>
      </c>
      <c r="D251" s="2">
        <v>44953</v>
      </c>
      <c r="E251" s="3">
        <v>5131</v>
      </c>
      <c r="F251" s="4">
        <v>171</v>
      </c>
      <c r="G251" s="1">
        <v>166</v>
      </c>
    </row>
    <row r="252" spans="1:7" x14ac:dyDescent="0.25">
      <c r="A252" s="1" t="s">
        <v>50</v>
      </c>
      <c r="B252" s="1" t="s">
        <v>14</v>
      </c>
      <c r="C252" s="1" t="s">
        <v>15</v>
      </c>
      <c r="D252" s="2">
        <v>44953</v>
      </c>
      <c r="E252" s="3">
        <v>1477</v>
      </c>
      <c r="F252" s="4">
        <v>352</v>
      </c>
      <c r="G252" s="1">
        <v>87</v>
      </c>
    </row>
    <row r="253" spans="1:7" x14ac:dyDescent="0.25">
      <c r="A253" s="1" t="s">
        <v>29</v>
      </c>
      <c r="B253" s="1" t="s">
        <v>25</v>
      </c>
      <c r="C253" s="1" t="s">
        <v>9</v>
      </c>
      <c r="D253" s="2">
        <v>44953</v>
      </c>
      <c r="E253" s="3">
        <v>7686</v>
      </c>
      <c r="F253" s="4">
        <v>72</v>
      </c>
      <c r="G253" s="1">
        <v>549</v>
      </c>
    </row>
    <row r="254" spans="1:7" x14ac:dyDescent="0.25">
      <c r="A254" s="1" t="s">
        <v>46</v>
      </c>
      <c r="B254" s="1" t="s">
        <v>23</v>
      </c>
      <c r="C254" s="1" t="s">
        <v>21</v>
      </c>
      <c r="D254" s="2">
        <v>44953</v>
      </c>
      <c r="E254" s="3">
        <v>8722</v>
      </c>
      <c r="F254" s="4">
        <v>35</v>
      </c>
      <c r="G254" s="1">
        <v>460</v>
      </c>
    </row>
    <row r="255" spans="1:7" x14ac:dyDescent="0.25">
      <c r="A255" s="1" t="s">
        <v>54</v>
      </c>
      <c r="B255" s="1" t="s">
        <v>23</v>
      </c>
      <c r="C255" s="1" t="s">
        <v>26</v>
      </c>
      <c r="D255" s="2">
        <v>44953</v>
      </c>
      <c r="E255" s="3">
        <v>6370</v>
      </c>
      <c r="F255" s="4">
        <v>35</v>
      </c>
      <c r="G255" s="1">
        <v>206</v>
      </c>
    </row>
    <row r="256" spans="1:7" x14ac:dyDescent="0.25">
      <c r="A256" s="1" t="s">
        <v>55</v>
      </c>
      <c r="B256" s="1" t="s">
        <v>23</v>
      </c>
      <c r="C256" s="1" t="s">
        <v>21</v>
      </c>
      <c r="D256" s="2">
        <v>44953</v>
      </c>
      <c r="E256" s="3">
        <v>4074</v>
      </c>
      <c r="F256" s="4">
        <v>208</v>
      </c>
      <c r="G256" s="1">
        <v>240</v>
      </c>
    </row>
    <row r="257" spans="1:7" x14ac:dyDescent="0.25">
      <c r="A257" s="1" t="s">
        <v>57</v>
      </c>
      <c r="B257" s="1" t="s">
        <v>8</v>
      </c>
      <c r="C257" s="1" t="s">
        <v>76</v>
      </c>
      <c r="D257" s="2">
        <v>44953</v>
      </c>
      <c r="E257" s="3">
        <v>1309</v>
      </c>
      <c r="F257" s="4">
        <v>97</v>
      </c>
      <c r="G257" s="1">
        <v>51</v>
      </c>
    </row>
    <row r="258" spans="1:7" x14ac:dyDescent="0.25">
      <c r="A258" s="1" t="s">
        <v>51</v>
      </c>
      <c r="B258" s="1" t="s">
        <v>25</v>
      </c>
      <c r="C258" s="1" t="s">
        <v>53</v>
      </c>
      <c r="D258" s="2">
        <v>44953</v>
      </c>
      <c r="E258" s="3">
        <v>4991</v>
      </c>
      <c r="F258" s="4">
        <v>137</v>
      </c>
      <c r="G258" s="1">
        <v>357</v>
      </c>
    </row>
    <row r="259" spans="1:7" x14ac:dyDescent="0.25">
      <c r="A259" s="1" t="s">
        <v>32</v>
      </c>
      <c r="B259" s="1" t="s">
        <v>11</v>
      </c>
      <c r="C259" s="1" t="s">
        <v>41</v>
      </c>
      <c r="D259" s="2">
        <v>44953</v>
      </c>
      <c r="E259" s="3">
        <v>6965</v>
      </c>
      <c r="F259" s="4">
        <v>91</v>
      </c>
      <c r="G259" s="1">
        <v>367</v>
      </c>
    </row>
    <row r="260" spans="1:7" x14ac:dyDescent="0.25">
      <c r="A260" s="1" t="s">
        <v>42</v>
      </c>
      <c r="B260" s="1" t="s">
        <v>25</v>
      </c>
      <c r="C260" s="1" t="s">
        <v>18</v>
      </c>
      <c r="D260" s="2">
        <v>44953</v>
      </c>
      <c r="E260" s="3">
        <v>10199</v>
      </c>
      <c r="F260" s="4">
        <v>497</v>
      </c>
      <c r="G260" s="1">
        <v>408</v>
      </c>
    </row>
    <row r="261" spans="1:7" x14ac:dyDescent="0.25">
      <c r="A261" s="1" t="s">
        <v>13</v>
      </c>
      <c r="B261" s="1" t="s">
        <v>8</v>
      </c>
      <c r="C261" s="1" t="s">
        <v>43</v>
      </c>
      <c r="D261" s="2">
        <v>44953</v>
      </c>
      <c r="E261" s="3">
        <v>7392</v>
      </c>
      <c r="F261" s="4">
        <v>9</v>
      </c>
      <c r="G261" s="1">
        <v>390</v>
      </c>
    </row>
    <row r="262" spans="1:7" x14ac:dyDescent="0.25">
      <c r="A262" s="1" t="s">
        <v>7</v>
      </c>
      <c r="B262" s="1" t="s">
        <v>8</v>
      </c>
      <c r="C262" s="1" t="s">
        <v>44</v>
      </c>
      <c r="D262" s="2">
        <v>44953</v>
      </c>
      <c r="E262" s="3">
        <v>5880</v>
      </c>
      <c r="F262" s="4">
        <v>71</v>
      </c>
      <c r="G262" s="1">
        <v>392</v>
      </c>
    </row>
    <row r="263" spans="1:7" x14ac:dyDescent="0.25">
      <c r="A263" s="1" t="s">
        <v>32</v>
      </c>
      <c r="B263" s="1" t="s">
        <v>14</v>
      </c>
      <c r="C263" s="1" t="s">
        <v>76</v>
      </c>
      <c r="D263" s="2">
        <v>44953</v>
      </c>
      <c r="E263" s="3">
        <v>5950</v>
      </c>
      <c r="F263" s="4">
        <v>25</v>
      </c>
      <c r="G263" s="1">
        <v>238</v>
      </c>
    </row>
    <row r="264" spans="1:7" x14ac:dyDescent="0.25">
      <c r="A264" s="1" t="s">
        <v>24</v>
      </c>
      <c r="B264" s="1" t="s">
        <v>14</v>
      </c>
      <c r="C264" s="1" t="s">
        <v>26</v>
      </c>
      <c r="D264" s="2">
        <v>44953</v>
      </c>
      <c r="E264" s="3">
        <v>10395</v>
      </c>
      <c r="F264" s="4">
        <v>57</v>
      </c>
      <c r="G264" s="1">
        <v>336</v>
      </c>
    </row>
    <row r="265" spans="1:7" x14ac:dyDescent="0.25">
      <c r="A265" s="1" t="s">
        <v>33</v>
      </c>
      <c r="B265" s="1" t="s">
        <v>20</v>
      </c>
      <c r="C265" s="1" t="s">
        <v>40</v>
      </c>
      <c r="D265" s="2">
        <v>44953</v>
      </c>
      <c r="E265" s="3">
        <v>6174</v>
      </c>
      <c r="F265" s="4">
        <v>33</v>
      </c>
      <c r="G265" s="1">
        <v>247</v>
      </c>
    </row>
    <row r="266" spans="1:7" x14ac:dyDescent="0.25">
      <c r="A266" s="1" t="s">
        <v>32</v>
      </c>
      <c r="B266" s="1" t="s">
        <v>8</v>
      </c>
      <c r="C266" s="1" t="s">
        <v>48</v>
      </c>
      <c r="D266" s="2">
        <v>44953</v>
      </c>
      <c r="E266" s="3">
        <v>15239</v>
      </c>
      <c r="F266" s="4">
        <v>170</v>
      </c>
      <c r="G266" s="1">
        <v>1524</v>
      </c>
    </row>
    <row r="267" spans="1:7" x14ac:dyDescent="0.25">
      <c r="A267" s="1" t="s">
        <v>58</v>
      </c>
      <c r="B267" s="1" t="s">
        <v>11</v>
      </c>
      <c r="C267" s="1" t="s">
        <v>35</v>
      </c>
      <c r="D267" s="2">
        <v>44953</v>
      </c>
      <c r="E267" s="3">
        <v>2219</v>
      </c>
      <c r="F267" s="4">
        <v>145</v>
      </c>
      <c r="G267" s="1">
        <v>247</v>
      </c>
    </row>
    <row r="268" spans="1:7" x14ac:dyDescent="0.25">
      <c r="A268" s="1" t="s">
        <v>19</v>
      </c>
      <c r="B268" s="1" t="s">
        <v>8</v>
      </c>
      <c r="C268" s="1" t="s">
        <v>48</v>
      </c>
      <c r="D268" s="2">
        <v>44953</v>
      </c>
      <c r="E268" s="3">
        <v>3150</v>
      </c>
      <c r="F268" s="4">
        <v>70</v>
      </c>
      <c r="G268" s="1">
        <v>243</v>
      </c>
    </row>
    <row r="269" spans="1:7" x14ac:dyDescent="0.25">
      <c r="A269" s="1" t="s">
        <v>19</v>
      </c>
      <c r="B269" s="1" t="s">
        <v>23</v>
      </c>
      <c r="C269" s="1" t="s">
        <v>16</v>
      </c>
      <c r="D269" s="2">
        <v>44953</v>
      </c>
      <c r="E269" s="3">
        <v>2968</v>
      </c>
      <c r="F269" s="4">
        <v>216</v>
      </c>
      <c r="G269" s="1">
        <v>212</v>
      </c>
    </row>
    <row r="270" spans="1:7" x14ac:dyDescent="0.25">
      <c r="A270" s="1" t="s">
        <v>10</v>
      </c>
      <c r="B270" s="1" t="s">
        <v>11</v>
      </c>
      <c r="C270" s="1" t="s">
        <v>34</v>
      </c>
      <c r="D270" s="2">
        <v>44953</v>
      </c>
      <c r="E270" s="3">
        <v>3241</v>
      </c>
      <c r="F270" s="4">
        <v>199</v>
      </c>
      <c r="G270" s="1">
        <v>163</v>
      </c>
    </row>
    <row r="271" spans="1:7" x14ac:dyDescent="0.25">
      <c r="A271" s="1" t="s">
        <v>42</v>
      </c>
      <c r="B271" s="1" t="s">
        <v>11</v>
      </c>
      <c r="C271" s="1" t="s">
        <v>40</v>
      </c>
      <c r="D271" s="2">
        <v>44953</v>
      </c>
      <c r="E271" s="3">
        <v>3605</v>
      </c>
      <c r="F271" s="4">
        <v>120</v>
      </c>
      <c r="G271" s="1">
        <v>151</v>
      </c>
    </row>
    <row r="272" spans="1:7" x14ac:dyDescent="0.25">
      <c r="A272" s="1" t="s">
        <v>22</v>
      </c>
      <c r="B272" s="1" t="s">
        <v>11</v>
      </c>
      <c r="C272" s="1" t="s">
        <v>15</v>
      </c>
      <c r="D272" s="2">
        <v>44954</v>
      </c>
      <c r="E272" s="3">
        <v>3640</v>
      </c>
      <c r="F272" s="4">
        <v>169</v>
      </c>
      <c r="G272" s="1">
        <v>174</v>
      </c>
    </row>
    <row r="273" spans="1:7" x14ac:dyDescent="0.25">
      <c r="A273" s="1" t="s">
        <v>45</v>
      </c>
      <c r="B273" s="1" t="s">
        <v>11</v>
      </c>
      <c r="C273" s="1" t="s">
        <v>15</v>
      </c>
      <c r="D273" s="2">
        <v>44954</v>
      </c>
      <c r="E273" s="3">
        <v>1309</v>
      </c>
      <c r="F273" s="4">
        <v>294</v>
      </c>
      <c r="G273" s="1">
        <v>77</v>
      </c>
    </row>
    <row r="274" spans="1:7" x14ac:dyDescent="0.25">
      <c r="A274" s="1" t="s">
        <v>52</v>
      </c>
      <c r="B274" s="1" t="s">
        <v>20</v>
      </c>
      <c r="C274" s="1" t="s">
        <v>36</v>
      </c>
      <c r="D274" s="2">
        <v>44954</v>
      </c>
      <c r="E274" s="3">
        <v>10346</v>
      </c>
      <c r="F274" s="4">
        <v>131</v>
      </c>
      <c r="G274" s="1">
        <v>739</v>
      </c>
    </row>
    <row r="275" spans="1:7" x14ac:dyDescent="0.25">
      <c r="A275" s="1" t="s">
        <v>42</v>
      </c>
      <c r="B275" s="1" t="s">
        <v>11</v>
      </c>
      <c r="C275" s="1" t="s">
        <v>9</v>
      </c>
      <c r="D275" s="2">
        <v>44954</v>
      </c>
      <c r="E275" s="3">
        <v>1071</v>
      </c>
      <c r="F275" s="4">
        <v>359</v>
      </c>
      <c r="G275" s="1">
        <v>54</v>
      </c>
    </row>
    <row r="276" spans="1:7" x14ac:dyDescent="0.25">
      <c r="A276" s="1" t="s">
        <v>45</v>
      </c>
      <c r="B276" s="1" t="s">
        <v>23</v>
      </c>
      <c r="C276" s="1" t="s">
        <v>48</v>
      </c>
      <c r="D276" s="2">
        <v>44954</v>
      </c>
      <c r="E276" s="3">
        <v>6328</v>
      </c>
      <c r="F276" s="4">
        <v>119</v>
      </c>
      <c r="G276" s="1">
        <v>791</v>
      </c>
    </row>
    <row r="277" spans="1:7" x14ac:dyDescent="0.25">
      <c r="A277" s="1" t="s">
        <v>51</v>
      </c>
      <c r="B277" s="1" t="s">
        <v>11</v>
      </c>
      <c r="C277" s="1" t="s">
        <v>76</v>
      </c>
      <c r="D277" s="2">
        <v>44954</v>
      </c>
      <c r="E277" s="3">
        <v>1820</v>
      </c>
      <c r="F277" s="4">
        <v>143</v>
      </c>
      <c r="G277" s="1">
        <v>68</v>
      </c>
    </row>
    <row r="278" spans="1:7" x14ac:dyDescent="0.25">
      <c r="A278" s="1" t="s">
        <v>39</v>
      </c>
      <c r="B278" s="1" t="s">
        <v>20</v>
      </c>
      <c r="C278" s="1" t="s">
        <v>43</v>
      </c>
      <c r="D278" s="2">
        <v>44954</v>
      </c>
      <c r="E278" s="3">
        <v>3437</v>
      </c>
      <c r="F278" s="4">
        <v>179</v>
      </c>
      <c r="G278" s="1">
        <v>157</v>
      </c>
    </row>
    <row r="279" spans="1:7" x14ac:dyDescent="0.25">
      <c r="A279" s="1" t="s">
        <v>19</v>
      </c>
      <c r="B279" s="1" t="s">
        <v>23</v>
      </c>
      <c r="C279" s="1" t="s">
        <v>12</v>
      </c>
      <c r="D279" s="2">
        <v>44954</v>
      </c>
      <c r="E279" s="3">
        <v>4550</v>
      </c>
      <c r="F279" s="4">
        <v>214</v>
      </c>
      <c r="G279" s="1">
        <v>455</v>
      </c>
    </row>
    <row r="280" spans="1:7" x14ac:dyDescent="0.25">
      <c r="A280" s="1" t="s">
        <v>7</v>
      </c>
      <c r="B280" s="1" t="s">
        <v>11</v>
      </c>
      <c r="C280" s="1" t="s">
        <v>40</v>
      </c>
      <c r="D280" s="2">
        <v>44954</v>
      </c>
      <c r="E280" s="3">
        <v>2968</v>
      </c>
      <c r="F280" s="4">
        <v>259</v>
      </c>
      <c r="G280" s="1">
        <v>110</v>
      </c>
    </row>
    <row r="281" spans="1:7" x14ac:dyDescent="0.25">
      <c r="A281" s="1" t="s">
        <v>24</v>
      </c>
      <c r="B281" s="1" t="s">
        <v>14</v>
      </c>
      <c r="C281" s="1" t="s">
        <v>36</v>
      </c>
      <c r="D281" s="2">
        <v>44954</v>
      </c>
      <c r="E281" s="3">
        <v>12565</v>
      </c>
      <c r="F281" s="4">
        <v>4</v>
      </c>
      <c r="G281" s="1">
        <v>898</v>
      </c>
    </row>
    <row r="282" spans="1:7" x14ac:dyDescent="0.25">
      <c r="A282" s="1" t="s">
        <v>19</v>
      </c>
      <c r="B282" s="1" t="s">
        <v>11</v>
      </c>
      <c r="C282" s="1" t="s">
        <v>30</v>
      </c>
      <c r="D282" s="2">
        <v>44954</v>
      </c>
      <c r="E282" s="3">
        <v>8246</v>
      </c>
      <c r="F282" s="4">
        <v>294</v>
      </c>
      <c r="G282" s="1">
        <v>318</v>
      </c>
    </row>
    <row r="283" spans="1:7" x14ac:dyDescent="0.25">
      <c r="A283" s="1" t="s">
        <v>39</v>
      </c>
      <c r="B283" s="1" t="s">
        <v>20</v>
      </c>
      <c r="C283" s="1" t="s">
        <v>34</v>
      </c>
      <c r="D283" s="2">
        <v>44954</v>
      </c>
      <c r="E283" s="3">
        <v>1190</v>
      </c>
      <c r="F283" s="4">
        <v>137</v>
      </c>
      <c r="G283" s="1">
        <v>70</v>
      </c>
    </row>
    <row r="284" spans="1:7" x14ac:dyDescent="0.25">
      <c r="A284" s="1" t="s">
        <v>57</v>
      </c>
      <c r="B284" s="1" t="s">
        <v>8</v>
      </c>
      <c r="C284" s="1" t="s">
        <v>36</v>
      </c>
      <c r="D284" s="2">
        <v>44954</v>
      </c>
      <c r="E284" s="3">
        <v>3283</v>
      </c>
      <c r="F284" s="4">
        <v>146</v>
      </c>
      <c r="G284" s="1">
        <v>183</v>
      </c>
    </row>
    <row r="285" spans="1:7" x14ac:dyDescent="0.25">
      <c r="A285" s="1" t="s">
        <v>54</v>
      </c>
      <c r="B285" s="1" t="s">
        <v>25</v>
      </c>
      <c r="C285" s="1" t="s">
        <v>18</v>
      </c>
      <c r="D285" s="2">
        <v>44954</v>
      </c>
      <c r="E285" s="3">
        <v>3087</v>
      </c>
      <c r="F285" s="4">
        <v>300</v>
      </c>
      <c r="G285" s="1">
        <v>115</v>
      </c>
    </row>
    <row r="286" spans="1:7" x14ac:dyDescent="0.25">
      <c r="A286" s="1" t="s">
        <v>22</v>
      </c>
      <c r="B286" s="1" t="s">
        <v>20</v>
      </c>
      <c r="C286" s="1" t="s">
        <v>43</v>
      </c>
      <c r="D286" s="2">
        <v>44954</v>
      </c>
      <c r="E286" s="3">
        <v>6531</v>
      </c>
      <c r="F286" s="4">
        <v>244</v>
      </c>
      <c r="G286" s="1">
        <v>297</v>
      </c>
    </row>
    <row r="287" spans="1:7" x14ac:dyDescent="0.25">
      <c r="A287" s="1" t="s">
        <v>50</v>
      </c>
      <c r="B287" s="1" t="s">
        <v>14</v>
      </c>
      <c r="C287" s="1" t="s">
        <v>12</v>
      </c>
      <c r="D287" s="2">
        <v>44954</v>
      </c>
      <c r="E287" s="3">
        <v>4228</v>
      </c>
      <c r="F287" s="4">
        <v>55</v>
      </c>
      <c r="G287" s="1">
        <v>249</v>
      </c>
    </row>
    <row r="288" spans="1:7" x14ac:dyDescent="0.25">
      <c r="A288" s="1" t="s">
        <v>57</v>
      </c>
      <c r="B288" s="1" t="s">
        <v>14</v>
      </c>
      <c r="C288" s="1" t="s">
        <v>28</v>
      </c>
      <c r="D288" s="2">
        <v>44954</v>
      </c>
      <c r="E288" s="3">
        <v>10094</v>
      </c>
      <c r="F288" s="4">
        <v>118</v>
      </c>
      <c r="G288" s="1">
        <v>389</v>
      </c>
    </row>
    <row r="289" spans="1:7" x14ac:dyDescent="0.25">
      <c r="A289" s="1" t="s">
        <v>58</v>
      </c>
      <c r="B289" s="1" t="s">
        <v>8</v>
      </c>
      <c r="C289" s="1" t="s">
        <v>30</v>
      </c>
      <c r="D289" s="2">
        <v>44954</v>
      </c>
      <c r="E289" s="3">
        <v>182</v>
      </c>
      <c r="F289" s="4">
        <v>46</v>
      </c>
      <c r="G289" s="1">
        <v>6</v>
      </c>
    </row>
    <row r="290" spans="1:7" x14ac:dyDescent="0.25">
      <c r="A290" s="1" t="s">
        <v>33</v>
      </c>
      <c r="B290" s="1" t="s">
        <v>8</v>
      </c>
      <c r="C290" s="1" t="s">
        <v>12</v>
      </c>
      <c r="D290" s="2">
        <v>44954</v>
      </c>
      <c r="E290" s="3">
        <v>616</v>
      </c>
      <c r="F290" s="4">
        <v>151</v>
      </c>
      <c r="G290" s="1">
        <v>37</v>
      </c>
    </row>
    <row r="291" spans="1:7" x14ac:dyDescent="0.25">
      <c r="A291" s="1" t="s">
        <v>57</v>
      </c>
      <c r="B291" s="1" t="s">
        <v>14</v>
      </c>
      <c r="C291" s="1" t="s">
        <v>53</v>
      </c>
      <c r="D291" s="2">
        <v>44955</v>
      </c>
      <c r="E291" s="3">
        <v>12131</v>
      </c>
      <c r="F291" s="4">
        <v>121</v>
      </c>
      <c r="G291" s="1">
        <v>809</v>
      </c>
    </row>
    <row r="292" spans="1:7" x14ac:dyDescent="0.25">
      <c r="A292" s="1" t="s">
        <v>51</v>
      </c>
      <c r="B292" s="1" t="s">
        <v>14</v>
      </c>
      <c r="C292" s="1" t="s">
        <v>40</v>
      </c>
      <c r="D292" s="2">
        <v>44955</v>
      </c>
      <c r="E292" s="3">
        <v>2394</v>
      </c>
      <c r="F292" s="4">
        <v>323</v>
      </c>
      <c r="G292" s="1">
        <v>93</v>
      </c>
    </row>
    <row r="293" spans="1:7" x14ac:dyDescent="0.25">
      <c r="A293" s="1" t="s">
        <v>13</v>
      </c>
      <c r="B293" s="1" t="s">
        <v>20</v>
      </c>
      <c r="C293" s="1" t="s">
        <v>12</v>
      </c>
      <c r="D293" s="2">
        <v>44955</v>
      </c>
      <c r="E293" s="3">
        <v>14287</v>
      </c>
      <c r="F293" s="4">
        <v>89</v>
      </c>
      <c r="G293" s="1">
        <v>841</v>
      </c>
    </row>
    <row r="294" spans="1:7" x14ac:dyDescent="0.25">
      <c r="A294" s="1" t="s">
        <v>45</v>
      </c>
      <c r="B294" s="1" t="s">
        <v>8</v>
      </c>
      <c r="C294" s="1" t="s">
        <v>49</v>
      </c>
      <c r="D294" s="2">
        <v>44955</v>
      </c>
      <c r="E294" s="3">
        <v>10941</v>
      </c>
      <c r="F294" s="4">
        <v>185</v>
      </c>
      <c r="G294" s="1">
        <v>730</v>
      </c>
    </row>
    <row r="295" spans="1:7" x14ac:dyDescent="0.25">
      <c r="A295" s="1" t="s">
        <v>57</v>
      </c>
      <c r="B295" s="1" t="s">
        <v>23</v>
      </c>
      <c r="C295" s="1" t="s">
        <v>40</v>
      </c>
      <c r="D295" s="2">
        <v>44955</v>
      </c>
      <c r="E295" s="3">
        <v>7777</v>
      </c>
      <c r="F295" s="4">
        <v>345</v>
      </c>
      <c r="G295" s="1">
        <v>260</v>
      </c>
    </row>
    <row r="296" spans="1:7" x14ac:dyDescent="0.25">
      <c r="A296" s="1" t="s">
        <v>29</v>
      </c>
      <c r="B296" s="1" t="s">
        <v>11</v>
      </c>
      <c r="C296" s="1" t="s">
        <v>35</v>
      </c>
      <c r="D296" s="2">
        <v>44955</v>
      </c>
      <c r="E296" s="3">
        <v>9436</v>
      </c>
      <c r="F296" s="4">
        <v>7</v>
      </c>
      <c r="G296" s="1">
        <v>858</v>
      </c>
    </row>
    <row r="297" spans="1:7" x14ac:dyDescent="0.25">
      <c r="A297" s="1" t="s">
        <v>51</v>
      </c>
      <c r="B297" s="1" t="s">
        <v>11</v>
      </c>
      <c r="C297" s="1" t="s">
        <v>44</v>
      </c>
      <c r="D297" s="2">
        <v>44955</v>
      </c>
      <c r="E297" s="3">
        <v>1267</v>
      </c>
      <c r="F297" s="4">
        <v>104</v>
      </c>
      <c r="G297" s="1">
        <v>116</v>
      </c>
    </row>
    <row r="298" spans="1:7" x14ac:dyDescent="0.25">
      <c r="A298" s="1" t="s">
        <v>51</v>
      </c>
      <c r="B298" s="1" t="s">
        <v>14</v>
      </c>
      <c r="C298" s="1" t="s">
        <v>76</v>
      </c>
      <c r="D298" s="2">
        <v>44955</v>
      </c>
      <c r="E298" s="3">
        <v>8806</v>
      </c>
      <c r="F298" s="4">
        <v>32</v>
      </c>
      <c r="G298" s="1">
        <v>327</v>
      </c>
    </row>
    <row r="299" spans="1:7" x14ac:dyDescent="0.25">
      <c r="A299" s="1" t="s">
        <v>29</v>
      </c>
      <c r="B299" s="1" t="s">
        <v>23</v>
      </c>
      <c r="C299" s="1" t="s">
        <v>43</v>
      </c>
      <c r="D299" s="2">
        <v>44955</v>
      </c>
      <c r="E299" s="3">
        <v>3640</v>
      </c>
      <c r="F299" s="4">
        <v>403</v>
      </c>
      <c r="G299" s="1">
        <v>243</v>
      </c>
    </row>
    <row r="300" spans="1:7" x14ac:dyDescent="0.25">
      <c r="A300" s="1" t="s">
        <v>51</v>
      </c>
      <c r="B300" s="1" t="s">
        <v>23</v>
      </c>
      <c r="C300" s="1" t="s">
        <v>28</v>
      </c>
      <c r="D300" s="2">
        <v>44955</v>
      </c>
      <c r="E300" s="3">
        <v>4900</v>
      </c>
      <c r="F300" s="4">
        <v>239</v>
      </c>
      <c r="G300" s="1">
        <v>182</v>
      </c>
    </row>
    <row r="301" spans="1:7" x14ac:dyDescent="0.25">
      <c r="A301" s="1" t="s">
        <v>31</v>
      </c>
      <c r="B301" s="1" t="s">
        <v>25</v>
      </c>
      <c r="C301" s="1" t="s">
        <v>12</v>
      </c>
      <c r="D301" s="2">
        <v>44955</v>
      </c>
      <c r="E301" s="3">
        <v>5558</v>
      </c>
      <c r="F301" s="4">
        <v>219</v>
      </c>
      <c r="G301" s="1">
        <v>348</v>
      </c>
    </row>
    <row r="302" spans="1:7" x14ac:dyDescent="0.25">
      <c r="A302" s="1" t="s">
        <v>37</v>
      </c>
      <c r="B302" s="1" t="s">
        <v>8</v>
      </c>
      <c r="C302" s="1" t="s">
        <v>49</v>
      </c>
      <c r="D302" s="2">
        <v>44955</v>
      </c>
      <c r="E302" s="3">
        <v>9142</v>
      </c>
      <c r="F302" s="4">
        <v>1</v>
      </c>
      <c r="G302" s="1">
        <v>436</v>
      </c>
    </row>
    <row r="303" spans="1:7" x14ac:dyDescent="0.25">
      <c r="A303" s="1" t="s">
        <v>10</v>
      </c>
      <c r="B303" s="1" t="s">
        <v>23</v>
      </c>
      <c r="C303" s="1" t="s">
        <v>34</v>
      </c>
      <c r="D303" s="2">
        <v>44955</v>
      </c>
      <c r="E303" s="3">
        <v>3514</v>
      </c>
      <c r="F303" s="4">
        <v>143</v>
      </c>
      <c r="G303" s="1">
        <v>235</v>
      </c>
    </row>
    <row r="304" spans="1:7" x14ac:dyDescent="0.25">
      <c r="A304" s="1" t="s">
        <v>17</v>
      </c>
      <c r="B304" s="1" t="s">
        <v>11</v>
      </c>
      <c r="C304" s="1" t="s">
        <v>47</v>
      </c>
      <c r="D304" s="2">
        <v>44955</v>
      </c>
      <c r="E304" s="3">
        <v>140</v>
      </c>
      <c r="F304" s="4">
        <v>91</v>
      </c>
      <c r="G304" s="1">
        <v>10</v>
      </c>
    </row>
    <row r="305" spans="1:7" x14ac:dyDescent="0.25">
      <c r="A305" s="1" t="s">
        <v>42</v>
      </c>
      <c r="B305" s="1" t="s">
        <v>23</v>
      </c>
      <c r="C305" s="1" t="s">
        <v>38</v>
      </c>
      <c r="D305" s="2">
        <v>44958</v>
      </c>
      <c r="E305" s="3">
        <v>11844</v>
      </c>
      <c r="F305" s="4">
        <v>211</v>
      </c>
      <c r="G305" s="1">
        <v>439</v>
      </c>
    </row>
    <row r="306" spans="1:7" x14ac:dyDescent="0.25">
      <c r="A306" s="1" t="s">
        <v>55</v>
      </c>
      <c r="B306" s="1" t="s">
        <v>8</v>
      </c>
      <c r="C306" s="1" t="s">
        <v>30</v>
      </c>
      <c r="D306" s="2">
        <v>44958</v>
      </c>
      <c r="E306" s="3">
        <v>6517</v>
      </c>
      <c r="F306" s="4">
        <v>54</v>
      </c>
      <c r="G306" s="1">
        <v>233</v>
      </c>
    </row>
    <row r="307" spans="1:7" x14ac:dyDescent="0.25">
      <c r="A307" s="1" t="s">
        <v>51</v>
      </c>
      <c r="B307" s="1" t="s">
        <v>20</v>
      </c>
      <c r="C307" s="1" t="s">
        <v>30</v>
      </c>
      <c r="D307" s="2">
        <v>44958</v>
      </c>
      <c r="E307" s="3">
        <v>8715</v>
      </c>
      <c r="F307" s="4">
        <v>24</v>
      </c>
      <c r="G307" s="1">
        <v>282</v>
      </c>
    </row>
    <row r="308" spans="1:7" x14ac:dyDescent="0.25">
      <c r="A308" s="1" t="s">
        <v>56</v>
      </c>
      <c r="B308" s="1" t="s">
        <v>20</v>
      </c>
      <c r="C308" s="1" t="s">
        <v>26</v>
      </c>
      <c r="D308" s="2">
        <v>44958</v>
      </c>
      <c r="E308" s="3">
        <v>4851</v>
      </c>
      <c r="F308" s="4">
        <v>455</v>
      </c>
      <c r="G308" s="1">
        <v>180</v>
      </c>
    </row>
    <row r="309" spans="1:7" x14ac:dyDescent="0.25">
      <c r="A309" s="1" t="s">
        <v>7</v>
      </c>
      <c r="B309" s="1" t="s">
        <v>14</v>
      </c>
      <c r="C309" s="1" t="s">
        <v>26</v>
      </c>
      <c r="D309" s="2">
        <v>44958</v>
      </c>
      <c r="E309" s="3">
        <v>10983</v>
      </c>
      <c r="F309" s="4">
        <v>185</v>
      </c>
      <c r="G309" s="1">
        <v>379</v>
      </c>
    </row>
    <row r="310" spans="1:7" x14ac:dyDescent="0.25">
      <c r="A310" s="1" t="s">
        <v>58</v>
      </c>
      <c r="B310" s="1" t="s">
        <v>25</v>
      </c>
      <c r="C310" s="1" t="s">
        <v>16</v>
      </c>
      <c r="D310" s="2">
        <v>44958</v>
      </c>
      <c r="E310" s="3">
        <v>3290</v>
      </c>
      <c r="F310" s="4">
        <v>75</v>
      </c>
      <c r="G310" s="1">
        <v>329</v>
      </c>
    </row>
    <row r="311" spans="1:7" x14ac:dyDescent="0.25">
      <c r="A311" s="1" t="s">
        <v>45</v>
      </c>
      <c r="B311" s="1" t="s">
        <v>25</v>
      </c>
      <c r="C311" s="1" t="s">
        <v>26</v>
      </c>
      <c r="D311" s="2">
        <v>44958</v>
      </c>
      <c r="E311" s="3">
        <v>6545</v>
      </c>
      <c r="F311" s="4">
        <v>86</v>
      </c>
      <c r="G311" s="1">
        <v>212</v>
      </c>
    </row>
    <row r="312" spans="1:7" x14ac:dyDescent="0.25">
      <c r="A312" s="1" t="s">
        <v>55</v>
      </c>
      <c r="B312" s="1" t="s">
        <v>11</v>
      </c>
      <c r="C312" s="1" t="s">
        <v>48</v>
      </c>
      <c r="D312" s="2">
        <v>44958</v>
      </c>
      <c r="E312" s="3">
        <v>441</v>
      </c>
      <c r="F312" s="4">
        <v>7</v>
      </c>
      <c r="G312" s="1">
        <v>45</v>
      </c>
    </row>
    <row r="313" spans="1:7" x14ac:dyDescent="0.25">
      <c r="A313" s="1" t="s">
        <v>24</v>
      </c>
      <c r="B313" s="1" t="s">
        <v>20</v>
      </c>
      <c r="C313" s="1" t="s">
        <v>43</v>
      </c>
      <c r="D313" s="2">
        <v>44958</v>
      </c>
      <c r="E313" s="3">
        <v>9849</v>
      </c>
      <c r="F313" s="4">
        <v>75</v>
      </c>
      <c r="G313" s="1">
        <v>580</v>
      </c>
    </row>
    <row r="314" spans="1:7" x14ac:dyDescent="0.25">
      <c r="A314" s="1" t="s">
        <v>39</v>
      </c>
      <c r="B314" s="1" t="s">
        <v>8</v>
      </c>
      <c r="C314" s="1" t="s">
        <v>12</v>
      </c>
      <c r="D314" s="2">
        <v>44958</v>
      </c>
      <c r="E314" s="3">
        <v>3073</v>
      </c>
      <c r="F314" s="4">
        <v>9</v>
      </c>
      <c r="G314" s="1">
        <v>308</v>
      </c>
    </row>
    <row r="315" spans="1:7" x14ac:dyDescent="0.25">
      <c r="A315" s="1" t="s">
        <v>19</v>
      </c>
      <c r="B315" s="1" t="s">
        <v>14</v>
      </c>
      <c r="C315" s="1" t="s">
        <v>26</v>
      </c>
      <c r="D315" s="2">
        <v>44958</v>
      </c>
      <c r="E315" s="3">
        <v>4452</v>
      </c>
      <c r="F315" s="4">
        <v>75</v>
      </c>
      <c r="G315" s="1">
        <v>149</v>
      </c>
    </row>
    <row r="316" spans="1:7" x14ac:dyDescent="0.25">
      <c r="A316" s="1" t="s">
        <v>13</v>
      </c>
      <c r="B316" s="1" t="s">
        <v>11</v>
      </c>
      <c r="C316" s="1" t="s">
        <v>21</v>
      </c>
      <c r="D316" s="2">
        <v>44958</v>
      </c>
      <c r="E316" s="3">
        <v>10220</v>
      </c>
      <c r="F316" s="4">
        <v>105</v>
      </c>
      <c r="G316" s="1">
        <v>538</v>
      </c>
    </row>
    <row r="317" spans="1:7" x14ac:dyDescent="0.25">
      <c r="A317" s="1" t="s">
        <v>39</v>
      </c>
      <c r="B317" s="1" t="s">
        <v>23</v>
      </c>
      <c r="C317" s="1" t="s">
        <v>48</v>
      </c>
      <c r="D317" s="2">
        <v>44958</v>
      </c>
      <c r="E317" s="3">
        <v>3150</v>
      </c>
      <c r="F317" s="4">
        <v>11</v>
      </c>
      <c r="G317" s="1">
        <v>210</v>
      </c>
    </row>
    <row r="318" spans="1:7" x14ac:dyDescent="0.25">
      <c r="A318" s="1" t="s">
        <v>51</v>
      </c>
      <c r="B318" s="1" t="s">
        <v>14</v>
      </c>
      <c r="C318" s="1" t="s">
        <v>53</v>
      </c>
      <c r="D318" s="2">
        <v>44958</v>
      </c>
      <c r="E318" s="3">
        <v>6083</v>
      </c>
      <c r="F318" s="4">
        <v>43</v>
      </c>
      <c r="G318" s="1">
        <v>381</v>
      </c>
    </row>
    <row r="319" spans="1:7" x14ac:dyDescent="0.25">
      <c r="A319" s="1" t="s">
        <v>54</v>
      </c>
      <c r="B319" s="1" t="s">
        <v>23</v>
      </c>
      <c r="C319" s="1" t="s">
        <v>44</v>
      </c>
      <c r="D319" s="2">
        <v>44958</v>
      </c>
      <c r="E319" s="3">
        <v>14063</v>
      </c>
      <c r="F319" s="4">
        <v>140</v>
      </c>
      <c r="G319" s="1">
        <v>1407</v>
      </c>
    </row>
    <row r="320" spans="1:7" x14ac:dyDescent="0.25">
      <c r="A320" s="1" t="s">
        <v>51</v>
      </c>
      <c r="B320" s="1" t="s">
        <v>23</v>
      </c>
      <c r="C320" s="1" t="s">
        <v>48</v>
      </c>
      <c r="D320" s="2">
        <v>44958</v>
      </c>
      <c r="E320" s="3">
        <v>4578</v>
      </c>
      <c r="F320" s="4">
        <v>256</v>
      </c>
      <c r="G320" s="1">
        <v>306</v>
      </c>
    </row>
    <row r="321" spans="1:7" x14ac:dyDescent="0.25">
      <c r="A321" s="1" t="s">
        <v>17</v>
      </c>
      <c r="B321" s="1" t="s">
        <v>20</v>
      </c>
      <c r="C321" s="1" t="s">
        <v>12</v>
      </c>
      <c r="D321" s="2">
        <v>44958</v>
      </c>
      <c r="E321" s="3">
        <v>6454</v>
      </c>
      <c r="F321" s="4">
        <v>21</v>
      </c>
      <c r="G321" s="1">
        <v>461</v>
      </c>
    </row>
    <row r="322" spans="1:7" x14ac:dyDescent="0.25">
      <c r="A322" s="1" t="s">
        <v>42</v>
      </c>
      <c r="B322" s="1" t="s">
        <v>14</v>
      </c>
      <c r="C322" s="1" t="s">
        <v>18</v>
      </c>
      <c r="D322" s="2">
        <v>44959</v>
      </c>
      <c r="E322" s="3">
        <v>6650</v>
      </c>
      <c r="F322" s="4">
        <v>166</v>
      </c>
      <c r="G322" s="1">
        <v>256</v>
      </c>
    </row>
    <row r="323" spans="1:7" x14ac:dyDescent="0.25">
      <c r="A323" s="1" t="s">
        <v>7</v>
      </c>
      <c r="B323" s="1" t="s">
        <v>20</v>
      </c>
      <c r="C323" s="1" t="s">
        <v>41</v>
      </c>
      <c r="D323" s="2">
        <v>44959</v>
      </c>
      <c r="E323" s="3">
        <v>2436</v>
      </c>
      <c r="F323" s="4">
        <v>203</v>
      </c>
      <c r="G323" s="1">
        <v>94</v>
      </c>
    </row>
    <row r="324" spans="1:7" x14ac:dyDescent="0.25">
      <c r="A324" s="1" t="s">
        <v>58</v>
      </c>
      <c r="B324" s="1" t="s">
        <v>8</v>
      </c>
      <c r="C324" s="1" t="s">
        <v>43</v>
      </c>
      <c r="D324" s="2">
        <v>44959</v>
      </c>
      <c r="E324" s="3">
        <v>6944</v>
      </c>
      <c r="F324" s="4">
        <v>33</v>
      </c>
      <c r="G324" s="1">
        <v>331</v>
      </c>
    </row>
    <row r="325" spans="1:7" x14ac:dyDescent="0.25">
      <c r="A325" s="1" t="s">
        <v>56</v>
      </c>
      <c r="B325" s="1" t="s">
        <v>20</v>
      </c>
      <c r="C325" s="1" t="s">
        <v>76</v>
      </c>
      <c r="D325" s="2">
        <v>44959</v>
      </c>
      <c r="E325" s="3">
        <v>19817</v>
      </c>
      <c r="F325" s="4">
        <v>126</v>
      </c>
      <c r="G325" s="1">
        <v>684</v>
      </c>
    </row>
    <row r="326" spans="1:7" x14ac:dyDescent="0.25">
      <c r="A326" s="1" t="s">
        <v>7</v>
      </c>
      <c r="B326" s="1" t="s">
        <v>20</v>
      </c>
      <c r="C326" s="1" t="s">
        <v>47</v>
      </c>
      <c r="D326" s="2">
        <v>44959</v>
      </c>
      <c r="E326" s="3">
        <v>3521</v>
      </c>
      <c r="F326" s="4">
        <v>50</v>
      </c>
      <c r="G326" s="1">
        <v>235</v>
      </c>
    </row>
    <row r="327" spans="1:7" x14ac:dyDescent="0.25">
      <c r="A327" s="1" t="s">
        <v>13</v>
      </c>
      <c r="B327" s="1" t="s">
        <v>14</v>
      </c>
      <c r="C327" s="1" t="s">
        <v>76</v>
      </c>
      <c r="D327" s="2">
        <v>44959</v>
      </c>
      <c r="E327" s="3">
        <v>10458</v>
      </c>
      <c r="F327" s="4">
        <v>546</v>
      </c>
      <c r="G327" s="1">
        <v>327</v>
      </c>
    </row>
    <row r="328" spans="1:7" x14ac:dyDescent="0.25">
      <c r="A328" s="1" t="s">
        <v>57</v>
      </c>
      <c r="B328" s="1" t="s">
        <v>8</v>
      </c>
      <c r="C328" s="1" t="s">
        <v>15</v>
      </c>
      <c r="D328" s="2">
        <v>44959</v>
      </c>
      <c r="E328" s="3">
        <v>1302</v>
      </c>
      <c r="F328" s="4">
        <v>401</v>
      </c>
      <c r="G328" s="1">
        <v>57</v>
      </c>
    </row>
    <row r="329" spans="1:7" x14ac:dyDescent="0.25">
      <c r="A329" s="1" t="s">
        <v>27</v>
      </c>
      <c r="B329" s="1" t="s">
        <v>25</v>
      </c>
      <c r="C329" s="1" t="s">
        <v>76</v>
      </c>
      <c r="D329" s="2">
        <v>44959</v>
      </c>
      <c r="E329" s="3">
        <v>7952</v>
      </c>
      <c r="F329" s="4">
        <v>221</v>
      </c>
      <c r="G329" s="1">
        <v>249</v>
      </c>
    </row>
    <row r="330" spans="1:7" x14ac:dyDescent="0.25">
      <c r="A330" s="1" t="s">
        <v>52</v>
      </c>
      <c r="B330" s="1" t="s">
        <v>25</v>
      </c>
      <c r="C330" s="1" t="s">
        <v>36</v>
      </c>
      <c r="D330" s="2">
        <v>44959</v>
      </c>
      <c r="E330" s="3">
        <v>4753</v>
      </c>
      <c r="F330" s="4">
        <v>133</v>
      </c>
      <c r="G330" s="1">
        <v>265</v>
      </c>
    </row>
    <row r="331" spans="1:7" x14ac:dyDescent="0.25">
      <c r="A331" s="1" t="s">
        <v>45</v>
      </c>
      <c r="B331" s="1" t="s">
        <v>20</v>
      </c>
      <c r="C331" s="1" t="s">
        <v>21</v>
      </c>
      <c r="D331" s="2">
        <v>44959</v>
      </c>
      <c r="E331" s="3">
        <v>11452</v>
      </c>
      <c r="F331" s="4">
        <v>81</v>
      </c>
      <c r="G331" s="1">
        <v>546</v>
      </c>
    </row>
    <row r="332" spans="1:7" x14ac:dyDescent="0.25">
      <c r="A332" s="1" t="s">
        <v>55</v>
      </c>
      <c r="B332" s="1" t="s">
        <v>20</v>
      </c>
      <c r="C332" s="1" t="s">
        <v>38</v>
      </c>
      <c r="D332" s="2">
        <v>44959</v>
      </c>
      <c r="E332" s="3">
        <v>9345</v>
      </c>
      <c r="F332" s="4">
        <v>124</v>
      </c>
      <c r="G332" s="1">
        <v>390</v>
      </c>
    </row>
    <row r="333" spans="1:7" x14ac:dyDescent="0.25">
      <c r="A333" s="1" t="s">
        <v>50</v>
      </c>
      <c r="B333" s="1" t="s">
        <v>20</v>
      </c>
      <c r="C333" s="1" t="s">
        <v>34</v>
      </c>
      <c r="D333" s="2">
        <v>44959</v>
      </c>
      <c r="E333" s="3">
        <v>7490</v>
      </c>
      <c r="F333" s="4">
        <v>172</v>
      </c>
      <c r="G333" s="1">
        <v>357</v>
      </c>
    </row>
    <row r="334" spans="1:7" x14ac:dyDescent="0.25">
      <c r="A334" s="1" t="s">
        <v>37</v>
      </c>
      <c r="B334" s="1" t="s">
        <v>20</v>
      </c>
      <c r="C334" s="1" t="s">
        <v>26</v>
      </c>
      <c r="D334" s="2">
        <v>44959</v>
      </c>
      <c r="E334" s="3">
        <v>1519</v>
      </c>
      <c r="F334" s="4">
        <v>127</v>
      </c>
      <c r="G334" s="1">
        <v>57</v>
      </c>
    </row>
    <row r="335" spans="1:7" x14ac:dyDescent="0.25">
      <c r="A335" s="1" t="s">
        <v>39</v>
      </c>
      <c r="B335" s="1" t="s">
        <v>23</v>
      </c>
      <c r="C335" s="1" t="s">
        <v>53</v>
      </c>
      <c r="D335" s="2">
        <v>44959</v>
      </c>
      <c r="E335" s="3">
        <v>3087</v>
      </c>
      <c r="F335" s="4">
        <v>135</v>
      </c>
      <c r="G335" s="1">
        <v>155</v>
      </c>
    </row>
    <row r="336" spans="1:7" x14ac:dyDescent="0.25">
      <c r="A336" s="1" t="s">
        <v>29</v>
      </c>
      <c r="B336" s="1" t="s">
        <v>23</v>
      </c>
      <c r="C336" s="1" t="s">
        <v>53</v>
      </c>
      <c r="D336" s="2">
        <v>44959</v>
      </c>
      <c r="E336" s="3">
        <v>2352</v>
      </c>
      <c r="F336" s="4">
        <v>178</v>
      </c>
      <c r="G336" s="1">
        <v>168</v>
      </c>
    </row>
    <row r="337" spans="1:7" x14ac:dyDescent="0.25">
      <c r="A337" s="1" t="s">
        <v>19</v>
      </c>
      <c r="B337" s="1" t="s">
        <v>11</v>
      </c>
      <c r="C337" s="1" t="s">
        <v>16</v>
      </c>
      <c r="D337" s="2">
        <v>44959</v>
      </c>
      <c r="E337" s="3">
        <v>11578</v>
      </c>
      <c r="F337" s="4">
        <v>76</v>
      </c>
      <c r="G337" s="1">
        <v>891</v>
      </c>
    </row>
    <row r="338" spans="1:7" x14ac:dyDescent="0.25">
      <c r="A338" s="1" t="s">
        <v>45</v>
      </c>
      <c r="B338" s="1" t="s">
        <v>14</v>
      </c>
      <c r="C338" s="1" t="s">
        <v>41</v>
      </c>
      <c r="D338" s="2">
        <v>44959</v>
      </c>
      <c r="E338" s="3">
        <v>462</v>
      </c>
      <c r="F338" s="4">
        <v>223</v>
      </c>
      <c r="G338" s="1">
        <v>22</v>
      </c>
    </row>
    <row r="339" spans="1:7" x14ac:dyDescent="0.25">
      <c r="A339" s="1" t="s">
        <v>57</v>
      </c>
      <c r="B339" s="1" t="s">
        <v>20</v>
      </c>
      <c r="C339" s="1" t="s">
        <v>28</v>
      </c>
      <c r="D339" s="2">
        <v>44960</v>
      </c>
      <c r="E339" s="3">
        <v>6916</v>
      </c>
      <c r="F339" s="4">
        <v>32</v>
      </c>
      <c r="G339" s="1">
        <v>315</v>
      </c>
    </row>
    <row r="340" spans="1:7" x14ac:dyDescent="0.25">
      <c r="A340" s="1" t="s">
        <v>45</v>
      </c>
      <c r="B340" s="1" t="s">
        <v>20</v>
      </c>
      <c r="C340" s="1" t="s">
        <v>35</v>
      </c>
      <c r="D340" s="2">
        <v>44960</v>
      </c>
      <c r="E340" s="3">
        <v>3248</v>
      </c>
      <c r="F340" s="4">
        <v>101</v>
      </c>
      <c r="G340" s="1">
        <v>542</v>
      </c>
    </row>
    <row r="341" spans="1:7" x14ac:dyDescent="0.25">
      <c r="A341" s="1" t="s">
        <v>37</v>
      </c>
      <c r="B341" s="1" t="s">
        <v>11</v>
      </c>
      <c r="C341" s="1" t="s">
        <v>30</v>
      </c>
      <c r="D341" s="2">
        <v>44960</v>
      </c>
      <c r="E341" s="3">
        <v>6475</v>
      </c>
      <c r="F341" s="4">
        <v>431</v>
      </c>
      <c r="G341" s="1">
        <v>240</v>
      </c>
    </row>
    <row r="342" spans="1:7" x14ac:dyDescent="0.25">
      <c r="A342" s="1" t="s">
        <v>46</v>
      </c>
      <c r="B342" s="1" t="s">
        <v>23</v>
      </c>
      <c r="C342" s="1" t="s">
        <v>41</v>
      </c>
      <c r="D342" s="2">
        <v>44960</v>
      </c>
      <c r="E342" s="3">
        <v>9009</v>
      </c>
      <c r="F342" s="4">
        <v>129</v>
      </c>
      <c r="G342" s="1">
        <v>501</v>
      </c>
    </row>
    <row r="343" spans="1:7" x14ac:dyDescent="0.25">
      <c r="A343" s="1" t="s">
        <v>19</v>
      </c>
      <c r="B343" s="1" t="s">
        <v>11</v>
      </c>
      <c r="C343" s="1" t="s">
        <v>12</v>
      </c>
      <c r="D343" s="2">
        <v>44960</v>
      </c>
      <c r="E343" s="3">
        <v>2835</v>
      </c>
      <c r="F343" s="4">
        <v>20</v>
      </c>
      <c r="G343" s="1">
        <v>189</v>
      </c>
    </row>
    <row r="344" spans="1:7" x14ac:dyDescent="0.25">
      <c r="A344" s="1" t="s">
        <v>24</v>
      </c>
      <c r="B344" s="1" t="s">
        <v>20</v>
      </c>
      <c r="C344" s="1" t="s">
        <v>30</v>
      </c>
      <c r="D344" s="2">
        <v>44960</v>
      </c>
      <c r="E344" s="3">
        <v>7644</v>
      </c>
      <c r="F344" s="4">
        <v>77</v>
      </c>
      <c r="G344" s="1">
        <v>294</v>
      </c>
    </row>
    <row r="345" spans="1:7" x14ac:dyDescent="0.25">
      <c r="A345" s="1" t="s">
        <v>17</v>
      </c>
      <c r="B345" s="1" t="s">
        <v>23</v>
      </c>
      <c r="C345" s="1" t="s">
        <v>48</v>
      </c>
      <c r="D345" s="2">
        <v>44960</v>
      </c>
      <c r="E345" s="3">
        <v>3360</v>
      </c>
      <c r="F345" s="4">
        <v>48</v>
      </c>
      <c r="G345" s="1">
        <v>240</v>
      </c>
    </row>
    <row r="346" spans="1:7" x14ac:dyDescent="0.25">
      <c r="A346" s="1" t="s">
        <v>17</v>
      </c>
      <c r="B346" s="1" t="s">
        <v>14</v>
      </c>
      <c r="C346" s="1" t="s">
        <v>34</v>
      </c>
      <c r="D346" s="2">
        <v>44960</v>
      </c>
      <c r="E346" s="3">
        <v>1379</v>
      </c>
      <c r="F346" s="4">
        <v>246</v>
      </c>
      <c r="G346" s="1">
        <v>99</v>
      </c>
    </row>
    <row r="347" spans="1:7" x14ac:dyDescent="0.25">
      <c r="A347" s="1" t="s">
        <v>33</v>
      </c>
      <c r="B347" s="1" t="s">
        <v>14</v>
      </c>
      <c r="C347" s="1" t="s">
        <v>26</v>
      </c>
      <c r="D347" s="2">
        <v>44960</v>
      </c>
      <c r="E347" s="3">
        <v>9534</v>
      </c>
      <c r="F347" s="4">
        <v>229</v>
      </c>
      <c r="G347" s="1">
        <v>382</v>
      </c>
    </row>
    <row r="348" spans="1:7" x14ac:dyDescent="0.25">
      <c r="A348" s="1" t="s">
        <v>19</v>
      </c>
      <c r="B348" s="1" t="s">
        <v>14</v>
      </c>
      <c r="C348" s="1" t="s">
        <v>41</v>
      </c>
      <c r="D348" s="2">
        <v>44960</v>
      </c>
      <c r="E348" s="3">
        <v>14448</v>
      </c>
      <c r="F348" s="4">
        <v>28</v>
      </c>
      <c r="G348" s="1">
        <v>657</v>
      </c>
    </row>
    <row r="349" spans="1:7" x14ac:dyDescent="0.25">
      <c r="A349" s="1" t="s">
        <v>57</v>
      </c>
      <c r="B349" s="1" t="s">
        <v>14</v>
      </c>
      <c r="C349" s="1" t="s">
        <v>16</v>
      </c>
      <c r="D349" s="2">
        <v>44960</v>
      </c>
      <c r="E349" s="3">
        <v>3829</v>
      </c>
      <c r="F349" s="4">
        <v>432</v>
      </c>
      <c r="G349" s="1">
        <v>240</v>
      </c>
    </row>
    <row r="350" spans="1:7" x14ac:dyDescent="0.25">
      <c r="A350" s="1" t="s">
        <v>55</v>
      </c>
      <c r="B350" s="1" t="s">
        <v>8</v>
      </c>
      <c r="C350" s="1" t="s">
        <v>35</v>
      </c>
      <c r="D350" s="2">
        <v>44961</v>
      </c>
      <c r="E350" s="3">
        <v>9086</v>
      </c>
      <c r="F350" s="4">
        <v>206</v>
      </c>
      <c r="G350" s="1">
        <v>758</v>
      </c>
    </row>
    <row r="351" spans="1:7" x14ac:dyDescent="0.25">
      <c r="A351" s="1" t="s">
        <v>42</v>
      </c>
      <c r="B351" s="1" t="s">
        <v>11</v>
      </c>
      <c r="C351" s="1" t="s">
        <v>30</v>
      </c>
      <c r="D351" s="2">
        <v>44961</v>
      </c>
      <c r="E351" s="3">
        <v>5803</v>
      </c>
      <c r="F351" s="4">
        <v>299</v>
      </c>
      <c r="G351" s="1">
        <v>194</v>
      </c>
    </row>
    <row r="352" spans="1:7" x14ac:dyDescent="0.25">
      <c r="A352" s="1" t="s">
        <v>37</v>
      </c>
      <c r="B352" s="1" t="s">
        <v>23</v>
      </c>
      <c r="C352" s="1" t="s">
        <v>18</v>
      </c>
      <c r="D352" s="2">
        <v>44961</v>
      </c>
      <c r="E352" s="3">
        <v>182</v>
      </c>
      <c r="F352" s="4">
        <v>36</v>
      </c>
      <c r="G352" s="1">
        <v>7</v>
      </c>
    </row>
    <row r="353" spans="1:7" x14ac:dyDescent="0.25">
      <c r="A353" s="1" t="s">
        <v>31</v>
      </c>
      <c r="B353" s="1" t="s">
        <v>23</v>
      </c>
      <c r="C353" s="1" t="s">
        <v>21</v>
      </c>
      <c r="D353" s="2">
        <v>44961</v>
      </c>
      <c r="E353" s="3">
        <v>9863</v>
      </c>
      <c r="F353" s="4">
        <v>21</v>
      </c>
      <c r="G353" s="1">
        <v>520</v>
      </c>
    </row>
    <row r="354" spans="1:7" x14ac:dyDescent="0.25">
      <c r="A354" s="1" t="s">
        <v>29</v>
      </c>
      <c r="B354" s="1" t="s">
        <v>8</v>
      </c>
      <c r="C354" s="1" t="s">
        <v>35</v>
      </c>
      <c r="D354" s="2">
        <v>44961</v>
      </c>
      <c r="E354" s="3">
        <v>4046</v>
      </c>
      <c r="F354" s="4">
        <v>80</v>
      </c>
      <c r="G354" s="1">
        <v>289</v>
      </c>
    </row>
    <row r="355" spans="1:7" x14ac:dyDescent="0.25">
      <c r="A355" s="1" t="s">
        <v>39</v>
      </c>
      <c r="B355" s="1" t="s">
        <v>23</v>
      </c>
      <c r="C355" s="1" t="s">
        <v>44</v>
      </c>
      <c r="D355" s="2">
        <v>44961</v>
      </c>
      <c r="E355" s="3">
        <v>3493</v>
      </c>
      <c r="F355" s="4">
        <v>140</v>
      </c>
      <c r="G355" s="1">
        <v>350</v>
      </c>
    </row>
    <row r="356" spans="1:7" x14ac:dyDescent="0.25">
      <c r="A356" s="1" t="s">
        <v>52</v>
      </c>
      <c r="B356" s="1" t="s">
        <v>11</v>
      </c>
      <c r="C356" s="1" t="s">
        <v>49</v>
      </c>
      <c r="D356" s="2">
        <v>44961</v>
      </c>
      <c r="E356" s="3">
        <v>392</v>
      </c>
      <c r="F356" s="4">
        <v>89</v>
      </c>
      <c r="G356" s="1">
        <v>18</v>
      </c>
    </row>
    <row r="357" spans="1:7" x14ac:dyDescent="0.25">
      <c r="A357" s="1" t="s">
        <v>56</v>
      </c>
      <c r="B357" s="1" t="s">
        <v>20</v>
      </c>
      <c r="C357" s="1" t="s">
        <v>38</v>
      </c>
      <c r="D357" s="2">
        <v>44961</v>
      </c>
      <c r="E357" s="3">
        <v>2534</v>
      </c>
      <c r="F357" s="4">
        <v>19</v>
      </c>
      <c r="G357" s="1">
        <v>111</v>
      </c>
    </row>
    <row r="358" spans="1:7" x14ac:dyDescent="0.25">
      <c r="A358" s="1" t="s">
        <v>33</v>
      </c>
      <c r="B358" s="1" t="s">
        <v>23</v>
      </c>
      <c r="C358" s="1" t="s">
        <v>21</v>
      </c>
      <c r="D358" s="2">
        <v>44961</v>
      </c>
      <c r="E358" s="3">
        <v>7084</v>
      </c>
      <c r="F358" s="4">
        <v>6</v>
      </c>
      <c r="G358" s="1">
        <v>308</v>
      </c>
    </row>
    <row r="359" spans="1:7" x14ac:dyDescent="0.25">
      <c r="A359" s="1" t="s">
        <v>56</v>
      </c>
      <c r="B359" s="1" t="s">
        <v>23</v>
      </c>
      <c r="C359" s="1" t="s">
        <v>35</v>
      </c>
      <c r="D359" s="2">
        <v>44961</v>
      </c>
      <c r="E359" s="3">
        <v>4809</v>
      </c>
      <c r="F359" s="4">
        <v>70</v>
      </c>
      <c r="G359" s="1">
        <v>344</v>
      </c>
    </row>
    <row r="360" spans="1:7" x14ac:dyDescent="0.25">
      <c r="A360" s="1" t="s">
        <v>50</v>
      </c>
      <c r="B360" s="1" t="s">
        <v>11</v>
      </c>
      <c r="C360" s="1" t="s">
        <v>40</v>
      </c>
      <c r="D360" s="2">
        <v>44961</v>
      </c>
      <c r="E360" s="3">
        <v>7959</v>
      </c>
      <c r="F360" s="4">
        <v>273</v>
      </c>
      <c r="G360" s="1">
        <v>266</v>
      </c>
    </row>
    <row r="361" spans="1:7" x14ac:dyDescent="0.25">
      <c r="A361" s="1" t="s">
        <v>42</v>
      </c>
      <c r="B361" s="1" t="s">
        <v>11</v>
      </c>
      <c r="C361" s="1" t="s">
        <v>15</v>
      </c>
      <c r="D361" s="2">
        <v>44961</v>
      </c>
      <c r="E361" s="3">
        <v>10521</v>
      </c>
      <c r="F361" s="4">
        <v>231</v>
      </c>
      <c r="G361" s="1">
        <v>527</v>
      </c>
    </row>
    <row r="362" spans="1:7" x14ac:dyDescent="0.25">
      <c r="A362" s="1" t="s">
        <v>42</v>
      </c>
      <c r="B362" s="1" t="s">
        <v>11</v>
      </c>
      <c r="C362" s="1" t="s">
        <v>44</v>
      </c>
      <c r="D362" s="2">
        <v>44961</v>
      </c>
      <c r="E362" s="3">
        <v>56</v>
      </c>
      <c r="F362" s="4">
        <v>168</v>
      </c>
      <c r="G362" s="1">
        <v>5</v>
      </c>
    </row>
    <row r="363" spans="1:7" x14ac:dyDescent="0.25">
      <c r="A363" s="1" t="s">
        <v>17</v>
      </c>
      <c r="B363" s="1" t="s">
        <v>23</v>
      </c>
      <c r="C363" s="1" t="s">
        <v>16</v>
      </c>
      <c r="D363" s="2">
        <v>44961</v>
      </c>
      <c r="E363" s="3">
        <v>3017</v>
      </c>
      <c r="F363" s="4">
        <v>103</v>
      </c>
      <c r="G363" s="1">
        <v>189</v>
      </c>
    </row>
    <row r="364" spans="1:7" x14ac:dyDescent="0.25">
      <c r="A364" s="1" t="s">
        <v>13</v>
      </c>
      <c r="B364" s="1" t="s">
        <v>20</v>
      </c>
      <c r="C364" s="1" t="s">
        <v>35</v>
      </c>
      <c r="D364" s="2">
        <v>44961</v>
      </c>
      <c r="E364" s="3">
        <v>18949</v>
      </c>
      <c r="F364" s="4">
        <v>300</v>
      </c>
      <c r="G364" s="1">
        <v>2707</v>
      </c>
    </row>
    <row r="365" spans="1:7" x14ac:dyDescent="0.25">
      <c r="A365" s="1" t="s">
        <v>57</v>
      </c>
      <c r="B365" s="1" t="s">
        <v>23</v>
      </c>
      <c r="C365" s="1" t="s">
        <v>30</v>
      </c>
      <c r="D365" s="2">
        <v>44961</v>
      </c>
      <c r="E365" s="3">
        <v>8764</v>
      </c>
      <c r="F365" s="4">
        <v>69</v>
      </c>
      <c r="G365" s="1">
        <v>338</v>
      </c>
    </row>
    <row r="366" spans="1:7" x14ac:dyDescent="0.25">
      <c r="A366" s="1" t="s">
        <v>24</v>
      </c>
      <c r="B366" s="1" t="s">
        <v>20</v>
      </c>
      <c r="C366" s="1" t="s">
        <v>9</v>
      </c>
      <c r="D366" s="2">
        <v>44961</v>
      </c>
      <c r="E366" s="3">
        <v>12201</v>
      </c>
      <c r="F366" s="4">
        <v>103</v>
      </c>
      <c r="G366" s="1">
        <v>643</v>
      </c>
    </row>
    <row r="367" spans="1:7" x14ac:dyDescent="0.25">
      <c r="A367" s="1" t="s">
        <v>22</v>
      </c>
      <c r="B367" s="1" t="s">
        <v>14</v>
      </c>
      <c r="C367" s="1" t="s">
        <v>38</v>
      </c>
      <c r="D367" s="2">
        <v>44961</v>
      </c>
      <c r="E367" s="3">
        <v>11935</v>
      </c>
      <c r="F367" s="4">
        <v>189</v>
      </c>
      <c r="G367" s="1">
        <v>460</v>
      </c>
    </row>
    <row r="368" spans="1:7" x14ac:dyDescent="0.25">
      <c r="A368" s="1" t="s">
        <v>7</v>
      </c>
      <c r="B368" s="1" t="s">
        <v>14</v>
      </c>
      <c r="C368" s="1" t="s">
        <v>53</v>
      </c>
      <c r="D368" s="2">
        <v>44961</v>
      </c>
      <c r="E368" s="3">
        <v>3724</v>
      </c>
      <c r="F368" s="4">
        <v>322</v>
      </c>
      <c r="G368" s="1">
        <v>266</v>
      </c>
    </row>
    <row r="369" spans="1:7" x14ac:dyDescent="0.25">
      <c r="A369" s="1" t="s">
        <v>46</v>
      </c>
      <c r="B369" s="1" t="s">
        <v>11</v>
      </c>
      <c r="C369" s="1" t="s">
        <v>36</v>
      </c>
      <c r="D369" s="2">
        <v>44961</v>
      </c>
      <c r="E369" s="3">
        <v>2646</v>
      </c>
      <c r="F369" s="4">
        <v>70</v>
      </c>
      <c r="G369" s="1">
        <v>166</v>
      </c>
    </row>
    <row r="370" spans="1:7" x14ac:dyDescent="0.25">
      <c r="A370" s="1" t="s">
        <v>55</v>
      </c>
      <c r="B370" s="1" t="s">
        <v>20</v>
      </c>
      <c r="C370" s="1" t="s">
        <v>12</v>
      </c>
      <c r="D370" s="2">
        <v>44961</v>
      </c>
      <c r="E370" s="3">
        <v>686</v>
      </c>
      <c r="F370" s="4">
        <v>18</v>
      </c>
      <c r="G370" s="1">
        <v>46</v>
      </c>
    </row>
    <row r="371" spans="1:7" x14ac:dyDescent="0.25">
      <c r="A371" s="1" t="s">
        <v>13</v>
      </c>
      <c r="B371" s="1" t="s">
        <v>25</v>
      </c>
      <c r="C371" s="1" t="s">
        <v>53</v>
      </c>
      <c r="D371" s="2">
        <v>44961</v>
      </c>
      <c r="E371" s="3">
        <v>2037</v>
      </c>
      <c r="F371" s="4">
        <v>272</v>
      </c>
      <c r="G371" s="1">
        <v>128</v>
      </c>
    </row>
    <row r="372" spans="1:7" x14ac:dyDescent="0.25">
      <c r="A372" s="1" t="s">
        <v>46</v>
      </c>
      <c r="B372" s="1" t="s">
        <v>20</v>
      </c>
      <c r="C372" s="1" t="s">
        <v>43</v>
      </c>
      <c r="D372" s="2">
        <v>44961</v>
      </c>
      <c r="E372" s="3">
        <v>6300</v>
      </c>
      <c r="F372" s="4">
        <v>208</v>
      </c>
      <c r="G372" s="1">
        <v>300</v>
      </c>
    </row>
    <row r="373" spans="1:7" x14ac:dyDescent="0.25">
      <c r="A373" s="1" t="s">
        <v>45</v>
      </c>
      <c r="B373" s="1" t="s">
        <v>11</v>
      </c>
      <c r="C373" s="1" t="s">
        <v>41</v>
      </c>
      <c r="D373" s="2">
        <v>44961</v>
      </c>
      <c r="E373" s="3">
        <v>2541</v>
      </c>
      <c r="F373" s="4">
        <v>14</v>
      </c>
      <c r="G373" s="1">
        <v>111</v>
      </c>
    </row>
    <row r="374" spans="1:7" x14ac:dyDescent="0.25">
      <c r="A374" s="1" t="s">
        <v>32</v>
      </c>
      <c r="B374" s="1" t="s">
        <v>20</v>
      </c>
      <c r="C374" s="1" t="s">
        <v>9</v>
      </c>
      <c r="D374" s="2">
        <v>44961</v>
      </c>
      <c r="E374" s="3">
        <v>1883</v>
      </c>
      <c r="F374" s="4">
        <v>97</v>
      </c>
      <c r="G374" s="1">
        <v>118</v>
      </c>
    </row>
    <row r="375" spans="1:7" x14ac:dyDescent="0.25">
      <c r="A375" s="1" t="s">
        <v>54</v>
      </c>
      <c r="B375" s="1" t="s">
        <v>20</v>
      </c>
      <c r="C375" s="1" t="s">
        <v>38</v>
      </c>
      <c r="D375" s="2">
        <v>44961</v>
      </c>
      <c r="E375" s="3">
        <v>10255</v>
      </c>
      <c r="F375" s="4">
        <v>180</v>
      </c>
      <c r="G375" s="1">
        <v>446</v>
      </c>
    </row>
    <row r="376" spans="1:7" x14ac:dyDescent="0.25">
      <c r="A376" s="1" t="s">
        <v>33</v>
      </c>
      <c r="B376" s="1" t="s">
        <v>23</v>
      </c>
      <c r="C376" s="1" t="s">
        <v>76</v>
      </c>
      <c r="D376" s="2">
        <v>44962</v>
      </c>
      <c r="E376" s="3">
        <v>5803</v>
      </c>
      <c r="F376" s="4">
        <v>98</v>
      </c>
      <c r="G376" s="1">
        <v>233</v>
      </c>
    </row>
    <row r="377" spans="1:7" x14ac:dyDescent="0.25">
      <c r="A377" s="1" t="s">
        <v>39</v>
      </c>
      <c r="B377" s="1" t="s">
        <v>20</v>
      </c>
      <c r="C377" s="1" t="s">
        <v>47</v>
      </c>
      <c r="D377" s="2">
        <v>44962</v>
      </c>
      <c r="E377" s="3">
        <v>8260</v>
      </c>
      <c r="F377" s="4">
        <v>239</v>
      </c>
      <c r="G377" s="1">
        <v>1033</v>
      </c>
    </row>
    <row r="378" spans="1:7" x14ac:dyDescent="0.25">
      <c r="A378" s="1" t="s">
        <v>57</v>
      </c>
      <c r="B378" s="1" t="s">
        <v>20</v>
      </c>
      <c r="C378" s="1" t="s">
        <v>16</v>
      </c>
      <c r="D378" s="2">
        <v>44962</v>
      </c>
      <c r="E378" s="3">
        <v>14868</v>
      </c>
      <c r="F378" s="4">
        <v>5</v>
      </c>
      <c r="G378" s="1">
        <v>1859</v>
      </c>
    </row>
    <row r="379" spans="1:7" x14ac:dyDescent="0.25">
      <c r="A379" s="1" t="s">
        <v>55</v>
      </c>
      <c r="B379" s="1" t="s">
        <v>14</v>
      </c>
      <c r="C379" s="1" t="s">
        <v>36</v>
      </c>
      <c r="D379" s="2">
        <v>44962</v>
      </c>
      <c r="E379" s="3">
        <v>4137</v>
      </c>
      <c r="F379" s="4">
        <v>10</v>
      </c>
      <c r="G379" s="1">
        <v>276</v>
      </c>
    </row>
    <row r="380" spans="1:7" x14ac:dyDescent="0.25">
      <c r="A380" s="1" t="s">
        <v>27</v>
      </c>
      <c r="B380" s="1" t="s">
        <v>23</v>
      </c>
      <c r="C380" s="1" t="s">
        <v>76</v>
      </c>
      <c r="D380" s="2">
        <v>44962</v>
      </c>
      <c r="E380" s="3">
        <v>7161</v>
      </c>
      <c r="F380" s="4">
        <v>480</v>
      </c>
      <c r="G380" s="1">
        <v>276</v>
      </c>
    </row>
    <row r="381" spans="1:7" x14ac:dyDescent="0.25">
      <c r="A381" s="1" t="s">
        <v>57</v>
      </c>
      <c r="B381" s="1" t="s">
        <v>14</v>
      </c>
      <c r="C381" s="1" t="s">
        <v>40</v>
      </c>
      <c r="D381" s="2">
        <v>44962</v>
      </c>
      <c r="E381" s="3">
        <v>9625</v>
      </c>
      <c r="F381" s="4">
        <v>149</v>
      </c>
      <c r="G381" s="1">
        <v>332</v>
      </c>
    </row>
    <row r="382" spans="1:7" x14ac:dyDescent="0.25">
      <c r="A382" s="1" t="s">
        <v>17</v>
      </c>
      <c r="B382" s="1" t="s">
        <v>11</v>
      </c>
      <c r="C382" s="1" t="s">
        <v>26</v>
      </c>
      <c r="D382" s="2">
        <v>44962</v>
      </c>
      <c r="E382" s="3">
        <v>12852</v>
      </c>
      <c r="F382" s="4">
        <v>296</v>
      </c>
      <c r="G382" s="1">
        <v>429</v>
      </c>
    </row>
    <row r="383" spans="1:7" x14ac:dyDescent="0.25">
      <c r="A383" s="1" t="s">
        <v>31</v>
      </c>
      <c r="B383" s="1" t="s">
        <v>11</v>
      </c>
      <c r="C383" s="1" t="s">
        <v>36</v>
      </c>
      <c r="D383" s="2">
        <v>44962</v>
      </c>
      <c r="E383" s="3">
        <v>7546</v>
      </c>
      <c r="F383" s="4">
        <v>365</v>
      </c>
      <c r="G383" s="1">
        <v>581</v>
      </c>
    </row>
    <row r="384" spans="1:7" x14ac:dyDescent="0.25">
      <c r="A384" s="1" t="s">
        <v>17</v>
      </c>
      <c r="B384" s="1" t="s">
        <v>14</v>
      </c>
      <c r="C384" s="1" t="s">
        <v>36</v>
      </c>
      <c r="D384" s="2">
        <v>44962</v>
      </c>
      <c r="E384" s="3">
        <v>4123</v>
      </c>
      <c r="F384" s="4">
        <v>104</v>
      </c>
      <c r="G384" s="1">
        <v>275</v>
      </c>
    </row>
    <row r="385" spans="1:7" x14ac:dyDescent="0.25">
      <c r="A385" s="1" t="s">
        <v>58</v>
      </c>
      <c r="B385" s="1" t="s">
        <v>20</v>
      </c>
      <c r="C385" s="1" t="s">
        <v>26</v>
      </c>
      <c r="D385" s="2">
        <v>44962</v>
      </c>
      <c r="E385" s="3">
        <v>13174</v>
      </c>
      <c r="F385" s="4">
        <v>78</v>
      </c>
      <c r="G385" s="1">
        <v>573</v>
      </c>
    </row>
    <row r="386" spans="1:7" x14ac:dyDescent="0.25">
      <c r="A386" s="1" t="s">
        <v>19</v>
      </c>
      <c r="B386" s="1" t="s">
        <v>14</v>
      </c>
      <c r="C386" s="1" t="s">
        <v>47</v>
      </c>
      <c r="D386" s="2">
        <v>44962</v>
      </c>
      <c r="E386" s="3">
        <v>7637</v>
      </c>
      <c r="F386" s="4">
        <v>161</v>
      </c>
      <c r="G386" s="1">
        <v>546</v>
      </c>
    </row>
    <row r="387" spans="1:7" x14ac:dyDescent="0.25">
      <c r="A387" s="1" t="s">
        <v>31</v>
      </c>
      <c r="B387" s="1" t="s">
        <v>14</v>
      </c>
      <c r="C387" s="1" t="s">
        <v>16</v>
      </c>
      <c r="D387" s="2">
        <v>44962</v>
      </c>
      <c r="E387" s="3">
        <v>3311</v>
      </c>
      <c r="F387" s="4">
        <v>128</v>
      </c>
      <c r="G387" s="1">
        <v>332</v>
      </c>
    </row>
    <row r="388" spans="1:7" x14ac:dyDescent="0.25">
      <c r="A388" s="1" t="s">
        <v>58</v>
      </c>
      <c r="B388" s="1" t="s">
        <v>20</v>
      </c>
      <c r="C388" s="1" t="s">
        <v>9</v>
      </c>
      <c r="D388" s="2">
        <v>44962</v>
      </c>
      <c r="E388" s="3">
        <v>2338</v>
      </c>
      <c r="F388" s="4">
        <v>52</v>
      </c>
      <c r="G388" s="1">
        <v>107</v>
      </c>
    </row>
    <row r="389" spans="1:7" x14ac:dyDescent="0.25">
      <c r="A389" s="1" t="s">
        <v>29</v>
      </c>
      <c r="B389" s="1" t="s">
        <v>20</v>
      </c>
      <c r="C389" s="1" t="s">
        <v>28</v>
      </c>
      <c r="D389" s="2">
        <v>44965</v>
      </c>
      <c r="E389" s="3">
        <v>3465</v>
      </c>
      <c r="F389" s="4">
        <v>228</v>
      </c>
      <c r="G389" s="1">
        <v>139</v>
      </c>
    </row>
    <row r="390" spans="1:7" x14ac:dyDescent="0.25">
      <c r="A390" s="1" t="s">
        <v>19</v>
      </c>
      <c r="B390" s="1" t="s">
        <v>25</v>
      </c>
      <c r="C390" s="1" t="s">
        <v>41</v>
      </c>
      <c r="D390" s="2">
        <v>44965</v>
      </c>
      <c r="E390" s="3">
        <v>2345</v>
      </c>
      <c r="F390" s="4">
        <v>435</v>
      </c>
      <c r="G390" s="1">
        <v>107</v>
      </c>
    </row>
    <row r="391" spans="1:7" x14ac:dyDescent="0.25">
      <c r="A391" s="1" t="s">
        <v>31</v>
      </c>
      <c r="B391" s="1" t="s">
        <v>11</v>
      </c>
      <c r="C391" s="1" t="s">
        <v>26</v>
      </c>
      <c r="D391" s="2">
        <v>44965</v>
      </c>
      <c r="E391" s="3">
        <v>12698</v>
      </c>
      <c r="F391" s="4">
        <v>53</v>
      </c>
      <c r="G391" s="1">
        <v>471</v>
      </c>
    </row>
    <row r="392" spans="1:7" x14ac:dyDescent="0.25">
      <c r="A392" s="1" t="s">
        <v>7</v>
      </c>
      <c r="B392" s="1" t="s">
        <v>8</v>
      </c>
      <c r="C392" s="1" t="s">
        <v>21</v>
      </c>
      <c r="D392" s="2">
        <v>44965</v>
      </c>
      <c r="E392" s="3">
        <v>6678</v>
      </c>
      <c r="F392" s="4">
        <v>24</v>
      </c>
      <c r="G392" s="1">
        <v>334</v>
      </c>
    </row>
    <row r="393" spans="1:7" x14ac:dyDescent="0.25">
      <c r="A393" s="1" t="s">
        <v>13</v>
      </c>
      <c r="B393" s="1" t="s">
        <v>11</v>
      </c>
      <c r="C393" s="1" t="s">
        <v>16</v>
      </c>
      <c r="D393" s="2">
        <v>44965</v>
      </c>
      <c r="E393" s="3">
        <v>4851</v>
      </c>
      <c r="F393" s="4">
        <v>120</v>
      </c>
      <c r="G393" s="1">
        <v>324</v>
      </c>
    </row>
    <row r="394" spans="1:7" x14ac:dyDescent="0.25">
      <c r="A394" s="1" t="s">
        <v>54</v>
      </c>
      <c r="B394" s="1" t="s">
        <v>8</v>
      </c>
      <c r="C394" s="1" t="s">
        <v>40</v>
      </c>
      <c r="D394" s="2">
        <v>44965</v>
      </c>
      <c r="E394" s="3">
        <v>336</v>
      </c>
      <c r="F394" s="4">
        <v>164</v>
      </c>
      <c r="G394" s="1">
        <v>12</v>
      </c>
    </row>
    <row r="395" spans="1:7" x14ac:dyDescent="0.25">
      <c r="A395" s="1" t="s">
        <v>13</v>
      </c>
      <c r="B395" s="1" t="s">
        <v>11</v>
      </c>
      <c r="C395" s="1" t="s">
        <v>35</v>
      </c>
      <c r="D395" s="2">
        <v>44965</v>
      </c>
      <c r="E395" s="3">
        <v>2366</v>
      </c>
      <c r="F395" s="4">
        <v>8</v>
      </c>
      <c r="G395" s="1">
        <v>198</v>
      </c>
    </row>
    <row r="396" spans="1:7" x14ac:dyDescent="0.25">
      <c r="A396" s="1" t="s">
        <v>54</v>
      </c>
      <c r="B396" s="1" t="s">
        <v>14</v>
      </c>
      <c r="C396" s="1" t="s">
        <v>15</v>
      </c>
      <c r="D396" s="2">
        <v>44965</v>
      </c>
      <c r="E396" s="3">
        <v>10598</v>
      </c>
      <c r="F396" s="4">
        <v>226</v>
      </c>
      <c r="G396" s="1">
        <v>461</v>
      </c>
    </row>
    <row r="397" spans="1:7" x14ac:dyDescent="0.25">
      <c r="A397" s="1" t="s">
        <v>7</v>
      </c>
      <c r="B397" s="1" t="s">
        <v>20</v>
      </c>
      <c r="C397" s="1" t="s">
        <v>53</v>
      </c>
      <c r="D397" s="2">
        <v>44965</v>
      </c>
      <c r="E397" s="3">
        <v>13293</v>
      </c>
      <c r="F397" s="4">
        <v>199</v>
      </c>
      <c r="G397" s="1">
        <v>665</v>
      </c>
    </row>
    <row r="398" spans="1:7" x14ac:dyDescent="0.25">
      <c r="A398" s="1" t="s">
        <v>46</v>
      </c>
      <c r="B398" s="1" t="s">
        <v>25</v>
      </c>
      <c r="C398" s="1" t="s">
        <v>47</v>
      </c>
      <c r="D398" s="2">
        <v>44965</v>
      </c>
      <c r="E398" s="3">
        <v>2086</v>
      </c>
      <c r="F398" s="4">
        <v>90</v>
      </c>
      <c r="G398" s="1">
        <v>261</v>
      </c>
    </row>
    <row r="399" spans="1:7" x14ac:dyDescent="0.25">
      <c r="A399" s="1" t="s">
        <v>32</v>
      </c>
      <c r="B399" s="1" t="s">
        <v>25</v>
      </c>
      <c r="C399" s="1" t="s">
        <v>41</v>
      </c>
      <c r="D399" s="2">
        <v>44965</v>
      </c>
      <c r="E399" s="3">
        <v>2751</v>
      </c>
      <c r="F399" s="4">
        <v>133</v>
      </c>
      <c r="G399" s="1">
        <v>120</v>
      </c>
    </row>
    <row r="400" spans="1:7" x14ac:dyDescent="0.25">
      <c r="A400" s="1" t="s">
        <v>10</v>
      </c>
      <c r="B400" s="1" t="s">
        <v>11</v>
      </c>
      <c r="C400" s="1" t="s">
        <v>38</v>
      </c>
      <c r="D400" s="2">
        <v>44965</v>
      </c>
      <c r="E400" s="3">
        <v>5481</v>
      </c>
      <c r="F400" s="4">
        <v>283</v>
      </c>
      <c r="G400" s="1">
        <v>275</v>
      </c>
    </row>
    <row r="401" spans="1:7" x14ac:dyDescent="0.25">
      <c r="A401" s="1" t="s">
        <v>39</v>
      </c>
      <c r="B401" s="1" t="s">
        <v>14</v>
      </c>
      <c r="C401" s="1" t="s">
        <v>53</v>
      </c>
      <c r="D401" s="2">
        <v>44965</v>
      </c>
      <c r="E401" s="3">
        <v>5628</v>
      </c>
      <c r="F401" s="4">
        <v>11</v>
      </c>
      <c r="G401" s="1">
        <v>433</v>
      </c>
    </row>
    <row r="402" spans="1:7" x14ac:dyDescent="0.25">
      <c r="A402" s="1" t="s">
        <v>33</v>
      </c>
      <c r="B402" s="1" t="s">
        <v>14</v>
      </c>
      <c r="C402" s="1" t="s">
        <v>28</v>
      </c>
      <c r="D402" s="2">
        <v>44965</v>
      </c>
      <c r="E402" s="3">
        <v>2660</v>
      </c>
      <c r="F402" s="4">
        <v>113</v>
      </c>
      <c r="G402" s="1">
        <v>89</v>
      </c>
    </row>
    <row r="403" spans="1:7" x14ac:dyDescent="0.25">
      <c r="A403" s="1" t="s">
        <v>22</v>
      </c>
      <c r="B403" s="1" t="s">
        <v>20</v>
      </c>
      <c r="C403" s="1" t="s">
        <v>49</v>
      </c>
      <c r="D403" s="2">
        <v>44966</v>
      </c>
      <c r="E403" s="3">
        <v>1386</v>
      </c>
      <c r="F403" s="4">
        <v>157</v>
      </c>
      <c r="G403" s="1">
        <v>82</v>
      </c>
    </row>
    <row r="404" spans="1:7" x14ac:dyDescent="0.25">
      <c r="A404" s="1" t="s">
        <v>19</v>
      </c>
      <c r="B404" s="1" t="s">
        <v>23</v>
      </c>
      <c r="C404" s="1" t="s">
        <v>30</v>
      </c>
      <c r="D404" s="2">
        <v>44966</v>
      </c>
      <c r="E404" s="3">
        <v>11060</v>
      </c>
      <c r="F404" s="4">
        <v>175</v>
      </c>
      <c r="G404" s="1">
        <v>382</v>
      </c>
    </row>
    <row r="405" spans="1:7" x14ac:dyDescent="0.25">
      <c r="A405" s="1" t="s">
        <v>50</v>
      </c>
      <c r="B405" s="1" t="s">
        <v>25</v>
      </c>
      <c r="C405" s="1" t="s">
        <v>43</v>
      </c>
      <c r="D405" s="2">
        <v>44966</v>
      </c>
      <c r="E405" s="3">
        <v>2919</v>
      </c>
      <c r="F405" s="4">
        <v>147</v>
      </c>
      <c r="G405" s="1">
        <v>172</v>
      </c>
    </row>
    <row r="406" spans="1:7" x14ac:dyDescent="0.25">
      <c r="A406" s="1" t="s">
        <v>37</v>
      </c>
      <c r="B406" s="1" t="s">
        <v>11</v>
      </c>
      <c r="C406" s="1" t="s">
        <v>15</v>
      </c>
      <c r="D406" s="2">
        <v>44966</v>
      </c>
      <c r="E406" s="3">
        <v>8680</v>
      </c>
      <c r="F406" s="4">
        <v>334</v>
      </c>
      <c r="G406" s="1">
        <v>457</v>
      </c>
    </row>
    <row r="407" spans="1:7" x14ac:dyDescent="0.25">
      <c r="A407" s="1" t="s">
        <v>39</v>
      </c>
      <c r="B407" s="1" t="s">
        <v>14</v>
      </c>
      <c r="C407" s="1" t="s">
        <v>38</v>
      </c>
      <c r="D407" s="2">
        <v>44966</v>
      </c>
      <c r="E407" s="3">
        <v>1484</v>
      </c>
      <c r="F407" s="4">
        <v>362</v>
      </c>
      <c r="G407" s="1">
        <v>71</v>
      </c>
    </row>
    <row r="408" spans="1:7" x14ac:dyDescent="0.25">
      <c r="A408" s="1" t="s">
        <v>19</v>
      </c>
      <c r="B408" s="1" t="s">
        <v>11</v>
      </c>
      <c r="C408" s="1" t="s">
        <v>43</v>
      </c>
      <c r="D408" s="2">
        <v>44966</v>
      </c>
      <c r="E408" s="3">
        <v>16919</v>
      </c>
      <c r="F408" s="4">
        <v>199</v>
      </c>
      <c r="G408" s="1">
        <v>996</v>
      </c>
    </row>
    <row r="409" spans="1:7" x14ac:dyDescent="0.25">
      <c r="A409" s="1" t="s">
        <v>58</v>
      </c>
      <c r="B409" s="1" t="s">
        <v>25</v>
      </c>
      <c r="C409" s="1" t="s">
        <v>76</v>
      </c>
      <c r="D409" s="2">
        <v>44966</v>
      </c>
      <c r="E409" s="3">
        <v>13188</v>
      </c>
      <c r="F409" s="4">
        <v>215</v>
      </c>
      <c r="G409" s="1">
        <v>440</v>
      </c>
    </row>
    <row r="410" spans="1:7" x14ac:dyDescent="0.25">
      <c r="A410" s="1" t="s">
        <v>45</v>
      </c>
      <c r="B410" s="1" t="s">
        <v>25</v>
      </c>
      <c r="C410" s="1" t="s">
        <v>9</v>
      </c>
      <c r="D410" s="2">
        <v>44966</v>
      </c>
      <c r="E410" s="3">
        <v>4998</v>
      </c>
      <c r="F410" s="4">
        <v>182</v>
      </c>
      <c r="G410" s="1">
        <v>294</v>
      </c>
    </row>
    <row r="411" spans="1:7" x14ac:dyDescent="0.25">
      <c r="A411" s="1" t="s">
        <v>24</v>
      </c>
      <c r="B411" s="1" t="s">
        <v>23</v>
      </c>
      <c r="C411" s="1" t="s">
        <v>21</v>
      </c>
      <c r="D411" s="2">
        <v>44966</v>
      </c>
      <c r="E411" s="3">
        <v>6146</v>
      </c>
      <c r="F411" s="4">
        <v>64</v>
      </c>
      <c r="G411" s="1">
        <v>342</v>
      </c>
    </row>
    <row r="412" spans="1:7" x14ac:dyDescent="0.25">
      <c r="A412" s="1" t="s">
        <v>17</v>
      </c>
      <c r="B412" s="1" t="s">
        <v>20</v>
      </c>
      <c r="C412" s="1" t="s">
        <v>30</v>
      </c>
      <c r="D412" s="2">
        <v>44966</v>
      </c>
      <c r="E412" s="3">
        <v>5621</v>
      </c>
      <c r="F412" s="4">
        <v>162</v>
      </c>
      <c r="G412" s="1">
        <v>217</v>
      </c>
    </row>
    <row r="413" spans="1:7" x14ac:dyDescent="0.25">
      <c r="A413" s="1" t="s">
        <v>31</v>
      </c>
      <c r="B413" s="1" t="s">
        <v>23</v>
      </c>
      <c r="C413" s="1" t="s">
        <v>34</v>
      </c>
      <c r="D413" s="2">
        <v>44966</v>
      </c>
      <c r="E413" s="3">
        <v>980</v>
      </c>
      <c r="F413" s="4">
        <v>75</v>
      </c>
      <c r="G413" s="1">
        <v>47</v>
      </c>
    </row>
    <row r="414" spans="1:7" x14ac:dyDescent="0.25">
      <c r="A414" s="1" t="s">
        <v>52</v>
      </c>
      <c r="B414" s="1" t="s">
        <v>14</v>
      </c>
      <c r="C414" s="1" t="s">
        <v>49</v>
      </c>
      <c r="D414" s="2">
        <v>44967</v>
      </c>
      <c r="E414" s="3">
        <v>7343</v>
      </c>
      <c r="F414" s="4">
        <v>116</v>
      </c>
      <c r="G414" s="1">
        <v>350</v>
      </c>
    </row>
    <row r="415" spans="1:7" x14ac:dyDescent="0.25">
      <c r="A415" s="1" t="s">
        <v>7</v>
      </c>
      <c r="B415" s="1" t="s">
        <v>11</v>
      </c>
      <c r="C415" s="1" t="s">
        <v>28</v>
      </c>
      <c r="D415" s="2">
        <v>44967</v>
      </c>
      <c r="E415" s="3">
        <v>1750</v>
      </c>
      <c r="F415" s="4">
        <v>9</v>
      </c>
      <c r="G415" s="1">
        <v>63</v>
      </c>
    </row>
    <row r="416" spans="1:7" x14ac:dyDescent="0.25">
      <c r="A416" s="1" t="s">
        <v>56</v>
      </c>
      <c r="B416" s="1" t="s">
        <v>20</v>
      </c>
      <c r="C416" s="1" t="s">
        <v>36</v>
      </c>
      <c r="D416" s="2">
        <v>44967</v>
      </c>
      <c r="E416" s="3">
        <v>2464</v>
      </c>
      <c r="F416" s="4">
        <v>90</v>
      </c>
      <c r="G416" s="1">
        <v>165</v>
      </c>
    </row>
    <row r="417" spans="1:7" x14ac:dyDescent="0.25">
      <c r="A417" s="1" t="s">
        <v>39</v>
      </c>
      <c r="B417" s="1" t="s">
        <v>14</v>
      </c>
      <c r="C417" s="1" t="s">
        <v>30</v>
      </c>
      <c r="D417" s="2">
        <v>44967</v>
      </c>
      <c r="E417" s="3">
        <v>1974</v>
      </c>
      <c r="F417" s="4">
        <v>47</v>
      </c>
      <c r="G417" s="1">
        <v>86</v>
      </c>
    </row>
    <row r="418" spans="1:7" x14ac:dyDescent="0.25">
      <c r="A418" s="1" t="s">
        <v>33</v>
      </c>
      <c r="B418" s="1" t="s">
        <v>25</v>
      </c>
      <c r="C418" s="1" t="s">
        <v>48</v>
      </c>
      <c r="D418" s="2">
        <v>44967</v>
      </c>
      <c r="E418" s="3">
        <v>11823</v>
      </c>
      <c r="F418" s="4">
        <v>52</v>
      </c>
      <c r="G418" s="1">
        <v>986</v>
      </c>
    </row>
    <row r="419" spans="1:7" x14ac:dyDescent="0.25">
      <c r="A419" s="1" t="s">
        <v>42</v>
      </c>
      <c r="B419" s="1" t="s">
        <v>8</v>
      </c>
      <c r="C419" s="1" t="s">
        <v>21</v>
      </c>
      <c r="D419" s="2">
        <v>44967</v>
      </c>
      <c r="E419" s="3">
        <v>7350</v>
      </c>
      <c r="F419" s="4">
        <v>250</v>
      </c>
      <c r="G419" s="1">
        <v>335</v>
      </c>
    </row>
    <row r="420" spans="1:7" x14ac:dyDescent="0.25">
      <c r="A420" s="1" t="s">
        <v>42</v>
      </c>
      <c r="B420" s="1" t="s">
        <v>11</v>
      </c>
      <c r="C420" s="1" t="s">
        <v>16</v>
      </c>
      <c r="D420" s="2">
        <v>44967</v>
      </c>
      <c r="E420" s="3">
        <v>4165</v>
      </c>
      <c r="F420" s="4">
        <v>170</v>
      </c>
      <c r="G420" s="1">
        <v>417</v>
      </c>
    </row>
    <row r="421" spans="1:7" x14ac:dyDescent="0.25">
      <c r="A421" s="1" t="s">
        <v>55</v>
      </c>
      <c r="B421" s="1" t="s">
        <v>20</v>
      </c>
      <c r="C421" s="1" t="s">
        <v>21</v>
      </c>
      <c r="D421" s="2">
        <v>44967</v>
      </c>
      <c r="E421" s="3">
        <v>630</v>
      </c>
      <c r="F421" s="4">
        <v>41</v>
      </c>
      <c r="G421" s="1">
        <v>28</v>
      </c>
    </row>
    <row r="422" spans="1:7" x14ac:dyDescent="0.25">
      <c r="A422" s="1" t="s">
        <v>39</v>
      </c>
      <c r="B422" s="1" t="s">
        <v>11</v>
      </c>
      <c r="C422" s="1" t="s">
        <v>16</v>
      </c>
      <c r="D422" s="2">
        <v>44967</v>
      </c>
      <c r="E422" s="3">
        <v>2282</v>
      </c>
      <c r="F422" s="4">
        <v>238</v>
      </c>
      <c r="G422" s="1">
        <v>143</v>
      </c>
    </row>
    <row r="423" spans="1:7" x14ac:dyDescent="0.25">
      <c r="A423" s="1" t="s">
        <v>19</v>
      </c>
      <c r="B423" s="1" t="s">
        <v>11</v>
      </c>
      <c r="C423" s="1" t="s">
        <v>44</v>
      </c>
      <c r="D423" s="2">
        <v>44967</v>
      </c>
      <c r="E423" s="3">
        <v>5250</v>
      </c>
      <c r="F423" s="4">
        <v>37</v>
      </c>
      <c r="G423" s="1">
        <v>292</v>
      </c>
    </row>
    <row r="424" spans="1:7" x14ac:dyDescent="0.25">
      <c r="A424" s="1" t="s">
        <v>29</v>
      </c>
      <c r="B424" s="1" t="s">
        <v>11</v>
      </c>
      <c r="C424" s="1" t="s">
        <v>49</v>
      </c>
      <c r="D424" s="2">
        <v>44967</v>
      </c>
      <c r="E424" s="3">
        <v>11676</v>
      </c>
      <c r="F424" s="4">
        <v>253</v>
      </c>
      <c r="G424" s="1">
        <v>730</v>
      </c>
    </row>
    <row r="425" spans="1:7" x14ac:dyDescent="0.25">
      <c r="A425" s="1" t="s">
        <v>19</v>
      </c>
      <c r="B425" s="1" t="s">
        <v>25</v>
      </c>
      <c r="C425" s="1" t="s">
        <v>28</v>
      </c>
      <c r="D425" s="2">
        <v>44967</v>
      </c>
      <c r="E425" s="3">
        <v>14917</v>
      </c>
      <c r="F425" s="4">
        <v>289</v>
      </c>
      <c r="G425" s="1">
        <v>533</v>
      </c>
    </row>
    <row r="426" spans="1:7" x14ac:dyDescent="0.25">
      <c r="A426" s="1" t="s">
        <v>33</v>
      </c>
      <c r="B426" s="1" t="s">
        <v>11</v>
      </c>
      <c r="C426" s="1" t="s">
        <v>18</v>
      </c>
      <c r="D426" s="2">
        <v>44968</v>
      </c>
      <c r="E426" s="3">
        <v>4634</v>
      </c>
      <c r="F426" s="4">
        <v>100</v>
      </c>
      <c r="G426" s="1">
        <v>155</v>
      </c>
    </row>
    <row r="427" spans="1:7" x14ac:dyDescent="0.25">
      <c r="A427" s="1" t="s">
        <v>56</v>
      </c>
      <c r="B427" s="1" t="s">
        <v>14</v>
      </c>
      <c r="C427" s="1" t="s">
        <v>18</v>
      </c>
      <c r="D427" s="2">
        <v>44968</v>
      </c>
      <c r="E427" s="3">
        <v>819</v>
      </c>
      <c r="F427" s="4">
        <v>196</v>
      </c>
      <c r="G427" s="1">
        <v>27</v>
      </c>
    </row>
    <row r="428" spans="1:7" x14ac:dyDescent="0.25">
      <c r="A428" s="1" t="s">
        <v>27</v>
      </c>
      <c r="B428" s="1" t="s">
        <v>20</v>
      </c>
      <c r="C428" s="1" t="s">
        <v>40</v>
      </c>
      <c r="D428" s="2">
        <v>44968</v>
      </c>
      <c r="E428" s="3">
        <v>2422</v>
      </c>
      <c r="F428" s="4">
        <v>60</v>
      </c>
      <c r="G428" s="1">
        <v>106</v>
      </c>
    </row>
    <row r="429" spans="1:7" x14ac:dyDescent="0.25">
      <c r="A429" s="1" t="s">
        <v>52</v>
      </c>
      <c r="B429" s="1" t="s">
        <v>11</v>
      </c>
      <c r="C429" s="1" t="s">
        <v>18</v>
      </c>
      <c r="D429" s="2">
        <v>44968</v>
      </c>
      <c r="E429" s="3">
        <v>1463</v>
      </c>
      <c r="F429" s="4">
        <v>158</v>
      </c>
      <c r="G429" s="1">
        <v>59</v>
      </c>
    </row>
    <row r="430" spans="1:7" x14ac:dyDescent="0.25">
      <c r="A430" s="1" t="s">
        <v>42</v>
      </c>
      <c r="B430" s="1" t="s">
        <v>11</v>
      </c>
      <c r="C430" s="1" t="s">
        <v>18</v>
      </c>
      <c r="D430" s="2">
        <v>44968</v>
      </c>
      <c r="E430" s="3">
        <v>1050</v>
      </c>
      <c r="F430" s="4">
        <v>10</v>
      </c>
      <c r="G430" s="1">
        <v>32</v>
      </c>
    </row>
    <row r="431" spans="1:7" x14ac:dyDescent="0.25">
      <c r="A431" s="1" t="s">
        <v>22</v>
      </c>
      <c r="B431" s="1" t="s">
        <v>23</v>
      </c>
      <c r="C431" s="1" t="s">
        <v>41</v>
      </c>
      <c r="D431" s="2">
        <v>44968</v>
      </c>
      <c r="E431" s="3">
        <v>1526</v>
      </c>
      <c r="F431" s="4">
        <v>527</v>
      </c>
      <c r="G431" s="1">
        <v>85</v>
      </c>
    </row>
    <row r="432" spans="1:7" x14ac:dyDescent="0.25">
      <c r="A432" s="1" t="s">
        <v>55</v>
      </c>
      <c r="B432" s="1" t="s">
        <v>8</v>
      </c>
      <c r="C432" s="1" t="s">
        <v>47</v>
      </c>
      <c r="D432" s="2">
        <v>44968</v>
      </c>
      <c r="E432" s="3">
        <v>427</v>
      </c>
      <c r="F432" s="4">
        <v>163</v>
      </c>
      <c r="G432" s="1">
        <v>27</v>
      </c>
    </row>
    <row r="433" spans="1:7" x14ac:dyDescent="0.25">
      <c r="A433" s="1" t="s">
        <v>29</v>
      </c>
      <c r="B433" s="1" t="s">
        <v>14</v>
      </c>
      <c r="C433" s="1" t="s">
        <v>38</v>
      </c>
      <c r="D433" s="2">
        <v>44968</v>
      </c>
      <c r="E433" s="3">
        <v>10976</v>
      </c>
      <c r="F433" s="4">
        <v>132</v>
      </c>
      <c r="G433" s="1">
        <v>440</v>
      </c>
    </row>
    <row r="434" spans="1:7" x14ac:dyDescent="0.25">
      <c r="A434" s="1" t="s">
        <v>32</v>
      </c>
      <c r="B434" s="1" t="s">
        <v>8</v>
      </c>
      <c r="C434" s="1" t="s">
        <v>34</v>
      </c>
      <c r="D434" s="2">
        <v>44969</v>
      </c>
      <c r="E434" s="3">
        <v>6503</v>
      </c>
      <c r="F434" s="4">
        <v>299</v>
      </c>
      <c r="G434" s="1">
        <v>407</v>
      </c>
    </row>
    <row r="435" spans="1:7" x14ac:dyDescent="0.25">
      <c r="A435" s="1" t="s">
        <v>52</v>
      </c>
      <c r="B435" s="1" t="s">
        <v>23</v>
      </c>
      <c r="C435" s="1" t="s">
        <v>15</v>
      </c>
      <c r="D435" s="2">
        <v>44969</v>
      </c>
      <c r="E435" s="3">
        <v>21</v>
      </c>
      <c r="F435" s="4">
        <v>300</v>
      </c>
      <c r="G435" s="1">
        <v>1</v>
      </c>
    </row>
    <row r="436" spans="1:7" x14ac:dyDescent="0.25">
      <c r="A436" s="1" t="s">
        <v>56</v>
      </c>
      <c r="B436" s="1" t="s">
        <v>23</v>
      </c>
      <c r="C436" s="1" t="s">
        <v>36</v>
      </c>
      <c r="D436" s="2">
        <v>44969</v>
      </c>
      <c r="E436" s="3">
        <v>7063</v>
      </c>
      <c r="F436" s="4">
        <v>13</v>
      </c>
      <c r="G436" s="1">
        <v>393</v>
      </c>
    </row>
    <row r="437" spans="1:7" x14ac:dyDescent="0.25">
      <c r="A437" s="1" t="s">
        <v>57</v>
      </c>
      <c r="B437" s="1" t="s">
        <v>11</v>
      </c>
      <c r="C437" s="1" t="s">
        <v>41</v>
      </c>
      <c r="D437" s="2">
        <v>44969</v>
      </c>
      <c r="E437" s="3">
        <v>3990</v>
      </c>
      <c r="F437" s="4">
        <v>50</v>
      </c>
      <c r="G437" s="1">
        <v>200</v>
      </c>
    </row>
    <row r="438" spans="1:7" x14ac:dyDescent="0.25">
      <c r="A438" s="1" t="s">
        <v>24</v>
      </c>
      <c r="B438" s="1" t="s">
        <v>8</v>
      </c>
      <c r="C438" s="1" t="s">
        <v>48</v>
      </c>
      <c r="D438" s="2">
        <v>44969</v>
      </c>
      <c r="E438" s="3">
        <v>1806</v>
      </c>
      <c r="F438" s="4">
        <v>184</v>
      </c>
      <c r="G438" s="1">
        <v>129</v>
      </c>
    </row>
    <row r="439" spans="1:7" x14ac:dyDescent="0.25">
      <c r="A439" s="1" t="s">
        <v>50</v>
      </c>
      <c r="B439" s="1" t="s">
        <v>20</v>
      </c>
      <c r="C439" s="1" t="s">
        <v>12</v>
      </c>
      <c r="D439" s="2">
        <v>44969</v>
      </c>
      <c r="E439" s="3">
        <v>10136</v>
      </c>
      <c r="F439" s="4">
        <v>115</v>
      </c>
      <c r="G439" s="1">
        <v>597</v>
      </c>
    </row>
    <row r="440" spans="1:7" x14ac:dyDescent="0.25">
      <c r="A440" s="1" t="s">
        <v>13</v>
      </c>
      <c r="B440" s="1" t="s">
        <v>23</v>
      </c>
      <c r="C440" s="1" t="s">
        <v>49</v>
      </c>
      <c r="D440" s="2">
        <v>44969</v>
      </c>
      <c r="E440" s="3">
        <v>1288</v>
      </c>
      <c r="F440" s="4">
        <v>119</v>
      </c>
      <c r="G440" s="1">
        <v>62</v>
      </c>
    </row>
    <row r="441" spans="1:7" x14ac:dyDescent="0.25">
      <c r="A441" s="1" t="s">
        <v>22</v>
      </c>
      <c r="B441" s="1" t="s">
        <v>11</v>
      </c>
      <c r="C441" s="1" t="s">
        <v>12</v>
      </c>
      <c r="D441" s="2">
        <v>44969</v>
      </c>
      <c r="E441" s="3">
        <v>1295</v>
      </c>
      <c r="F441" s="4">
        <v>107</v>
      </c>
      <c r="G441" s="1">
        <v>87</v>
      </c>
    </row>
    <row r="442" spans="1:7" x14ac:dyDescent="0.25">
      <c r="A442" s="1" t="s">
        <v>39</v>
      </c>
      <c r="B442" s="1" t="s">
        <v>14</v>
      </c>
      <c r="C442" s="1" t="s">
        <v>48</v>
      </c>
      <c r="D442" s="2">
        <v>44969</v>
      </c>
      <c r="E442" s="3">
        <v>6461</v>
      </c>
      <c r="F442" s="4">
        <v>288</v>
      </c>
      <c r="G442" s="1">
        <v>718</v>
      </c>
    </row>
    <row r="443" spans="1:7" x14ac:dyDescent="0.25">
      <c r="A443" s="1" t="s">
        <v>33</v>
      </c>
      <c r="B443" s="1" t="s">
        <v>8</v>
      </c>
      <c r="C443" s="1" t="s">
        <v>18</v>
      </c>
      <c r="D443" s="2">
        <v>44969</v>
      </c>
      <c r="E443" s="3">
        <v>4949</v>
      </c>
      <c r="F443" s="4">
        <v>31</v>
      </c>
      <c r="G443" s="1">
        <v>155</v>
      </c>
    </row>
    <row r="444" spans="1:7" x14ac:dyDescent="0.25">
      <c r="A444" s="1" t="s">
        <v>31</v>
      </c>
      <c r="B444" s="1" t="s">
        <v>8</v>
      </c>
      <c r="C444" s="1" t="s">
        <v>44</v>
      </c>
      <c r="D444" s="2">
        <v>44969</v>
      </c>
      <c r="E444" s="3">
        <v>5432</v>
      </c>
      <c r="F444" s="4">
        <v>39</v>
      </c>
      <c r="G444" s="1">
        <v>302</v>
      </c>
    </row>
    <row r="445" spans="1:7" x14ac:dyDescent="0.25">
      <c r="A445" s="1" t="s">
        <v>42</v>
      </c>
      <c r="B445" s="1" t="s">
        <v>11</v>
      </c>
      <c r="C445" s="1" t="s">
        <v>28</v>
      </c>
      <c r="D445" s="2">
        <v>44969</v>
      </c>
      <c r="E445" s="3">
        <v>7112</v>
      </c>
      <c r="F445" s="4">
        <v>55</v>
      </c>
      <c r="G445" s="1">
        <v>246</v>
      </c>
    </row>
    <row r="446" spans="1:7" x14ac:dyDescent="0.25">
      <c r="A446" s="1" t="s">
        <v>13</v>
      </c>
      <c r="B446" s="1" t="s">
        <v>23</v>
      </c>
      <c r="C446" s="1" t="s">
        <v>41</v>
      </c>
      <c r="D446" s="2">
        <v>44969</v>
      </c>
      <c r="E446" s="3">
        <v>266</v>
      </c>
      <c r="F446" s="4">
        <v>112</v>
      </c>
      <c r="G446" s="1">
        <v>11</v>
      </c>
    </row>
    <row r="447" spans="1:7" x14ac:dyDescent="0.25">
      <c r="A447" s="1" t="s">
        <v>56</v>
      </c>
      <c r="B447" s="1" t="s">
        <v>14</v>
      </c>
      <c r="C447" s="1" t="s">
        <v>47</v>
      </c>
      <c r="D447" s="2">
        <v>44969</v>
      </c>
      <c r="E447" s="3">
        <v>6202</v>
      </c>
      <c r="F447" s="4">
        <v>44</v>
      </c>
      <c r="G447" s="1">
        <v>414</v>
      </c>
    </row>
    <row r="448" spans="1:7" x14ac:dyDescent="0.25">
      <c r="A448" s="1" t="s">
        <v>33</v>
      </c>
      <c r="B448" s="1" t="s">
        <v>8</v>
      </c>
      <c r="C448" s="1" t="s">
        <v>76</v>
      </c>
      <c r="D448" s="2">
        <v>44972</v>
      </c>
      <c r="E448" s="3">
        <v>1057</v>
      </c>
      <c r="F448" s="4">
        <v>288</v>
      </c>
      <c r="G448" s="1">
        <v>43</v>
      </c>
    </row>
    <row r="449" spans="1:7" x14ac:dyDescent="0.25">
      <c r="A449" s="1" t="s">
        <v>42</v>
      </c>
      <c r="B449" s="1" t="s">
        <v>23</v>
      </c>
      <c r="C449" s="1" t="s">
        <v>40</v>
      </c>
      <c r="D449" s="2">
        <v>44972</v>
      </c>
      <c r="E449" s="3">
        <v>1925</v>
      </c>
      <c r="F449" s="4">
        <v>460</v>
      </c>
      <c r="G449" s="1">
        <v>67</v>
      </c>
    </row>
    <row r="450" spans="1:7" x14ac:dyDescent="0.25">
      <c r="A450" s="1" t="s">
        <v>32</v>
      </c>
      <c r="B450" s="1" t="s">
        <v>20</v>
      </c>
      <c r="C450" s="1" t="s">
        <v>21</v>
      </c>
      <c r="D450" s="2">
        <v>44972</v>
      </c>
      <c r="E450" s="3">
        <v>1841</v>
      </c>
      <c r="F450" s="4">
        <v>185</v>
      </c>
      <c r="G450" s="1">
        <v>77</v>
      </c>
    </row>
    <row r="451" spans="1:7" x14ac:dyDescent="0.25">
      <c r="A451" s="1" t="s">
        <v>51</v>
      </c>
      <c r="B451" s="1" t="s">
        <v>11</v>
      </c>
      <c r="C451" s="1" t="s">
        <v>38</v>
      </c>
      <c r="D451" s="2">
        <v>44972</v>
      </c>
      <c r="E451" s="3">
        <v>1204</v>
      </c>
      <c r="F451" s="4">
        <v>5</v>
      </c>
      <c r="G451" s="1">
        <v>61</v>
      </c>
    </row>
    <row r="452" spans="1:7" x14ac:dyDescent="0.25">
      <c r="A452" s="1" t="s">
        <v>32</v>
      </c>
      <c r="B452" s="1" t="s">
        <v>8</v>
      </c>
      <c r="C452" s="1" t="s">
        <v>21</v>
      </c>
      <c r="D452" s="2">
        <v>44972</v>
      </c>
      <c r="E452" s="3">
        <v>4074</v>
      </c>
      <c r="F452" s="4">
        <v>146</v>
      </c>
      <c r="G452" s="1">
        <v>186</v>
      </c>
    </row>
    <row r="453" spans="1:7" x14ac:dyDescent="0.25">
      <c r="A453" s="1" t="s">
        <v>50</v>
      </c>
      <c r="B453" s="1" t="s">
        <v>14</v>
      </c>
      <c r="C453" s="1" t="s">
        <v>18</v>
      </c>
      <c r="D453" s="2">
        <v>44972</v>
      </c>
      <c r="E453" s="3">
        <v>4473</v>
      </c>
      <c r="F453" s="4">
        <v>39</v>
      </c>
      <c r="G453" s="1">
        <v>150</v>
      </c>
    </row>
    <row r="454" spans="1:7" x14ac:dyDescent="0.25">
      <c r="A454" s="1" t="s">
        <v>50</v>
      </c>
      <c r="B454" s="1" t="s">
        <v>23</v>
      </c>
      <c r="C454" s="1" t="s">
        <v>16</v>
      </c>
      <c r="D454" s="2">
        <v>44972</v>
      </c>
      <c r="E454" s="3">
        <v>2947</v>
      </c>
      <c r="F454" s="4">
        <v>210</v>
      </c>
      <c r="G454" s="1">
        <v>246</v>
      </c>
    </row>
    <row r="455" spans="1:7" x14ac:dyDescent="0.25">
      <c r="A455" s="1" t="s">
        <v>46</v>
      </c>
      <c r="B455" s="1" t="s">
        <v>14</v>
      </c>
      <c r="C455" s="1" t="s">
        <v>26</v>
      </c>
      <c r="D455" s="2">
        <v>44972</v>
      </c>
      <c r="E455" s="3">
        <v>15386</v>
      </c>
      <c r="F455" s="4">
        <v>59</v>
      </c>
      <c r="G455" s="1">
        <v>642</v>
      </c>
    </row>
    <row r="456" spans="1:7" x14ac:dyDescent="0.25">
      <c r="A456" s="1" t="s">
        <v>32</v>
      </c>
      <c r="B456" s="1" t="s">
        <v>23</v>
      </c>
      <c r="C456" s="1" t="s">
        <v>30</v>
      </c>
      <c r="D456" s="2">
        <v>44972</v>
      </c>
      <c r="E456" s="3">
        <v>4690</v>
      </c>
      <c r="F456" s="4">
        <v>229</v>
      </c>
      <c r="G456" s="1">
        <v>188</v>
      </c>
    </row>
    <row r="457" spans="1:7" x14ac:dyDescent="0.25">
      <c r="A457" s="1" t="s">
        <v>57</v>
      </c>
      <c r="B457" s="1" t="s">
        <v>14</v>
      </c>
      <c r="C457" s="1" t="s">
        <v>12</v>
      </c>
      <c r="D457" s="2">
        <v>44972</v>
      </c>
      <c r="E457" s="3">
        <v>343</v>
      </c>
      <c r="F457" s="4">
        <v>158</v>
      </c>
      <c r="G457" s="1">
        <v>39</v>
      </c>
    </row>
    <row r="458" spans="1:7" x14ac:dyDescent="0.25">
      <c r="A458" s="1" t="s">
        <v>24</v>
      </c>
      <c r="B458" s="1" t="s">
        <v>11</v>
      </c>
      <c r="C458" s="1" t="s">
        <v>34</v>
      </c>
      <c r="D458" s="2">
        <v>44972</v>
      </c>
      <c r="E458" s="3">
        <v>3052</v>
      </c>
      <c r="F458" s="4">
        <v>393</v>
      </c>
      <c r="G458" s="1">
        <v>146</v>
      </c>
    </row>
    <row r="459" spans="1:7" x14ac:dyDescent="0.25">
      <c r="A459" s="1" t="s">
        <v>17</v>
      </c>
      <c r="B459" s="1" t="s">
        <v>25</v>
      </c>
      <c r="C459" s="1" t="s">
        <v>18</v>
      </c>
      <c r="D459" s="2">
        <v>44972</v>
      </c>
      <c r="E459" s="3">
        <v>686</v>
      </c>
      <c r="F459" s="4">
        <v>187</v>
      </c>
      <c r="G459" s="1">
        <v>25</v>
      </c>
    </row>
    <row r="460" spans="1:7" x14ac:dyDescent="0.25">
      <c r="A460" s="1" t="s">
        <v>32</v>
      </c>
      <c r="B460" s="1" t="s">
        <v>11</v>
      </c>
      <c r="C460" s="1" t="s">
        <v>12</v>
      </c>
      <c r="D460" s="2">
        <v>44972</v>
      </c>
      <c r="E460" s="3">
        <v>6993</v>
      </c>
      <c r="F460" s="4">
        <v>133</v>
      </c>
      <c r="G460" s="1">
        <v>538</v>
      </c>
    </row>
    <row r="461" spans="1:7" x14ac:dyDescent="0.25">
      <c r="A461" s="1" t="s">
        <v>58</v>
      </c>
      <c r="B461" s="1" t="s">
        <v>23</v>
      </c>
      <c r="C461" s="1" t="s">
        <v>30</v>
      </c>
      <c r="D461" s="2">
        <v>44973</v>
      </c>
      <c r="E461" s="3">
        <v>5236</v>
      </c>
      <c r="F461" s="4">
        <v>170</v>
      </c>
      <c r="G461" s="1">
        <v>169</v>
      </c>
    </row>
    <row r="462" spans="1:7" x14ac:dyDescent="0.25">
      <c r="A462" s="1" t="s">
        <v>29</v>
      </c>
      <c r="B462" s="1" t="s">
        <v>20</v>
      </c>
      <c r="C462" s="1" t="s">
        <v>38</v>
      </c>
      <c r="D462" s="2">
        <v>44973</v>
      </c>
      <c r="E462" s="3">
        <v>8638</v>
      </c>
      <c r="F462" s="4">
        <v>212</v>
      </c>
      <c r="G462" s="1">
        <v>333</v>
      </c>
    </row>
    <row r="463" spans="1:7" x14ac:dyDescent="0.25">
      <c r="A463" s="1" t="s">
        <v>51</v>
      </c>
      <c r="B463" s="1" t="s">
        <v>8</v>
      </c>
      <c r="C463" s="1" t="s">
        <v>18</v>
      </c>
      <c r="D463" s="2">
        <v>44973</v>
      </c>
      <c r="E463" s="3">
        <v>5712</v>
      </c>
      <c r="F463" s="4">
        <v>288</v>
      </c>
      <c r="G463" s="1">
        <v>191</v>
      </c>
    </row>
    <row r="464" spans="1:7" x14ac:dyDescent="0.25">
      <c r="A464" s="1" t="s">
        <v>55</v>
      </c>
      <c r="B464" s="1" t="s">
        <v>14</v>
      </c>
      <c r="C464" s="1" t="s">
        <v>34</v>
      </c>
      <c r="D464" s="2">
        <v>44973</v>
      </c>
      <c r="E464" s="3">
        <v>6258</v>
      </c>
      <c r="F464" s="4">
        <v>334</v>
      </c>
      <c r="G464" s="1">
        <v>330</v>
      </c>
    </row>
    <row r="465" spans="1:7" x14ac:dyDescent="0.25">
      <c r="A465" s="1" t="s">
        <v>32</v>
      </c>
      <c r="B465" s="1" t="s">
        <v>14</v>
      </c>
      <c r="C465" s="1" t="s">
        <v>48</v>
      </c>
      <c r="D465" s="2">
        <v>44973</v>
      </c>
      <c r="E465" s="3">
        <v>3234</v>
      </c>
      <c r="F465" s="4">
        <v>90</v>
      </c>
      <c r="G465" s="1">
        <v>294</v>
      </c>
    </row>
    <row r="466" spans="1:7" x14ac:dyDescent="0.25">
      <c r="A466" s="1" t="s">
        <v>42</v>
      </c>
      <c r="B466" s="1" t="s">
        <v>20</v>
      </c>
      <c r="C466" s="1" t="s">
        <v>26</v>
      </c>
      <c r="D466" s="2">
        <v>44973</v>
      </c>
      <c r="E466" s="3">
        <v>17577</v>
      </c>
      <c r="F466" s="4">
        <v>32</v>
      </c>
      <c r="G466" s="1">
        <v>677</v>
      </c>
    </row>
    <row r="467" spans="1:7" x14ac:dyDescent="0.25">
      <c r="A467" s="1" t="s">
        <v>45</v>
      </c>
      <c r="B467" s="1" t="s">
        <v>14</v>
      </c>
      <c r="C467" s="1" t="s">
        <v>36</v>
      </c>
      <c r="D467" s="2">
        <v>44973</v>
      </c>
      <c r="E467" s="3">
        <v>12684</v>
      </c>
      <c r="F467" s="4">
        <v>217</v>
      </c>
      <c r="G467" s="1">
        <v>668</v>
      </c>
    </row>
    <row r="468" spans="1:7" x14ac:dyDescent="0.25">
      <c r="A468" s="1" t="s">
        <v>56</v>
      </c>
      <c r="B468" s="1" t="s">
        <v>20</v>
      </c>
      <c r="C468" s="1" t="s">
        <v>15</v>
      </c>
      <c r="D468" s="2">
        <v>44973</v>
      </c>
      <c r="E468" s="3">
        <v>1239</v>
      </c>
      <c r="F468" s="4">
        <v>29</v>
      </c>
      <c r="G468" s="1">
        <v>54</v>
      </c>
    </row>
    <row r="469" spans="1:7" x14ac:dyDescent="0.25">
      <c r="A469" s="1" t="s">
        <v>42</v>
      </c>
      <c r="B469" s="1" t="s">
        <v>23</v>
      </c>
      <c r="C469" s="1" t="s">
        <v>47</v>
      </c>
      <c r="D469" s="2">
        <v>44973</v>
      </c>
      <c r="E469" s="3">
        <v>3402</v>
      </c>
      <c r="F469" s="4">
        <v>55</v>
      </c>
      <c r="G469" s="1">
        <v>243</v>
      </c>
    </row>
    <row r="470" spans="1:7" x14ac:dyDescent="0.25">
      <c r="A470" s="1" t="s">
        <v>13</v>
      </c>
      <c r="B470" s="1" t="s">
        <v>20</v>
      </c>
      <c r="C470" s="1" t="s">
        <v>43</v>
      </c>
      <c r="D470" s="2">
        <v>44973</v>
      </c>
      <c r="E470" s="3">
        <v>11382</v>
      </c>
      <c r="F470" s="4">
        <v>432</v>
      </c>
      <c r="G470" s="1">
        <v>633</v>
      </c>
    </row>
    <row r="471" spans="1:7" x14ac:dyDescent="0.25">
      <c r="A471" s="1" t="s">
        <v>31</v>
      </c>
      <c r="B471" s="1" t="s">
        <v>20</v>
      </c>
      <c r="C471" s="1" t="s">
        <v>30</v>
      </c>
      <c r="D471" s="2">
        <v>44973</v>
      </c>
      <c r="E471" s="3">
        <v>7133</v>
      </c>
      <c r="F471" s="4">
        <v>212</v>
      </c>
      <c r="G471" s="1">
        <v>265</v>
      </c>
    </row>
    <row r="472" spans="1:7" x14ac:dyDescent="0.25">
      <c r="A472" s="1" t="s">
        <v>33</v>
      </c>
      <c r="B472" s="1" t="s">
        <v>20</v>
      </c>
      <c r="C472" s="1" t="s">
        <v>30</v>
      </c>
      <c r="D472" s="2">
        <v>44974</v>
      </c>
      <c r="E472" s="3">
        <v>8309</v>
      </c>
      <c r="F472" s="4">
        <v>171</v>
      </c>
      <c r="G472" s="1">
        <v>333</v>
      </c>
    </row>
    <row r="473" spans="1:7" x14ac:dyDescent="0.25">
      <c r="A473" s="1" t="s">
        <v>46</v>
      </c>
      <c r="B473" s="1" t="s">
        <v>8</v>
      </c>
      <c r="C473" s="1" t="s">
        <v>44</v>
      </c>
      <c r="D473" s="2">
        <v>44974</v>
      </c>
      <c r="E473" s="3">
        <v>1435</v>
      </c>
      <c r="F473" s="4">
        <v>3</v>
      </c>
      <c r="G473" s="1">
        <v>131</v>
      </c>
    </row>
    <row r="474" spans="1:7" x14ac:dyDescent="0.25">
      <c r="A474" s="1" t="s">
        <v>10</v>
      </c>
      <c r="B474" s="1" t="s">
        <v>11</v>
      </c>
      <c r="C474" s="1" t="s">
        <v>36</v>
      </c>
      <c r="D474" s="2">
        <v>44974</v>
      </c>
      <c r="E474" s="3">
        <v>3227</v>
      </c>
      <c r="F474" s="4">
        <v>126</v>
      </c>
      <c r="G474" s="1">
        <v>216</v>
      </c>
    </row>
    <row r="475" spans="1:7" x14ac:dyDescent="0.25">
      <c r="A475" s="1" t="s">
        <v>37</v>
      </c>
      <c r="B475" s="1" t="s">
        <v>8</v>
      </c>
      <c r="C475" s="1" t="s">
        <v>40</v>
      </c>
      <c r="D475" s="2">
        <v>44974</v>
      </c>
      <c r="E475" s="3">
        <v>133</v>
      </c>
      <c r="F475" s="4">
        <v>195</v>
      </c>
      <c r="G475" s="1">
        <v>6</v>
      </c>
    </row>
    <row r="476" spans="1:7" x14ac:dyDescent="0.25">
      <c r="A476" s="1" t="s">
        <v>56</v>
      </c>
      <c r="B476" s="1" t="s">
        <v>25</v>
      </c>
      <c r="C476" s="1" t="s">
        <v>15</v>
      </c>
      <c r="D476" s="2">
        <v>44974</v>
      </c>
      <c r="E476" s="3">
        <v>5446</v>
      </c>
      <c r="F476" s="4">
        <v>425</v>
      </c>
      <c r="G476" s="1">
        <v>273</v>
      </c>
    </row>
    <row r="477" spans="1:7" x14ac:dyDescent="0.25">
      <c r="A477" s="1" t="s">
        <v>13</v>
      </c>
      <c r="B477" s="1" t="s">
        <v>20</v>
      </c>
      <c r="C477" s="1" t="s">
        <v>15</v>
      </c>
      <c r="D477" s="2">
        <v>44974</v>
      </c>
      <c r="E477" s="3">
        <v>4424</v>
      </c>
      <c r="F477" s="4">
        <v>91</v>
      </c>
      <c r="G477" s="1">
        <v>261</v>
      </c>
    </row>
    <row r="478" spans="1:7" x14ac:dyDescent="0.25">
      <c r="A478" s="1" t="s">
        <v>33</v>
      </c>
      <c r="B478" s="1" t="s">
        <v>23</v>
      </c>
      <c r="C478" s="1" t="s">
        <v>30</v>
      </c>
      <c r="D478" s="2">
        <v>44974</v>
      </c>
      <c r="E478" s="3">
        <v>1827</v>
      </c>
      <c r="F478" s="4">
        <v>168</v>
      </c>
      <c r="G478" s="1">
        <v>80</v>
      </c>
    </row>
    <row r="479" spans="1:7" x14ac:dyDescent="0.25">
      <c r="A479" s="1" t="s">
        <v>32</v>
      </c>
      <c r="B479" s="1" t="s">
        <v>8</v>
      </c>
      <c r="C479" s="1" t="s">
        <v>18</v>
      </c>
      <c r="D479" s="2">
        <v>44974</v>
      </c>
      <c r="E479" s="3">
        <v>8232</v>
      </c>
      <c r="F479" s="4">
        <v>264</v>
      </c>
      <c r="G479" s="1">
        <v>305</v>
      </c>
    </row>
    <row r="480" spans="1:7" x14ac:dyDescent="0.25">
      <c r="A480" s="1" t="s">
        <v>51</v>
      </c>
      <c r="B480" s="1" t="s">
        <v>25</v>
      </c>
      <c r="C480" s="1" t="s">
        <v>47</v>
      </c>
      <c r="D480" s="2">
        <v>44974</v>
      </c>
      <c r="E480" s="3">
        <v>861</v>
      </c>
      <c r="F480" s="4">
        <v>262</v>
      </c>
      <c r="G480" s="1">
        <v>62</v>
      </c>
    </row>
    <row r="481" spans="1:7" x14ac:dyDescent="0.25">
      <c r="A481" s="1" t="s">
        <v>7</v>
      </c>
      <c r="B481" s="1" t="s">
        <v>8</v>
      </c>
      <c r="C481" s="1" t="s">
        <v>48</v>
      </c>
      <c r="D481" s="2">
        <v>44974</v>
      </c>
      <c r="E481" s="3">
        <v>8099</v>
      </c>
      <c r="F481" s="4">
        <v>178</v>
      </c>
      <c r="G481" s="1">
        <v>675</v>
      </c>
    </row>
    <row r="482" spans="1:7" x14ac:dyDescent="0.25">
      <c r="A482" s="1" t="s">
        <v>19</v>
      </c>
      <c r="B482" s="1" t="s">
        <v>25</v>
      </c>
      <c r="C482" s="1" t="s">
        <v>53</v>
      </c>
      <c r="D482" s="2">
        <v>44974</v>
      </c>
      <c r="E482" s="3">
        <v>5894</v>
      </c>
      <c r="F482" s="4">
        <v>592</v>
      </c>
      <c r="G482" s="1">
        <v>281</v>
      </c>
    </row>
    <row r="483" spans="1:7" x14ac:dyDescent="0.25">
      <c r="A483" s="1" t="s">
        <v>37</v>
      </c>
      <c r="B483" s="1" t="s">
        <v>14</v>
      </c>
      <c r="C483" s="1" t="s">
        <v>76</v>
      </c>
      <c r="D483" s="2">
        <v>44974</v>
      </c>
      <c r="E483" s="3">
        <v>8211</v>
      </c>
      <c r="F483" s="4">
        <v>601</v>
      </c>
      <c r="G483" s="1">
        <v>257</v>
      </c>
    </row>
    <row r="484" spans="1:7" x14ac:dyDescent="0.25">
      <c r="A484" s="1" t="s">
        <v>51</v>
      </c>
      <c r="B484" s="1" t="s">
        <v>20</v>
      </c>
      <c r="C484" s="1" t="s">
        <v>76</v>
      </c>
      <c r="D484" s="2">
        <v>44974</v>
      </c>
      <c r="E484" s="3">
        <v>10360</v>
      </c>
      <c r="F484" s="4">
        <v>206</v>
      </c>
      <c r="G484" s="1">
        <v>415</v>
      </c>
    </row>
    <row r="485" spans="1:7" x14ac:dyDescent="0.25">
      <c r="A485" s="1" t="s">
        <v>24</v>
      </c>
      <c r="B485" s="1" t="s">
        <v>23</v>
      </c>
      <c r="C485" s="1" t="s">
        <v>30</v>
      </c>
      <c r="D485" s="2">
        <v>44974</v>
      </c>
      <c r="E485" s="3">
        <v>5145</v>
      </c>
      <c r="F485" s="4">
        <v>98</v>
      </c>
      <c r="G485" s="1">
        <v>166</v>
      </c>
    </row>
    <row r="486" spans="1:7" x14ac:dyDescent="0.25">
      <c r="A486" s="1" t="s">
        <v>54</v>
      </c>
      <c r="B486" s="1" t="s">
        <v>23</v>
      </c>
      <c r="C486" s="1" t="s">
        <v>47</v>
      </c>
      <c r="D486" s="2">
        <v>44974</v>
      </c>
      <c r="E486" s="3">
        <v>9163</v>
      </c>
      <c r="F486" s="4">
        <v>235</v>
      </c>
      <c r="G486" s="1">
        <v>1146</v>
      </c>
    </row>
    <row r="487" spans="1:7" x14ac:dyDescent="0.25">
      <c r="A487" s="1" t="s">
        <v>19</v>
      </c>
      <c r="B487" s="1" t="s">
        <v>20</v>
      </c>
      <c r="C487" s="1" t="s">
        <v>12</v>
      </c>
      <c r="D487" s="2">
        <v>44974</v>
      </c>
      <c r="E487" s="3">
        <v>15323</v>
      </c>
      <c r="F487" s="4">
        <v>33</v>
      </c>
      <c r="G487" s="1">
        <v>1393</v>
      </c>
    </row>
    <row r="488" spans="1:7" x14ac:dyDescent="0.25">
      <c r="A488" s="1" t="s">
        <v>50</v>
      </c>
      <c r="B488" s="1" t="s">
        <v>11</v>
      </c>
      <c r="C488" s="1" t="s">
        <v>35</v>
      </c>
      <c r="D488" s="2">
        <v>44974</v>
      </c>
      <c r="E488" s="3">
        <v>7994</v>
      </c>
      <c r="F488" s="4">
        <v>177</v>
      </c>
      <c r="G488" s="1">
        <v>1000</v>
      </c>
    </row>
    <row r="489" spans="1:7" x14ac:dyDescent="0.25">
      <c r="A489" s="1" t="s">
        <v>52</v>
      </c>
      <c r="B489" s="1" t="s">
        <v>11</v>
      </c>
      <c r="C489" s="1" t="s">
        <v>43</v>
      </c>
      <c r="D489" s="2">
        <v>44974</v>
      </c>
      <c r="E489" s="3">
        <v>6363</v>
      </c>
      <c r="F489" s="4">
        <v>87</v>
      </c>
      <c r="G489" s="1">
        <v>455</v>
      </c>
    </row>
    <row r="490" spans="1:7" x14ac:dyDescent="0.25">
      <c r="A490" s="1" t="s">
        <v>22</v>
      </c>
      <c r="B490" s="1" t="s">
        <v>8</v>
      </c>
      <c r="C490" s="1" t="s">
        <v>41</v>
      </c>
      <c r="D490" s="2">
        <v>44974</v>
      </c>
      <c r="E490" s="3">
        <v>3262</v>
      </c>
      <c r="F490" s="4">
        <v>185</v>
      </c>
      <c r="G490" s="1">
        <v>172</v>
      </c>
    </row>
    <row r="491" spans="1:7" x14ac:dyDescent="0.25">
      <c r="A491" s="1" t="s">
        <v>56</v>
      </c>
      <c r="B491" s="1" t="s">
        <v>25</v>
      </c>
      <c r="C491" s="1" t="s">
        <v>40</v>
      </c>
      <c r="D491" s="2">
        <v>44974</v>
      </c>
      <c r="E491" s="3">
        <v>2793</v>
      </c>
      <c r="F491" s="4">
        <v>93</v>
      </c>
      <c r="G491" s="1">
        <v>127</v>
      </c>
    </row>
    <row r="492" spans="1:7" x14ac:dyDescent="0.25">
      <c r="A492" s="1" t="s">
        <v>19</v>
      </c>
      <c r="B492" s="1" t="s">
        <v>20</v>
      </c>
      <c r="C492" s="1" t="s">
        <v>26</v>
      </c>
      <c r="D492" s="2">
        <v>44975</v>
      </c>
      <c r="E492" s="3">
        <v>8491</v>
      </c>
      <c r="F492" s="4">
        <v>338</v>
      </c>
      <c r="G492" s="1">
        <v>340</v>
      </c>
    </row>
    <row r="493" spans="1:7" x14ac:dyDescent="0.25">
      <c r="A493" s="1" t="s">
        <v>10</v>
      </c>
      <c r="B493" s="1" t="s">
        <v>25</v>
      </c>
      <c r="C493" s="1" t="s">
        <v>28</v>
      </c>
      <c r="D493" s="2">
        <v>44975</v>
      </c>
      <c r="E493" s="3">
        <v>13685</v>
      </c>
      <c r="F493" s="4">
        <v>39</v>
      </c>
      <c r="G493" s="1">
        <v>571</v>
      </c>
    </row>
    <row r="494" spans="1:7" x14ac:dyDescent="0.25">
      <c r="A494" s="1" t="s">
        <v>58</v>
      </c>
      <c r="B494" s="1" t="s">
        <v>11</v>
      </c>
      <c r="C494" s="1" t="s">
        <v>12</v>
      </c>
      <c r="D494" s="2">
        <v>44975</v>
      </c>
      <c r="E494" s="3">
        <v>770</v>
      </c>
      <c r="F494" s="4">
        <v>137</v>
      </c>
      <c r="G494" s="1">
        <v>52</v>
      </c>
    </row>
    <row r="495" spans="1:7" x14ac:dyDescent="0.25">
      <c r="A495" s="1" t="s">
        <v>37</v>
      </c>
      <c r="B495" s="1" t="s">
        <v>11</v>
      </c>
      <c r="C495" s="1" t="s">
        <v>47</v>
      </c>
      <c r="D495" s="2">
        <v>44975</v>
      </c>
      <c r="E495" s="3">
        <v>8631</v>
      </c>
      <c r="F495" s="4">
        <v>399</v>
      </c>
      <c r="G495" s="1">
        <v>1079</v>
      </c>
    </row>
    <row r="496" spans="1:7" x14ac:dyDescent="0.25">
      <c r="A496" s="1" t="s">
        <v>33</v>
      </c>
      <c r="B496" s="1" t="s">
        <v>8</v>
      </c>
      <c r="C496" s="1" t="s">
        <v>44</v>
      </c>
      <c r="D496" s="2">
        <v>44975</v>
      </c>
      <c r="E496" s="3">
        <v>4536</v>
      </c>
      <c r="F496" s="4">
        <v>120</v>
      </c>
      <c r="G496" s="1">
        <v>267</v>
      </c>
    </row>
    <row r="497" spans="1:7" x14ac:dyDescent="0.25">
      <c r="A497" s="1" t="s">
        <v>19</v>
      </c>
      <c r="B497" s="1" t="s">
        <v>23</v>
      </c>
      <c r="C497" s="1" t="s">
        <v>15</v>
      </c>
      <c r="D497" s="2">
        <v>44975</v>
      </c>
      <c r="E497" s="3">
        <v>14497</v>
      </c>
      <c r="F497" s="4">
        <v>21</v>
      </c>
      <c r="G497" s="1">
        <v>605</v>
      </c>
    </row>
    <row r="498" spans="1:7" x14ac:dyDescent="0.25">
      <c r="A498" s="1" t="s">
        <v>19</v>
      </c>
      <c r="B498" s="1" t="s">
        <v>25</v>
      </c>
      <c r="C498" s="1" t="s">
        <v>43</v>
      </c>
      <c r="D498" s="2">
        <v>44975</v>
      </c>
      <c r="E498" s="3">
        <v>7672</v>
      </c>
      <c r="F498" s="4">
        <v>112</v>
      </c>
      <c r="G498" s="1">
        <v>452</v>
      </c>
    </row>
    <row r="499" spans="1:7" x14ac:dyDescent="0.25">
      <c r="A499" s="1" t="s">
        <v>55</v>
      </c>
      <c r="B499" s="1" t="s">
        <v>25</v>
      </c>
      <c r="C499" s="1" t="s">
        <v>15</v>
      </c>
      <c r="D499" s="2">
        <v>44975</v>
      </c>
      <c r="E499" s="3">
        <v>10878</v>
      </c>
      <c r="F499" s="4">
        <v>329</v>
      </c>
      <c r="G499" s="1">
        <v>573</v>
      </c>
    </row>
    <row r="500" spans="1:7" x14ac:dyDescent="0.25">
      <c r="A500" s="1" t="s">
        <v>10</v>
      </c>
      <c r="B500" s="1" t="s">
        <v>25</v>
      </c>
      <c r="C500" s="1" t="s">
        <v>47</v>
      </c>
      <c r="D500" s="2">
        <v>44975</v>
      </c>
      <c r="E500" s="3">
        <v>12572</v>
      </c>
      <c r="F500" s="4">
        <v>94</v>
      </c>
      <c r="G500" s="1">
        <v>1397</v>
      </c>
    </row>
    <row r="501" spans="1:7" x14ac:dyDescent="0.25">
      <c r="A501" s="1" t="s">
        <v>17</v>
      </c>
      <c r="B501" s="1" t="s">
        <v>25</v>
      </c>
      <c r="C501" s="1" t="s">
        <v>47</v>
      </c>
      <c r="D501" s="2">
        <v>44975</v>
      </c>
      <c r="E501" s="3">
        <v>1575</v>
      </c>
      <c r="F501" s="4">
        <v>90</v>
      </c>
      <c r="G501" s="1">
        <v>105</v>
      </c>
    </row>
    <row r="502" spans="1:7" x14ac:dyDescent="0.25">
      <c r="A502" s="1" t="s">
        <v>10</v>
      </c>
      <c r="B502" s="1" t="s">
        <v>11</v>
      </c>
      <c r="C502" s="1" t="s">
        <v>18</v>
      </c>
      <c r="D502" s="2">
        <v>44975</v>
      </c>
      <c r="E502" s="3">
        <v>5453</v>
      </c>
      <c r="F502" s="4">
        <v>260</v>
      </c>
      <c r="G502" s="1">
        <v>166</v>
      </c>
    </row>
    <row r="503" spans="1:7" x14ac:dyDescent="0.25">
      <c r="A503" s="1" t="s">
        <v>17</v>
      </c>
      <c r="B503" s="1" t="s">
        <v>8</v>
      </c>
      <c r="C503" s="1" t="s">
        <v>18</v>
      </c>
      <c r="D503" s="2">
        <v>44975</v>
      </c>
      <c r="E503" s="3">
        <v>4802</v>
      </c>
      <c r="F503" s="4">
        <v>84</v>
      </c>
      <c r="G503" s="1">
        <v>155</v>
      </c>
    </row>
    <row r="504" spans="1:7" x14ac:dyDescent="0.25">
      <c r="A504" s="1" t="s">
        <v>50</v>
      </c>
      <c r="B504" s="1" t="s">
        <v>20</v>
      </c>
      <c r="C504" s="1" t="s">
        <v>36</v>
      </c>
      <c r="D504" s="2">
        <v>44976</v>
      </c>
      <c r="E504" s="3">
        <v>7651</v>
      </c>
      <c r="F504" s="4">
        <v>325</v>
      </c>
      <c r="G504" s="1">
        <v>426</v>
      </c>
    </row>
    <row r="505" spans="1:7" x14ac:dyDescent="0.25">
      <c r="A505" s="1" t="s">
        <v>31</v>
      </c>
      <c r="B505" s="1" t="s">
        <v>20</v>
      </c>
      <c r="C505" s="1" t="s">
        <v>35</v>
      </c>
      <c r="D505" s="2">
        <v>44976</v>
      </c>
      <c r="E505" s="3">
        <v>2079</v>
      </c>
      <c r="F505" s="4">
        <v>527</v>
      </c>
      <c r="G505" s="1">
        <v>260</v>
      </c>
    </row>
    <row r="506" spans="1:7" x14ac:dyDescent="0.25">
      <c r="A506" s="1" t="s">
        <v>10</v>
      </c>
      <c r="B506" s="1" t="s">
        <v>8</v>
      </c>
      <c r="C506" s="1" t="s">
        <v>38</v>
      </c>
      <c r="D506" s="2">
        <v>44976</v>
      </c>
      <c r="E506" s="3">
        <v>2100</v>
      </c>
      <c r="F506" s="4">
        <v>62</v>
      </c>
      <c r="G506" s="1">
        <v>81</v>
      </c>
    </row>
    <row r="507" spans="1:7" x14ac:dyDescent="0.25">
      <c r="A507" s="1" t="s">
        <v>37</v>
      </c>
      <c r="B507" s="1" t="s">
        <v>25</v>
      </c>
      <c r="C507" s="1" t="s">
        <v>53</v>
      </c>
      <c r="D507" s="2">
        <v>44976</v>
      </c>
      <c r="E507" s="3">
        <v>5278</v>
      </c>
      <c r="F507" s="4">
        <v>242</v>
      </c>
      <c r="G507" s="1">
        <v>406</v>
      </c>
    </row>
    <row r="508" spans="1:7" x14ac:dyDescent="0.25">
      <c r="A508" s="1" t="s">
        <v>7</v>
      </c>
      <c r="B508" s="1" t="s">
        <v>14</v>
      </c>
      <c r="C508" s="1" t="s">
        <v>38</v>
      </c>
      <c r="D508" s="2">
        <v>44976</v>
      </c>
      <c r="E508" s="3">
        <v>4249</v>
      </c>
      <c r="F508" s="4">
        <v>19</v>
      </c>
      <c r="G508" s="1">
        <v>164</v>
      </c>
    </row>
    <row r="509" spans="1:7" x14ac:dyDescent="0.25">
      <c r="A509" s="1" t="s">
        <v>13</v>
      </c>
      <c r="B509" s="1" t="s">
        <v>14</v>
      </c>
      <c r="C509" s="1" t="s">
        <v>34</v>
      </c>
      <c r="D509" s="2">
        <v>44976</v>
      </c>
      <c r="E509" s="3">
        <v>3976</v>
      </c>
      <c r="F509" s="4">
        <v>9</v>
      </c>
      <c r="G509" s="1">
        <v>210</v>
      </c>
    </row>
    <row r="510" spans="1:7" x14ac:dyDescent="0.25">
      <c r="A510" s="1" t="s">
        <v>22</v>
      </c>
      <c r="B510" s="1" t="s">
        <v>14</v>
      </c>
      <c r="C510" s="1" t="s">
        <v>76</v>
      </c>
      <c r="D510" s="2">
        <v>44976</v>
      </c>
      <c r="E510" s="3">
        <v>6951</v>
      </c>
      <c r="F510" s="4">
        <v>183</v>
      </c>
      <c r="G510" s="1">
        <v>218</v>
      </c>
    </row>
    <row r="511" spans="1:7" x14ac:dyDescent="0.25">
      <c r="A511" s="1" t="s">
        <v>37</v>
      </c>
      <c r="B511" s="1" t="s">
        <v>23</v>
      </c>
      <c r="C511" s="1" t="s">
        <v>38</v>
      </c>
      <c r="D511" s="2">
        <v>44976</v>
      </c>
      <c r="E511" s="3">
        <v>616</v>
      </c>
      <c r="F511" s="4">
        <v>161</v>
      </c>
      <c r="G511" s="1">
        <v>25</v>
      </c>
    </row>
    <row r="512" spans="1:7" x14ac:dyDescent="0.25">
      <c r="A512" s="1" t="s">
        <v>39</v>
      </c>
      <c r="B512" s="1" t="s">
        <v>23</v>
      </c>
      <c r="C512" s="1" t="s">
        <v>21</v>
      </c>
      <c r="D512" s="2">
        <v>44976</v>
      </c>
      <c r="E512" s="3">
        <v>5439</v>
      </c>
      <c r="F512" s="4">
        <v>115</v>
      </c>
      <c r="G512" s="1">
        <v>287</v>
      </c>
    </row>
    <row r="513" spans="1:7" x14ac:dyDescent="0.25">
      <c r="A513" s="1" t="s">
        <v>27</v>
      </c>
      <c r="B513" s="1" t="s">
        <v>20</v>
      </c>
      <c r="C513" s="1" t="s">
        <v>47</v>
      </c>
      <c r="D513" s="2">
        <v>44976</v>
      </c>
      <c r="E513" s="3">
        <v>63</v>
      </c>
      <c r="F513" s="4">
        <v>206</v>
      </c>
      <c r="G513" s="1">
        <v>7</v>
      </c>
    </row>
    <row r="514" spans="1:7" x14ac:dyDescent="0.25">
      <c r="A514" s="1" t="s">
        <v>27</v>
      </c>
      <c r="B514" s="1" t="s">
        <v>11</v>
      </c>
      <c r="C514" s="1" t="s">
        <v>16</v>
      </c>
      <c r="D514" s="2">
        <v>44976</v>
      </c>
      <c r="E514" s="3">
        <v>1533</v>
      </c>
      <c r="F514" s="4">
        <v>115</v>
      </c>
      <c r="G514" s="1">
        <v>110</v>
      </c>
    </row>
    <row r="515" spans="1:7" x14ac:dyDescent="0.25">
      <c r="A515" s="1" t="s">
        <v>22</v>
      </c>
      <c r="B515" s="1" t="s">
        <v>14</v>
      </c>
      <c r="C515" s="1" t="s">
        <v>48</v>
      </c>
      <c r="D515" s="2">
        <v>44976</v>
      </c>
      <c r="E515" s="3">
        <v>3535</v>
      </c>
      <c r="F515" s="4">
        <v>337</v>
      </c>
      <c r="G515" s="1">
        <v>322</v>
      </c>
    </row>
    <row r="516" spans="1:7" x14ac:dyDescent="0.25">
      <c r="A516" s="1" t="s">
        <v>52</v>
      </c>
      <c r="B516" s="1" t="s">
        <v>11</v>
      </c>
      <c r="C516" s="1" t="s">
        <v>38</v>
      </c>
      <c r="D516" s="2">
        <v>44976</v>
      </c>
      <c r="E516" s="3">
        <v>2429</v>
      </c>
      <c r="F516" s="4">
        <v>4</v>
      </c>
      <c r="G516" s="1">
        <v>111</v>
      </c>
    </row>
    <row r="517" spans="1:7" x14ac:dyDescent="0.25">
      <c r="A517" s="1" t="s">
        <v>55</v>
      </c>
      <c r="B517" s="1" t="s">
        <v>20</v>
      </c>
      <c r="C517" s="1" t="s">
        <v>9</v>
      </c>
      <c r="D517" s="2">
        <v>44976</v>
      </c>
      <c r="E517" s="3">
        <v>7119</v>
      </c>
      <c r="F517" s="4">
        <v>144</v>
      </c>
      <c r="G517" s="1">
        <v>356</v>
      </c>
    </row>
    <row r="518" spans="1:7" x14ac:dyDescent="0.25">
      <c r="A518" s="1" t="s">
        <v>10</v>
      </c>
      <c r="B518" s="1" t="s">
        <v>8</v>
      </c>
      <c r="C518" s="1" t="s">
        <v>40</v>
      </c>
      <c r="D518" s="2">
        <v>44976</v>
      </c>
      <c r="E518" s="3">
        <v>3521</v>
      </c>
      <c r="F518" s="4">
        <v>304</v>
      </c>
      <c r="G518" s="1">
        <v>118</v>
      </c>
    </row>
    <row r="519" spans="1:7" x14ac:dyDescent="0.25">
      <c r="A519" s="1" t="s">
        <v>54</v>
      </c>
      <c r="B519" s="1" t="s">
        <v>14</v>
      </c>
      <c r="C519" s="1" t="s">
        <v>76</v>
      </c>
      <c r="D519" s="2">
        <v>44976</v>
      </c>
      <c r="E519" s="3">
        <v>3745</v>
      </c>
      <c r="F519" s="4">
        <v>177</v>
      </c>
      <c r="G519" s="1">
        <v>118</v>
      </c>
    </row>
    <row r="520" spans="1:7" x14ac:dyDescent="0.25">
      <c r="A520" s="1" t="s">
        <v>50</v>
      </c>
      <c r="B520" s="1" t="s">
        <v>25</v>
      </c>
      <c r="C520" s="1" t="s">
        <v>12</v>
      </c>
      <c r="D520" s="2">
        <v>44976</v>
      </c>
      <c r="E520" s="3">
        <v>4816</v>
      </c>
      <c r="F520" s="4">
        <v>100</v>
      </c>
      <c r="G520" s="1">
        <v>301</v>
      </c>
    </row>
    <row r="521" spans="1:7" x14ac:dyDescent="0.25">
      <c r="A521" s="1" t="s">
        <v>10</v>
      </c>
      <c r="B521" s="1" t="s">
        <v>23</v>
      </c>
      <c r="C521" s="1" t="s">
        <v>16</v>
      </c>
      <c r="D521" s="2">
        <v>44976</v>
      </c>
      <c r="E521" s="3">
        <v>1736</v>
      </c>
      <c r="F521" s="4">
        <v>72</v>
      </c>
      <c r="G521" s="1">
        <v>193</v>
      </c>
    </row>
    <row r="522" spans="1:7" x14ac:dyDescent="0.25">
      <c r="A522" s="1" t="s">
        <v>19</v>
      </c>
      <c r="B522" s="1" t="s">
        <v>25</v>
      </c>
      <c r="C522" s="1" t="s">
        <v>48</v>
      </c>
      <c r="D522" s="2">
        <v>44976</v>
      </c>
      <c r="E522" s="3">
        <v>1099</v>
      </c>
      <c r="F522" s="4">
        <v>139</v>
      </c>
      <c r="G522" s="1">
        <v>92</v>
      </c>
    </row>
    <row r="523" spans="1:7" x14ac:dyDescent="0.25">
      <c r="A523" s="1" t="s">
        <v>24</v>
      </c>
      <c r="B523" s="1" t="s">
        <v>23</v>
      </c>
      <c r="C523" s="1" t="s">
        <v>76</v>
      </c>
      <c r="D523" s="2">
        <v>44976</v>
      </c>
      <c r="E523" s="3">
        <v>6692</v>
      </c>
      <c r="F523" s="4">
        <v>165</v>
      </c>
      <c r="G523" s="1">
        <v>231</v>
      </c>
    </row>
    <row r="524" spans="1:7" x14ac:dyDescent="0.25">
      <c r="A524" s="1" t="s">
        <v>10</v>
      </c>
      <c r="B524" s="1" t="s">
        <v>25</v>
      </c>
      <c r="C524" s="1" t="s">
        <v>16</v>
      </c>
      <c r="D524" s="2">
        <v>44979</v>
      </c>
      <c r="E524" s="3">
        <v>364</v>
      </c>
      <c r="F524" s="4">
        <v>177</v>
      </c>
      <c r="G524" s="1">
        <v>31</v>
      </c>
    </row>
    <row r="525" spans="1:7" x14ac:dyDescent="0.25">
      <c r="A525" s="1" t="s">
        <v>54</v>
      </c>
      <c r="B525" s="1" t="s">
        <v>11</v>
      </c>
      <c r="C525" s="1" t="s">
        <v>21</v>
      </c>
      <c r="D525" s="2">
        <v>44979</v>
      </c>
      <c r="E525" s="3">
        <v>10927</v>
      </c>
      <c r="F525" s="4">
        <v>202</v>
      </c>
      <c r="G525" s="1">
        <v>476</v>
      </c>
    </row>
    <row r="526" spans="1:7" x14ac:dyDescent="0.25">
      <c r="A526" s="1" t="s">
        <v>13</v>
      </c>
      <c r="B526" s="1" t="s">
        <v>8</v>
      </c>
      <c r="C526" s="1" t="s">
        <v>21</v>
      </c>
      <c r="D526" s="2">
        <v>44979</v>
      </c>
      <c r="E526" s="3">
        <v>11410</v>
      </c>
      <c r="F526" s="4">
        <v>103</v>
      </c>
      <c r="G526" s="1">
        <v>476</v>
      </c>
    </row>
    <row r="527" spans="1:7" x14ac:dyDescent="0.25">
      <c r="A527" s="1" t="s">
        <v>57</v>
      </c>
      <c r="B527" s="1" t="s">
        <v>20</v>
      </c>
      <c r="C527" s="1" t="s">
        <v>26</v>
      </c>
      <c r="D527" s="2">
        <v>44979</v>
      </c>
      <c r="E527" s="3">
        <v>2443</v>
      </c>
      <c r="F527" s="4">
        <v>337</v>
      </c>
      <c r="G527" s="1">
        <v>82</v>
      </c>
    </row>
    <row r="528" spans="1:7" x14ac:dyDescent="0.25">
      <c r="A528" s="1" t="s">
        <v>24</v>
      </c>
      <c r="B528" s="1" t="s">
        <v>11</v>
      </c>
      <c r="C528" s="1" t="s">
        <v>12</v>
      </c>
      <c r="D528" s="2">
        <v>44979</v>
      </c>
      <c r="E528" s="3">
        <v>329</v>
      </c>
      <c r="F528" s="4">
        <v>257</v>
      </c>
      <c r="G528" s="1">
        <v>26</v>
      </c>
    </row>
    <row r="529" spans="1:7" x14ac:dyDescent="0.25">
      <c r="A529" s="1" t="s">
        <v>32</v>
      </c>
      <c r="B529" s="1" t="s">
        <v>8</v>
      </c>
      <c r="C529" s="1" t="s">
        <v>40</v>
      </c>
      <c r="D529" s="2">
        <v>44979</v>
      </c>
      <c r="E529" s="3">
        <v>3066</v>
      </c>
      <c r="F529" s="4">
        <v>144</v>
      </c>
      <c r="G529" s="1">
        <v>128</v>
      </c>
    </row>
    <row r="530" spans="1:7" x14ac:dyDescent="0.25">
      <c r="A530" s="1" t="s">
        <v>17</v>
      </c>
      <c r="B530" s="1" t="s">
        <v>8</v>
      </c>
      <c r="C530" s="1" t="s">
        <v>16</v>
      </c>
      <c r="D530" s="2">
        <v>44979</v>
      </c>
      <c r="E530" s="3">
        <v>567</v>
      </c>
      <c r="F530" s="4">
        <v>243</v>
      </c>
      <c r="G530" s="1">
        <v>38</v>
      </c>
    </row>
    <row r="531" spans="1:7" x14ac:dyDescent="0.25">
      <c r="A531" s="1" t="s">
        <v>24</v>
      </c>
      <c r="B531" s="1" t="s">
        <v>8</v>
      </c>
      <c r="C531" s="1" t="s">
        <v>53</v>
      </c>
      <c r="D531" s="2">
        <v>44979</v>
      </c>
      <c r="E531" s="3">
        <v>14721</v>
      </c>
      <c r="F531" s="4">
        <v>257</v>
      </c>
      <c r="G531" s="1">
        <v>1052</v>
      </c>
    </row>
    <row r="532" spans="1:7" x14ac:dyDescent="0.25">
      <c r="A532" s="1" t="s">
        <v>39</v>
      </c>
      <c r="B532" s="1" t="s">
        <v>8</v>
      </c>
      <c r="C532" s="1" t="s">
        <v>43</v>
      </c>
      <c r="D532" s="2">
        <v>44979</v>
      </c>
      <c r="E532" s="3">
        <v>6986</v>
      </c>
      <c r="F532" s="4">
        <v>11</v>
      </c>
      <c r="G532" s="1">
        <v>350</v>
      </c>
    </row>
    <row r="533" spans="1:7" x14ac:dyDescent="0.25">
      <c r="A533" s="1" t="s">
        <v>29</v>
      </c>
      <c r="B533" s="1" t="s">
        <v>14</v>
      </c>
      <c r="C533" s="1" t="s">
        <v>21</v>
      </c>
      <c r="D533" s="2">
        <v>44979</v>
      </c>
      <c r="E533" s="3">
        <v>14112</v>
      </c>
      <c r="F533" s="4">
        <v>158</v>
      </c>
      <c r="G533" s="1">
        <v>784</v>
      </c>
    </row>
    <row r="534" spans="1:7" x14ac:dyDescent="0.25">
      <c r="A534" s="1" t="s">
        <v>54</v>
      </c>
      <c r="B534" s="1" t="s">
        <v>23</v>
      </c>
      <c r="C534" s="1" t="s">
        <v>53</v>
      </c>
      <c r="D534" s="2">
        <v>44979</v>
      </c>
      <c r="E534" s="3">
        <v>1771</v>
      </c>
      <c r="F534" s="4">
        <v>605</v>
      </c>
      <c r="G534" s="1">
        <v>137</v>
      </c>
    </row>
    <row r="535" spans="1:7" x14ac:dyDescent="0.25">
      <c r="A535" s="1" t="s">
        <v>42</v>
      </c>
      <c r="B535" s="1" t="s">
        <v>25</v>
      </c>
      <c r="C535" s="1" t="s">
        <v>41</v>
      </c>
      <c r="D535" s="2">
        <v>44979</v>
      </c>
      <c r="E535" s="3">
        <v>5082</v>
      </c>
      <c r="F535" s="4">
        <v>164</v>
      </c>
      <c r="G535" s="1">
        <v>231</v>
      </c>
    </row>
    <row r="536" spans="1:7" x14ac:dyDescent="0.25">
      <c r="A536" s="1" t="s">
        <v>13</v>
      </c>
      <c r="B536" s="1" t="s">
        <v>11</v>
      </c>
      <c r="C536" s="1" t="s">
        <v>49</v>
      </c>
      <c r="D536" s="2">
        <v>44979</v>
      </c>
      <c r="E536" s="3">
        <v>1827</v>
      </c>
      <c r="F536" s="4">
        <v>48</v>
      </c>
      <c r="G536" s="1">
        <v>102</v>
      </c>
    </row>
    <row r="537" spans="1:7" x14ac:dyDescent="0.25">
      <c r="A537" s="1" t="s">
        <v>31</v>
      </c>
      <c r="B537" s="1" t="s">
        <v>20</v>
      </c>
      <c r="C537" s="1" t="s">
        <v>40</v>
      </c>
      <c r="D537" s="2">
        <v>44979</v>
      </c>
      <c r="E537" s="3">
        <v>182</v>
      </c>
      <c r="F537" s="4">
        <v>85</v>
      </c>
      <c r="G537" s="1">
        <v>7</v>
      </c>
    </row>
    <row r="538" spans="1:7" x14ac:dyDescent="0.25">
      <c r="A538" s="1" t="s">
        <v>54</v>
      </c>
      <c r="B538" s="1" t="s">
        <v>8</v>
      </c>
      <c r="C538" s="1" t="s">
        <v>43</v>
      </c>
      <c r="D538" s="2">
        <v>44979</v>
      </c>
      <c r="E538" s="3">
        <v>5369</v>
      </c>
      <c r="F538" s="4">
        <v>136</v>
      </c>
      <c r="G538" s="1">
        <v>269</v>
      </c>
    </row>
    <row r="539" spans="1:7" x14ac:dyDescent="0.25">
      <c r="A539" s="1" t="s">
        <v>29</v>
      </c>
      <c r="B539" s="1" t="s">
        <v>14</v>
      </c>
      <c r="C539" s="1" t="s">
        <v>40</v>
      </c>
      <c r="D539" s="2">
        <v>44979</v>
      </c>
      <c r="E539" s="3">
        <v>6034</v>
      </c>
      <c r="F539" s="4">
        <v>169</v>
      </c>
      <c r="G539" s="1">
        <v>275</v>
      </c>
    </row>
    <row r="540" spans="1:7" x14ac:dyDescent="0.25">
      <c r="A540" s="1" t="s">
        <v>39</v>
      </c>
      <c r="B540" s="1" t="s">
        <v>11</v>
      </c>
      <c r="C540" s="1" t="s">
        <v>34</v>
      </c>
      <c r="D540" s="2">
        <v>44979</v>
      </c>
      <c r="E540" s="3">
        <v>13209</v>
      </c>
      <c r="F540" s="4">
        <v>204</v>
      </c>
      <c r="G540" s="1">
        <v>881</v>
      </c>
    </row>
    <row r="541" spans="1:7" x14ac:dyDescent="0.25">
      <c r="A541" s="1" t="s">
        <v>13</v>
      </c>
      <c r="B541" s="1" t="s">
        <v>25</v>
      </c>
      <c r="C541" s="1" t="s">
        <v>28</v>
      </c>
      <c r="D541" s="2">
        <v>44979</v>
      </c>
      <c r="E541" s="3">
        <v>847</v>
      </c>
      <c r="F541" s="4">
        <v>263</v>
      </c>
      <c r="G541" s="1">
        <v>30</v>
      </c>
    </row>
    <row r="542" spans="1:7" x14ac:dyDescent="0.25">
      <c r="A542" s="1" t="s">
        <v>33</v>
      </c>
      <c r="B542" s="1" t="s">
        <v>11</v>
      </c>
      <c r="C542" s="1" t="s">
        <v>47</v>
      </c>
      <c r="D542" s="2">
        <v>44979</v>
      </c>
      <c r="E542" s="3">
        <v>1015</v>
      </c>
      <c r="F542" s="4">
        <v>66</v>
      </c>
      <c r="G542" s="1">
        <v>64</v>
      </c>
    </row>
    <row r="543" spans="1:7" x14ac:dyDescent="0.25">
      <c r="A543" s="1" t="s">
        <v>24</v>
      </c>
      <c r="B543" s="1" t="s">
        <v>11</v>
      </c>
      <c r="C543" s="1" t="s">
        <v>47</v>
      </c>
      <c r="D543" s="2">
        <v>44980</v>
      </c>
      <c r="E543" s="3">
        <v>16247</v>
      </c>
      <c r="F543" s="4">
        <v>215</v>
      </c>
      <c r="G543" s="1">
        <v>2031</v>
      </c>
    </row>
    <row r="544" spans="1:7" x14ac:dyDescent="0.25">
      <c r="A544" s="1" t="s">
        <v>58</v>
      </c>
      <c r="B544" s="1" t="s">
        <v>11</v>
      </c>
      <c r="C544" s="1" t="s">
        <v>16</v>
      </c>
      <c r="D544" s="2">
        <v>44980</v>
      </c>
      <c r="E544" s="3">
        <v>2422</v>
      </c>
      <c r="F544" s="4">
        <v>41</v>
      </c>
      <c r="G544" s="1">
        <v>303</v>
      </c>
    </row>
    <row r="545" spans="1:7" x14ac:dyDescent="0.25">
      <c r="A545" s="1" t="s">
        <v>27</v>
      </c>
      <c r="B545" s="1" t="s">
        <v>11</v>
      </c>
      <c r="C545" s="1" t="s">
        <v>41</v>
      </c>
      <c r="D545" s="2">
        <v>44980</v>
      </c>
      <c r="E545" s="3">
        <v>3997</v>
      </c>
      <c r="F545" s="4">
        <v>333</v>
      </c>
      <c r="G545" s="1">
        <v>174</v>
      </c>
    </row>
    <row r="546" spans="1:7" x14ac:dyDescent="0.25">
      <c r="A546" s="1" t="s">
        <v>57</v>
      </c>
      <c r="B546" s="1" t="s">
        <v>14</v>
      </c>
      <c r="C546" s="1" t="s">
        <v>49</v>
      </c>
      <c r="D546" s="2">
        <v>44980</v>
      </c>
      <c r="E546" s="3">
        <v>7182</v>
      </c>
      <c r="F546" s="4">
        <v>125</v>
      </c>
      <c r="G546" s="1">
        <v>479</v>
      </c>
    </row>
    <row r="547" spans="1:7" x14ac:dyDescent="0.25">
      <c r="A547" s="1" t="s">
        <v>58</v>
      </c>
      <c r="B547" s="1" t="s">
        <v>20</v>
      </c>
      <c r="C547" s="1" t="s">
        <v>34</v>
      </c>
      <c r="D547" s="2">
        <v>44980</v>
      </c>
      <c r="E547" s="3">
        <v>1246</v>
      </c>
      <c r="F547" s="4">
        <v>163</v>
      </c>
      <c r="G547" s="1">
        <v>70</v>
      </c>
    </row>
    <row r="548" spans="1:7" x14ac:dyDescent="0.25">
      <c r="A548" s="1" t="s">
        <v>57</v>
      </c>
      <c r="B548" s="1" t="s">
        <v>23</v>
      </c>
      <c r="C548" s="1" t="s">
        <v>36</v>
      </c>
      <c r="D548" s="2">
        <v>44980</v>
      </c>
      <c r="E548" s="3">
        <v>553</v>
      </c>
      <c r="F548" s="4">
        <v>50</v>
      </c>
      <c r="G548" s="1">
        <v>27</v>
      </c>
    </row>
    <row r="549" spans="1:7" x14ac:dyDescent="0.25">
      <c r="A549" s="1" t="s">
        <v>46</v>
      </c>
      <c r="B549" s="1" t="s">
        <v>14</v>
      </c>
      <c r="C549" s="1" t="s">
        <v>44</v>
      </c>
      <c r="D549" s="2">
        <v>44980</v>
      </c>
      <c r="E549" s="3">
        <v>2681</v>
      </c>
      <c r="F549" s="4">
        <v>206</v>
      </c>
      <c r="G549" s="1">
        <v>207</v>
      </c>
    </row>
    <row r="550" spans="1:7" x14ac:dyDescent="0.25">
      <c r="A550" s="1" t="s">
        <v>22</v>
      </c>
      <c r="B550" s="1" t="s">
        <v>25</v>
      </c>
      <c r="C550" s="1" t="s">
        <v>16</v>
      </c>
      <c r="D550" s="2">
        <v>44980</v>
      </c>
      <c r="E550" s="3">
        <v>2800</v>
      </c>
      <c r="F550" s="4">
        <v>78</v>
      </c>
      <c r="G550" s="1">
        <v>234</v>
      </c>
    </row>
    <row r="551" spans="1:7" x14ac:dyDescent="0.25">
      <c r="A551" s="1" t="s">
        <v>46</v>
      </c>
      <c r="B551" s="1" t="s">
        <v>23</v>
      </c>
      <c r="C551" s="1" t="s">
        <v>9</v>
      </c>
      <c r="D551" s="2">
        <v>44980</v>
      </c>
      <c r="E551" s="3">
        <v>4851</v>
      </c>
      <c r="F551" s="4">
        <v>160</v>
      </c>
      <c r="G551" s="1">
        <v>304</v>
      </c>
    </row>
    <row r="552" spans="1:7" x14ac:dyDescent="0.25">
      <c r="A552" s="1" t="s">
        <v>56</v>
      </c>
      <c r="B552" s="1" t="s">
        <v>11</v>
      </c>
      <c r="C552" s="1" t="s">
        <v>28</v>
      </c>
      <c r="D552" s="2">
        <v>44980</v>
      </c>
      <c r="E552" s="3">
        <v>168</v>
      </c>
      <c r="F552" s="4">
        <v>3</v>
      </c>
      <c r="G552" s="1">
        <v>6</v>
      </c>
    </row>
    <row r="553" spans="1:7" x14ac:dyDescent="0.25">
      <c r="A553" s="1" t="s">
        <v>45</v>
      </c>
      <c r="B553" s="1" t="s">
        <v>25</v>
      </c>
      <c r="C553" s="1" t="s">
        <v>44</v>
      </c>
      <c r="D553" s="2">
        <v>44980</v>
      </c>
      <c r="E553" s="3">
        <v>315</v>
      </c>
      <c r="F553" s="4">
        <v>5</v>
      </c>
      <c r="G553" s="1">
        <v>21</v>
      </c>
    </row>
    <row r="554" spans="1:7" x14ac:dyDescent="0.25">
      <c r="A554" s="1" t="s">
        <v>32</v>
      </c>
      <c r="B554" s="1" t="s">
        <v>11</v>
      </c>
      <c r="C554" s="1" t="s">
        <v>36</v>
      </c>
      <c r="D554" s="2">
        <v>44980</v>
      </c>
      <c r="E554" s="3">
        <v>11851</v>
      </c>
      <c r="F554" s="4">
        <v>58</v>
      </c>
      <c r="G554" s="1">
        <v>741</v>
      </c>
    </row>
    <row r="555" spans="1:7" x14ac:dyDescent="0.25">
      <c r="A555" s="1" t="s">
        <v>24</v>
      </c>
      <c r="B555" s="1" t="s">
        <v>8</v>
      </c>
      <c r="C555" s="1" t="s">
        <v>40</v>
      </c>
      <c r="D555" s="2">
        <v>44980</v>
      </c>
      <c r="E555" s="3">
        <v>3220</v>
      </c>
      <c r="F555" s="4">
        <v>261</v>
      </c>
      <c r="G555" s="1">
        <v>147</v>
      </c>
    </row>
    <row r="556" spans="1:7" x14ac:dyDescent="0.25">
      <c r="A556" s="1" t="s">
        <v>56</v>
      </c>
      <c r="B556" s="1" t="s">
        <v>23</v>
      </c>
      <c r="C556" s="1" t="s">
        <v>48</v>
      </c>
      <c r="D556" s="2">
        <v>44980</v>
      </c>
      <c r="E556" s="3">
        <v>11935</v>
      </c>
      <c r="F556" s="4">
        <v>307</v>
      </c>
      <c r="G556" s="1">
        <v>1194</v>
      </c>
    </row>
    <row r="557" spans="1:7" x14ac:dyDescent="0.25">
      <c r="A557" s="1" t="s">
        <v>55</v>
      </c>
      <c r="B557" s="1" t="s">
        <v>11</v>
      </c>
      <c r="C557" s="1" t="s">
        <v>41</v>
      </c>
      <c r="D557" s="2">
        <v>44980</v>
      </c>
      <c r="E557" s="3">
        <v>12404</v>
      </c>
      <c r="F557" s="4">
        <v>186</v>
      </c>
      <c r="G557" s="1">
        <v>478</v>
      </c>
    </row>
    <row r="558" spans="1:7" x14ac:dyDescent="0.25">
      <c r="A558" s="1" t="s">
        <v>33</v>
      </c>
      <c r="B558" s="1" t="s">
        <v>25</v>
      </c>
      <c r="C558" s="1" t="s">
        <v>44</v>
      </c>
      <c r="D558" s="2">
        <v>44981</v>
      </c>
      <c r="E558" s="3">
        <v>1519</v>
      </c>
      <c r="F558" s="4">
        <v>132</v>
      </c>
      <c r="G558" s="1">
        <v>90</v>
      </c>
    </row>
    <row r="559" spans="1:7" x14ac:dyDescent="0.25">
      <c r="A559" s="1" t="s">
        <v>33</v>
      </c>
      <c r="B559" s="1" t="s">
        <v>20</v>
      </c>
      <c r="C559" s="1" t="s">
        <v>28</v>
      </c>
      <c r="D559" s="2">
        <v>44981</v>
      </c>
      <c r="E559" s="3">
        <v>10934</v>
      </c>
      <c r="F559" s="4">
        <v>182</v>
      </c>
      <c r="G559" s="1">
        <v>476</v>
      </c>
    </row>
    <row r="560" spans="1:7" x14ac:dyDescent="0.25">
      <c r="A560" s="1" t="s">
        <v>37</v>
      </c>
      <c r="B560" s="1" t="s">
        <v>23</v>
      </c>
      <c r="C560" s="1" t="s">
        <v>41</v>
      </c>
      <c r="D560" s="2">
        <v>44981</v>
      </c>
      <c r="E560" s="3">
        <v>3346</v>
      </c>
      <c r="F560" s="4">
        <v>179</v>
      </c>
      <c r="G560" s="1">
        <v>129</v>
      </c>
    </row>
    <row r="561" spans="1:7" x14ac:dyDescent="0.25">
      <c r="A561" s="1" t="s">
        <v>57</v>
      </c>
      <c r="B561" s="1" t="s">
        <v>11</v>
      </c>
      <c r="C561" s="1" t="s">
        <v>38</v>
      </c>
      <c r="D561" s="2">
        <v>44981</v>
      </c>
      <c r="E561" s="3">
        <v>8351</v>
      </c>
      <c r="F561" s="4">
        <v>36</v>
      </c>
      <c r="G561" s="1">
        <v>398</v>
      </c>
    </row>
    <row r="562" spans="1:7" x14ac:dyDescent="0.25">
      <c r="A562" s="1" t="s">
        <v>13</v>
      </c>
      <c r="B562" s="1" t="s">
        <v>23</v>
      </c>
      <c r="C562" s="1" t="s">
        <v>12</v>
      </c>
      <c r="D562" s="2">
        <v>44981</v>
      </c>
      <c r="E562" s="3">
        <v>11718</v>
      </c>
      <c r="F562" s="4">
        <v>76</v>
      </c>
      <c r="G562" s="1">
        <v>733</v>
      </c>
    </row>
    <row r="563" spans="1:7" x14ac:dyDescent="0.25">
      <c r="A563" s="1" t="s">
        <v>19</v>
      </c>
      <c r="B563" s="1" t="s">
        <v>11</v>
      </c>
      <c r="C563" s="1" t="s">
        <v>38</v>
      </c>
      <c r="D563" s="2">
        <v>44981</v>
      </c>
      <c r="E563" s="3">
        <v>2681</v>
      </c>
      <c r="F563" s="4">
        <v>115</v>
      </c>
      <c r="G563" s="1">
        <v>117</v>
      </c>
    </row>
    <row r="564" spans="1:7" x14ac:dyDescent="0.25">
      <c r="A564" s="1" t="s">
        <v>33</v>
      </c>
      <c r="B564" s="1" t="s">
        <v>20</v>
      </c>
      <c r="C564" s="1" t="s">
        <v>47</v>
      </c>
      <c r="D564" s="2">
        <v>44981</v>
      </c>
      <c r="E564" s="3">
        <v>6188</v>
      </c>
      <c r="F564" s="4">
        <v>292</v>
      </c>
      <c r="G564" s="1">
        <v>563</v>
      </c>
    </row>
    <row r="565" spans="1:7" x14ac:dyDescent="0.25">
      <c r="A565" s="1" t="s">
        <v>45</v>
      </c>
      <c r="B565" s="1" t="s">
        <v>25</v>
      </c>
      <c r="C565" s="1" t="s">
        <v>15</v>
      </c>
      <c r="D565" s="2">
        <v>44981</v>
      </c>
      <c r="E565" s="3">
        <v>10941</v>
      </c>
      <c r="F565" s="4">
        <v>182</v>
      </c>
      <c r="G565" s="1">
        <v>521</v>
      </c>
    </row>
    <row r="566" spans="1:7" x14ac:dyDescent="0.25">
      <c r="A566" s="1" t="s">
        <v>45</v>
      </c>
      <c r="B566" s="1" t="s">
        <v>11</v>
      </c>
      <c r="C566" s="1" t="s">
        <v>30</v>
      </c>
      <c r="D566" s="2">
        <v>44981</v>
      </c>
      <c r="E566" s="3">
        <v>3647</v>
      </c>
      <c r="F566" s="4">
        <v>220</v>
      </c>
      <c r="G566" s="1">
        <v>141</v>
      </c>
    </row>
    <row r="567" spans="1:7" x14ac:dyDescent="0.25">
      <c r="A567" s="1" t="s">
        <v>46</v>
      </c>
      <c r="B567" s="1" t="s">
        <v>11</v>
      </c>
      <c r="C567" s="1" t="s">
        <v>41</v>
      </c>
      <c r="D567" s="2">
        <v>44982</v>
      </c>
      <c r="E567" s="3">
        <v>2436</v>
      </c>
      <c r="F567" s="4">
        <v>130</v>
      </c>
      <c r="G567" s="1">
        <v>122</v>
      </c>
    </row>
    <row r="568" spans="1:7" x14ac:dyDescent="0.25">
      <c r="A568" s="1" t="s">
        <v>45</v>
      </c>
      <c r="B568" s="1" t="s">
        <v>11</v>
      </c>
      <c r="C568" s="1" t="s">
        <v>28</v>
      </c>
      <c r="D568" s="2">
        <v>44982</v>
      </c>
      <c r="E568" s="3">
        <v>896</v>
      </c>
      <c r="F568" s="4">
        <v>346</v>
      </c>
      <c r="G568" s="1">
        <v>41</v>
      </c>
    </row>
    <row r="569" spans="1:7" x14ac:dyDescent="0.25">
      <c r="A569" s="1" t="s">
        <v>32</v>
      </c>
      <c r="B569" s="1" t="s">
        <v>14</v>
      </c>
      <c r="C569" s="1" t="s">
        <v>28</v>
      </c>
      <c r="D569" s="2">
        <v>44982</v>
      </c>
      <c r="E569" s="3">
        <v>3808</v>
      </c>
      <c r="F569" s="4">
        <v>17</v>
      </c>
      <c r="G569" s="1">
        <v>174</v>
      </c>
    </row>
    <row r="570" spans="1:7" x14ac:dyDescent="0.25">
      <c r="A570" s="1" t="s">
        <v>32</v>
      </c>
      <c r="B570" s="1" t="s">
        <v>11</v>
      </c>
      <c r="C570" s="1" t="s">
        <v>34</v>
      </c>
      <c r="D570" s="2">
        <v>44982</v>
      </c>
      <c r="E570" s="3">
        <v>10920</v>
      </c>
      <c r="F570" s="4">
        <v>278</v>
      </c>
      <c r="G570" s="1">
        <v>683</v>
      </c>
    </row>
    <row r="571" spans="1:7" x14ac:dyDescent="0.25">
      <c r="A571" s="1" t="s">
        <v>52</v>
      </c>
      <c r="B571" s="1" t="s">
        <v>8</v>
      </c>
      <c r="C571" s="1" t="s">
        <v>44</v>
      </c>
      <c r="D571" s="2">
        <v>44982</v>
      </c>
      <c r="E571" s="3">
        <v>4186</v>
      </c>
      <c r="F571" s="4">
        <v>75</v>
      </c>
      <c r="G571" s="1">
        <v>299</v>
      </c>
    </row>
    <row r="572" spans="1:7" x14ac:dyDescent="0.25">
      <c r="A572" s="1" t="s">
        <v>57</v>
      </c>
      <c r="B572" s="1" t="s">
        <v>11</v>
      </c>
      <c r="C572" s="1" t="s">
        <v>21</v>
      </c>
      <c r="D572" s="2">
        <v>44982</v>
      </c>
      <c r="E572" s="3">
        <v>6797</v>
      </c>
      <c r="F572" s="4">
        <v>72</v>
      </c>
      <c r="G572" s="1">
        <v>309</v>
      </c>
    </row>
    <row r="573" spans="1:7" x14ac:dyDescent="0.25">
      <c r="A573" s="1" t="s">
        <v>57</v>
      </c>
      <c r="B573" s="1" t="s">
        <v>25</v>
      </c>
      <c r="C573" s="1" t="s">
        <v>38</v>
      </c>
      <c r="D573" s="2">
        <v>44982</v>
      </c>
      <c r="E573" s="3">
        <v>4319</v>
      </c>
      <c r="F573" s="4">
        <v>56</v>
      </c>
      <c r="G573" s="1">
        <v>155</v>
      </c>
    </row>
    <row r="574" spans="1:7" x14ac:dyDescent="0.25">
      <c r="A574" s="1" t="s">
        <v>50</v>
      </c>
      <c r="B574" s="1" t="s">
        <v>11</v>
      </c>
      <c r="C574" s="1" t="s">
        <v>53</v>
      </c>
      <c r="D574" s="2">
        <v>44982</v>
      </c>
      <c r="E574" s="3">
        <v>1673</v>
      </c>
      <c r="F574" s="4">
        <v>99</v>
      </c>
      <c r="G574" s="1">
        <v>105</v>
      </c>
    </row>
    <row r="575" spans="1:7" x14ac:dyDescent="0.25">
      <c r="A575" s="1" t="s">
        <v>22</v>
      </c>
      <c r="B575" s="1" t="s">
        <v>8</v>
      </c>
      <c r="C575" s="1" t="s">
        <v>49</v>
      </c>
      <c r="D575" s="2">
        <v>44982</v>
      </c>
      <c r="E575" s="3">
        <v>735</v>
      </c>
      <c r="F575" s="4">
        <v>84</v>
      </c>
      <c r="G575" s="1">
        <v>35</v>
      </c>
    </row>
    <row r="576" spans="1:7" x14ac:dyDescent="0.25">
      <c r="A576" s="1" t="s">
        <v>22</v>
      </c>
      <c r="B576" s="1" t="s">
        <v>25</v>
      </c>
      <c r="C576" s="1" t="s">
        <v>76</v>
      </c>
      <c r="D576" s="2">
        <v>44982</v>
      </c>
      <c r="E576" s="3">
        <v>2632</v>
      </c>
      <c r="F576" s="4">
        <v>39</v>
      </c>
      <c r="G576" s="1">
        <v>106</v>
      </c>
    </row>
    <row r="577" spans="1:7" x14ac:dyDescent="0.25">
      <c r="A577" s="1" t="s">
        <v>32</v>
      </c>
      <c r="B577" s="1" t="s">
        <v>8</v>
      </c>
      <c r="C577" s="1" t="s">
        <v>35</v>
      </c>
      <c r="D577" s="2">
        <v>44982</v>
      </c>
      <c r="E577" s="3">
        <v>2030</v>
      </c>
      <c r="F577" s="4">
        <v>68</v>
      </c>
      <c r="G577" s="1">
        <v>170</v>
      </c>
    </row>
    <row r="578" spans="1:7" x14ac:dyDescent="0.25">
      <c r="A578" s="1" t="s">
        <v>55</v>
      </c>
      <c r="B578" s="1" t="s">
        <v>14</v>
      </c>
      <c r="C578" s="1" t="s">
        <v>18</v>
      </c>
      <c r="D578" s="2">
        <v>44982</v>
      </c>
      <c r="E578" s="3">
        <v>1169</v>
      </c>
      <c r="F578" s="4">
        <v>265</v>
      </c>
      <c r="G578" s="1">
        <v>47</v>
      </c>
    </row>
    <row r="579" spans="1:7" x14ac:dyDescent="0.25">
      <c r="A579" s="1" t="s">
        <v>39</v>
      </c>
      <c r="B579" s="1" t="s">
        <v>8</v>
      </c>
      <c r="C579" s="1" t="s">
        <v>34</v>
      </c>
      <c r="D579" s="2">
        <v>44982</v>
      </c>
      <c r="E579" s="3">
        <v>3703</v>
      </c>
      <c r="F579" s="4">
        <v>54</v>
      </c>
      <c r="G579" s="1">
        <v>206</v>
      </c>
    </row>
    <row r="580" spans="1:7" x14ac:dyDescent="0.25">
      <c r="A580" s="1" t="s">
        <v>7</v>
      </c>
      <c r="B580" s="1" t="s">
        <v>23</v>
      </c>
      <c r="C580" s="1" t="s">
        <v>12</v>
      </c>
      <c r="D580" s="2">
        <v>44982</v>
      </c>
      <c r="E580" s="3">
        <v>805</v>
      </c>
      <c r="F580" s="4">
        <v>48</v>
      </c>
      <c r="G580" s="1">
        <v>54</v>
      </c>
    </row>
    <row r="581" spans="1:7" x14ac:dyDescent="0.25">
      <c r="A581" s="1" t="s">
        <v>46</v>
      </c>
      <c r="B581" s="1" t="s">
        <v>23</v>
      </c>
      <c r="C581" s="1" t="s">
        <v>53</v>
      </c>
      <c r="D581" s="2">
        <v>44982</v>
      </c>
      <c r="E581" s="3">
        <v>406</v>
      </c>
      <c r="F581" s="4">
        <v>260</v>
      </c>
      <c r="G581" s="1">
        <v>21</v>
      </c>
    </row>
    <row r="582" spans="1:7" x14ac:dyDescent="0.25">
      <c r="A582" s="1" t="s">
        <v>22</v>
      </c>
      <c r="B582" s="1" t="s">
        <v>25</v>
      </c>
      <c r="C582" s="1" t="s">
        <v>35</v>
      </c>
      <c r="D582" s="2">
        <v>44982</v>
      </c>
      <c r="E582" s="3">
        <v>3591</v>
      </c>
      <c r="F582" s="4">
        <v>73</v>
      </c>
      <c r="G582" s="1">
        <v>360</v>
      </c>
    </row>
    <row r="583" spans="1:7" x14ac:dyDescent="0.25">
      <c r="A583" s="1" t="s">
        <v>22</v>
      </c>
      <c r="B583" s="1" t="s">
        <v>23</v>
      </c>
      <c r="C583" s="1" t="s">
        <v>12</v>
      </c>
      <c r="D583" s="2">
        <v>44982</v>
      </c>
      <c r="E583" s="3">
        <v>5551</v>
      </c>
      <c r="F583" s="4">
        <v>210</v>
      </c>
      <c r="G583" s="1">
        <v>463</v>
      </c>
    </row>
    <row r="584" spans="1:7" x14ac:dyDescent="0.25">
      <c r="A584" s="1" t="s">
        <v>57</v>
      </c>
      <c r="B584" s="1" t="s">
        <v>25</v>
      </c>
      <c r="C584" s="1" t="s">
        <v>12</v>
      </c>
      <c r="D584" s="2">
        <v>44982</v>
      </c>
      <c r="E584" s="3">
        <v>3605</v>
      </c>
      <c r="F584" s="4">
        <v>347</v>
      </c>
      <c r="G584" s="1">
        <v>258</v>
      </c>
    </row>
    <row r="585" spans="1:7" x14ac:dyDescent="0.25">
      <c r="A585" s="1" t="s">
        <v>39</v>
      </c>
      <c r="B585" s="1" t="s">
        <v>11</v>
      </c>
      <c r="C585" s="1" t="s">
        <v>49</v>
      </c>
      <c r="D585" s="2">
        <v>44982</v>
      </c>
      <c r="E585" s="3">
        <v>6356</v>
      </c>
      <c r="F585" s="4">
        <v>38</v>
      </c>
      <c r="G585" s="1">
        <v>374</v>
      </c>
    </row>
    <row r="586" spans="1:7" x14ac:dyDescent="0.25">
      <c r="A586" s="1" t="s">
        <v>57</v>
      </c>
      <c r="B586" s="1" t="s">
        <v>25</v>
      </c>
      <c r="C586" s="1" t="s">
        <v>48</v>
      </c>
      <c r="D586" s="2">
        <v>44982</v>
      </c>
      <c r="E586" s="3">
        <v>602</v>
      </c>
      <c r="F586" s="4">
        <v>238</v>
      </c>
      <c r="G586" s="1">
        <v>41</v>
      </c>
    </row>
    <row r="587" spans="1:7" x14ac:dyDescent="0.25">
      <c r="A587" s="1" t="s">
        <v>46</v>
      </c>
      <c r="B587" s="1" t="s">
        <v>20</v>
      </c>
      <c r="C587" s="1" t="s">
        <v>12</v>
      </c>
      <c r="D587" s="2">
        <v>44983</v>
      </c>
      <c r="E587" s="3">
        <v>7042</v>
      </c>
      <c r="F587" s="4">
        <v>142</v>
      </c>
      <c r="G587" s="1">
        <v>470</v>
      </c>
    </row>
    <row r="588" spans="1:7" x14ac:dyDescent="0.25">
      <c r="A588" s="1" t="s">
        <v>33</v>
      </c>
      <c r="B588" s="1" t="s">
        <v>25</v>
      </c>
      <c r="C588" s="1" t="s">
        <v>49</v>
      </c>
      <c r="D588" s="2">
        <v>44983</v>
      </c>
      <c r="E588" s="3">
        <v>2968</v>
      </c>
      <c r="F588" s="4">
        <v>215</v>
      </c>
      <c r="G588" s="1">
        <v>142</v>
      </c>
    </row>
    <row r="589" spans="1:7" x14ac:dyDescent="0.25">
      <c r="A589" s="1" t="s">
        <v>27</v>
      </c>
      <c r="B589" s="1" t="s">
        <v>20</v>
      </c>
      <c r="C589" s="1" t="s">
        <v>41</v>
      </c>
      <c r="D589" s="2">
        <v>44983</v>
      </c>
      <c r="E589" s="3">
        <v>294</v>
      </c>
      <c r="F589" s="4">
        <v>80</v>
      </c>
      <c r="G589" s="1">
        <v>17</v>
      </c>
    </row>
    <row r="590" spans="1:7" x14ac:dyDescent="0.25">
      <c r="A590" s="1" t="s">
        <v>56</v>
      </c>
      <c r="B590" s="1" t="s">
        <v>8</v>
      </c>
      <c r="C590" s="1" t="s">
        <v>76</v>
      </c>
      <c r="D590" s="2">
        <v>44983</v>
      </c>
      <c r="E590" s="3">
        <v>6363</v>
      </c>
      <c r="F590" s="4">
        <v>68</v>
      </c>
      <c r="G590" s="1">
        <v>213</v>
      </c>
    </row>
    <row r="591" spans="1:7" x14ac:dyDescent="0.25">
      <c r="A591" s="1" t="s">
        <v>39</v>
      </c>
      <c r="B591" s="1" t="s">
        <v>14</v>
      </c>
      <c r="C591" s="1" t="s">
        <v>44</v>
      </c>
      <c r="D591" s="2">
        <v>44983</v>
      </c>
      <c r="E591" s="3">
        <v>280</v>
      </c>
      <c r="F591" s="4">
        <v>220</v>
      </c>
      <c r="G591" s="1">
        <v>18</v>
      </c>
    </row>
    <row r="592" spans="1:7" x14ac:dyDescent="0.25">
      <c r="A592" s="1" t="s">
        <v>45</v>
      </c>
      <c r="B592" s="1" t="s">
        <v>11</v>
      </c>
      <c r="C592" s="1" t="s">
        <v>43</v>
      </c>
      <c r="D592" s="2">
        <v>44983</v>
      </c>
      <c r="E592" s="3">
        <v>406</v>
      </c>
      <c r="F592" s="4">
        <v>22</v>
      </c>
      <c r="G592" s="1">
        <v>29</v>
      </c>
    </row>
    <row r="593" spans="1:7" x14ac:dyDescent="0.25">
      <c r="A593" s="1" t="s">
        <v>31</v>
      </c>
      <c r="B593" s="1" t="s">
        <v>8</v>
      </c>
      <c r="C593" s="1" t="s">
        <v>40</v>
      </c>
      <c r="D593" s="2">
        <v>44983</v>
      </c>
      <c r="E593" s="3">
        <v>4144</v>
      </c>
      <c r="F593" s="4">
        <v>374</v>
      </c>
      <c r="G593" s="1">
        <v>139</v>
      </c>
    </row>
    <row r="594" spans="1:7" x14ac:dyDescent="0.25">
      <c r="A594" s="1" t="s">
        <v>54</v>
      </c>
      <c r="B594" s="1" t="s">
        <v>8</v>
      </c>
      <c r="C594" s="1" t="s">
        <v>30</v>
      </c>
      <c r="D594" s="2">
        <v>44983</v>
      </c>
      <c r="E594" s="3">
        <v>5341</v>
      </c>
      <c r="F594" s="4">
        <v>179</v>
      </c>
      <c r="G594" s="1">
        <v>173</v>
      </c>
    </row>
    <row r="595" spans="1:7" x14ac:dyDescent="0.25">
      <c r="A595" s="1" t="s">
        <v>19</v>
      </c>
      <c r="B595" s="1" t="s">
        <v>25</v>
      </c>
      <c r="C595" s="1" t="s">
        <v>44</v>
      </c>
      <c r="D595" s="2">
        <v>44983</v>
      </c>
      <c r="E595" s="3">
        <v>2947</v>
      </c>
      <c r="F595" s="4">
        <v>103</v>
      </c>
      <c r="G595" s="1">
        <v>197</v>
      </c>
    </row>
    <row r="596" spans="1:7" x14ac:dyDescent="0.25">
      <c r="A596" s="1" t="s">
        <v>10</v>
      </c>
      <c r="B596" s="1" t="s">
        <v>8</v>
      </c>
      <c r="C596" s="1" t="s">
        <v>48</v>
      </c>
      <c r="D596" s="2">
        <v>44983</v>
      </c>
      <c r="E596" s="3">
        <v>12026</v>
      </c>
      <c r="F596" s="4">
        <v>166</v>
      </c>
      <c r="G596" s="1">
        <v>926</v>
      </c>
    </row>
    <row r="597" spans="1:7" x14ac:dyDescent="0.25">
      <c r="A597" s="1" t="s">
        <v>27</v>
      </c>
      <c r="B597" s="1" t="s">
        <v>8</v>
      </c>
      <c r="C597" s="1" t="s">
        <v>53</v>
      </c>
      <c r="D597" s="2">
        <v>44983</v>
      </c>
      <c r="E597" s="3">
        <v>3983</v>
      </c>
      <c r="F597" s="4">
        <v>237</v>
      </c>
      <c r="G597" s="1">
        <v>307</v>
      </c>
    </row>
    <row r="598" spans="1:7" x14ac:dyDescent="0.25">
      <c r="A598" s="1" t="s">
        <v>32</v>
      </c>
      <c r="B598" s="1" t="s">
        <v>20</v>
      </c>
      <c r="C598" s="1" t="s">
        <v>12</v>
      </c>
      <c r="D598" s="2">
        <v>44983</v>
      </c>
      <c r="E598" s="3">
        <v>1792</v>
      </c>
      <c r="F598" s="4">
        <v>283</v>
      </c>
      <c r="G598" s="1">
        <v>163</v>
      </c>
    </row>
    <row r="599" spans="1:7" x14ac:dyDescent="0.25">
      <c r="A599" s="1" t="s">
        <v>7</v>
      </c>
      <c r="B599" s="1" t="s">
        <v>23</v>
      </c>
      <c r="C599" s="1" t="s">
        <v>30</v>
      </c>
      <c r="D599" s="2">
        <v>44983</v>
      </c>
      <c r="E599" s="3">
        <v>1526</v>
      </c>
      <c r="F599" s="4">
        <v>150</v>
      </c>
      <c r="G599" s="1">
        <v>67</v>
      </c>
    </row>
    <row r="600" spans="1:7" x14ac:dyDescent="0.25">
      <c r="A600" s="1" t="s">
        <v>22</v>
      </c>
      <c r="B600" s="1" t="s">
        <v>14</v>
      </c>
      <c r="C600" s="1" t="s">
        <v>26</v>
      </c>
      <c r="D600" s="2">
        <v>44983</v>
      </c>
      <c r="E600" s="3">
        <v>5313</v>
      </c>
      <c r="F600" s="4">
        <v>70</v>
      </c>
      <c r="G600" s="1">
        <v>190</v>
      </c>
    </row>
    <row r="601" spans="1:7" x14ac:dyDescent="0.25">
      <c r="A601" s="1" t="s">
        <v>54</v>
      </c>
      <c r="B601" s="1" t="s">
        <v>23</v>
      </c>
      <c r="C601" s="1" t="s">
        <v>76</v>
      </c>
      <c r="D601" s="2">
        <v>44983</v>
      </c>
      <c r="E601" s="3">
        <v>7728</v>
      </c>
      <c r="F601" s="4">
        <v>48</v>
      </c>
      <c r="G601" s="1">
        <v>242</v>
      </c>
    </row>
    <row r="602" spans="1:7" x14ac:dyDescent="0.25">
      <c r="A602" s="1" t="s">
        <v>50</v>
      </c>
      <c r="B602" s="1" t="s">
        <v>11</v>
      </c>
      <c r="C602" s="1" t="s">
        <v>21</v>
      </c>
      <c r="D602" s="2">
        <v>44983</v>
      </c>
      <c r="E602" s="3">
        <v>413</v>
      </c>
      <c r="F602" s="4">
        <v>414</v>
      </c>
      <c r="G602" s="1">
        <v>22</v>
      </c>
    </row>
    <row r="603" spans="1:7" x14ac:dyDescent="0.25">
      <c r="A603" s="1" t="s">
        <v>58</v>
      </c>
      <c r="B603" s="1" t="s">
        <v>20</v>
      </c>
      <c r="C603" s="1" t="s">
        <v>12</v>
      </c>
      <c r="D603" s="2">
        <v>44983</v>
      </c>
      <c r="E603" s="3">
        <v>4431</v>
      </c>
      <c r="F603" s="4">
        <v>13</v>
      </c>
      <c r="G603" s="1">
        <v>493</v>
      </c>
    </row>
    <row r="604" spans="1:7" x14ac:dyDescent="0.25">
      <c r="A604" s="1" t="s">
        <v>55</v>
      </c>
      <c r="B604" s="1" t="s">
        <v>14</v>
      </c>
      <c r="C604" s="1" t="s">
        <v>44</v>
      </c>
      <c r="D604" s="2">
        <v>44983</v>
      </c>
      <c r="E604" s="3">
        <v>1036</v>
      </c>
      <c r="F604" s="4">
        <v>240</v>
      </c>
      <c r="G604" s="1">
        <v>58</v>
      </c>
    </row>
    <row r="605" spans="1:7" x14ac:dyDescent="0.25">
      <c r="A605" s="1" t="s">
        <v>58</v>
      </c>
      <c r="B605" s="1" t="s">
        <v>14</v>
      </c>
      <c r="C605" s="1" t="s">
        <v>35</v>
      </c>
      <c r="D605" s="2">
        <v>44983</v>
      </c>
      <c r="E605" s="3">
        <v>217</v>
      </c>
      <c r="F605" s="4">
        <v>147</v>
      </c>
      <c r="G605" s="1">
        <v>25</v>
      </c>
    </row>
    <row r="606" spans="1:7" x14ac:dyDescent="0.25">
      <c r="A606" s="1" t="s">
        <v>42</v>
      </c>
      <c r="B606" s="1" t="s">
        <v>20</v>
      </c>
      <c r="C606" s="1" t="s">
        <v>48</v>
      </c>
      <c r="D606" s="2">
        <v>44983</v>
      </c>
      <c r="E606" s="3">
        <v>7616</v>
      </c>
      <c r="F606" s="4">
        <v>16</v>
      </c>
      <c r="G606" s="1">
        <v>693</v>
      </c>
    </row>
    <row r="607" spans="1:7" x14ac:dyDescent="0.25">
      <c r="A607" s="1" t="s">
        <v>13</v>
      </c>
      <c r="B607" s="1" t="s">
        <v>23</v>
      </c>
      <c r="C607" s="1" t="s">
        <v>26</v>
      </c>
      <c r="D607" s="2">
        <v>44983</v>
      </c>
      <c r="E607" s="3">
        <v>11900</v>
      </c>
      <c r="F607" s="4">
        <v>256</v>
      </c>
      <c r="G607" s="1">
        <v>518</v>
      </c>
    </row>
    <row r="608" spans="1:7" x14ac:dyDescent="0.25">
      <c r="A608" s="1" t="s">
        <v>37</v>
      </c>
      <c r="B608" s="1" t="s">
        <v>8</v>
      </c>
      <c r="C608" s="1" t="s">
        <v>48</v>
      </c>
      <c r="D608" s="2">
        <v>44983</v>
      </c>
      <c r="E608" s="3">
        <v>10437</v>
      </c>
      <c r="F608" s="4">
        <v>350</v>
      </c>
      <c r="G608" s="1">
        <v>1044</v>
      </c>
    </row>
    <row r="609" spans="1:7" x14ac:dyDescent="0.25">
      <c r="A609" s="1" t="s">
        <v>31</v>
      </c>
      <c r="B609" s="1" t="s">
        <v>20</v>
      </c>
      <c r="C609" s="1" t="s">
        <v>44</v>
      </c>
      <c r="D609" s="2">
        <v>44986</v>
      </c>
      <c r="E609" s="3">
        <v>5691</v>
      </c>
      <c r="F609" s="4">
        <v>216</v>
      </c>
      <c r="G609" s="1">
        <v>335</v>
      </c>
    </row>
    <row r="610" spans="1:7" x14ac:dyDescent="0.25">
      <c r="A610" s="1" t="s">
        <v>33</v>
      </c>
      <c r="B610" s="1" t="s">
        <v>25</v>
      </c>
      <c r="C610" s="1" t="s">
        <v>9</v>
      </c>
      <c r="D610" s="2">
        <v>44986</v>
      </c>
      <c r="E610" s="3">
        <v>5397</v>
      </c>
      <c r="F610" s="4">
        <v>66</v>
      </c>
      <c r="G610" s="1">
        <v>300</v>
      </c>
    </row>
    <row r="611" spans="1:7" x14ac:dyDescent="0.25">
      <c r="A611" s="1" t="s">
        <v>54</v>
      </c>
      <c r="B611" s="1" t="s">
        <v>14</v>
      </c>
      <c r="C611" s="1" t="s">
        <v>26</v>
      </c>
      <c r="D611" s="2">
        <v>44986</v>
      </c>
      <c r="E611" s="3">
        <v>3276</v>
      </c>
      <c r="F611" s="4">
        <v>61</v>
      </c>
      <c r="G611" s="1">
        <v>143</v>
      </c>
    </row>
    <row r="612" spans="1:7" x14ac:dyDescent="0.25">
      <c r="A612" s="1" t="s">
        <v>39</v>
      </c>
      <c r="B612" s="1" t="s">
        <v>8</v>
      </c>
      <c r="C612" s="1" t="s">
        <v>40</v>
      </c>
      <c r="D612" s="2">
        <v>44986</v>
      </c>
      <c r="E612" s="3">
        <v>4102</v>
      </c>
      <c r="F612" s="4">
        <v>14</v>
      </c>
      <c r="G612" s="1">
        <v>187</v>
      </c>
    </row>
    <row r="613" spans="1:7" x14ac:dyDescent="0.25">
      <c r="A613" s="1" t="s">
        <v>10</v>
      </c>
      <c r="B613" s="1" t="s">
        <v>25</v>
      </c>
      <c r="C613" s="1" t="s">
        <v>18</v>
      </c>
      <c r="D613" s="2">
        <v>44986</v>
      </c>
      <c r="E613" s="3">
        <v>476</v>
      </c>
      <c r="F613" s="4">
        <v>86</v>
      </c>
      <c r="G613" s="1">
        <v>18</v>
      </c>
    </row>
    <row r="614" spans="1:7" x14ac:dyDescent="0.25">
      <c r="A614" s="1" t="s">
        <v>24</v>
      </c>
      <c r="B614" s="1" t="s">
        <v>11</v>
      </c>
      <c r="C614" s="1" t="s">
        <v>26</v>
      </c>
      <c r="D614" s="2">
        <v>44986</v>
      </c>
      <c r="E614" s="3">
        <v>4858</v>
      </c>
      <c r="F614" s="4">
        <v>138</v>
      </c>
      <c r="G614" s="1">
        <v>157</v>
      </c>
    </row>
    <row r="615" spans="1:7" x14ac:dyDescent="0.25">
      <c r="A615" s="1" t="s">
        <v>39</v>
      </c>
      <c r="B615" s="1" t="s">
        <v>11</v>
      </c>
      <c r="C615" s="1" t="s">
        <v>15</v>
      </c>
      <c r="D615" s="2">
        <v>44986</v>
      </c>
      <c r="E615" s="3">
        <v>7259</v>
      </c>
      <c r="F615" s="4">
        <v>69</v>
      </c>
      <c r="G615" s="1">
        <v>404</v>
      </c>
    </row>
    <row r="616" spans="1:7" x14ac:dyDescent="0.25">
      <c r="A616" s="1" t="s">
        <v>54</v>
      </c>
      <c r="B616" s="1" t="s">
        <v>20</v>
      </c>
      <c r="C616" s="1" t="s">
        <v>49</v>
      </c>
      <c r="D616" s="2">
        <v>44987</v>
      </c>
      <c r="E616" s="3">
        <v>6209</v>
      </c>
      <c r="F616" s="4">
        <v>35</v>
      </c>
      <c r="G616" s="1">
        <v>311</v>
      </c>
    </row>
    <row r="617" spans="1:7" x14ac:dyDescent="0.25">
      <c r="A617" s="1" t="s">
        <v>39</v>
      </c>
      <c r="B617" s="1" t="s">
        <v>8</v>
      </c>
      <c r="C617" s="1" t="s">
        <v>26</v>
      </c>
      <c r="D617" s="2">
        <v>44987</v>
      </c>
      <c r="E617" s="3">
        <v>12390</v>
      </c>
      <c r="F617" s="4">
        <v>269</v>
      </c>
      <c r="G617" s="1">
        <v>539</v>
      </c>
    </row>
    <row r="618" spans="1:7" x14ac:dyDescent="0.25">
      <c r="A618" s="1" t="s">
        <v>22</v>
      </c>
      <c r="B618" s="1" t="s">
        <v>23</v>
      </c>
      <c r="C618" s="1" t="s">
        <v>43</v>
      </c>
      <c r="D618" s="2">
        <v>44987</v>
      </c>
      <c r="E618" s="3">
        <v>686</v>
      </c>
      <c r="F618" s="4">
        <v>103</v>
      </c>
      <c r="G618" s="1">
        <v>41</v>
      </c>
    </row>
    <row r="619" spans="1:7" x14ac:dyDescent="0.25">
      <c r="A619" s="1" t="s">
        <v>31</v>
      </c>
      <c r="B619" s="1" t="s">
        <v>8</v>
      </c>
      <c r="C619" s="1" t="s">
        <v>30</v>
      </c>
      <c r="D619" s="2">
        <v>44987</v>
      </c>
      <c r="E619" s="3">
        <v>9030</v>
      </c>
      <c r="F619" s="4">
        <v>563</v>
      </c>
      <c r="G619" s="1">
        <v>312</v>
      </c>
    </row>
    <row r="620" spans="1:7" x14ac:dyDescent="0.25">
      <c r="A620" s="1" t="s">
        <v>24</v>
      </c>
      <c r="B620" s="1" t="s">
        <v>11</v>
      </c>
      <c r="C620" s="1" t="s">
        <v>49</v>
      </c>
      <c r="D620" s="2">
        <v>44987</v>
      </c>
      <c r="E620" s="3">
        <v>5376</v>
      </c>
      <c r="F620" s="4">
        <v>48</v>
      </c>
      <c r="G620" s="1">
        <v>256</v>
      </c>
    </row>
    <row r="621" spans="1:7" x14ac:dyDescent="0.25">
      <c r="A621" s="1" t="s">
        <v>57</v>
      </c>
      <c r="B621" s="1" t="s">
        <v>25</v>
      </c>
      <c r="C621" s="1" t="s">
        <v>28</v>
      </c>
      <c r="D621" s="2">
        <v>44987</v>
      </c>
      <c r="E621" s="3">
        <v>2898</v>
      </c>
      <c r="F621" s="4">
        <v>17</v>
      </c>
      <c r="G621" s="1">
        <v>126</v>
      </c>
    </row>
    <row r="622" spans="1:7" x14ac:dyDescent="0.25">
      <c r="A622" s="1" t="s">
        <v>7</v>
      </c>
      <c r="B622" s="1" t="s">
        <v>14</v>
      </c>
      <c r="C622" s="1" t="s">
        <v>49</v>
      </c>
      <c r="D622" s="2">
        <v>44987</v>
      </c>
      <c r="E622" s="3">
        <v>18900</v>
      </c>
      <c r="F622" s="4">
        <v>13</v>
      </c>
      <c r="G622" s="1">
        <v>945</v>
      </c>
    </row>
    <row r="623" spans="1:7" x14ac:dyDescent="0.25">
      <c r="A623" s="1" t="s">
        <v>31</v>
      </c>
      <c r="B623" s="1" t="s">
        <v>14</v>
      </c>
      <c r="C623" s="1" t="s">
        <v>76</v>
      </c>
      <c r="D623" s="2">
        <v>44987</v>
      </c>
      <c r="E623" s="3">
        <v>5082</v>
      </c>
      <c r="F623" s="4">
        <v>95</v>
      </c>
      <c r="G623" s="1">
        <v>182</v>
      </c>
    </row>
    <row r="624" spans="1:7" x14ac:dyDescent="0.25">
      <c r="A624" s="1" t="s">
        <v>50</v>
      </c>
      <c r="B624" s="1" t="s">
        <v>25</v>
      </c>
      <c r="C624" s="1" t="s">
        <v>9</v>
      </c>
      <c r="D624" s="2">
        <v>44987</v>
      </c>
      <c r="E624" s="3">
        <v>2016</v>
      </c>
      <c r="F624" s="4">
        <v>177</v>
      </c>
      <c r="G624" s="1">
        <v>107</v>
      </c>
    </row>
    <row r="625" spans="1:7" x14ac:dyDescent="0.25">
      <c r="A625" s="1" t="s">
        <v>27</v>
      </c>
      <c r="B625" s="1" t="s">
        <v>14</v>
      </c>
      <c r="C625" s="1" t="s">
        <v>53</v>
      </c>
      <c r="D625" s="2">
        <v>44987</v>
      </c>
      <c r="E625" s="3">
        <v>847</v>
      </c>
      <c r="F625" s="4">
        <v>145</v>
      </c>
      <c r="G625" s="1">
        <v>50</v>
      </c>
    </row>
    <row r="626" spans="1:7" x14ac:dyDescent="0.25">
      <c r="A626" s="1" t="s">
        <v>27</v>
      </c>
      <c r="B626" s="1" t="s">
        <v>8</v>
      </c>
      <c r="C626" s="1" t="s">
        <v>16</v>
      </c>
      <c r="D626" s="2">
        <v>44988</v>
      </c>
      <c r="E626" s="3">
        <v>4200</v>
      </c>
      <c r="F626" s="4">
        <v>57</v>
      </c>
      <c r="G626" s="1">
        <v>350</v>
      </c>
    </row>
    <row r="627" spans="1:7" x14ac:dyDescent="0.25">
      <c r="A627" s="1" t="s">
        <v>55</v>
      </c>
      <c r="B627" s="1" t="s">
        <v>8</v>
      </c>
      <c r="C627" s="1" t="s">
        <v>41</v>
      </c>
      <c r="D627" s="2">
        <v>44988</v>
      </c>
      <c r="E627" s="3">
        <v>17577</v>
      </c>
      <c r="F627" s="4">
        <v>190</v>
      </c>
      <c r="G627" s="1">
        <v>977</v>
      </c>
    </row>
    <row r="628" spans="1:7" x14ac:dyDescent="0.25">
      <c r="A628" s="1" t="s">
        <v>39</v>
      </c>
      <c r="B628" s="1" t="s">
        <v>20</v>
      </c>
      <c r="C628" s="1" t="s">
        <v>35</v>
      </c>
      <c r="D628" s="2">
        <v>44988</v>
      </c>
      <c r="E628" s="3">
        <v>861</v>
      </c>
      <c r="F628" s="4">
        <v>108</v>
      </c>
      <c r="G628" s="1">
        <v>96</v>
      </c>
    </row>
    <row r="629" spans="1:7" x14ac:dyDescent="0.25">
      <c r="A629" s="1" t="s">
        <v>55</v>
      </c>
      <c r="B629" s="1" t="s">
        <v>11</v>
      </c>
      <c r="C629" s="1" t="s">
        <v>40</v>
      </c>
      <c r="D629" s="2">
        <v>44988</v>
      </c>
      <c r="E629" s="3">
        <v>3829</v>
      </c>
      <c r="F629" s="4">
        <v>434</v>
      </c>
      <c r="G629" s="1">
        <v>142</v>
      </c>
    </row>
    <row r="630" spans="1:7" x14ac:dyDescent="0.25">
      <c r="A630" s="1" t="s">
        <v>7</v>
      </c>
      <c r="B630" s="1" t="s">
        <v>23</v>
      </c>
      <c r="C630" s="1" t="s">
        <v>18</v>
      </c>
      <c r="D630" s="2">
        <v>44988</v>
      </c>
      <c r="E630" s="3">
        <v>1155</v>
      </c>
      <c r="F630" s="4">
        <v>238</v>
      </c>
      <c r="G630" s="1">
        <v>37</v>
      </c>
    </row>
    <row r="631" spans="1:7" x14ac:dyDescent="0.25">
      <c r="A631" s="1" t="s">
        <v>17</v>
      </c>
      <c r="B631" s="1" t="s">
        <v>25</v>
      </c>
      <c r="C631" s="1" t="s">
        <v>16</v>
      </c>
      <c r="D631" s="2">
        <v>44988</v>
      </c>
      <c r="E631" s="3">
        <v>11123</v>
      </c>
      <c r="F631" s="4">
        <v>189</v>
      </c>
      <c r="G631" s="1">
        <v>1391</v>
      </c>
    </row>
    <row r="632" spans="1:7" x14ac:dyDescent="0.25">
      <c r="A632" s="1" t="s">
        <v>33</v>
      </c>
      <c r="B632" s="1" t="s">
        <v>8</v>
      </c>
      <c r="C632" s="1" t="s">
        <v>16</v>
      </c>
      <c r="D632" s="2">
        <v>44988</v>
      </c>
      <c r="E632" s="3">
        <v>8505</v>
      </c>
      <c r="F632" s="4">
        <v>82</v>
      </c>
      <c r="G632" s="1">
        <v>532</v>
      </c>
    </row>
    <row r="633" spans="1:7" x14ac:dyDescent="0.25">
      <c r="A633" s="1" t="s">
        <v>56</v>
      </c>
      <c r="B633" s="1" t="s">
        <v>14</v>
      </c>
      <c r="C633" s="1" t="s">
        <v>40</v>
      </c>
      <c r="D633" s="2">
        <v>44988</v>
      </c>
      <c r="E633" s="3">
        <v>4130</v>
      </c>
      <c r="F633" s="4">
        <v>152</v>
      </c>
      <c r="G633" s="1">
        <v>138</v>
      </c>
    </row>
    <row r="634" spans="1:7" x14ac:dyDescent="0.25">
      <c r="A634" s="1" t="s">
        <v>24</v>
      </c>
      <c r="B634" s="1" t="s">
        <v>25</v>
      </c>
      <c r="C634" s="1" t="s">
        <v>30</v>
      </c>
      <c r="D634" s="2">
        <v>44988</v>
      </c>
      <c r="E634" s="3">
        <v>420</v>
      </c>
      <c r="F634" s="4">
        <v>43</v>
      </c>
      <c r="G634" s="1">
        <v>15</v>
      </c>
    </row>
    <row r="635" spans="1:7" x14ac:dyDescent="0.25">
      <c r="A635" s="1" t="s">
        <v>51</v>
      </c>
      <c r="B635" s="1" t="s">
        <v>25</v>
      </c>
      <c r="C635" s="1" t="s">
        <v>36</v>
      </c>
      <c r="D635" s="2">
        <v>44988</v>
      </c>
      <c r="E635" s="3">
        <v>994</v>
      </c>
      <c r="F635" s="4">
        <v>92</v>
      </c>
      <c r="G635" s="1">
        <v>63</v>
      </c>
    </row>
    <row r="636" spans="1:7" x14ac:dyDescent="0.25">
      <c r="A636" s="1" t="s">
        <v>52</v>
      </c>
      <c r="B636" s="1" t="s">
        <v>23</v>
      </c>
      <c r="C636" s="1" t="s">
        <v>34</v>
      </c>
      <c r="D636" s="2">
        <v>44988</v>
      </c>
      <c r="E636" s="3">
        <v>3689</v>
      </c>
      <c r="F636" s="4">
        <v>364</v>
      </c>
      <c r="G636" s="1">
        <v>176</v>
      </c>
    </row>
    <row r="637" spans="1:7" x14ac:dyDescent="0.25">
      <c r="A637" s="1" t="s">
        <v>50</v>
      </c>
      <c r="B637" s="1" t="s">
        <v>14</v>
      </c>
      <c r="C637" s="1" t="s">
        <v>36</v>
      </c>
      <c r="D637" s="2">
        <v>44988</v>
      </c>
      <c r="E637" s="3">
        <v>13195</v>
      </c>
      <c r="F637" s="4">
        <v>124</v>
      </c>
      <c r="G637" s="1">
        <v>880</v>
      </c>
    </row>
    <row r="638" spans="1:7" x14ac:dyDescent="0.25">
      <c r="A638" s="1" t="s">
        <v>13</v>
      </c>
      <c r="B638" s="1" t="s">
        <v>25</v>
      </c>
      <c r="C638" s="1" t="s">
        <v>26</v>
      </c>
      <c r="D638" s="2">
        <v>44989</v>
      </c>
      <c r="E638" s="3">
        <v>6545</v>
      </c>
      <c r="F638" s="4">
        <v>276</v>
      </c>
      <c r="G638" s="1">
        <v>219</v>
      </c>
    </row>
    <row r="639" spans="1:7" x14ac:dyDescent="0.25">
      <c r="A639" s="1" t="s">
        <v>32</v>
      </c>
      <c r="B639" s="1" t="s">
        <v>14</v>
      </c>
      <c r="C639" s="1" t="s">
        <v>40</v>
      </c>
      <c r="D639" s="2">
        <v>44989</v>
      </c>
      <c r="E639" s="3">
        <v>9982</v>
      </c>
      <c r="F639" s="4">
        <v>399</v>
      </c>
      <c r="G639" s="1">
        <v>357</v>
      </c>
    </row>
    <row r="640" spans="1:7" x14ac:dyDescent="0.25">
      <c r="A640" s="1" t="s">
        <v>58</v>
      </c>
      <c r="B640" s="1" t="s">
        <v>23</v>
      </c>
      <c r="C640" s="1" t="s">
        <v>21</v>
      </c>
      <c r="D640" s="2">
        <v>44989</v>
      </c>
      <c r="E640" s="3">
        <v>6363</v>
      </c>
      <c r="F640" s="4">
        <v>95</v>
      </c>
      <c r="G640" s="1">
        <v>398</v>
      </c>
    </row>
    <row r="641" spans="1:7" x14ac:dyDescent="0.25">
      <c r="A641" s="1" t="s">
        <v>32</v>
      </c>
      <c r="B641" s="1" t="s">
        <v>25</v>
      </c>
      <c r="C641" s="1" t="s">
        <v>16</v>
      </c>
      <c r="D641" s="2">
        <v>44989</v>
      </c>
      <c r="E641" s="3">
        <v>14336</v>
      </c>
      <c r="F641" s="4">
        <v>50</v>
      </c>
      <c r="G641" s="1">
        <v>1304</v>
      </c>
    </row>
    <row r="642" spans="1:7" x14ac:dyDescent="0.25">
      <c r="A642" s="1" t="s">
        <v>57</v>
      </c>
      <c r="B642" s="1" t="s">
        <v>20</v>
      </c>
      <c r="C642" s="1" t="s">
        <v>38</v>
      </c>
      <c r="D642" s="2">
        <v>44989</v>
      </c>
      <c r="E642" s="3">
        <v>7063</v>
      </c>
      <c r="F642" s="4">
        <v>182</v>
      </c>
      <c r="G642" s="1">
        <v>253</v>
      </c>
    </row>
    <row r="643" spans="1:7" x14ac:dyDescent="0.25">
      <c r="A643" s="1" t="s">
        <v>19</v>
      </c>
      <c r="B643" s="1" t="s">
        <v>25</v>
      </c>
      <c r="C643" s="1" t="s">
        <v>76</v>
      </c>
      <c r="D643" s="2">
        <v>44989</v>
      </c>
      <c r="E643" s="3">
        <v>5551</v>
      </c>
      <c r="F643" s="4">
        <v>176</v>
      </c>
      <c r="G643" s="1">
        <v>199</v>
      </c>
    </row>
    <row r="644" spans="1:7" x14ac:dyDescent="0.25">
      <c r="A644" s="1" t="s">
        <v>56</v>
      </c>
      <c r="B644" s="1" t="s">
        <v>14</v>
      </c>
      <c r="C644" s="1" t="s">
        <v>35</v>
      </c>
      <c r="D644" s="2">
        <v>44989</v>
      </c>
      <c r="E644" s="3">
        <v>448</v>
      </c>
      <c r="F644" s="4">
        <v>319</v>
      </c>
      <c r="G644" s="1">
        <v>38</v>
      </c>
    </row>
    <row r="645" spans="1:7" x14ac:dyDescent="0.25">
      <c r="A645" s="1" t="s">
        <v>45</v>
      </c>
      <c r="B645" s="1" t="s">
        <v>23</v>
      </c>
      <c r="C645" s="1" t="s">
        <v>43</v>
      </c>
      <c r="D645" s="2">
        <v>44990</v>
      </c>
      <c r="E645" s="3">
        <v>9121</v>
      </c>
      <c r="F645" s="4">
        <v>66</v>
      </c>
      <c r="G645" s="1">
        <v>481</v>
      </c>
    </row>
    <row r="646" spans="1:7" x14ac:dyDescent="0.25">
      <c r="A646" s="1" t="s">
        <v>32</v>
      </c>
      <c r="B646" s="1" t="s">
        <v>11</v>
      </c>
      <c r="C646" s="1" t="s">
        <v>35</v>
      </c>
      <c r="D646" s="2">
        <v>44990</v>
      </c>
      <c r="E646" s="3">
        <v>6258</v>
      </c>
      <c r="F646" s="4">
        <v>277</v>
      </c>
      <c r="G646" s="1">
        <v>626</v>
      </c>
    </row>
    <row r="647" spans="1:7" x14ac:dyDescent="0.25">
      <c r="A647" s="1" t="s">
        <v>22</v>
      </c>
      <c r="B647" s="1" t="s">
        <v>11</v>
      </c>
      <c r="C647" s="1" t="s">
        <v>18</v>
      </c>
      <c r="D647" s="2">
        <v>44990</v>
      </c>
      <c r="E647" s="3">
        <v>10752</v>
      </c>
      <c r="F647" s="4">
        <v>111</v>
      </c>
      <c r="G647" s="1">
        <v>347</v>
      </c>
    </row>
    <row r="648" spans="1:7" x14ac:dyDescent="0.25">
      <c r="A648" s="1" t="s">
        <v>54</v>
      </c>
      <c r="B648" s="1" t="s">
        <v>8</v>
      </c>
      <c r="C648" s="1" t="s">
        <v>21</v>
      </c>
      <c r="D648" s="2">
        <v>44990</v>
      </c>
      <c r="E648" s="3">
        <v>12411</v>
      </c>
      <c r="F648" s="4">
        <v>100</v>
      </c>
      <c r="G648" s="1">
        <v>540</v>
      </c>
    </row>
    <row r="649" spans="1:7" x14ac:dyDescent="0.25">
      <c r="A649" s="1" t="s">
        <v>45</v>
      </c>
      <c r="B649" s="1" t="s">
        <v>25</v>
      </c>
      <c r="C649" s="1" t="s">
        <v>18</v>
      </c>
      <c r="D649" s="2">
        <v>44990</v>
      </c>
      <c r="E649" s="3">
        <v>308</v>
      </c>
      <c r="F649" s="4">
        <v>74</v>
      </c>
      <c r="G649" s="1">
        <v>10</v>
      </c>
    </row>
    <row r="650" spans="1:7" x14ac:dyDescent="0.25">
      <c r="A650" s="1" t="s">
        <v>37</v>
      </c>
      <c r="B650" s="1" t="s">
        <v>14</v>
      </c>
      <c r="C650" s="1" t="s">
        <v>44</v>
      </c>
      <c r="D650" s="2">
        <v>44990</v>
      </c>
      <c r="E650" s="3">
        <v>10689</v>
      </c>
      <c r="F650" s="4">
        <v>296</v>
      </c>
      <c r="G650" s="1">
        <v>764</v>
      </c>
    </row>
    <row r="651" spans="1:7" x14ac:dyDescent="0.25">
      <c r="A651" s="1" t="s">
        <v>32</v>
      </c>
      <c r="B651" s="1" t="s">
        <v>23</v>
      </c>
      <c r="C651" s="1" t="s">
        <v>40</v>
      </c>
      <c r="D651" s="2">
        <v>44990</v>
      </c>
      <c r="E651" s="3">
        <v>448</v>
      </c>
      <c r="F651" s="4">
        <v>98</v>
      </c>
      <c r="G651" s="1">
        <v>16</v>
      </c>
    </row>
    <row r="652" spans="1:7" x14ac:dyDescent="0.25">
      <c r="A652" s="1" t="s">
        <v>45</v>
      </c>
      <c r="B652" s="1" t="s">
        <v>14</v>
      </c>
      <c r="C652" s="1" t="s">
        <v>34</v>
      </c>
      <c r="D652" s="2">
        <v>44990</v>
      </c>
      <c r="E652" s="3">
        <v>4410</v>
      </c>
      <c r="F652" s="4">
        <v>271</v>
      </c>
      <c r="G652" s="1">
        <v>260</v>
      </c>
    </row>
    <row r="653" spans="1:7" x14ac:dyDescent="0.25">
      <c r="A653" s="1" t="s">
        <v>42</v>
      </c>
      <c r="B653" s="1" t="s">
        <v>23</v>
      </c>
      <c r="C653" s="1" t="s">
        <v>16</v>
      </c>
      <c r="D653" s="2">
        <v>44993</v>
      </c>
      <c r="E653" s="3">
        <v>6265</v>
      </c>
      <c r="F653" s="4">
        <v>501</v>
      </c>
      <c r="G653" s="1">
        <v>570</v>
      </c>
    </row>
    <row r="654" spans="1:7" x14ac:dyDescent="0.25">
      <c r="A654" s="1" t="s">
        <v>56</v>
      </c>
      <c r="B654" s="1" t="s">
        <v>11</v>
      </c>
      <c r="C654" s="1" t="s">
        <v>43</v>
      </c>
      <c r="D654" s="2">
        <v>44993</v>
      </c>
      <c r="E654" s="3">
        <v>7301</v>
      </c>
      <c r="F654" s="4">
        <v>116</v>
      </c>
      <c r="G654" s="1">
        <v>366</v>
      </c>
    </row>
    <row r="655" spans="1:7" x14ac:dyDescent="0.25">
      <c r="A655" s="1" t="s">
        <v>55</v>
      </c>
      <c r="B655" s="1" t="s">
        <v>25</v>
      </c>
      <c r="C655" s="1" t="s">
        <v>18</v>
      </c>
      <c r="D655" s="2">
        <v>44993</v>
      </c>
      <c r="E655" s="3">
        <v>4802</v>
      </c>
      <c r="F655" s="4">
        <v>330</v>
      </c>
      <c r="G655" s="1">
        <v>185</v>
      </c>
    </row>
    <row r="656" spans="1:7" x14ac:dyDescent="0.25">
      <c r="A656" s="1" t="s">
        <v>24</v>
      </c>
      <c r="B656" s="1" t="s">
        <v>11</v>
      </c>
      <c r="C656" s="1" t="s">
        <v>30</v>
      </c>
      <c r="D656" s="2">
        <v>44993</v>
      </c>
      <c r="E656" s="3">
        <v>1358</v>
      </c>
      <c r="F656" s="4">
        <v>99</v>
      </c>
      <c r="G656" s="1">
        <v>53</v>
      </c>
    </row>
    <row r="657" spans="1:7" x14ac:dyDescent="0.25">
      <c r="A657" s="1" t="s">
        <v>58</v>
      </c>
      <c r="B657" s="1" t="s">
        <v>14</v>
      </c>
      <c r="C657" s="1" t="s">
        <v>47</v>
      </c>
      <c r="D657" s="2">
        <v>44993</v>
      </c>
      <c r="E657" s="3">
        <v>1610</v>
      </c>
      <c r="F657" s="4">
        <v>284</v>
      </c>
      <c r="G657" s="1">
        <v>147</v>
      </c>
    </row>
    <row r="658" spans="1:7" x14ac:dyDescent="0.25">
      <c r="A658" s="1" t="s">
        <v>55</v>
      </c>
      <c r="B658" s="1" t="s">
        <v>23</v>
      </c>
      <c r="C658" s="1" t="s">
        <v>41</v>
      </c>
      <c r="D658" s="2">
        <v>44993</v>
      </c>
      <c r="E658" s="3">
        <v>63</v>
      </c>
      <c r="F658" s="4">
        <v>106</v>
      </c>
      <c r="G658" s="1">
        <v>3</v>
      </c>
    </row>
    <row r="659" spans="1:7" x14ac:dyDescent="0.25">
      <c r="A659" s="1" t="s">
        <v>56</v>
      </c>
      <c r="B659" s="1" t="s">
        <v>8</v>
      </c>
      <c r="C659" s="1" t="s">
        <v>43</v>
      </c>
      <c r="D659" s="2">
        <v>44993</v>
      </c>
      <c r="E659" s="3">
        <v>161</v>
      </c>
      <c r="F659" s="4">
        <v>55</v>
      </c>
      <c r="G659" s="1">
        <v>8</v>
      </c>
    </row>
    <row r="660" spans="1:7" x14ac:dyDescent="0.25">
      <c r="A660" s="1" t="s">
        <v>10</v>
      </c>
      <c r="B660" s="1" t="s">
        <v>11</v>
      </c>
      <c r="C660" s="1" t="s">
        <v>49</v>
      </c>
      <c r="D660" s="2">
        <v>44993</v>
      </c>
      <c r="E660" s="3">
        <v>1246</v>
      </c>
      <c r="F660" s="4">
        <v>157</v>
      </c>
      <c r="G660" s="1">
        <v>70</v>
      </c>
    </row>
    <row r="661" spans="1:7" x14ac:dyDescent="0.25">
      <c r="A661" s="1" t="s">
        <v>42</v>
      </c>
      <c r="B661" s="1" t="s">
        <v>20</v>
      </c>
      <c r="C661" s="1" t="s">
        <v>76</v>
      </c>
      <c r="D661" s="2">
        <v>44993</v>
      </c>
      <c r="E661" s="3">
        <v>49</v>
      </c>
      <c r="F661" s="4">
        <v>250</v>
      </c>
      <c r="G661" s="1">
        <v>3</v>
      </c>
    </row>
    <row r="662" spans="1:7" x14ac:dyDescent="0.25">
      <c r="A662" s="1" t="s">
        <v>39</v>
      </c>
      <c r="B662" s="1" t="s">
        <v>14</v>
      </c>
      <c r="C662" s="1" t="s">
        <v>49</v>
      </c>
      <c r="D662" s="2">
        <v>44993</v>
      </c>
      <c r="E662" s="3">
        <v>4032</v>
      </c>
      <c r="F662" s="4">
        <v>150</v>
      </c>
      <c r="G662" s="1">
        <v>202</v>
      </c>
    </row>
    <row r="663" spans="1:7" x14ac:dyDescent="0.25">
      <c r="A663" s="1" t="s">
        <v>31</v>
      </c>
      <c r="B663" s="1" t="s">
        <v>11</v>
      </c>
      <c r="C663" s="1" t="s">
        <v>35</v>
      </c>
      <c r="D663" s="2">
        <v>44993</v>
      </c>
      <c r="E663" s="3">
        <v>1085</v>
      </c>
      <c r="F663" s="4">
        <v>181</v>
      </c>
      <c r="G663" s="1">
        <v>181</v>
      </c>
    </row>
    <row r="664" spans="1:7" x14ac:dyDescent="0.25">
      <c r="A664" s="1" t="s">
        <v>27</v>
      </c>
      <c r="B664" s="1" t="s">
        <v>14</v>
      </c>
      <c r="C664" s="1" t="s">
        <v>38</v>
      </c>
      <c r="D664" s="2">
        <v>44993</v>
      </c>
      <c r="E664" s="3">
        <v>4347</v>
      </c>
      <c r="F664" s="4">
        <v>135</v>
      </c>
      <c r="G664" s="1">
        <v>174</v>
      </c>
    </row>
    <row r="665" spans="1:7" x14ac:dyDescent="0.25">
      <c r="A665" s="1" t="s">
        <v>42</v>
      </c>
      <c r="B665" s="1" t="s">
        <v>25</v>
      </c>
      <c r="C665" s="1" t="s">
        <v>28</v>
      </c>
      <c r="D665" s="2">
        <v>44993</v>
      </c>
      <c r="E665" s="3">
        <v>7084</v>
      </c>
      <c r="F665" s="4">
        <v>193</v>
      </c>
      <c r="G665" s="1">
        <v>322</v>
      </c>
    </row>
    <row r="666" spans="1:7" x14ac:dyDescent="0.25">
      <c r="A666" s="1" t="s">
        <v>52</v>
      </c>
      <c r="B666" s="1" t="s">
        <v>11</v>
      </c>
      <c r="C666" s="1" t="s">
        <v>9</v>
      </c>
      <c r="D666" s="2">
        <v>44993</v>
      </c>
      <c r="E666" s="3">
        <v>5383</v>
      </c>
      <c r="F666" s="4">
        <v>117</v>
      </c>
      <c r="G666" s="1">
        <v>300</v>
      </c>
    </row>
    <row r="667" spans="1:7" x14ac:dyDescent="0.25">
      <c r="A667" s="1" t="s">
        <v>29</v>
      </c>
      <c r="B667" s="1" t="s">
        <v>11</v>
      </c>
      <c r="C667" s="1" t="s">
        <v>44</v>
      </c>
      <c r="D667" s="2">
        <v>44993</v>
      </c>
      <c r="E667" s="3">
        <v>1351</v>
      </c>
      <c r="F667" s="4">
        <v>232</v>
      </c>
      <c r="G667" s="1">
        <v>123</v>
      </c>
    </row>
    <row r="668" spans="1:7" x14ac:dyDescent="0.25">
      <c r="A668" s="1" t="s">
        <v>17</v>
      </c>
      <c r="B668" s="1" t="s">
        <v>25</v>
      </c>
      <c r="C668" s="1" t="s">
        <v>48</v>
      </c>
      <c r="D668" s="2">
        <v>44993</v>
      </c>
      <c r="E668" s="3">
        <v>3591</v>
      </c>
      <c r="F668" s="4">
        <v>455</v>
      </c>
      <c r="G668" s="1">
        <v>257</v>
      </c>
    </row>
    <row r="669" spans="1:7" x14ac:dyDescent="0.25">
      <c r="A669" s="1" t="s">
        <v>52</v>
      </c>
      <c r="B669" s="1" t="s">
        <v>11</v>
      </c>
      <c r="C669" s="1" t="s">
        <v>44</v>
      </c>
      <c r="D669" s="2">
        <v>44993</v>
      </c>
      <c r="E669" s="3">
        <v>1540</v>
      </c>
      <c r="F669" s="4">
        <v>27</v>
      </c>
      <c r="G669" s="1">
        <v>154</v>
      </c>
    </row>
    <row r="670" spans="1:7" x14ac:dyDescent="0.25">
      <c r="A670" s="1" t="s">
        <v>33</v>
      </c>
      <c r="B670" s="1" t="s">
        <v>14</v>
      </c>
      <c r="C670" s="1" t="s">
        <v>40</v>
      </c>
      <c r="D670" s="2">
        <v>44993</v>
      </c>
      <c r="E670" s="3">
        <v>9884</v>
      </c>
      <c r="F670" s="4">
        <v>113</v>
      </c>
      <c r="G670" s="1">
        <v>341</v>
      </c>
    </row>
    <row r="671" spans="1:7" x14ac:dyDescent="0.25">
      <c r="A671" s="1" t="s">
        <v>31</v>
      </c>
      <c r="B671" s="1" t="s">
        <v>20</v>
      </c>
      <c r="C671" s="1" t="s">
        <v>21</v>
      </c>
      <c r="D671" s="2">
        <v>44993</v>
      </c>
      <c r="E671" s="3">
        <v>9415</v>
      </c>
      <c r="F671" s="4">
        <v>296</v>
      </c>
      <c r="G671" s="1">
        <v>554</v>
      </c>
    </row>
    <row r="672" spans="1:7" x14ac:dyDescent="0.25">
      <c r="A672" s="1" t="s">
        <v>10</v>
      </c>
      <c r="B672" s="1" t="s">
        <v>25</v>
      </c>
      <c r="C672" s="1" t="s">
        <v>40</v>
      </c>
      <c r="D672" s="2">
        <v>44993</v>
      </c>
      <c r="E672" s="3">
        <v>1778</v>
      </c>
      <c r="F672" s="4">
        <v>52</v>
      </c>
      <c r="G672" s="1">
        <v>66</v>
      </c>
    </row>
    <row r="673" spans="1:7" x14ac:dyDescent="0.25">
      <c r="A673" s="1" t="s">
        <v>19</v>
      </c>
      <c r="B673" s="1" t="s">
        <v>11</v>
      </c>
      <c r="C673" s="1" t="s">
        <v>9</v>
      </c>
      <c r="D673" s="2">
        <v>44993</v>
      </c>
      <c r="E673" s="3">
        <v>8120</v>
      </c>
      <c r="F673" s="4">
        <v>224</v>
      </c>
      <c r="G673" s="1">
        <v>370</v>
      </c>
    </row>
    <row r="674" spans="1:7" x14ac:dyDescent="0.25">
      <c r="A674" s="1" t="s">
        <v>46</v>
      </c>
      <c r="B674" s="1" t="s">
        <v>23</v>
      </c>
      <c r="C674" s="1" t="s">
        <v>30</v>
      </c>
      <c r="D674" s="2">
        <v>44993</v>
      </c>
      <c r="E674" s="3">
        <v>2849</v>
      </c>
      <c r="F674" s="4">
        <v>128</v>
      </c>
      <c r="G674" s="1">
        <v>95</v>
      </c>
    </row>
    <row r="675" spans="1:7" x14ac:dyDescent="0.25">
      <c r="A675" s="1" t="s">
        <v>52</v>
      </c>
      <c r="B675" s="1" t="s">
        <v>25</v>
      </c>
      <c r="C675" s="1" t="s">
        <v>21</v>
      </c>
      <c r="D675" s="2">
        <v>44993</v>
      </c>
      <c r="E675" s="3">
        <v>2408</v>
      </c>
      <c r="F675" s="4">
        <v>288</v>
      </c>
      <c r="G675" s="1">
        <v>115</v>
      </c>
    </row>
    <row r="676" spans="1:7" x14ac:dyDescent="0.25">
      <c r="A676" s="1" t="s">
        <v>51</v>
      </c>
      <c r="B676" s="1" t="s">
        <v>11</v>
      </c>
      <c r="C676" s="1" t="s">
        <v>28</v>
      </c>
      <c r="D676" s="2">
        <v>44993</v>
      </c>
      <c r="E676" s="3">
        <v>12075</v>
      </c>
      <c r="F676" s="4">
        <v>265</v>
      </c>
      <c r="G676" s="1">
        <v>549</v>
      </c>
    </row>
    <row r="677" spans="1:7" x14ac:dyDescent="0.25">
      <c r="A677" s="1" t="s">
        <v>29</v>
      </c>
      <c r="B677" s="1" t="s">
        <v>11</v>
      </c>
      <c r="C677" s="1" t="s">
        <v>18</v>
      </c>
      <c r="D677" s="2">
        <v>44993</v>
      </c>
      <c r="E677" s="3">
        <v>2730</v>
      </c>
      <c r="F677" s="4">
        <v>120</v>
      </c>
      <c r="G677" s="1">
        <v>95</v>
      </c>
    </row>
    <row r="678" spans="1:7" x14ac:dyDescent="0.25">
      <c r="A678" s="1" t="s">
        <v>17</v>
      </c>
      <c r="B678" s="1" t="s">
        <v>23</v>
      </c>
      <c r="C678" s="1" t="s">
        <v>9</v>
      </c>
      <c r="D678" s="2">
        <v>44994</v>
      </c>
      <c r="E678" s="3">
        <v>1778</v>
      </c>
      <c r="F678" s="4">
        <v>267</v>
      </c>
      <c r="G678" s="1">
        <v>112</v>
      </c>
    </row>
    <row r="679" spans="1:7" x14ac:dyDescent="0.25">
      <c r="A679" s="1" t="s">
        <v>31</v>
      </c>
      <c r="B679" s="1" t="s">
        <v>8</v>
      </c>
      <c r="C679" s="1" t="s">
        <v>35</v>
      </c>
      <c r="D679" s="2">
        <v>44994</v>
      </c>
      <c r="E679" s="3">
        <v>4725</v>
      </c>
      <c r="F679" s="4">
        <v>157</v>
      </c>
      <c r="G679" s="1">
        <v>591</v>
      </c>
    </row>
    <row r="680" spans="1:7" x14ac:dyDescent="0.25">
      <c r="A680" s="1" t="s">
        <v>52</v>
      </c>
      <c r="B680" s="1" t="s">
        <v>11</v>
      </c>
      <c r="C680" s="1" t="s">
        <v>53</v>
      </c>
      <c r="D680" s="2">
        <v>44994</v>
      </c>
      <c r="E680" s="3">
        <v>6405</v>
      </c>
      <c r="F680" s="4">
        <v>40</v>
      </c>
      <c r="G680" s="1">
        <v>338</v>
      </c>
    </row>
    <row r="681" spans="1:7" x14ac:dyDescent="0.25">
      <c r="A681" s="1" t="s">
        <v>55</v>
      </c>
      <c r="B681" s="1" t="s">
        <v>23</v>
      </c>
      <c r="C681" s="1" t="s">
        <v>15</v>
      </c>
      <c r="D681" s="2">
        <v>44994</v>
      </c>
      <c r="E681" s="3">
        <v>2674</v>
      </c>
      <c r="F681" s="4">
        <v>402</v>
      </c>
      <c r="G681" s="1">
        <v>122</v>
      </c>
    </row>
    <row r="682" spans="1:7" x14ac:dyDescent="0.25">
      <c r="A682" s="1" t="s">
        <v>57</v>
      </c>
      <c r="B682" s="1" t="s">
        <v>20</v>
      </c>
      <c r="C682" s="1" t="s">
        <v>15</v>
      </c>
      <c r="D682" s="2">
        <v>44994</v>
      </c>
      <c r="E682" s="3">
        <v>5908</v>
      </c>
      <c r="F682" s="4">
        <v>149</v>
      </c>
      <c r="G682" s="1">
        <v>311</v>
      </c>
    </row>
    <row r="683" spans="1:7" x14ac:dyDescent="0.25">
      <c r="A683" s="1" t="s">
        <v>57</v>
      </c>
      <c r="B683" s="1" t="s">
        <v>25</v>
      </c>
      <c r="C683" s="1" t="s">
        <v>49</v>
      </c>
      <c r="D683" s="2">
        <v>44994</v>
      </c>
      <c r="E683" s="3">
        <v>7301</v>
      </c>
      <c r="F683" s="4">
        <v>39</v>
      </c>
      <c r="G683" s="1">
        <v>457</v>
      </c>
    </row>
    <row r="684" spans="1:7" x14ac:dyDescent="0.25">
      <c r="A684" s="1" t="s">
        <v>57</v>
      </c>
      <c r="B684" s="1" t="s">
        <v>14</v>
      </c>
      <c r="C684" s="1" t="s">
        <v>38</v>
      </c>
      <c r="D684" s="2">
        <v>44994</v>
      </c>
      <c r="E684" s="3">
        <v>154</v>
      </c>
      <c r="F684" s="4">
        <v>101</v>
      </c>
      <c r="G684" s="1">
        <v>6</v>
      </c>
    </row>
    <row r="685" spans="1:7" x14ac:dyDescent="0.25">
      <c r="A685" s="1" t="s">
        <v>13</v>
      </c>
      <c r="B685" s="1" t="s">
        <v>14</v>
      </c>
      <c r="C685" s="1" t="s">
        <v>35</v>
      </c>
      <c r="D685" s="2">
        <v>44994</v>
      </c>
      <c r="E685" s="3">
        <v>343</v>
      </c>
      <c r="F685" s="4">
        <v>103</v>
      </c>
      <c r="G685" s="1">
        <v>29</v>
      </c>
    </row>
    <row r="686" spans="1:7" x14ac:dyDescent="0.25">
      <c r="A686" s="1" t="s">
        <v>55</v>
      </c>
      <c r="B686" s="1" t="s">
        <v>8</v>
      </c>
      <c r="C686" s="1" t="s">
        <v>48</v>
      </c>
      <c r="D686" s="2">
        <v>44994</v>
      </c>
      <c r="E686" s="3">
        <v>14903</v>
      </c>
      <c r="F686" s="4">
        <v>136</v>
      </c>
      <c r="G686" s="1">
        <v>1656</v>
      </c>
    </row>
    <row r="687" spans="1:7" x14ac:dyDescent="0.25">
      <c r="A687" s="1" t="s">
        <v>19</v>
      </c>
      <c r="B687" s="1" t="s">
        <v>8</v>
      </c>
      <c r="C687" s="1" t="s">
        <v>44</v>
      </c>
      <c r="D687" s="2">
        <v>44994</v>
      </c>
      <c r="E687" s="3">
        <v>5390</v>
      </c>
      <c r="F687" s="4">
        <v>482</v>
      </c>
      <c r="G687" s="1">
        <v>318</v>
      </c>
    </row>
    <row r="688" spans="1:7" x14ac:dyDescent="0.25">
      <c r="A688" s="1" t="s">
        <v>39</v>
      </c>
      <c r="B688" s="1" t="s">
        <v>25</v>
      </c>
      <c r="C688" s="1" t="s">
        <v>49</v>
      </c>
      <c r="D688" s="2">
        <v>44994</v>
      </c>
      <c r="E688" s="3">
        <v>553</v>
      </c>
      <c r="F688" s="4">
        <v>105</v>
      </c>
      <c r="G688" s="1">
        <v>27</v>
      </c>
    </row>
    <row r="689" spans="1:7" x14ac:dyDescent="0.25">
      <c r="A689" s="1" t="s">
        <v>46</v>
      </c>
      <c r="B689" s="1" t="s">
        <v>23</v>
      </c>
      <c r="C689" s="1" t="s">
        <v>38</v>
      </c>
      <c r="D689" s="2">
        <v>44994</v>
      </c>
      <c r="E689" s="3">
        <v>7266</v>
      </c>
      <c r="F689" s="4">
        <v>70</v>
      </c>
      <c r="G689" s="1">
        <v>346</v>
      </c>
    </row>
    <row r="690" spans="1:7" x14ac:dyDescent="0.25">
      <c r="A690" s="1" t="s">
        <v>24</v>
      </c>
      <c r="B690" s="1" t="s">
        <v>8</v>
      </c>
      <c r="C690" s="1" t="s">
        <v>34</v>
      </c>
      <c r="D690" s="2">
        <v>44994</v>
      </c>
      <c r="E690" s="3">
        <v>8792</v>
      </c>
      <c r="F690" s="4">
        <v>32</v>
      </c>
      <c r="G690" s="1">
        <v>419</v>
      </c>
    </row>
    <row r="691" spans="1:7" x14ac:dyDescent="0.25">
      <c r="A691" s="1" t="s">
        <v>56</v>
      </c>
      <c r="B691" s="1" t="s">
        <v>20</v>
      </c>
      <c r="C691" s="1" t="s">
        <v>9</v>
      </c>
      <c r="D691" s="2">
        <v>44994</v>
      </c>
      <c r="E691" s="3">
        <v>8967</v>
      </c>
      <c r="F691" s="4">
        <v>154</v>
      </c>
      <c r="G691" s="1">
        <v>561</v>
      </c>
    </row>
    <row r="692" spans="1:7" x14ac:dyDescent="0.25">
      <c r="A692" s="1" t="s">
        <v>57</v>
      </c>
      <c r="B692" s="1" t="s">
        <v>20</v>
      </c>
      <c r="C692" s="1" t="s">
        <v>21</v>
      </c>
      <c r="D692" s="2">
        <v>44994</v>
      </c>
      <c r="E692" s="3">
        <v>3661</v>
      </c>
      <c r="F692" s="4">
        <v>269</v>
      </c>
      <c r="G692" s="1">
        <v>167</v>
      </c>
    </row>
    <row r="693" spans="1:7" x14ac:dyDescent="0.25">
      <c r="A693" s="1" t="s">
        <v>52</v>
      </c>
      <c r="B693" s="1" t="s">
        <v>8</v>
      </c>
      <c r="C693" s="1" t="s">
        <v>48</v>
      </c>
      <c r="D693" s="2">
        <v>44995</v>
      </c>
      <c r="E693" s="3">
        <v>1344</v>
      </c>
      <c r="F693" s="4">
        <v>8</v>
      </c>
      <c r="G693" s="1">
        <v>112</v>
      </c>
    </row>
    <row r="694" spans="1:7" x14ac:dyDescent="0.25">
      <c r="A694" s="1" t="s">
        <v>42</v>
      </c>
      <c r="B694" s="1" t="s">
        <v>25</v>
      </c>
      <c r="C694" s="1" t="s">
        <v>35</v>
      </c>
      <c r="D694" s="2">
        <v>44995</v>
      </c>
      <c r="E694" s="3">
        <v>10262</v>
      </c>
      <c r="F694" s="4">
        <v>168</v>
      </c>
      <c r="G694" s="1">
        <v>856</v>
      </c>
    </row>
    <row r="695" spans="1:7" x14ac:dyDescent="0.25">
      <c r="A695" s="1" t="s">
        <v>55</v>
      </c>
      <c r="B695" s="1" t="s">
        <v>20</v>
      </c>
      <c r="C695" s="1" t="s">
        <v>34</v>
      </c>
      <c r="D695" s="2">
        <v>44995</v>
      </c>
      <c r="E695" s="3">
        <v>4480</v>
      </c>
      <c r="F695" s="4">
        <v>128</v>
      </c>
      <c r="G695" s="1">
        <v>264</v>
      </c>
    </row>
    <row r="696" spans="1:7" x14ac:dyDescent="0.25">
      <c r="A696" s="1" t="s">
        <v>58</v>
      </c>
      <c r="B696" s="1" t="s">
        <v>8</v>
      </c>
      <c r="C696" s="1" t="s">
        <v>41</v>
      </c>
      <c r="D696" s="2">
        <v>44995</v>
      </c>
      <c r="E696" s="3">
        <v>7784</v>
      </c>
      <c r="F696" s="4">
        <v>100</v>
      </c>
      <c r="G696" s="1">
        <v>300</v>
      </c>
    </row>
    <row r="697" spans="1:7" x14ac:dyDescent="0.25">
      <c r="A697" s="1" t="s">
        <v>7</v>
      </c>
      <c r="B697" s="1" t="s">
        <v>14</v>
      </c>
      <c r="C697" s="1" t="s">
        <v>28</v>
      </c>
      <c r="D697" s="2">
        <v>44995</v>
      </c>
      <c r="E697" s="3">
        <v>19054</v>
      </c>
      <c r="F697" s="4">
        <v>178</v>
      </c>
      <c r="G697" s="1">
        <v>658</v>
      </c>
    </row>
    <row r="698" spans="1:7" x14ac:dyDescent="0.25">
      <c r="A698" s="1" t="s">
        <v>19</v>
      </c>
      <c r="B698" s="1" t="s">
        <v>8</v>
      </c>
      <c r="C698" s="1" t="s">
        <v>15</v>
      </c>
      <c r="D698" s="2">
        <v>44995</v>
      </c>
      <c r="E698" s="3">
        <v>23268</v>
      </c>
      <c r="F698" s="4">
        <v>80</v>
      </c>
      <c r="G698" s="1">
        <v>1058</v>
      </c>
    </row>
    <row r="699" spans="1:7" x14ac:dyDescent="0.25">
      <c r="A699" s="1" t="s">
        <v>54</v>
      </c>
      <c r="B699" s="1" t="s">
        <v>20</v>
      </c>
      <c r="C699" s="1" t="s">
        <v>36</v>
      </c>
      <c r="D699" s="2">
        <v>44996</v>
      </c>
      <c r="E699" s="3">
        <v>3885</v>
      </c>
      <c r="F699" s="4">
        <v>242</v>
      </c>
      <c r="G699" s="1">
        <v>195</v>
      </c>
    </row>
    <row r="700" spans="1:7" x14ac:dyDescent="0.25">
      <c r="A700" s="1" t="s">
        <v>19</v>
      </c>
      <c r="B700" s="1" t="s">
        <v>23</v>
      </c>
      <c r="C700" s="1" t="s">
        <v>36</v>
      </c>
      <c r="D700" s="2">
        <v>44996</v>
      </c>
      <c r="E700" s="3">
        <v>7147</v>
      </c>
      <c r="F700" s="4">
        <v>225</v>
      </c>
      <c r="G700" s="1">
        <v>477</v>
      </c>
    </row>
    <row r="701" spans="1:7" x14ac:dyDescent="0.25">
      <c r="A701" s="1" t="s">
        <v>17</v>
      </c>
      <c r="B701" s="1" t="s">
        <v>20</v>
      </c>
      <c r="C701" s="1" t="s">
        <v>26</v>
      </c>
      <c r="D701" s="2">
        <v>44996</v>
      </c>
      <c r="E701" s="3">
        <v>4571</v>
      </c>
      <c r="F701" s="4">
        <v>62</v>
      </c>
      <c r="G701" s="1">
        <v>164</v>
      </c>
    </row>
    <row r="702" spans="1:7" x14ac:dyDescent="0.25">
      <c r="A702" s="1" t="s">
        <v>46</v>
      </c>
      <c r="B702" s="1" t="s">
        <v>25</v>
      </c>
      <c r="C702" s="1" t="s">
        <v>53</v>
      </c>
      <c r="D702" s="2">
        <v>44996</v>
      </c>
      <c r="E702" s="3">
        <v>7973</v>
      </c>
      <c r="F702" s="4">
        <v>80</v>
      </c>
      <c r="G702" s="1">
        <v>614</v>
      </c>
    </row>
    <row r="703" spans="1:7" x14ac:dyDescent="0.25">
      <c r="A703" s="1" t="s">
        <v>51</v>
      </c>
      <c r="B703" s="1" t="s">
        <v>23</v>
      </c>
      <c r="C703" s="1" t="s">
        <v>30</v>
      </c>
      <c r="D703" s="2">
        <v>44996</v>
      </c>
      <c r="E703" s="3">
        <v>6055</v>
      </c>
      <c r="F703" s="4">
        <v>213</v>
      </c>
      <c r="G703" s="1">
        <v>202</v>
      </c>
    </row>
    <row r="704" spans="1:7" x14ac:dyDescent="0.25">
      <c r="A704" s="1" t="s">
        <v>39</v>
      </c>
      <c r="B704" s="1" t="s">
        <v>8</v>
      </c>
      <c r="C704" s="1" t="s">
        <v>49</v>
      </c>
      <c r="D704" s="2">
        <v>44996</v>
      </c>
      <c r="E704" s="3">
        <v>847</v>
      </c>
      <c r="F704" s="4">
        <v>213</v>
      </c>
      <c r="G704" s="1">
        <v>43</v>
      </c>
    </row>
    <row r="705" spans="1:7" x14ac:dyDescent="0.25">
      <c r="A705" s="1" t="s">
        <v>54</v>
      </c>
      <c r="B705" s="1" t="s">
        <v>8</v>
      </c>
      <c r="C705" s="1" t="s">
        <v>35</v>
      </c>
      <c r="D705" s="2">
        <v>44996</v>
      </c>
      <c r="E705" s="3">
        <v>4914</v>
      </c>
      <c r="F705" s="4">
        <v>147</v>
      </c>
      <c r="G705" s="1">
        <v>702</v>
      </c>
    </row>
    <row r="706" spans="1:7" x14ac:dyDescent="0.25">
      <c r="A706" s="1" t="s">
        <v>10</v>
      </c>
      <c r="B706" s="1" t="s">
        <v>25</v>
      </c>
      <c r="C706" s="1" t="s">
        <v>15</v>
      </c>
      <c r="D706" s="2">
        <v>44996</v>
      </c>
      <c r="E706" s="3">
        <v>1358</v>
      </c>
      <c r="F706" s="4">
        <v>204</v>
      </c>
      <c r="G706" s="1">
        <v>76</v>
      </c>
    </row>
    <row r="707" spans="1:7" x14ac:dyDescent="0.25">
      <c r="A707" s="1" t="s">
        <v>7</v>
      </c>
      <c r="B707" s="1" t="s">
        <v>8</v>
      </c>
      <c r="C707" s="1" t="s">
        <v>28</v>
      </c>
      <c r="D707" s="2">
        <v>44996</v>
      </c>
      <c r="E707" s="3">
        <v>1428</v>
      </c>
      <c r="F707" s="4">
        <v>387</v>
      </c>
      <c r="G707" s="1">
        <v>50</v>
      </c>
    </row>
    <row r="708" spans="1:7" x14ac:dyDescent="0.25">
      <c r="A708" s="1" t="s">
        <v>24</v>
      </c>
      <c r="B708" s="1" t="s">
        <v>14</v>
      </c>
      <c r="C708" s="1" t="s">
        <v>41</v>
      </c>
      <c r="D708" s="2">
        <v>44996</v>
      </c>
      <c r="E708" s="3">
        <v>8764</v>
      </c>
      <c r="F708" s="4">
        <v>50</v>
      </c>
      <c r="G708" s="1">
        <v>439</v>
      </c>
    </row>
    <row r="709" spans="1:7" x14ac:dyDescent="0.25">
      <c r="A709" s="1" t="s">
        <v>37</v>
      </c>
      <c r="B709" s="1" t="s">
        <v>25</v>
      </c>
      <c r="C709" s="1" t="s">
        <v>49</v>
      </c>
      <c r="D709" s="2">
        <v>44996</v>
      </c>
      <c r="E709" s="3">
        <v>10472</v>
      </c>
      <c r="F709" s="4">
        <v>107</v>
      </c>
      <c r="G709" s="1">
        <v>456</v>
      </c>
    </row>
    <row r="710" spans="1:7" x14ac:dyDescent="0.25">
      <c r="A710" s="1" t="s">
        <v>33</v>
      </c>
      <c r="B710" s="1" t="s">
        <v>23</v>
      </c>
      <c r="C710" s="1" t="s">
        <v>38</v>
      </c>
      <c r="D710" s="2">
        <v>44996</v>
      </c>
      <c r="E710" s="3">
        <v>1960</v>
      </c>
      <c r="F710" s="4">
        <v>65</v>
      </c>
      <c r="G710" s="1">
        <v>70</v>
      </c>
    </row>
    <row r="711" spans="1:7" x14ac:dyDescent="0.25">
      <c r="A711" s="1" t="s">
        <v>55</v>
      </c>
      <c r="B711" s="1" t="s">
        <v>11</v>
      </c>
      <c r="C711" s="1" t="s">
        <v>36</v>
      </c>
      <c r="D711" s="2">
        <v>44996</v>
      </c>
      <c r="E711" s="3">
        <v>10171</v>
      </c>
      <c r="F711" s="4">
        <v>69</v>
      </c>
      <c r="G711" s="1">
        <v>536</v>
      </c>
    </row>
    <row r="712" spans="1:7" x14ac:dyDescent="0.25">
      <c r="A712" s="1" t="s">
        <v>32</v>
      </c>
      <c r="B712" s="1" t="s">
        <v>11</v>
      </c>
      <c r="C712" s="1" t="s">
        <v>16</v>
      </c>
      <c r="D712" s="2">
        <v>44996</v>
      </c>
      <c r="E712" s="3">
        <v>8253</v>
      </c>
      <c r="F712" s="4">
        <v>13</v>
      </c>
      <c r="G712" s="1">
        <v>551</v>
      </c>
    </row>
    <row r="713" spans="1:7" x14ac:dyDescent="0.25">
      <c r="A713" s="1" t="s">
        <v>7</v>
      </c>
      <c r="B713" s="1" t="s">
        <v>20</v>
      </c>
      <c r="C713" s="1" t="s">
        <v>26</v>
      </c>
      <c r="D713" s="2">
        <v>44996</v>
      </c>
      <c r="E713" s="3">
        <v>9534</v>
      </c>
      <c r="F713" s="4">
        <v>86</v>
      </c>
      <c r="G713" s="1">
        <v>367</v>
      </c>
    </row>
    <row r="714" spans="1:7" x14ac:dyDescent="0.25">
      <c r="A714" s="1" t="s">
        <v>17</v>
      </c>
      <c r="B714" s="1" t="s">
        <v>11</v>
      </c>
      <c r="C714" s="1" t="s">
        <v>15</v>
      </c>
      <c r="D714" s="2">
        <v>44996</v>
      </c>
      <c r="E714" s="3">
        <v>5936</v>
      </c>
      <c r="F714" s="4">
        <v>199</v>
      </c>
      <c r="G714" s="1">
        <v>350</v>
      </c>
    </row>
    <row r="715" spans="1:7" x14ac:dyDescent="0.25">
      <c r="A715" s="1" t="s">
        <v>7</v>
      </c>
      <c r="B715" s="1" t="s">
        <v>23</v>
      </c>
      <c r="C715" s="1" t="s">
        <v>36</v>
      </c>
      <c r="D715" s="2">
        <v>44997</v>
      </c>
      <c r="E715" s="3">
        <v>154</v>
      </c>
      <c r="F715" s="4">
        <v>172</v>
      </c>
      <c r="G715" s="1">
        <v>8</v>
      </c>
    </row>
    <row r="716" spans="1:7" x14ac:dyDescent="0.25">
      <c r="A716" s="1" t="s">
        <v>54</v>
      </c>
      <c r="B716" s="1" t="s">
        <v>8</v>
      </c>
      <c r="C716" s="1" t="s">
        <v>18</v>
      </c>
      <c r="D716" s="2">
        <v>44997</v>
      </c>
      <c r="E716" s="3">
        <v>5663</v>
      </c>
      <c r="F716" s="4">
        <v>155</v>
      </c>
      <c r="G716" s="1">
        <v>196</v>
      </c>
    </row>
    <row r="717" spans="1:7" x14ac:dyDescent="0.25">
      <c r="A717" s="1" t="s">
        <v>39</v>
      </c>
      <c r="B717" s="1" t="s">
        <v>23</v>
      </c>
      <c r="C717" s="1" t="s">
        <v>16</v>
      </c>
      <c r="D717" s="2">
        <v>44997</v>
      </c>
      <c r="E717" s="3">
        <v>11298</v>
      </c>
      <c r="F717" s="4">
        <v>14</v>
      </c>
      <c r="G717" s="1">
        <v>1256</v>
      </c>
    </row>
    <row r="718" spans="1:7" x14ac:dyDescent="0.25">
      <c r="A718" s="1" t="s">
        <v>17</v>
      </c>
      <c r="B718" s="1" t="s">
        <v>11</v>
      </c>
      <c r="C718" s="1" t="s">
        <v>30</v>
      </c>
      <c r="D718" s="2">
        <v>44997</v>
      </c>
      <c r="E718" s="3">
        <v>1309</v>
      </c>
      <c r="F718" s="4">
        <v>237</v>
      </c>
      <c r="G718" s="1">
        <v>49</v>
      </c>
    </row>
    <row r="719" spans="1:7" x14ac:dyDescent="0.25">
      <c r="A719" s="1" t="s">
        <v>55</v>
      </c>
      <c r="B719" s="1" t="s">
        <v>23</v>
      </c>
      <c r="C719" s="1" t="s">
        <v>36</v>
      </c>
      <c r="D719" s="2">
        <v>44997</v>
      </c>
      <c r="E719" s="3">
        <v>3815</v>
      </c>
      <c r="F719" s="4">
        <v>258</v>
      </c>
      <c r="G719" s="1">
        <v>212</v>
      </c>
    </row>
    <row r="720" spans="1:7" x14ac:dyDescent="0.25">
      <c r="A720" s="1" t="s">
        <v>46</v>
      </c>
      <c r="B720" s="1" t="s">
        <v>25</v>
      </c>
      <c r="C720" s="1" t="s">
        <v>40</v>
      </c>
      <c r="D720" s="2">
        <v>44997</v>
      </c>
      <c r="E720" s="3">
        <v>385</v>
      </c>
      <c r="F720" s="4">
        <v>227</v>
      </c>
      <c r="G720" s="1">
        <v>16</v>
      </c>
    </row>
    <row r="721" spans="1:7" x14ac:dyDescent="0.25">
      <c r="A721" s="1" t="s">
        <v>31</v>
      </c>
      <c r="B721" s="1" t="s">
        <v>14</v>
      </c>
      <c r="C721" s="1" t="s">
        <v>41</v>
      </c>
      <c r="D721" s="2">
        <v>44997</v>
      </c>
      <c r="E721" s="3">
        <v>315</v>
      </c>
      <c r="F721" s="4">
        <v>232</v>
      </c>
      <c r="G721" s="1">
        <v>15</v>
      </c>
    </row>
    <row r="722" spans="1:7" x14ac:dyDescent="0.25">
      <c r="A722" s="1" t="s">
        <v>29</v>
      </c>
      <c r="B722" s="1" t="s">
        <v>20</v>
      </c>
      <c r="C722" s="1" t="s">
        <v>41</v>
      </c>
      <c r="D722" s="2">
        <v>44997</v>
      </c>
      <c r="E722" s="3">
        <v>11823</v>
      </c>
      <c r="F722" s="4">
        <v>453</v>
      </c>
      <c r="G722" s="1">
        <v>657</v>
      </c>
    </row>
    <row r="723" spans="1:7" x14ac:dyDescent="0.25">
      <c r="A723" s="1" t="s">
        <v>55</v>
      </c>
      <c r="B723" s="1" t="s">
        <v>25</v>
      </c>
      <c r="C723" s="1" t="s">
        <v>40</v>
      </c>
      <c r="D723" s="2">
        <v>44997</v>
      </c>
      <c r="E723" s="3">
        <v>2891</v>
      </c>
      <c r="F723" s="4">
        <v>205</v>
      </c>
      <c r="G723" s="1">
        <v>108</v>
      </c>
    </row>
    <row r="724" spans="1:7" x14ac:dyDescent="0.25">
      <c r="A724" s="1" t="s">
        <v>33</v>
      </c>
      <c r="B724" s="1" t="s">
        <v>23</v>
      </c>
      <c r="C724" s="1" t="s">
        <v>34</v>
      </c>
      <c r="D724" s="2">
        <v>44997</v>
      </c>
      <c r="E724" s="3">
        <v>5278</v>
      </c>
      <c r="F724" s="4">
        <v>54</v>
      </c>
      <c r="G724" s="1">
        <v>264</v>
      </c>
    </row>
    <row r="725" spans="1:7" x14ac:dyDescent="0.25">
      <c r="A725" s="1" t="s">
        <v>22</v>
      </c>
      <c r="B725" s="1" t="s">
        <v>23</v>
      </c>
      <c r="C725" s="1" t="s">
        <v>38</v>
      </c>
      <c r="D725" s="2">
        <v>44997</v>
      </c>
      <c r="E725" s="3">
        <v>8036</v>
      </c>
      <c r="F725" s="4">
        <v>118</v>
      </c>
      <c r="G725" s="1">
        <v>335</v>
      </c>
    </row>
    <row r="726" spans="1:7" x14ac:dyDescent="0.25">
      <c r="A726" s="1" t="s">
        <v>58</v>
      </c>
      <c r="B726" s="1" t="s">
        <v>23</v>
      </c>
      <c r="C726" s="1" t="s">
        <v>41</v>
      </c>
      <c r="D726" s="2">
        <v>44997</v>
      </c>
      <c r="E726" s="3">
        <v>2940</v>
      </c>
      <c r="F726" s="4">
        <v>142</v>
      </c>
      <c r="G726" s="1">
        <v>128</v>
      </c>
    </row>
    <row r="727" spans="1:7" x14ac:dyDescent="0.25">
      <c r="A727" s="1" t="s">
        <v>10</v>
      </c>
      <c r="B727" s="1" t="s">
        <v>20</v>
      </c>
      <c r="C727" s="1" t="s">
        <v>41</v>
      </c>
      <c r="D727" s="2">
        <v>44997</v>
      </c>
      <c r="E727" s="3">
        <v>8309</v>
      </c>
      <c r="F727" s="4">
        <v>232</v>
      </c>
      <c r="G727" s="1">
        <v>333</v>
      </c>
    </row>
    <row r="728" spans="1:7" x14ac:dyDescent="0.25">
      <c r="A728" s="1" t="s">
        <v>13</v>
      </c>
      <c r="B728" s="1" t="s">
        <v>20</v>
      </c>
      <c r="C728" s="1" t="s">
        <v>40</v>
      </c>
      <c r="D728" s="2">
        <v>44997</v>
      </c>
      <c r="E728" s="3">
        <v>1820</v>
      </c>
      <c r="F728" s="4">
        <v>18</v>
      </c>
      <c r="G728" s="1">
        <v>63</v>
      </c>
    </row>
    <row r="729" spans="1:7" x14ac:dyDescent="0.25">
      <c r="A729" s="1" t="s">
        <v>54</v>
      </c>
      <c r="B729" s="1" t="s">
        <v>14</v>
      </c>
      <c r="C729" s="1" t="s">
        <v>35</v>
      </c>
      <c r="D729" s="2">
        <v>44997</v>
      </c>
      <c r="E729" s="3">
        <v>1393</v>
      </c>
      <c r="F729" s="4">
        <v>153</v>
      </c>
      <c r="G729" s="1">
        <v>127</v>
      </c>
    </row>
    <row r="730" spans="1:7" x14ac:dyDescent="0.25">
      <c r="A730" s="1" t="s">
        <v>10</v>
      </c>
      <c r="B730" s="1" t="s">
        <v>8</v>
      </c>
      <c r="C730" s="1" t="s">
        <v>18</v>
      </c>
      <c r="D730" s="2">
        <v>44997</v>
      </c>
      <c r="E730" s="3">
        <v>6440</v>
      </c>
      <c r="F730" s="4">
        <v>235</v>
      </c>
      <c r="G730" s="1">
        <v>215</v>
      </c>
    </row>
    <row r="731" spans="1:7" x14ac:dyDescent="0.25">
      <c r="A731" s="1" t="s">
        <v>51</v>
      </c>
      <c r="B731" s="1" t="s">
        <v>23</v>
      </c>
      <c r="C731" s="1" t="s">
        <v>26</v>
      </c>
      <c r="D731" s="2">
        <v>44997</v>
      </c>
      <c r="E731" s="3">
        <v>2275</v>
      </c>
      <c r="F731" s="4">
        <v>359</v>
      </c>
      <c r="G731" s="1">
        <v>99</v>
      </c>
    </row>
    <row r="732" spans="1:7" x14ac:dyDescent="0.25">
      <c r="A732" s="1" t="s">
        <v>7</v>
      </c>
      <c r="B732" s="1" t="s">
        <v>23</v>
      </c>
      <c r="C732" s="1" t="s">
        <v>38</v>
      </c>
      <c r="D732" s="2">
        <v>44997</v>
      </c>
      <c r="E732" s="3">
        <v>3941</v>
      </c>
      <c r="F732" s="4">
        <v>209</v>
      </c>
      <c r="G732" s="1">
        <v>180</v>
      </c>
    </row>
    <row r="733" spans="1:7" x14ac:dyDescent="0.25">
      <c r="A733" s="1" t="s">
        <v>46</v>
      </c>
      <c r="B733" s="1" t="s">
        <v>23</v>
      </c>
      <c r="C733" s="1" t="s">
        <v>48</v>
      </c>
      <c r="D733" s="2">
        <v>44997</v>
      </c>
      <c r="E733" s="3">
        <v>49</v>
      </c>
      <c r="F733" s="4">
        <v>78</v>
      </c>
      <c r="G733" s="1">
        <v>4</v>
      </c>
    </row>
    <row r="734" spans="1:7" x14ac:dyDescent="0.25">
      <c r="A734" s="1" t="s">
        <v>31</v>
      </c>
      <c r="B734" s="1" t="s">
        <v>14</v>
      </c>
      <c r="C734" s="1" t="s">
        <v>49</v>
      </c>
      <c r="D734" s="2">
        <v>44997</v>
      </c>
      <c r="E734" s="3">
        <v>3346</v>
      </c>
      <c r="F734" s="4">
        <v>122</v>
      </c>
      <c r="G734" s="1">
        <v>168</v>
      </c>
    </row>
    <row r="735" spans="1:7" x14ac:dyDescent="0.25">
      <c r="A735" s="1" t="s">
        <v>24</v>
      </c>
      <c r="B735" s="1" t="s">
        <v>20</v>
      </c>
      <c r="C735" s="1" t="s">
        <v>12</v>
      </c>
      <c r="D735" s="2">
        <v>45000</v>
      </c>
      <c r="E735" s="3">
        <v>4592</v>
      </c>
      <c r="F735" s="4">
        <v>445</v>
      </c>
      <c r="G735" s="1">
        <v>511</v>
      </c>
    </row>
    <row r="736" spans="1:7" x14ac:dyDescent="0.25">
      <c r="A736" s="1" t="s">
        <v>58</v>
      </c>
      <c r="B736" s="1" t="s">
        <v>25</v>
      </c>
      <c r="C736" s="1" t="s">
        <v>44</v>
      </c>
      <c r="D736" s="2">
        <v>45000</v>
      </c>
      <c r="E736" s="3">
        <v>8862</v>
      </c>
      <c r="F736" s="4">
        <v>152</v>
      </c>
      <c r="G736" s="1">
        <v>522</v>
      </c>
    </row>
    <row r="737" spans="1:7" x14ac:dyDescent="0.25">
      <c r="A737" s="1" t="s">
        <v>33</v>
      </c>
      <c r="B737" s="1" t="s">
        <v>8</v>
      </c>
      <c r="C737" s="1" t="s">
        <v>36</v>
      </c>
      <c r="D737" s="2">
        <v>45000</v>
      </c>
      <c r="E737" s="3">
        <v>9590</v>
      </c>
      <c r="F737" s="4">
        <v>133</v>
      </c>
      <c r="G737" s="1">
        <v>640</v>
      </c>
    </row>
    <row r="738" spans="1:7" x14ac:dyDescent="0.25">
      <c r="A738" s="1" t="s">
        <v>32</v>
      </c>
      <c r="B738" s="1" t="s">
        <v>14</v>
      </c>
      <c r="C738" s="1" t="s">
        <v>21</v>
      </c>
      <c r="D738" s="2">
        <v>45000</v>
      </c>
      <c r="E738" s="3">
        <v>7175</v>
      </c>
      <c r="F738" s="4">
        <v>47</v>
      </c>
      <c r="G738" s="1">
        <v>359</v>
      </c>
    </row>
    <row r="739" spans="1:7" x14ac:dyDescent="0.25">
      <c r="A739" s="1" t="s">
        <v>45</v>
      </c>
      <c r="B739" s="1" t="s">
        <v>20</v>
      </c>
      <c r="C739" s="1" t="s">
        <v>38</v>
      </c>
      <c r="D739" s="2">
        <v>45000</v>
      </c>
      <c r="E739" s="3">
        <v>2534</v>
      </c>
      <c r="F739" s="4">
        <v>119</v>
      </c>
      <c r="G739" s="1">
        <v>91</v>
      </c>
    </row>
    <row r="740" spans="1:7" x14ac:dyDescent="0.25">
      <c r="A740" s="1" t="s">
        <v>10</v>
      </c>
      <c r="B740" s="1" t="s">
        <v>20</v>
      </c>
      <c r="C740" s="1" t="s">
        <v>36</v>
      </c>
      <c r="D740" s="2">
        <v>45000</v>
      </c>
      <c r="E740" s="3">
        <v>1162</v>
      </c>
      <c r="F740" s="4">
        <v>3</v>
      </c>
      <c r="G740" s="1">
        <v>62</v>
      </c>
    </row>
    <row r="741" spans="1:7" x14ac:dyDescent="0.25">
      <c r="A741" s="1" t="s">
        <v>27</v>
      </c>
      <c r="B741" s="1" t="s">
        <v>11</v>
      </c>
      <c r="C741" s="1" t="s">
        <v>34</v>
      </c>
      <c r="D741" s="2">
        <v>45000</v>
      </c>
      <c r="E741" s="3">
        <v>7042</v>
      </c>
      <c r="F741" s="4">
        <v>173</v>
      </c>
      <c r="G741" s="1">
        <v>470</v>
      </c>
    </row>
    <row r="742" spans="1:7" x14ac:dyDescent="0.25">
      <c r="A742" s="1" t="s">
        <v>29</v>
      </c>
      <c r="B742" s="1" t="s">
        <v>20</v>
      </c>
      <c r="C742" s="1" t="s">
        <v>53</v>
      </c>
      <c r="D742" s="2">
        <v>45000</v>
      </c>
      <c r="E742" s="3">
        <v>7392</v>
      </c>
      <c r="F742" s="4">
        <v>111</v>
      </c>
      <c r="G742" s="1">
        <v>493</v>
      </c>
    </row>
    <row r="743" spans="1:7" x14ac:dyDescent="0.25">
      <c r="A743" s="1" t="s">
        <v>57</v>
      </c>
      <c r="B743" s="1" t="s">
        <v>11</v>
      </c>
      <c r="C743" s="1" t="s">
        <v>34</v>
      </c>
      <c r="D743" s="2">
        <v>45000</v>
      </c>
      <c r="E743" s="3">
        <v>371</v>
      </c>
      <c r="F743" s="4">
        <v>191</v>
      </c>
      <c r="G743" s="1">
        <v>20</v>
      </c>
    </row>
    <row r="744" spans="1:7" x14ac:dyDescent="0.25">
      <c r="A744" s="1" t="s">
        <v>46</v>
      </c>
      <c r="B744" s="1" t="s">
        <v>8</v>
      </c>
      <c r="C744" s="1" t="s">
        <v>36</v>
      </c>
      <c r="D744" s="2">
        <v>45001</v>
      </c>
      <c r="E744" s="3">
        <v>7728</v>
      </c>
      <c r="F744" s="4">
        <v>151</v>
      </c>
      <c r="G744" s="1">
        <v>368</v>
      </c>
    </row>
    <row r="745" spans="1:7" x14ac:dyDescent="0.25">
      <c r="A745" s="1" t="s">
        <v>22</v>
      </c>
      <c r="B745" s="1" t="s">
        <v>25</v>
      </c>
      <c r="C745" s="1" t="s">
        <v>18</v>
      </c>
      <c r="D745" s="2">
        <v>45001</v>
      </c>
      <c r="E745" s="3">
        <v>518</v>
      </c>
      <c r="F745" s="4">
        <v>223</v>
      </c>
      <c r="G745" s="1">
        <v>21</v>
      </c>
    </row>
    <row r="746" spans="1:7" x14ac:dyDescent="0.25">
      <c r="A746" s="1" t="s">
        <v>54</v>
      </c>
      <c r="B746" s="1" t="s">
        <v>20</v>
      </c>
      <c r="C746" s="1" t="s">
        <v>40</v>
      </c>
      <c r="D746" s="2">
        <v>45001</v>
      </c>
      <c r="E746" s="3">
        <v>8547</v>
      </c>
      <c r="F746" s="4">
        <v>112</v>
      </c>
      <c r="G746" s="1">
        <v>317</v>
      </c>
    </row>
    <row r="747" spans="1:7" x14ac:dyDescent="0.25">
      <c r="A747" s="1" t="s">
        <v>42</v>
      </c>
      <c r="B747" s="1" t="s">
        <v>25</v>
      </c>
      <c r="C747" s="1" t="s">
        <v>34</v>
      </c>
      <c r="D747" s="2">
        <v>45001</v>
      </c>
      <c r="E747" s="3">
        <v>4018</v>
      </c>
      <c r="F747" s="4">
        <v>34</v>
      </c>
      <c r="G747" s="1">
        <v>192</v>
      </c>
    </row>
    <row r="748" spans="1:7" x14ac:dyDescent="0.25">
      <c r="A748" s="1" t="s">
        <v>58</v>
      </c>
      <c r="B748" s="1" t="s">
        <v>8</v>
      </c>
      <c r="C748" s="1" t="s">
        <v>28</v>
      </c>
      <c r="D748" s="2">
        <v>45001</v>
      </c>
      <c r="E748" s="3">
        <v>6118</v>
      </c>
      <c r="F748" s="4">
        <v>203</v>
      </c>
      <c r="G748" s="1">
        <v>266</v>
      </c>
    </row>
    <row r="749" spans="1:7" x14ac:dyDescent="0.25">
      <c r="A749" s="1" t="s">
        <v>13</v>
      </c>
      <c r="B749" s="1" t="s">
        <v>8</v>
      </c>
      <c r="C749" s="1" t="s">
        <v>76</v>
      </c>
      <c r="D749" s="2">
        <v>45001</v>
      </c>
      <c r="E749" s="3">
        <v>1582</v>
      </c>
      <c r="F749" s="4">
        <v>119</v>
      </c>
      <c r="G749" s="1">
        <v>55</v>
      </c>
    </row>
    <row r="750" spans="1:7" x14ac:dyDescent="0.25">
      <c r="A750" s="1" t="s">
        <v>46</v>
      </c>
      <c r="B750" s="1" t="s">
        <v>8</v>
      </c>
      <c r="C750" s="1" t="s">
        <v>21</v>
      </c>
      <c r="D750" s="2">
        <v>45001</v>
      </c>
      <c r="E750" s="3">
        <v>3626</v>
      </c>
      <c r="F750" s="4">
        <v>309</v>
      </c>
      <c r="G750" s="1">
        <v>214</v>
      </c>
    </row>
    <row r="751" spans="1:7" x14ac:dyDescent="0.25">
      <c r="A751" s="1" t="s">
        <v>31</v>
      </c>
      <c r="B751" s="1" t="s">
        <v>11</v>
      </c>
      <c r="C751" s="1" t="s">
        <v>76</v>
      </c>
      <c r="D751" s="2">
        <v>45001</v>
      </c>
      <c r="E751" s="3">
        <v>8981</v>
      </c>
      <c r="F751" s="4">
        <v>152</v>
      </c>
      <c r="G751" s="1">
        <v>360</v>
      </c>
    </row>
    <row r="752" spans="1:7" x14ac:dyDescent="0.25">
      <c r="A752" s="1" t="s">
        <v>54</v>
      </c>
      <c r="B752" s="1" t="s">
        <v>14</v>
      </c>
      <c r="C752" s="1" t="s">
        <v>48</v>
      </c>
      <c r="D752" s="2">
        <v>45001</v>
      </c>
      <c r="E752" s="3">
        <v>3304</v>
      </c>
      <c r="F752" s="4">
        <v>306</v>
      </c>
      <c r="G752" s="1">
        <v>255</v>
      </c>
    </row>
    <row r="753" spans="1:7" x14ac:dyDescent="0.25">
      <c r="A753" s="1" t="s">
        <v>55</v>
      </c>
      <c r="B753" s="1" t="s">
        <v>23</v>
      </c>
      <c r="C753" s="1" t="s">
        <v>76</v>
      </c>
      <c r="D753" s="2">
        <v>45001</v>
      </c>
      <c r="E753" s="3">
        <v>6076</v>
      </c>
      <c r="F753" s="4">
        <v>74</v>
      </c>
      <c r="G753" s="1">
        <v>196</v>
      </c>
    </row>
    <row r="754" spans="1:7" x14ac:dyDescent="0.25">
      <c r="A754" s="1" t="s">
        <v>32</v>
      </c>
      <c r="B754" s="1" t="s">
        <v>20</v>
      </c>
      <c r="C754" s="1" t="s">
        <v>16</v>
      </c>
      <c r="D754" s="2">
        <v>45001</v>
      </c>
      <c r="E754" s="3">
        <v>12530</v>
      </c>
      <c r="F754" s="4">
        <v>134</v>
      </c>
      <c r="G754" s="1">
        <v>964</v>
      </c>
    </row>
    <row r="755" spans="1:7" x14ac:dyDescent="0.25">
      <c r="A755" s="1" t="s">
        <v>10</v>
      </c>
      <c r="B755" s="1" t="s">
        <v>14</v>
      </c>
      <c r="C755" s="1" t="s">
        <v>53</v>
      </c>
      <c r="D755" s="2">
        <v>45001</v>
      </c>
      <c r="E755" s="3">
        <v>3675</v>
      </c>
      <c r="F755" s="4">
        <v>273</v>
      </c>
      <c r="G755" s="1">
        <v>283</v>
      </c>
    </row>
    <row r="756" spans="1:7" x14ac:dyDescent="0.25">
      <c r="A756" s="1" t="s">
        <v>42</v>
      </c>
      <c r="B756" s="1" t="s">
        <v>23</v>
      </c>
      <c r="C756" s="1" t="s">
        <v>9</v>
      </c>
      <c r="D756" s="2">
        <v>45001</v>
      </c>
      <c r="E756" s="3">
        <v>434</v>
      </c>
      <c r="F756" s="4">
        <v>152</v>
      </c>
      <c r="G756" s="1">
        <v>28</v>
      </c>
    </row>
    <row r="757" spans="1:7" x14ac:dyDescent="0.25">
      <c r="A757" s="1" t="s">
        <v>27</v>
      </c>
      <c r="B757" s="1" t="s">
        <v>20</v>
      </c>
      <c r="C757" s="1" t="s">
        <v>53</v>
      </c>
      <c r="D757" s="2">
        <v>45001</v>
      </c>
      <c r="E757" s="3">
        <v>5509</v>
      </c>
      <c r="F757" s="4">
        <v>16</v>
      </c>
      <c r="G757" s="1">
        <v>307</v>
      </c>
    </row>
    <row r="758" spans="1:7" x14ac:dyDescent="0.25">
      <c r="A758" s="1" t="s">
        <v>7</v>
      </c>
      <c r="B758" s="1" t="s">
        <v>20</v>
      </c>
      <c r="C758" s="1" t="s">
        <v>43</v>
      </c>
      <c r="D758" s="2">
        <v>45001</v>
      </c>
      <c r="E758" s="3">
        <v>10843</v>
      </c>
      <c r="F758" s="4">
        <v>228</v>
      </c>
      <c r="G758" s="1">
        <v>517</v>
      </c>
    </row>
    <row r="759" spans="1:7" x14ac:dyDescent="0.25">
      <c r="A759" s="1" t="s">
        <v>7</v>
      </c>
      <c r="B759" s="1" t="s">
        <v>11</v>
      </c>
      <c r="C759" s="1" t="s">
        <v>35</v>
      </c>
      <c r="D759" s="2">
        <v>45001</v>
      </c>
      <c r="E759" s="3">
        <v>7623</v>
      </c>
      <c r="F759" s="4">
        <v>88</v>
      </c>
      <c r="G759" s="1">
        <v>587</v>
      </c>
    </row>
    <row r="760" spans="1:7" x14ac:dyDescent="0.25">
      <c r="A760" s="1" t="s">
        <v>7</v>
      </c>
      <c r="B760" s="1" t="s">
        <v>11</v>
      </c>
      <c r="C760" s="1" t="s">
        <v>44</v>
      </c>
      <c r="D760" s="2">
        <v>45001</v>
      </c>
      <c r="E760" s="3">
        <v>7623</v>
      </c>
      <c r="F760" s="4">
        <v>152</v>
      </c>
      <c r="G760" s="1">
        <v>636</v>
      </c>
    </row>
    <row r="761" spans="1:7" x14ac:dyDescent="0.25">
      <c r="A761" s="1" t="s">
        <v>7</v>
      </c>
      <c r="B761" s="1" t="s">
        <v>11</v>
      </c>
      <c r="C761" s="1" t="s">
        <v>38</v>
      </c>
      <c r="D761" s="2">
        <v>45002</v>
      </c>
      <c r="E761" s="3">
        <v>6573</v>
      </c>
      <c r="F761" s="4">
        <v>185</v>
      </c>
      <c r="G761" s="1">
        <v>313</v>
      </c>
    </row>
    <row r="762" spans="1:7" x14ac:dyDescent="0.25">
      <c r="A762" s="1" t="s">
        <v>56</v>
      </c>
      <c r="B762" s="1" t="s">
        <v>20</v>
      </c>
      <c r="C762" s="1" t="s">
        <v>12</v>
      </c>
      <c r="D762" s="2">
        <v>45002</v>
      </c>
      <c r="E762" s="3">
        <v>2520</v>
      </c>
      <c r="F762" s="4">
        <v>95</v>
      </c>
      <c r="G762" s="1">
        <v>149</v>
      </c>
    </row>
    <row r="763" spans="1:7" x14ac:dyDescent="0.25">
      <c r="A763" s="1" t="s">
        <v>32</v>
      </c>
      <c r="B763" s="1" t="s">
        <v>20</v>
      </c>
      <c r="C763" s="1" t="s">
        <v>43</v>
      </c>
      <c r="D763" s="2">
        <v>45002</v>
      </c>
      <c r="E763" s="3">
        <v>910</v>
      </c>
      <c r="F763" s="4">
        <v>14</v>
      </c>
      <c r="G763" s="1">
        <v>54</v>
      </c>
    </row>
    <row r="764" spans="1:7" x14ac:dyDescent="0.25">
      <c r="A764" s="1" t="s">
        <v>57</v>
      </c>
      <c r="B764" s="1" t="s">
        <v>14</v>
      </c>
      <c r="C764" s="1" t="s">
        <v>48</v>
      </c>
      <c r="D764" s="2">
        <v>45002</v>
      </c>
      <c r="E764" s="3">
        <v>5397</v>
      </c>
      <c r="F764" s="4">
        <v>8</v>
      </c>
      <c r="G764" s="1">
        <v>416</v>
      </c>
    </row>
    <row r="765" spans="1:7" x14ac:dyDescent="0.25">
      <c r="A765" s="1" t="s">
        <v>50</v>
      </c>
      <c r="B765" s="1" t="s">
        <v>11</v>
      </c>
      <c r="C765" s="1" t="s">
        <v>26</v>
      </c>
      <c r="D765" s="2">
        <v>45002</v>
      </c>
      <c r="E765" s="3">
        <v>4263</v>
      </c>
      <c r="F765" s="4">
        <v>464</v>
      </c>
      <c r="G765" s="1">
        <v>158</v>
      </c>
    </row>
    <row r="766" spans="1:7" x14ac:dyDescent="0.25">
      <c r="A766" s="1" t="s">
        <v>17</v>
      </c>
      <c r="B766" s="1" t="s">
        <v>23</v>
      </c>
      <c r="C766" s="1" t="s">
        <v>28</v>
      </c>
      <c r="D766" s="2">
        <v>45002</v>
      </c>
      <c r="E766" s="3">
        <v>7637</v>
      </c>
      <c r="F766" s="4">
        <v>114</v>
      </c>
      <c r="G766" s="1">
        <v>273</v>
      </c>
    </row>
    <row r="767" spans="1:7" x14ac:dyDescent="0.25">
      <c r="A767" s="1" t="s">
        <v>45</v>
      </c>
      <c r="B767" s="1" t="s">
        <v>11</v>
      </c>
      <c r="C767" s="1" t="s">
        <v>21</v>
      </c>
      <c r="D767" s="2">
        <v>45002</v>
      </c>
      <c r="E767" s="3">
        <v>15239</v>
      </c>
      <c r="F767" s="4">
        <v>156</v>
      </c>
      <c r="G767" s="1">
        <v>953</v>
      </c>
    </row>
    <row r="768" spans="1:7" x14ac:dyDescent="0.25">
      <c r="A768" s="1" t="s">
        <v>46</v>
      </c>
      <c r="B768" s="1" t="s">
        <v>14</v>
      </c>
      <c r="C768" s="1" t="s">
        <v>15</v>
      </c>
      <c r="D768" s="2">
        <v>45002</v>
      </c>
      <c r="E768" s="3">
        <v>7840</v>
      </c>
      <c r="F768" s="4">
        <v>81</v>
      </c>
      <c r="G768" s="1">
        <v>392</v>
      </c>
    </row>
    <row r="769" spans="1:7" x14ac:dyDescent="0.25">
      <c r="A769" s="1" t="s">
        <v>50</v>
      </c>
      <c r="B769" s="1" t="s">
        <v>11</v>
      </c>
      <c r="C769" s="1" t="s">
        <v>18</v>
      </c>
      <c r="D769" s="2">
        <v>45002</v>
      </c>
      <c r="E769" s="3">
        <v>1302</v>
      </c>
      <c r="F769" s="4">
        <v>298</v>
      </c>
      <c r="G769" s="1">
        <v>51</v>
      </c>
    </row>
    <row r="770" spans="1:7" x14ac:dyDescent="0.25">
      <c r="A770" s="1" t="s">
        <v>50</v>
      </c>
      <c r="B770" s="1" t="s">
        <v>14</v>
      </c>
      <c r="C770" s="1" t="s">
        <v>28</v>
      </c>
      <c r="D770" s="2">
        <v>45002</v>
      </c>
      <c r="E770" s="3">
        <v>3192</v>
      </c>
      <c r="F770" s="4">
        <v>459</v>
      </c>
      <c r="G770" s="1">
        <v>128</v>
      </c>
    </row>
    <row r="771" spans="1:7" x14ac:dyDescent="0.25">
      <c r="A771" s="1" t="s">
        <v>46</v>
      </c>
      <c r="B771" s="1" t="s">
        <v>8</v>
      </c>
      <c r="C771" s="1" t="s">
        <v>26</v>
      </c>
      <c r="D771" s="2">
        <v>45002</v>
      </c>
      <c r="E771" s="3">
        <v>4312</v>
      </c>
      <c r="F771" s="4">
        <v>79</v>
      </c>
      <c r="G771" s="1">
        <v>188</v>
      </c>
    </row>
    <row r="772" spans="1:7" x14ac:dyDescent="0.25">
      <c r="A772" s="1" t="s">
        <v>31</v>
      </c>
      <c r="B772" s="1" t="s">
        <v>14</v>
      </c>
      <c r="C772" s="1" t="s">
        <v>26</v>
      </c>
      <c r="D772" s="2">
        <v>45002</v>
      </c>
      <c r="E772" s="3">
        <v>6258</v>
      </c>
      <c r="F772" s="4">
        <v>49</v>
      </c>
      <c r="G772" s="1">
        <v>224</v>
      </c>
    </row>
    <row r="773" spans="1:7" x14ac:dyDescent="0.25">
      <c r="A773" s="1" t="s">
        <v>56</v>
      </c>
      <c r="B773" s="1" t="s">
        <v>14</v>
      </c>
      <c r="C773" s="1" t="s">
        <v>41</v>
      </c>
      <c r="D773" s="2">
        <v>45002</v>
      </c>
      <c r="E773" s="3">
        <v>7931</v>
      </c>
      <c r="F773" s="4">
        <v>257</v>
      </c>
      <c r="G773" s="1">
        <v>418</v>
      </c>
    </row>
    <row r="774" spans="1:7" x14ac:dyDescent="0.25">
      <c r="A774" s="1" t="s">
        <v>17</v>
      </c>
      <c r="B774" s="1" t="s">
        <v>11</v>
      </c>
      <c r="C774" s="1" t="s">
        <v>41</v>
      </c>
      <c r="D774" s="2">
        <v>45002</v>
      </c>
      <c r="E774" s="3">
        <v>2576</v>
      </c>
      <c r="F774" s="4">
        <v>67</v>
      </c>
      <c r="G774" s="1">
        <v>129</v>
      </c>
    </row>
    <row r="775" spans="1:7" x14ac:dyDescent="0.25">
      <c r="A775" s="1" t="s">
        <v>55</v>
      </c>
      <c r="B775" s="1" t="s">
        <v>20</v>
      </c>
      <c r="C775" s="1" t="s">
        <v>28</v>
      </c>
      <c r="D775" s="2">
        <v>45002</v>
      </c>
      <c r="E775" s="3">
        <v>623</v>
      </c>
      <c r="F775" s="4">
        <v>224</v>
      </c>
      <c r="G775" s="1">
        <v>22</v>
      </c>
    </row>
    <row r="776" spans="1:7" x14ac:dyDescent="0.25">
      <c r="A776" s="1" t="s">
        <v>22</v>
      </c>
      <c r="B776" s="1" t="s">
        <v>23</v>
      </c>
      <c r="C776" s="1" t="s">
        <v>28</v>
      </c>
      <c r="D776" s="2">
        <v>45002</v>
      </c>
      <c r="E776" s="3">
        <v>7567</v>
      </c>
      <c r="F776" s="4">
        <v>254</v>
      </c>
      <c r="G776" s="1">
        <v>292</v>
      </c>
    </row>
    <row r="777" spans="1:7" x14ac:dyDescent="0.25">
      <c r="A777" s="1" t="s">
        <v>52</v>
      </c>
      <c r="B777" s="1" t="s">
        <v>20</v>
      </c>
      <c r="C777" s="1" t="s">
        <v>41</v>
      </c>
      <c r="D777" s="2">
        <v>45003</v>
      </c>
      <c r="E777" s="3">
        <v>6363</v>
      </c>
      <c r="F777" s="4">
        <v>179</v>
      </c>
      <c r="G777" s="1">
        <v>266</v>
      </c>
    </row>
    <row r="778" spans="1:7" x14ac:dyDescent="0.25">
      <c r="A778" s="1" t="s">
        <v>10</v>
      </c>
      <c r="B778" s="1" t="s">
        <v>11</v>
      </c>
      <c r="C778" s="1" t="s">
        <v>41</v>
      </c>
      <c r="D778" s="2">
        <v>45003</v>
      </c>
      <c r="E778" s="3">
        <v>1645</v>
      </c>
      <c r="F778" s="4">
        <v>97</v>
      </c>
      <c r="G778" s="1">
        <v>75</v>
      </c>
    </row>
    <row r="779" spans="1:7" x14ac:dyDescent="0.25">
      <c r="A779" s="1" t="s">
        <v>37</v>
      </c>
      <c r="B779" s="1" t="s">
        <v>11</v>
      </c>
      <c r="C779" s="1" t="s">
        <v>48</v>
      </c>
      <c r="D779" s="2">
        <v>45003</v>
      </c>
      <c r="E779" s="3">
        <v>12740</v>
      </c>
      <c r="F779" s="4">
        <v>72</v>
      </c>
      <c r="G779" s="1">
        <v>980</v>
      </c>
    </row>
    <row r="780" spans="1:7" x14ac:dyDescent="0.25">
      <c r="A780" s="1" t="s">
        <v>13</v>
      </c>
      <c r="B780" s="1" t="s">
        <v>11</v>
      </c>
      <c r="C780" s="1" t="s">
        <v>53</v>
      </c>
      <c r="D780" s="2">
        <v>45003</v>
      </c>
      <c r="E780" s="3">
        <v>6755</v>
      </c>
      <c r="F780" s="4">
        <v>504</v>
      </c>
      <c r="G780" s="1">
        <v>483</v>
      </c>
    </row>
    <row r="781" spans="1:7" x14ac:dyDescent="0.25">
      <c r="A781" s="1" t="s">
        <v>42</v>
      </c>
      <c r="B781" s="1" t="s">
        <v>20</v>
      </c>
      <c r="C781" s="1" t="s">
        <v>44</v>
      </c>
      <c r="D781" s="2">
        <v>45003</v>
      </c>
      <c r="E781" s="3">
        <v>13321</v>
      </c>
      <c r="F781" s="4">
        <v>119</v>
      </c>
      <c r="G781" s="1">
        <v>833</v>
      </c>
    </row>
    <row r="782" spans="1:7" x14ac:dyDescent="0.25">
      <c r="A782" s="1" t="s">
        <v>39</v>
      </c>
      <c r="B782" s="1" t="s">
        <v>25</v>
      </c>
      <c r="C782" s="1" t="s">
        <v>43</v>
      </c>
      <c r="D782" s="2">
        <v>45003</v>
      </c>
      <c r="E782" s="3">
        <v>1078</v>
      </c>
      <c r="F782" s="4">
        <v>41</v>
      </c>
      <c r="G782" s="1">
        <v>57</v>
      </c>
    </row>
    <row r="783" spans="1:7" x14ac:dyDescent="0.25">
      <c r="A783" s="1" t="s">
        <v>24</v>
      </c>
      <c r="B783" s="1" t="s">
        <v>11</v>
      </c>
      <c r="C783" s="1" t="s">
        <v>15</v>
      </c>
      <c r="D783" s="2">
        <v>45003</v>
      </c>
      <c r="E783" s="3">
        <v>13104</v>
      </c>
      <c r="F783" s="4">
        <v>77</v>
      </c>
      <c r="G783" s="1">
        <v>624</v>
      </c>
    </row>
    <row r="784" spans="1:7" x14ac:dyDescent="0.25">
      <c r="A784" s="1" t="s">
        <v>51</v>
      </c>
      <c r="B784" s="1" t="s">
        <v>11</v>
      </c>
      <c r="C784" s="1" t="s">
        <v>18</v>
      </c>
      <c r="D784" s="2">
        <v>45003</v>
      </c>
      <c r="E784" s="3">
        <v>10241</v>
      </c>
      <c r="F784" s="4">
        <v>74</v>
      </c>
      <c r="G784" s="1">
        <v>366</v>
      </c>
    </row>
    <row r="785" spans="1:7" x14ac:dyDescent="0.25">
      <c r="A785" s="1" t="s">
        <v>17</v>
      </c>
      <c r="B785" s="1" t="s">
        <v>23</v>
      </c>
      <c r="C785" s="1" t="s">
        <v>21</v>
      </c>
      <c r="D785" s="2">
        <v>45004</v>
      </c>
      <c r="E785" s="3">
        <v>1904</v>
      </c>
      <c r="F785" s="4">
        <v>316</v>
      </c>
      <c r="G785" s="1">
        <v>112</v>
      </c>
    </row>
    <row r="786" spans="1:7" x14ac:dyDescent="0.25">
      <c r="A786" s="1" t="s">
        <v>42</v>
      </c>
      <c r="B786" s="1" t="s">
        <v>11</v>
      </c>
      <c r="C786" s="1" t="s">
        <v>53</v>
      </c>
      <c r="D786" s="2">
        <v>45004</v>
      </c>
      <c r="E786" s="3">
        <v>4116</v>
      </c>
      <c r="F786" s="4">
        <v>89</v>
      </c>
      <c r="G786" s="1">
        <v>217</v>
      </c>
    </row>
    <row r="787" spans="1:7" x14ac:dyDescent="0.25">
      <c r="A787" s="1" t="s">
        <v>39</v>
      </c>
      <c r="B787" s="1" t="s">
        <v>11</v>
      </c>
      <c r="C787" s="1" t="s">
        <v>38</v>
      </c>
      <c r="D787" s="2">
        <v>45004</v>
      </c>
      <c r="E787" s="3">
        <v>1302</v>
      </c>
      <c r="F787" s="4">
        <v>24</v>
      </c>
      <c r="G787" s="1">
        <v>55</v>
      </c>
    </row>
    <row r="788" spans="1:7" x14ac:dyDescent="0.25">
      <c r="A788" s="1" t="s">
        <v>55</v>
      </c>
      <c r="B788" s="1" t="s">
        <v>11</v>
      </c>
      <c r="C788" s="1" t="s">
        <v>38</v>
      </c>
      <c r="D788" s="2">
        <v>45004</v>
      </c>
      <c r="E788" s="3">
        <v>4606</v>
      </c>
      <c r="F788" s="4">
        <v>186</v>
      </c>
      <c r="G788" s="1">
        <v>210</v>
      </c>
    </row>
    <row r="789" spans="1:7" x14ac:dyDescent="0.25">
      <c r="A789" s="1" t="s">
        <v>37</v>
      </c>
      <c r="B789" s="1" t="s">
        <v>20</v>
      </c>
      <c r="C789" s="1" t="s">
        <v>36</v>
      </c>
      <c r="D789" s="2">
        <v>45004</v>
      </c>
      <c r="E789" s="3">
        <v>8526</v>
      </c>
      <c r="F789" s="4">
        <v>153</v>
      </c>
      <c r="G789" s="1">
        <v>569</v>
      </c>
    </row>
    <row r="790" spans="1:7" x14ac:dyDescent="0.25">
      <c r="A790" s="1" t="s">
        <v>17</v>
      </c>
      <c r="B790" s="1" t="s">
        <v>11</v>
      </c>
      <c r="C790" s="1" t="s">
        <v>28</v>
      </c>
      <c r="D790" s="2">
        <v>45007</v>
      </c>
      <c r="E790" s="3">
        <v>13832</v>
      </c>
      <c r="F790" s="4">
        <v>187</v>
      </c>
      <c r="G790" s="1">
        <v>577</v>
      </c>
    </row>
    <row r="791" spans="1:7" x14ac:dyDescent="0.25">
      <c r="A791" s="1" t="s">
        <v>55</v>
      </c>
      <c r="B791" s="1" t="s">
        <v>23</v>
      </c>
      <c r="C791" s="1" t="s">
        <v>28</v>
      </c>
      <c r="D791" s="2">
        <v>45007</v>
      </c>
      <c r="E791" s="3">
        <v>10962</v>
      </c>
      <c r="F791" s="4">
        <v>24</v>
      </c>
      <c r="G791" s="1">
        <v>392</v>
      </c>
    </row>
    <row r="792" spans="1:7" x14ac:dyDescent="0.25">
      <c r="A792" s="1" t="s">
        <v>32</v>
      </c>
      <c r="B792" s="1" t="s">
        <v>20</v>
      </c>
      <c r="C792" s="1" t="s">
        <v>34</v>
      </c>
      <c r="D792" s="2">
        <v>45007</v>
      </c>
      <c r="E792" s="3">
        <v>5383</v>
      </c>
      <c r="F792" s="4">
        <v>212</v>
      </c>
      <c r="G792" s="1">
        <v>317</v>
      </c>
    </row>
    <row r="793" spans="1:7" x14ac:dyDescent="0.25">
      <c r="A793" s="1" t="s">
        <v>37</v>
      </c>
      <c r="B793" s="1" t="s">
        <v>25</v>
      </c>
      <c r="C793" s="1" t="s">
        <v>16</v>
      </c>
      <c r="D793" s="2">
        <v>45007</v>
      </c>
      <c r="E793" s="3">
        <v>2856</v>
      </c>
      <c r="F793" s="4">
        <v>138</v>
      </c>
      <c r="G793" s="1">
        <v>179</v>
      </c>
    </row>
    <row r="794" spans="1:7" x14ac:dyDescent="0.25">
      <c r="A794" s="1" t="s">
        <v>17</v>
      </c>
      <c r="B794" s="1" t="s">
        <v>14</v>
      </c>
      <c r="C794" s="1" t="s">
        <v>26</v>
      </c>
      <c r="D794" s="2">
        <v>45007</v>
      </c>
      <c r="E794" s="3">
        <v>2954</v>
      </c>
      <c r="F794" s="4">
        <v>143</v>
      </c>
      <c r="G794" s="1">
        <v>96</v>
      </c>
    </row>
    <row r="795" spans="1:7" x14ac:dyDescent="0.25">
      <c r="A795" s="1" t="s">
        <v>56</v>
      </c>
      <c r="B795" s="1" t="s">
        <v>14</v>
      </c>
      <c r="C795" s="1" t="s">
        <v>38</v>
      </c>
      <c r="D795" s="2">
        <v>45007</v>
      </c>
      <c r="E795" s="3">
        <v>14385</v>
      </c>
      <c r="F795" s="4">
        <v>230</v>
      </c>
      <c r="G795" s="1">
        <v>600</v>
      </c>
    </row>
    <row r="796" spans="1:7" x14ac:dyDescent="0.25">
      <c r="A796" s="1" t="s">
        <v>27</v>
      </c>
      <c r="B796" s="1" t="s">
        <v>23</v>
      </c>
      <c r="C796" s="1" t="s">
        <v>36</v>
      </c>
      <c r="D796" s="2">
        <v>45007</v>
      </c>
      <c r="E796" s="3">
        <v>10346</v>
      </c>
      <c r="F796" s="4">
        <v>88</v>
      </c>
      <c r="G796" s="1">
        <v>647</v>
      </c>
    </row>
    <row r="797" spans="1:7" x14ac:dyDescent="0.25">
      <c r="A797" s="1" t="s">
        <v>57</v>
      </c>
      <c r="B797" s="1" t="s">
        <v>20</v>
      </c>
      <c r="C797" s="1" t="s">
        <v>53</v>
      </c>
      <c r="D797" s="2">
        <v>45007</v>
      </c>
      <c r="E797" s="3">
        <v>1568</v>
      </c>
      <c r="F797" s="4">
        <v>199</v>
      </c>
      <c r="G797" s="1">
        <v>83</v>
      </c>
    </row>
    <row r="798" spans="1:7" x14ac:dyDescent="0.25">
      <c r="A798" s="1" t="s">
        <v>45</v>
      </c>
      <c r="B798" s="1" t="s">
        <v>23</v>
      </c>
      <c r="C798" s="1" t="s">
        <v>26</v>
      </c>
      <c r="D798" s="2">
        <v>45007</v>
      </c>
      <c r="E798" s="3">
        <v>3682</v>
      </c>
      <c r="F798" s="4">
        <v>152</v>
      </c>
      <c r="G798" s="1">
        <v>148</v>
      </c>
    </row>
    <row r="799" spans="1:7" x14ac:dyDescent="0.25">
      <c r="A799" s="1" t="s">
        <v>10</v>
      </c>
      <c r="B799" s="1" t="s">
        <v>20</v>
      </c>
      <c r="C799" s="1" t="s">
        <v>76</v>
      </c>
      <c r="D799" s="2">
        <v>45007</v>
      </c>
      <c r="E799" s="3">
        <v>5544</v>
      </c>
      <c r="F799" s="4">
        <v>162</v>
      </c>
      <c r="G799" s="1">
        <v>185</v>
      </c>
    </row>
    <row r="800" spans="1:7" x14ac:dyDescent="0.25">
      <c r="A800" s="1" t="s">
        <v>10</v>
      </c>
      <c r="B800" s="1" t="s">
        <v>14</v>
      </c>
      <c r="C800" s="1" t="s">
        <v>76</v>
      </c>
      <c r="D800" s="2">
        <v>45007</v>
      </c>
      <c r="E800" s="3">
        <v>252</v>
      </c>
      <c r="F800" s="4">
        <v>48</v>
      </c>
      <c r="G800" s="1">
        <v>10</v>
      </c>
    </row>
    <row r="801" spans="1:7" x14ac:dyDescent="0.25">
      <c r="A801" s="1" t="s">
        <v>29</v>
      </c>
      <c r="B801" s="1" t="s">
        <v>11</v>
      </c>
      <c r="C801" s="1" t="s">
        <v>15</v>
      </c>
      <c r="D801" s="2">
        <v>45007</v>
      </c>
      <c r="E801" s="3">
        <v>6230</v>
      </c>
      <c r="F801" s="4">
        <v>68</v>
      </c>
      <c r="G801" s="1">
        <v>271</v>
      </c>
    </row>
    <row r="802" spans="1:7" x14ac:dyDescent="0.25">
      <c r="A802" s="1" t="s">
        <v>42</v>
      </c>
      <c r="B802" s="1" t="s">
        <v>8</v>
      </c>
      <c r="C802" s="1" t="s">
        <v>76</v>
      </c>
      <c r="D802" s="2">
        <v>45008</v>
      </c>
      <c r="E802" s="3">
        <v>3724</v>
      </c>
      <c r="F802" s="4">
        <v>37</v>
      </c>
      <c r="G802" s="1">
        <v>129</v>
      </c>
    </row>
    <row r="803" spans="1:7" x14ac:dyDescent="0.25">
      <c r="A803" s="1" t="s">
        <v>10</v>
      </c>
      <c r="B803" s="1" t="s">
        <v>8</v>
      </c>
      <c r="C803" s="1" t="s">
        <v>44</v>
      </c>
      <c r="D803" s="2">
        <v>45008</v>
      </c>
      <c r="E803" s="3">
        <v>5544</v>
      </c>
      <c r="F803" s="4">
        <v>59</v>
      </c>
      <c r="G803" s="1">
        <v>427</v>
      </c>
    </row>
    <row r="804" spans="1:7" x14ac:dyDescent="0.25">
      <c r="A804" s="1" t="s">
        <v>7</v>
      </c>
      <c r="B804" s="1" t="s">
        <v>23</v>
      </c>
      <c r="C804" s="1" t="s">
        <v>9</v>
      </c>
      <c r="D804" s="2">
        <v>45008</v>
      </c>
      <c r="E804" s="3">
        <v>8624</v>
      </c>
      <c r="F804" s="4">
        <v>54</v>
      </c>
      <c r="G804" s="1">
        <v>392</v>
      </c>
    </row>
    <row r="805" spans="1:7" x14ac:dyDescent="0.25">
      <c r="A805" s="1" t="s">
        <v>19</v>
      </c>
      <c r="B805" s="1" t="s">
        <v>20</v>
      </c>
      <c r="C805" s="1" t="s">
        <v>47</v>
      </c>
      <c r="D805" s="2">
        <v>45008</v>
      </c>
      <c r="E805" s="3">
        <v>4627</v>
      </c>
      <c r="F805" s="4">
        <v>135</v>
      </c>
      <c r="G805" s="1">
        <v>515</v>
      </c>
    </row>
    <row r="806" spans="1:7" x14ac:dyDescent="0.25">
      <c r="A806" s="1" t="s">
        <v>7</v>
      </c>
      <c r="B806" s="1" t="s">
        <v>25</v>
      </c>
      <c r="C806" s="1" t="s">
        <v>44</v>
      </c>
      <c r="D806" s="2">
        <v>45008</v>
      </c>
      <c r="E806" s="3">
        <v>13237</v>
      </c>
      <c r="F806" s="4">
        <v>374</v>
      </c>
      <c r="G806" s="1">
        <v>1019</v>
      </c>
    </row>
    <row r="807" spans="1:7" x14ac:dyDescent="0.25">
      <c r="A807" s="1" t="s">
        <v>54</v>
      </c>
      <c r="B807" s="1" t="s">
        <v>11</v>
      </c>
      <c r="C807" s="1" t="s">
        <v>34</v>
      </c>
      <c r="D807" s="2">
        <v>45008</v>
      </c>
      <c r="E807" s="3">
        <v>3143</v>
      </c>
      <c r="F807" s="4">
        <v>298</v>
      </c>
      <c r="G807" s="1">
        <v>158</v>
      </c>
    </row>
    <row r="808" spans="1:7" x14ac:dyDescent="0.25">
      <c r="A808" s="1" t="s">
        <v>33</v>
      </c>
      <c r="B808" s="1" t="s">
        <v>11</v>
      </c>
      <c r="C808" s="1" t="s">
        <v>26</v>
      </c>
      <c r="D808" s="2">
        <v>45008</v>
      </c>
      <c r="E808" s="3">
        <v>8631</v>
      </c>
      <c r="F808" s="4">
        <v>83</v>
      </c>
      <c r="G808" s="1">
        <v>376</v>
      </c>
    </row>
    <row r="809" spans="1:7" x14ac:dyDescent="0.25">
      <c r="A809" s="1" t="s">
        <v>29</v>
      </c>
      <c r="B809" s="1" t="s">
        <v>11</v>
      </c>
      <c r="C809" s="1" t="s">
        <v>43</v>
      </c>
      <c r="D809" s="2">
        <v>45008</v>
      </c>
      <c r="E809" s="3">
        <v>4886</v>
      </c>
      <c r="F809" s="4">
        <v>343</v>
      </c>
      <c r="G809" s="1">
        <v>288</v>
      </c>
    </row>
    <row r="810" spans="1:7" x14ac:dyDescent="0.25">
      <c r="A810" s="1" t="s">
        <v>31</v>
      </c>
      <c r="B810" s="1" t="s">
        <v>8</v>
      </c>
      <c r="C810" s="1" t="s">
        <v>49</v>
      </c>
      <c r="D810" s="2">
        <v>45008</v>
      </c>
      <c r="E810" s="3">
        <v>5012</v>
      </c>
      <c r="F810" s="4">
        <v>71</v>
      </c>
      <c r="G810" s="1">
        <v>295</v>
      </c>
    </row>
    <row r="811" spans="1:7" x14ac:dyDescent="0.25">
      <c r="A811" s="1" t="s">
        <v>22</v>
      </c>
      <c r="B811" s="1" t="s">
        <v>14</v>
      </c>
      <c r="C811" s="1" t="s">
        <v>34</v>
      </c>
      <c r="D811" s="2">
        <v>45008</v>
      </c>
      <c r="E811" s="3">
        <v>7847</v>
      </c>
      <c r="F811" s="4">
        <v>353</v>
      </c>
      <c r="G811" s="1">
        <v>462</v>
      </c>
    </row>
    <row r="812" spans="1:7" x14ac:dyDescent="0.25">
      <c r="A812" s="1" t="s">
        <v>7</v>
      </c>
      <c r="B812" s="1" t="s">
        <v>11</v>
      </c>
      <c r="C812" s="1" t="s">
        <v>47</v>
      </c>
      <c r="D812" s="2">
        <v>45009</v>
      </c>
      <c r="E812" s="3">
        <v>2709</v>
      </c>
      <c r="F812" s="4">
        <v>203</v>
      </c>
      <c r="G812" s="1">
        <v>301</v>
      </c>
    </row>
    <row r="813" spans="1:7" x14ac:dyDescent="0.25">
      <c r="A813" s="1" t="s">
        <v>22</v>
      </c>
      <c r="B813" s="1" t="s">
        <v>23</v>
      </c>
      <c r="C813" s="1" t="s">
        <v>30</v>
      </c>
      <c r="D813" s="2">
        <v>45009</v>
      </c>
      <c r="E813" s="3">
        <v>8918</v>
      </c>
      <c r="F813" s="4">
        <v>295</v>
      </c>
      <c r="G813" s="1">
        <v>372</v>
      </c>
    </row>
    <row r="814" spans="1:7" x14ac:dyDescent="0.25">
      <c r="A814" s="1" t="s">
        <v>10</v>
      </c>
      <c r="B814" s="1" t="s">
        <v>23</v>
      </c>
      <c r="C814" s="1" t="s">
        <v>28</v>
      </c>
      <c r="D814" s="2">
        <v>45009</v>
      </c>
      <c r="E814" s="3">
        <v>11942</v>
      </c>
      <c r="F814" s="4">
        <v>436</v>
      </c>
      <c r="G814" s="1">
        <v>543</v>
      </c>
    </row>
    <row r="815" spans="1:7" x14ac:dyDescent="0.25">
      <c r="A815" s="1" t="s">
        <v>54</v>
      </c>
      <c r="B815" s="1" t="s">
        <v>23</v>
      </c>
      <c r="C815" s="1" t="s">
        <v>48</v>
      </c>
      <c r="D815" s="2">
        <v>45009</v>
      </c>
      <c r="E815" s="3">
        <v>19173</v>
      </c>
      <c r="F815" s="4">
        <v>42</v>
      </c>
      <c r="G815" s="1">
        <v>1279</v>
      </c>
    </row>
    <row r="816" spans="1:7" x14ac:dyDescent="0.25">
      <c r="A816" s="1" t="s">
        <v>50</v>
      </c>
      <c r="B816" s="1" t="s">
        <v>20</v>
      </c>
      <c r="C816" s="1" t="s">
        <v>28</v>
      </c>
      <c r="D816" s="2">
        <v>45009</v>
      </c>
      <c r="E816" s="3">
        <v>2590</v>
      </c>
      <c r="F816" s="4">
        <v>209</v>
      </c>
      <c r="G816" s="1">
        <v>87</v>
      </c>
    </row>
    <row r="817" spans="1:7" x14ac:dyDescent="0.25">
      <c r="A817" s="1" t="s">
        <v>50</v>
      </c>
      <c r="B817" s="1" t="s">
        <v>8</v>
      </c>
      <c r="C817" s="1" t="s">
        <v>9</v>
      </c>
      <c r="D817" s="2">
        <v>45009</v>
      </c>
      <c r="E817" s="3">
        <v>2555</v>
      </c>
      <c r="F817" s="4">
        <v>73</v>
      </c>
      <c r="G817" s="1">
        <v>160</v>
      </c>
    </row>
    <row r="818" spans="1:7" x14ac:dyDescent="0.25">
      <c r="A818" s="1" t="s">
        <v>27</v>
      </c>
      <c r="B818" s="1" t="s">
        <v>25</v>
      </c>
      <c r="C818" s="1" t="s">
        <v>34</v>
      </c>
      <c r="D818" s="2">
        <v>45009</v>
      </c>
      <c r="E818" s="3">
        <v>861</v>
      </c>
      <c r="F818" s="4">
        <v>80</v>
      </c>
      <c r="G818" s="1">
        <v>46</v>
      </c>
    </row>
    <row r="819" spans="1:7" x14ac:dyDescent="0.25">
      <c r="A819" s="1" t="s">
        <v>51</v>
      </c>
      <c r="B819" s="1" t="s">
        <v>25</v>
      </c>
      <c r="C819" s="1" t="s">
        <v>28</v>
      </c>
      <c r="D819" s="2">
        <v>45009</v>
      </c>
      <c r="E819" s="3">
        <v>11956</v>
      </c>
      <c r="F819" s="4">
        <v>282</v>
      </c>
      <c r="G819" s="1">
        <v>544</v>
      </c>
    </row>
    <row r="820" spans="1:7" x14ac:dyDescent="0.25">
      <c r="A820" s="1" t="s">
        <v>51</v>
      </c>
      <c r="B820" s="1" t="s">
        <v>8</v>
      </c>
      <c r="C820" s="1" t="s">
        <v>48</v>
      </c>
      <c r="D820" s="2">
        <v>45009</v>
      </c>
      <c r="E820" s="3">
        <v>8589</v>
      </c>
      <c r="F820" s="4">
        <v>226</v>
      </c>
      <c r="G820" s="1">
        <v>661</v>
      </c>
    </row>
    <row r="821" spans="1:7" x14ac:dyDescent="0.25">
      <c r="A821" s="1" t="s">
        <v>56</v>
      </c>
      <c r="B821" s="1" t="s">
        <v>23</v>
      </c>
      <c r="C821" s="1" t="s">
        <v>41</v>
      </c>
      <c r="D821" s="2">
        <v>45009</v>
      </c>
      <c r="E821" s="3">
        <v>6496</v>
      </c>
      <c r="F821" s="4">
        <v>196</v>
      </c>
      <c r="G821" s="1">
        <v>361</v>
      </c>
    </row>
    <row r="822" spans="1:7" x14ac:dyDescent="0.25">
      <c r="A822" s="1" t="s">
        <v>22</v>
      </c>
      <c r="B822" s="1" t="s">
        <v>11</v>
      </c>
      <c r="C822" s="1" t="s">
        <v>30</v>
      </c>
      <c r="D822" s="2">
        <v>45009</v>
      </c>
      <c r="E822" s="3">
        <v>5299</v>
      </c>
      <c r="F822" s="4">
        <v>203</v>
      </c>
      <c r="G822" s="1">
        <v>204</v>
      </c>
    </row>
    <row r="823" spans="1:7" x14ac:dyDescent="0.25">
      <c r="A823" s="1" t="s">
        <v>52</v>
      </c>
      <c r="B823" s="1" t="s">
        <v>23</v>
      </c>
      <c r="C823" s="1" t="s">
        <v>43</v>
      </c>
      <c r="D823" s="2">
        <v>45009</v>
      </c>
      <c r="E823" s="3">
        <v>4858</v>
      </c>
      <c r="F823" s="4">
        <v>174</v>
      </c>
      <c r="G823" s="1">
        <v>324</v>
      </c>
    </row>
    <row r="824" spans="1:7" x14ac:dyDescent="0.25">
      <c r="A824" s="1" t="s">
        <v>42</v>
      </c>
      <c r="B824" s="1" t="s">
        <v>8</v>
      </c>
      <c r="C824" s="1" t="s">
        <v>15</v>
      </c>
      <c r="D824" s="2">
        <v>45009</v>
      </c>
      <c r="E824" s="3">
        <v>357</v>
      </c>
      <c r="F824" s="4">
        <v>204</v>
      </c>
      <c r="G824" s="1">
        <v>19</v>
      </c>
    </row>
    <row r="825" spans="1:7" x14ac:dyDescent="0.25">
      <c r="A825" s="1" t="s">
        <v>54</v>
      </c>
      <c r="B825" s="1" t="s">
        <v>20</v>
      </c>
      <c r="C825" s="1" t="s">
        <v>47</v>
      </c>
      <c r="D825" s="2">
        <v>45009</v>
      </c>
      <c r="E825" s="3">
        <v>5264</v>
      </c>
      <c r="F825" s="4">
        <v>182</v>
      </c>
      <c r="G825" s="1">
        <v>405</v>
      </c>
    </row>
    <row r="826" spans="1:7" x14ac:dyDescent="0.25">
      <c r="A826" s="1" t="s">
        <v>39</v>
      </c>
      <c r="B826" s="1" t="s">
        <v>25</v>
      </c>
      <c r="C826" s="1" t="s">
        <v>38</v>
      </c>
      <c r="D826" s="2">
        <v>45009</v>
      </c>
      <c r="E826" s="3">
        <v>7896</v>
      </c>
      <c r="F826" s="4">
        <v>83</v>
      </c>
      <c r="G826" s="1">
        <v>304</v>
      </c>
    </row>
    <row r="827" spans="1:7" x14ac:dyDescent="0.25">
      <c r="A827" s="1" t="s">
        <v>56</v>
      </c>
      <c r="B827" s="1" t="s">
        <v>14</v>
      </c>
      <c r="C827" s="1" t="s">
        <v>16</v>
      </c>
      <c r="D827" s="2">
        <v>45009</v>
      </c>
      <c r="E827" s="3">
        <v>9548</v>
      </c>
      <c r="F827" s="4">
        <v>173</v>
      </c>
      <c r="G827" s="1">
        <v>796</v>
      </c>
    </row>
    <row r="828" spans="1:7" x14ac:dyDescent="0.25">
      <c r="A828" s="1" t="s">
        <v>54</v>
      </c>
      <c r="B828" s="1" t="s">
        <v>25</v>
      </c>
      <c r="C828" s="1" t="s">
        <v>9</v>
      </c>
      <c r="D828" s="2">
        <v>45009</v>
      </c>
      <c r="E828" s="3">
        <v>3024</v>
      </c>
      <c r="F828" s="4">
        <v>240</v>
      </c>
      <c r="G828" s="1">
        <v>178</v>
      </c>
    </row>
    <row r="829" spans="1:7" x14ac:dyDescent="0.25">
      <c r="A829" s="1" t="s">
        <v>19</v>
      </c>
      <c r="B829" s="1" t="s">
        <v>8</v>
      </c>
      <c r="C829" s="1" t="s">
        <v>30</v>
      </c>
      <c r="D829" s="2">
        <v>45009</v>
      </c>
      <c r="E829" s="3">
        <v>12257</v>
      </c>
      <c r="F829" s="4">
        <v>365</v>
      </c>
      <c r="G829" s="1">
        <v>409</v>
      </c>
    </row>
    <row r="830" spans="1:7" x14ac:dyDescent="0.25">
      <c r="A830" s="1" t="s">
        <v>56</v>
      </c>
      <c r="B830" s="1" t="s">
        <v>11</v>
      </c>
      <c r="C830" s="1" t="s">
        <v>30</v>
      </c>
      <c r="D830" s="2">
        <v>45009</v>
      </c>
      <c r="E830" s="3">
        <v>5327</v>
      </c>
      <c r="F830" s="4">
        <v>2</v>
      </c>
      <c r="G830" s="1">
        <v>184</v>
      </c>
    </row>
    <row r="831" spans="1:7" x14ac:dyDescent="0.25">
      <c r="A831" s="1" t="s">
        <v>31</v>
      </c>
      <c r="B831" s="1" t="s">
        <v>23</v>
      </c>
      <c r="C831" s="1" t="s">
        <v>76</v>
      </c>
      <c r="D831" s="2">
        <v>45009</v>
      </c>
      <c r="E831" s="3">
        <v>784</v>
      </c>
      <c r="F831" s="4">
        <v>208</v>
      </c>
      <c r="G831" s="1">
        <v>33</v>
      </c>
    </row>
    <row r="832" spans="1:7" x14ac:dyDescent="0.25">
      <c r="A832" s="1" t="s">
        <v>54</v>
      </c>
      <c r="B832" s="1" t="s">
        <v>23</v>
      </c>
      <c r="C832" s="1" t="s">
        <v>21</v>
      </c>
      <c r="D832" s="2">
        <v>45010</v>
      </c>
      <c r="E832" s="3">
        <v>5824</v>
      </c>
      <c r="F832" s="4">
        <v>248</v>
      </c>
      <c r="G832" s="1">
        <v>278</v>
      </c>
    </row>
    <row r="833" spans="1:7" x14ac:dyDescent="0.25">
      <c r="A833" s="1" t="s">
        <v>37</v>
      </c>
      <c r="B833" s="1" t="s">
        <v>8</v>
      </c>
      <c r="C833" s="1" t="s">
        <v>41</v>
      </c>
      <c r="D833" s="2">
        <v>45010</v>
      </c>
      <c r="E833" s="3">
        <v>11354</v>
      </c>
      <c r="F833" s="4">
        <v>119</v>
      </c>
      <c r="G833" s="1">
        <v>494</v>
      </c>
    </row>
    <row r="834" spans="1:7" x14ac:dyDescent="0.25">
      <c r="A834" s="1" t="s">
        <v>45</v>
      </c>
      <c r="B834" s="1" t="s">
        <v>11</v>
      </c>
      <c r="C834" s="1" t="s">
        <v>16</v>
      </c>
      <c r="D834" s="2">
        <v>45010</v>
      </c>
      <c r="E834" s="3">
        <v>7245</v>
      </c>
      <c r="F834" s="4">
        <v>185</v>
      </c>
      <c r="G834" s="1">
        <v>725</v>
      </c>
    </row>
    <row r="835" spans="1:7" x14ac:dyDescent="0.25">
      <c r="A835" s="1" t="s">
        <v>50</v>
      </c>
      <c r="B835" s="1" t="s">
        <v>8</v>
      </c>
      <c r="C835" s="1" t="s">
        <v>44</v>
      </c>
      <c r="D835" s="2">
        <v>45010</v>
      </c>
      <c r="E835" s="3">
        <v>2870</v>
      </c>
      <c r="F835" s="4">
        <v>480</v>
      </c>
      <c r="G835" s="1">
        <v>160</v>
      </c>
    </row>
    <row r="836" spans="1:7" x14ac:dyDescent="0.25">
      <c r="A836" s="1" t="s">
        <v>37</v>
      </c>
      <c r="B836" s="1" t="s">
        <v>8</v>
      </c>
      <c r="C836" s="1" t="s">
        <v>35</v>
      </c>
      <c r="D836" s="2">
        <v>45010</v>
      </c>
      <c r="E836" s="3">
        <v>721</v>
      </c>
      <c r="F836" s="4">
        <v>191</v>
      </c>
      <c r="G836" s="1">
        <v>91</v>
      </c>
    </row>
    <row r="837" spans="1:7" x14ac:dyDescent="0.25">
      <c r="A837" s="1" t="s">
        <v>32</v>
      </c>
      <c r="B837" s="1" t="s">
        <v>14</v>
      </c>
      <c r="C837" s="1" t="s">
        <v>30</v>
      </c>
      <c r="D837" s="2">
        <v>45010</v>
      </c>
      <c r="E837" s="3">
        <v>1274</v>
      </c>
      <c r="F837" s="4">
        <v>197</v>
      </c>
      <c r="G837" s="1">
        <v>42</v>
      </c>
    </row>
    <row r="838" spans="1:7" x14ac:dyDescent="0.25">
      <c r="A838" s="1" t="s">
        <v>42</v>
      </c>
      <c r="B838" s="1" t="s">
        <v>23</v>
      </c>
      <c r="C838" s="1" t="s">
        <v>49</v>
      </c>
      <c r="D838" s="2">
        <v>45010</v>
      </c>
      <c r="E838" s="3">
        <v>12187</v>
      </c>
      <c r="F838" s="4">
        <v>266</v>
      </c>
      <c r="G838" s="1">
        <v>717</v>
      </c>
    </row>
    <row r="839" spans="1:7" x14ac:dyDescent="0.25">
      <c r="A839" s="1" t="s">
        <v>17</v>
      </c>
      <c r="B839" s="1" t="s">
        <v>8</v>
      </c>
      <c r="C839" s="1" t="s">
        <v>34</v>
      </c>
      <c r="D839" s="2">
        <v>45010</v>
      </c>
      <c r="E839" s="3">
        <v>17969</v>
      </c>
      <c r="F839" s="4">
        <v>77</v>
      </c>
      <c r="G839" s="1">
        <v>899</v>
      </c>
    </row>
    <row r="840" spans="1:7" x14ac:dyDescent="0.25">
      <c r="A840" s="1" t="s">
        <v>17</v>
      </c>
      <c r="B840" s="1" t="s">
        <v>25</v>
      </c>
      <c r="C840" s="1" t="s">
        <v>28</v>
      </c>
      <c r="D840" s="2">
        <v>45010</v>
      </c>
      <c r="E840" s="3">
        <v>2471</v>
      </c>
      <c r="F840" s="4">
        <v>174</v>
      </c>
      <c r="G840" s="1">
        <v>103</v>
      </c>
    </row>
    <row r="841" spans="1:7" x14ac:dyDescent="0.25">
      <c r="A841" s="1" t="s">
        <v>52</v>
      </c>
      <c r="B841" s="1" t="s">
        <v>23</v>
      </c>
      <c r="C841" s="1" t="s">
        <v>21</v>
      </c>
      <c r="D841" s="2">
        <v>45010</v>
      </c>
      <c r="E841" s="3">
        <v>2296</v>
      </c>
      <c r="F841" s="4">
        <v>52</v>
      </c>
      <c r="G841" s="1">
        <v>100</v>
      </c>
    </row>
    <row r="842" spans="1:7" x14ac:dyDescent="0.25">
      <c r="A842" s="1" t="s">
        <v>58</v>
      </c>
      <c r="B842" s="1" t="s">
        <v>8</v>
      </c>
      <c r="C842" s="1" t="s">
        <v>49</v>
      </c>
      <c r="D842" s="2">
        <v>45010</v>
      </c>
      <c r="E842" s="3">
        <v>10801</v>
      </c>
      <c r="F842" s="4">
        <v>35</v>
      </c>
      <c r="G842" s="1">
        <v>636</v>
      </c>
    </row>
    <row r="843" spans="1:7" x14ac:dyDescent="0.25">
      <c r="A843" s="1" t="s">
        <v>7</v>
      </c>
      <c r="B843" s="1" t="s">
        <v>25</v>
      </c>
      <c r="C843" s="1" t="s">
        <v>40</v>
      </c>
      <c r="D843" s="2">
        <v>45010</v>
      </c>
      <c r="E843" s="3">
        <v>3031</v>
      </c>
      <c r="F843" s="4">
        <v>49</v>
      </c>
      <c r="G843" s="1">
        <v>117</v>
      </c>
    </row>
    <row r="844" spans="1:7" x14ac:dyDescent="0.25">
      <c r="A844" s="1" t="s">
        <v>7</v>
      </c>
      <c r="B844" s="1" t="s">
        <v>14</v>
      </c>
      <c r="C844" s="1" t="s">
        <v>44</v>
      </c>
      <c r="D844" s="2">
        <v>45010</v>
      </c>
      <c r="E844" s="3">
        <v>112</v>
      </c>
      <c r="F844" s="4">
        <v>252</v>
      </c>
      <c r="G844" s="1">
        <v>11</v>
      </c>
    </row>
    <row r="845" spans="1:7" x14ac:dyDescent="0.25">
      <c r="A845" s="1" t="s">
        <v>55</v>
      </c>
      <c r="B845" s="1" t="s">
        <v>25</v>
      </c>
      <c r="C845" s="1" t="s">
        <v>28</v>
      </c>
      <c r="D845" s="2">
        <v>45010</v>
      </c>
      <c r="E845" s="3">
        <v>329</v>
      </c>
      <c r="F845" s="4">
        <v>130</v>
      </c>
      <c r="G845" s="1">
        <v>14</v>
      </c>
    </row>
    <row r="846" spans="1:7" x14ac:dyDescent="0.25">
      <c r="A846" s="1" t="s">
        <v>55</v>
      </c>
      <c r="B846" s="1" t="s">
        <v>8</v>
      </c>
      <c r="C846" s="1" t="s">
        <v>44</v>
      </c>
      <c r="D846" s="2">
        <v>45010</v>
      </c>
      <c r="E846" s="3">
        <v>9590</v>
      </c>
      <c r="F846" s="4">
        <v>154</v>
      </c>
      <c r="G846" s="1">
        <v>600</v>
      </c>
    </row>
    <row r="847" spans="1:7" x14ac:dyDescent="0.25">
      <c r="A847" s="1" t="s">
        <v>39</v>
      </c>
      <c r="B847" s="1" t="s">
        <v>11</v>
      </c>
      <c r="C847" s="1" t="s">
        <v>40</v>
      </c>
      <c r="D847" s="2">
        <v>45010</v>
      </c>
      <c r="E847" s="3">
        <v>3220</v>
      </c>
      <c r="F847" s="4">
        <v>209</v>
      </c>
      <c r="G847" s="1">
        <v>115</v>
      </c>
    </row>
    <row r="848" spans="1:7" x14ac:dyDescent="0.25">
      <c r="A848" s="1" t="s">
        <v>32</v>
      </c>
      <c r="B848" s="1" t="s">
        <v>20</v>
      </c>
      <c r="C848" s="1" t="s">
        <v>76</v>
      </c>
      <c r="D848" s="2">
        <v>45010</v>
      </c>
      <c r="E848" s="3">
        <v>9660</v>
      </c>
      <c r="F848" s="4">
        <v>106</v>
      </c>
      <c r="G848" s="1">
        <v>358</v>
      </c>
    </row>
    <row r="849" spans="1:7" x14ac:dyDescent="0.25">
      <c r="A849" s="1" t="s">
        <v>54</v>
      </c>
      <c r="B849" s="1" t="s">
        <v>20</v>
      </c>
      <c r="C849" s="1" t="s">
        <v>12</v>
      </c>
      <c r="D849" s="2">
        <v>45010</v>
      </c>
      <c r="E849" s="3">
        <v>9737</v>
      </c>
      <c r="F849" s="4">
        <v>184</v>
      </c>
      <c r="G849" s="1">
        <v>886</v>
      </c>
    </row>
    <row r="850" spans="1:7" x14ac:dyDescent="0.25">
      <c r="A850" s="1" t="s">
        <v>56</v>
      </c>
      <c r="B850" s="1" t="s">
        <v>23</v>
      </c>
      <c r="C850" s="1" t="s">
        <v>16</v>
      </c>
      <c r="D850" s="2">
        <v>45010</v>
      </c>
      <c r="E850" s="3">
        <v>3899</v>
      </c>
      <c r="F850" s="4">
        <v>199</v>
      </c>
      <c r="G850" s="1">
        <v>488</v>
      </c>
    </row>
    <row r="851" spans="1:7" x14ac:dyDescent="0.25">
      <c r="A851" s="1" t="s">
        <v>27</v>
      </c>
      <c r="B851" s="1" t="s">
        <v>23</v>
      </c>
      <c r="C851" s="1" t="s">
        <v>18</v>
      </c>
      <c r="D851" s="2">
        <v>45011</v>
      </c>
      <c r="E851" s="3">
        <v>1477</v>
      </c>
      <c r="F851" s="4">
        <v>58</v>
      </c>
      <c r="G851" s="1">
        <v>48</v>
      </c>
    </row>
    <row r="852" spans="1:7" x14ac:dyDescent="0.25">
      <c r="A852" s="1" t="s">
        <v>42</v>
      </c>
      <c r="B852" s="1" t="s">
        <v>25</v>
      </c>
      <c r="C852" s="1" t="s">
        <v>38</v>
      </c>
      <c r="D852" s="2">
        <v>45011</v>
      </c>
      <c r="E852" s="3">
        <v>4242</v>
      </c>
      <c r="F852" s="4">
        <v>324</v>
      </c>
      <c r="G852" s="1">
        <v>152</v>
      </c>
    </row>
    <row r="853" spans="1:7" x14ac:dyDescent="0.25">
      <c r="A853" s="1" t="s">
        <v>37</v>
      </c>
      <c r="B853" s="1" t="s">
        <v>14</v>
      </c>
      <c r="C853" s="1" t="s">
        <v>48</v>
      </c>
      <c r="D853" s="2">
        <v>45011</v>
      </c>
      <c r="E853" s="3">
        <v>8946</v>
      </c>
      <c r="F853" s="4">
        <v>163</v>
      </c>
      <c r="G853" s="1">
        <v>895</v>
      </c>
    </row>
    <row r="854" spans="1:7" x14ac:dyDescent="0.25">
      <c r="A854" s="1" t="s">
        <v>37</v>
      </c>
      <c r="B854" s="1" t="s">
        <v>20</v>
      </c>
      <c r="C854" s="1" t="s">
        <v>35</v>
      </c>
      <c r="D854" s="2">
        <v>45011</v>
      </c>
      <c r="E854" s="3">
        <v>14504</v>
      </c>
      <c r="F854" s="4">
        <v>150</v>
      </c>
      <c r="G854" s="1">
        <v>1813</v>
      </c>
    </row>
    <row r="855" spans="1:7" x14ac:dyDescent="0.25">
      <c r="A855" s="1" t="s">
        <v>42</v>
      </c>
      <c r="B855" s="1" t="s">
        <v>8</v>
      </c>
      <c r="C855" s="1" t="s">
        <v>18</v>
      </c>
      <c r="D855" s="2">
        <v>45011</v>
      </c>
      <c r="E855" s="3">
        <v>6433</v>
      </c>
      <c r="F855" s="4">
        <v>130</v>
      </c>
      <c r="G855" s="1">
        <v>202</v>
      </c>
    </row>
    <row r="856" spans="1:7" x14ac:dyDescent="0.25">
      <c r="A856" s="1" t="s">
        <v>29</v>
      </c>
      <c r="B856" s="1" t="s">
        <v>11</v>
      </c>
      <c r="C856" s="1" t="s">
        <v>76</v>
      </c>
      <c r="D856" s="2">
        <v>45011</v>
      </c>
      <c r="E856" s="3">
        <v>9261</v>
      </c>
      <c r="F856" s="4">
        <v>143</v>
      </c>
      <c r="G856" s="1">
        <v>343</v>
      </c>
    </row>
    <row r="857" spans="1:7" x14ac:dyDescent="0.25">
      <c r="A857" s="1" t="s">
        <v>22</v>
      </c>
      <c r="B857" s="1" t="s">
        <v>8</v>
      </c>
      <c r="C857" s="1" t="s">
        <v>21</v>
      </c>
      <c r="D857" s="2">
        <v>45011</v>
      </c>
      <c r="E857" s="3">
        <v>756</v>
      </c>
      <c r="F857" s="4">
        <v>71</v>
      </c>
      <c r="G857" s="1">
        <v>38</v>
      </c>
    </row>
    <row r="858" spans="1:7" x14ac:dyDescent="0.25">
      <c r="A858" s="1" t="s">
        <v>55</v>
      </c>
      <c r="B858" s="1" t="s">
        <v>14</v>
      </c>
      <c r="C858" s="1" t="s">
        <v>16</v>
      </c>
      <c r="D858" s="2">
        <v>45011</v>
      </c>
      <c r="E858" s="3">
        <v>4018</v>
      </c>
      <c r="F858" s="4">
        <v>10</v>
      </c>
      <c r="G858" s="1">
        <v>447</v>
      </c>
    </row>
    <row r="859" spans="1:7" x14ac:dyDescent="0.25">
      <c r="A859" s="1" t="s">
        <v>13</v>
      </c>
      <c r="B859" s="1" t="s">
        <v>25</v>
      </c>
      <c r="C859" s="1" t="s">
        <v>15</v>
      </c>
      <c r="D859" s="2">
        <v>45011</v>
      </c>
      <c r="E859" s="3">
        <v>168</v>
      </c>
      <c r="F859" s="4">
        <v>281</v>
      </c>
      <c r="G859" s="1">
        <v>9</v>
      </c>
    </row>
    <row r="860" spans="1:7" x14ac:dyDescent="0.25">
      <c r="A860" s="1" t="s">
        <v>55</v>
      </c>
      <c r="B860" s="1" t="s">
        <v>11</v>
      </c>
      <c r="C860" s="1" t="s">
        <v>28</v>
      </c>
      <c r="D860" s="2">
        <v>45011</v>
      </c>
      <c r="E860" s="3">
        <v>4004</v>
      </c>
      <c r="F860" s="4">
        <v>16</v>
      </c>
      <c r="G860" s="1">
        <v>149</v>
      </c>
    </row>
    <row r="861" spans="1:7" x14ac:dyDescent="0.25">
      <c r="A861" s="1" t="s">
        <v>52</v>
      </c>
      <c r="B861" s="1" t="s">
        <v>25</v>
      </c>
      <c r="C861" s="1" t="s">
        <v>15</v>
      </c>
      <c r="D861" s="2">
        <v>45011</v>
      </c>
      <c r="E861" s="3">
        <v>6272</v>
      </c>
      <c r="F861" s="4">
        <v>133</v>
      </c>
      <c r="G861" s="1">
        <v>299</v>
      </c>
    </row>
    <row r="862" spans="1:7" x14ac:dyDescent="0.25">
      <c r="A862" s="1" t="s">
        <v>54</v>
      </c>
      <c r="B862" s="1" t="s">
        <v>20</v>
      </c>
      <c r="C862" s="1" t="s">
        <v>48</v>
      </c>
      <c r="D862" s="2">
        <v>45011</v>
      </c>
      <c r="E862" s="3">
        <v>5215</v>
      </c>
      <c r="F862" s="4">
        <v>87</v>
      </c>
      <c r="G862" s="1">
        <v>348</v>
      </c>
    </row>
    <row r="863" spans="1:7" x14ac:dyDescent="0.25">
      <c r="A863" s="1" t="s">
        <v>55</v>
      </c>
      <c r="B863" s="1" t="s">
        <v>8</v>
      </c>
      <c r="C863" s="1" t="s">
        <v>38</v>
      </c>
      <c r="D863" s="2">
        <v>45011</v>
      </c>
      <c r="E863" s="3">
        <v>3094</v>
      </c>
      <c r="F863" s="4">
        <v>21</v>
      </c>
      <c r="G863" s="1">
        <v>148</v>
      </c>
    </row>
    <row r="864" spans="1:7" x14ac:dyDescent="0.25">
      <c r="A864" s="1" t="s">
        <v>58</v>
      </c>
      <c r="B864" s="1" t="s">
        <v>25</v>
      </c>
      <c r="C864" s="1" t="s">
        <v>15</v>
      </c>
      <c r="D864" s="2">
        <v>45011</v>
      </c>
      <c r="E864" s="3">
        <v>9324</v>
      </c>
      <c r="F864" s="4">
        <v>171</v>
      </c>
      <c r="G864" s="1">
        <v>583</v>
      </c>
    </row>
    <row r="865" spans="1:7" x14ac:dyDescent="0.25">
      <c r="A865" s="1" t="s">
        <v>46</v>
      </c>
      <c r="B865" s="1" t="s">
        <v>23</v>
      </c>
      <c r="C865" s="1" t="s">
        <v>26</v>
      </c>
      <c r="D865" s="2">
        <v>45011</v>
      </c>
      <c r="E865" s="3">
        <v>20447</v>
      </c>
      <c r="F865" s="4">
        <v>78</v>
      </c>
      <c r="G865" s="1">
        <v>758</v>
      </c>
    </row>
    <row r="866" spans="1:7" x14ac:dyDescent="0.25">
      <c r="A866" s="1" t="s">
        <v>51</v>
      </c>
      <c r="B866" s="1" t="s">
        <v>20</v>
      </c>
      <c r="C866" s="1" t="s">
        <v>16</v>
      </c>
      <c r="D866" s="2">
        <v>45011</v>
      </c>
      <c r="E866" s="3">
        <v>14189</v>
      </c>
      <c r="F866" s="4">
        <v>19</v>
      </c>
      <c r="G866" s="1">
        <v>1183</v>
      </c>
    </row>
    <row r="867" spans="1:7" x14ac:dyDescent="0.25">
      <c r="A867" s="1" t="s">
        <v>52</v>
      </c>
      <c r="B867" s="1" t="s">
        <v>20</v>
      </c>
      <c r="C867" s="1" t="s">
        <v>53</v>
      </c>
      <c r="D867" s="2">
        <v>45011</v>
      </c>
      <c r="E867" s="3">
        <v>6503</v>
      </c>
      <c r="F867" s="4">
        <v>231</v>
      </c>
      <c r="G867" s="1">
        <v>434</v>
      </c>
    </row>
    <row r="868" spans="1:7" x14ac:dyDescent="0.25">
      <c r="A868" s="1" t="s">
        <v>29</v>
      </c>
      <c r="B868" s="1" t="s">
        <v>14</v>
      </c>
      <c r="C868" s="1" t="s">
        <v>44</v>
      </c>
      <c r="D868" s="2">
        <v>45011</v>
      </c>
      <c r="E868" s="3">
        <v>2212</v>
      </c>
      <c r="F868" s="4">
        <v>24</v>
      </c>
      <c r="G868" s="1">
        <v>202</v>
      </c>
    </row>
    <row r="869" spans="1:7" x14ac:dyDescent="0.25">
      <c r="A869" s="1" t="s">
        <v>45</v>
      </c>
      <c r="B869" s="1" t="s">
        <v>8</v>
      </c>
      <c r="C869" s="1" t="s">
        <v>43</v>
      </c>
      <c r="D869" s="2">
        <v>45011</v>
      </c>
      <c r="E869" s="3">
        <v>2975</v>
      </c>
      <c r="F869" s="4">
        <v>45</v>
      </c>
      <c r="G869" s="1">
        <v>142</v>
      </c>
    </row>
    <row r="870" spans="1:7" x14ac:dyDescent="0.25">
      <c r="A870" s="1" t="s">
        <v>24</v>
      </c>
      <c r="B870" s="1" t="s">
        <v>14</v>
      </c>
      <c r="C870" s="1" t="s">
        <v>12</v>
      </c>
      <c r="D870" s="2">
        <v>45014</v>
      </c>
      <c r="E870" s="3">
        <v>4788</v>
      </c>
      <c r="F870" s="4">
        <v>217</v>
      </c>
      <c r="G870" s="1">
        <v>342</v>
      </c>
    </row>
    <row r="871" spans="1:7" x14ac:dyDescent="0.25">
      <c r="A871" s="1" t="s">
        <v>52</v>
      </c>
      <c r="B871" s="1" t="s">
        <v>14</v>
      </c>
      <c r="C871" s="1" t="s">
        <v>12</v>
      </c>
      <c r="D871" s="2">
        <v>45014</v>
      </c>
      <c r="E871" s="3">
        <v>9604</v>
      </c>
      <c r="F871" s="4">
        <v>201</v>
      </c>
      <c r="G871" s="1">
        <v>565</v>
      </c>
    </row>
    <row r="872" spans="1:7" x14ac:dyDescent="0.25">
      <c r="A872" s="1" t="s">
        <v>58</v>
      </c>
      <c r="B872" s="1" t="s">
        <v>8</v>
      </c>
      <c r="C872" s="1" t="s">
        <v>40</v>
      </c>
      <c r="D872" s="2">
        <v>45014</v>
      </c>
      <c r="E872" s="3">
        <v>616</v>
      </c>
      <c r="F872" s="4">
        <v>181</v>
      </c>
      <c r="G872" s="1">
        <v>24</v>
      </c>
    </row>
    <row r="873" spans="1:7" x14ac:dyDescent="0.25">
      <c r="A873" s="1" t="s">
        <v>22</v>
      </c>
      <c r="B873" s="1" t="s">
        <v>14</v>
      </c>
      <c r="C873" s="1" t="s">
        <v>47</v>
      </c>
      <c r="D873" s="2">
        <v>45014</v>
      </c>
      <c r="E873" s="3">
        <v>7644</v>
      </c>
      <c r="F873" s="4">
        <v>4</v>
      </c>
      <c r="G873" s="1">
        <v>695</v>
      </c>
    </row>
    <row r="874" spans="1:7" x14ac:dyDescent="0.25">
      <c r="A874" s="1" t="s">
        <v>51</v>
      </c>
      <c r="B874" s="1" t="s">
        <v>20</v>
      </c>
      <c r="C874" s="1" t="s">
        <v>47</v>
      </c>
      <c r="D874" s="2">
        <v>45014</v>
      </c>
      <c r="E874" s="3">
        <v>4193</v>
      </c>
      <c r="F874" s="4">
        <v>153</v>
      </c>
      <c r="G874" s="1">
        <v>263</v>
      </c>
    </row>
    <row r="875" spans="1:7" x14ac:dyDescent="0.25">
      <c r="A875" s="1" t="s">
        <v>31</v>
      </c>
      <c r="B875" s="1" t="s">
        <v>25</v>
      </c>
      <c r="C875" s="1" t="s">
        <v>34</v>
      </c>
      <c r="D875" s="2">
        <v>45014</v>
      </c>
      <c r="E875" s="3">
        <v>6132</v>
      </c>
      <c r="F875" s="4">
        <v>183</v>
      </c>
      <c r="G875" s="1">
        <v>307</v>
      </c>
    </row>
    <row r="876" spans="1:7" x14ac:dyDescent="0.25">
      <c r="A876" s="1" t="s">
        <v>22</v>
      </c>
      <c r="B876" s="1" t="s">
        <v>8</v>
      </c>
      <c r="C876" s="1" t="s">
        <v>53</v>
      </c>
      <c r="D876" s="2">
        <v>45014</v>
      </c>
      <c r="E876" s="3">
        <v>7896</v>
      </c>
      <c r="F876" s="4">
        <v>302</v>
      </c>
      <c r="G876" s="1">
        <v>376</v>
      </c>
    </row>
    <row r="877" spans="1:7" x14ac:dyDescent="0.25">
      <c r="A877" s="1" t="s">
        <v>33</v>
      </c>
      <c r="B877" s="1" t="s">
        <v>8</v>
      </c>
      <c r="C877" s="1" t="s">
        <v>26</v>
      </c>
      <c r="D877" s="2">
        <v>45014</v>
      </c>
      <c r="E877" s="3">
        <v>2576</v>
      </c>
      <c r="F877" s="4">
        <v>332</v>
      </c>
      <c r="G877" s="1">
        <v>96</v>
      </c>
    </row>
    <row r="878" spans="1:7" x14ac:dyDescent="0.25">
      <c r="A878" s="1" t="s">
        <v>52</v>
      </c>
      <c r="B878" s="1" t="s">
        <v>20</v>
      </c>
      <c r="C878" s="1" t="s">
        <v>9</v>
      </c>
      <c r="D878" s="2">
        <v>45014</v>
      </c>
      <c r="E878" s="3">
        <v>2821</v>
      </c>
      <c r="F878" s="4">
        <v>197</v>
      </c>
      <c r="G878" s="1">
        <v>157</v>
      </c>
    </row>
    <row r="879" spans="1:7" x14ac:dyDescent="0.25">
      <c r="A879" s="1" t="s">
        <v>51</v>
      </c>
      <c r="B879" s="1" t="s">
        <v>25</v>
      </c>
      <c r="C879" s="1" t="s">
        <v>76</v>
      </c>
      <c r="D879" s="2">
        <v>45014</v>
      </c>
      <c r="E879" s="3">
        <v>12103</v>
      </c>
      <c r="F879" s="4">
        <v>88</v>
      </c>
      <c r="G879" s="1">
        <v>485</v>
      </c>
    </row>
    <row r="880" spans="1:7" x14ac:dyDescent="0.25">
      <c r="A880" s="1" t="s">
        <v>10</v>
      </c>
      <c r="B880" s="1" t="s">
        <v>11</v>
      </c>
      <c r="C880" s="1" t="s">
        <v>53</v>
      </c>
      <c r="D880" s="2">
        <v>45014</v>
      </c>
      <c r="E880" s="3">
        <v>5271</v>
      </c>
      <c r="F880" s="4">
        <v>330</v>
      </c>
      <c r="G880" s="1">
        <v>377</v>
      </c>
    </row>
    <row r="881" spans="1:7" x14ac:dyDescent="0.25">
      <c r="A881" s="1" t="s">
        <v>13</v>
      </c>
      <c r="B881" s="1" t="s">
        <v>14</v>
      </c>
      <c r="C881" s="1" t="s">
        <v>16</v>
      </c>
      <c r="D881" s="2">
        <v>45014</v>
      </c>
      <c r="E881" s="3">
        <v>5117</v>
      </c>
      <c r="F881" s="4">
        <v>66</v>
      </c>
      <c r="G881" s="1">
        <v>512</v>
      </c>
    </row>
    <row r="882" spans="1:7" x14ac:dyDescent="0.25">
      <c r="A882" s="1" t="s">
        <v>54</v>
      </c>
      <c r="B882" s="1" t="s">
        <v>23</v>
      </c>
      <c r="C882" s="1" t="s">
        <v>35</v>
      </c>
      <c r="D882" s="2">
        <v>45015</v>
      </c>
      <c r="E882" s="3">
        <v>4767</v>
      </c>
      <c r="F882" s="4">
        <v>232</v>
      </c>
      <c r="G882" s="1">
        <v>434</v>
      </c>
    </row>
    <row r="883" spans="1:7" x14ac:dyDescent="0.25">
      <c r="A883" s="1" t="s">
        <v>32</v>
      </c>
      <c r="B883" s="1" t="s">
        <v>20</v>
      </c>
      <c r="C883" s="1" t="s">
        <v>28</v>
      </c>
      <c r="D883" s="2">
        <v>45015</v>
      </c>
      <c r="E883" s="3">
        <v>20076</v>
      </c>
      <c r="F883" s="4">
        <v>29</v>
      </c>
      <c r="G883" s="1">
        <v>670</v>
      </c>
    </row>
    <row r="884" spans="1:7" x14ac:dyDescent="0.25">
      <c r="A884" s="1" t="s">
        <v>37</v>
      </c>
      <c r="B884" s="1" t="s">
        <v>8</v>
      </c>
      <c r="C884" s="1" t="s">
        <v>36</v>
      </c>
      <c r="D884" s="2">
        <v>45015</v>
      </c>
      <c r="E884" s="3">
        <v>2583</v>
      </c>
      <c r="F884" s="4">
        <v>206</v>
      </c>
      <c r="G884" s="1">
        <v>185</v>
      </c>
    </row>
    <row r="885" spans="1:7" x14ac:dyDescent="0.25">
      <c r="A885" s="1" t="s">
        <v>22</v>
      </c>
      <c r="B885" s="1" t="s">
        <v>8</v>
      </c>
      <c r="C885" s="1" t="s">
        <v>35</v>
      </c>
      <c r="D885" s="2">
        <v>45015</v>
      </c>
      <c r="E885" s="3">
        <v>14210</v>
      </c>
      <c r="F885" s="4">
        <v>39</v>
      </c>
      <c r="G885" s="1">
        <v>2030</v>
      </c>
    </row>
    <row r="886" spans="1:7" x14ac:dyDescent="0.25">
      <c r="A886" s="1" t="s">
        <v>7</v>
      </c>
      <c r="B886" s="1" t="s">
        <v>11</v>
      </c>
      <c r="C886" s="1" t="s">
        <v>16</v>
      </c>
      <c r="D886" s="2">
        <v>45015</v>
      </c>
      <c r="E886" s="3">
        <v>4403</v>
      </c>
      <c r="F886" s="4">
        <v>25</v>
      </c>
      <c r="G886" s="1">
        <v>315</v>
      </c>
    </row>
    <row r="887" spans="1:7" x14ac:dyDescent="0.25">
      <c r="A887" s="1" t="s">
        <v>55</v>
      </c>
      <c r="B887" s="1" t="s">
        <v>25</v>
      </c>
      <c r="C887" s="1" t="s">
        <v>38</v>
      </c>
      <c r="D887" s="2">
        <v>45015</v>
      </c>
      <c r="E887" s="3">
        <v>12985</v>
      </c>
      <c r="F887" s="4">
        <v>279</v>
      </c>
      <c r="G887" s="1">
        <v>619</v>
      </c>
    </row>
    <row r="888" spans="1:7" x14ac:dyDescent="0.25">
      <c r="A888" s="1" t="s">
        <v>24</v>
      </c>
      <c r="B888" s="1" t="s">
        <v>11</v>
      </c>
      <c r="C888" s="1" t="s">
        <v>21</v>
      </c>
      <c r="D888" s="2">
        <v>45015</v>
      </c>
      <c r="E888" s="3">
        <v>1358</v>
      </c>
      <c r="F888" s="4">
        <v>63</v>
      </c>
      <c r="G888" s="1">
        <v>68</v>
      </c>
    </row>
    <row r="889" spans="1:7" x14ac:dyDescent="0.25">
      <c r="A889" s="1" t="s">
        <v>7</v>
      </c>
      <c r="B889" s="1" t="s">
        <v>20</v>
      </c>
      <c r="C889" s="1" t="s">
        <v>16</v>
      </c>
      <c r="D889" s="2">
        <v>45015</v>
      </c>
      <c r="E889" s="3">
        <v>203</v>
      </c>
      <c r="F889" s="4">
        <v>330</v>
      </c>
      <c r="G889" s="1">
        <v>19</v>
      </c>
    </row>
    <row r="890" spans="1:7" x14ac:dyDescent="0.25">
      <c r="A890" s="1" t="s">
        <v>29</v>
      </c>
      <c r="B890" s="1" t="s">
        <v>25</v>
      </c>
      <c r="C890" s="1" t="s">
        <v>36</v>
      </c>
      <c r="D890" s="2">
        <v>45015</v>
      </c>
      <c r="E890" s="3">
        <v>1281</v>
      </c>
      <c r="F890" s="4">
        <v>275</v>
      </c>
      <c r="G890" s="1">
        <v>99</v>
      </c>
    </row>
    <row r="891" spans="1:7" x14ac:dyDescent="0.25">
      <c r="A891" s="1" t="s">
        <v>33</v>
      </c>
      <c r="B891" s="1" t="s">
        <v>25</v>
      </c>
      <c r="C891" s="1" t="s">
        <v>26</v>
      </c>
      <c r="D891" s="2">
        <v>45015</v>
      </c>
      <c r="E891" s="3">
        <v>13475</v>
      </c>
      <c r="F891" s="4">
        <v>119</v>
      </c>
      <c r="G891" s="1">
        <v>539</v>
      </c>
    </row>
    <row r="892" spans="1:7" x14ac:dyDescent="0.25">
      <c r="A892" s="1" t="s">
        <v>17</v>
      </c>
      <c r="B892" s="1" t="s">
        <v>23</v>
      </c>
      <c r="C892" s="1" t="s">
        <v>12</v>
      </c>
      <c r="D892" s="2">
        <v>45015</v>
      </c>
      <c r="E892" s="3">
        <v>1547</v>
      </c>
      <c r="F892" s="4">
        <v>200</v>
      </c>
      <c r="G892" s="1">
        <v>119</v>
      </c>
    </row>
    <row r="893" spans="1:7" x14ac:dyDescent="0.25">
      <c r="A893" s="1" t="s">
        <v>32</v>
      </c>
      <c r="B893" s="1" t="s">
        <v>20</v>
      </c>
      <c r="C893" s="1" t="s">
        <v>49</v>
      </c>
      <c r="D893" s="2">
        <v>45016</v>
      </c>
      <c r="E893" s="3">
        <v>6013</v>
      </c>
      <c r="F893" s="4">
        <v>217</v>
      </c>
      <c r="G893" s="1">
        <v>317</v>
      </c>
    </row>
    <row r="894" spans="1:7" x14ac:dyDescent="0.25">
      <c r="A894" s="1" t="s">
        <v>22</v>
      </c>
      <c r="B894" s="1" t="s">
        <v>25</v>
      </c>
      <c r="C894" s="1" t="s">
        <v>48</v>
      </c>
      <c r="D894" s="2">
        <v>45016</v>
      </c>
      <c r="E894" s="3">
        <v>10703</v>
      </c>
      <c r="F894" s="4">
        <v>21</v>
      </c>
      <c r="G894" s="1">
        <v>1071</v>
      </c>
    </row>
    <row r="895" spans="1:7" x14ac:dyDescent="0.25">
      <c r="A895" s="1" t="s">
        <v>27</v>
      </c>
      <c r="B895" s="1" t="s">
        <v>11</v>
      </c>
      <c r="C895" s="1" t="s">
        <v>76</v>
      </c>
      <c r="D895" s="2">
        <v>45016</v>
      </c>
      <c r="E895" s="3">
        <v>7630</v>
      </c>
      <c r="F895" s="4">
        <v>236</v>
      </c>
      <c r="G895" s="1">
        <v>306</v>
      </c>
    </row>
    <row r="896" spans="1:7" x14ac:dyDescent="0.25">
      <c r="A896" s="1" t="s">
        <v>58</v>
      </c>
      <c r="B896" s="1" t="s">
        <v>14</v>
      </c>
      <c r="C896" s="1" t="s">
        <v>36</v>
      </c>
      <c r="D896" s="2">
        <v>45016</v>
      </c>
      <c r="E896" s="3">
        <v>5369</v>
      </c>
      <c r="F896" s="4">
        <v>251</v>
      </c>
      <c r="G896" s="1">
        <v>384</v>
      </c>
    </row>
    <row r="897" spans="1:7" x14ac:dyDescent="0.25">
      <c r="A897" s="1" t="s">
        <v>55</v>
      </c>
      <c r="B897" s="1" t="s">
        <v>25</v>
      </c>
      <c r="C897" s="1" t="s">
        <v>43</v>
      </c>
      <c r="D897" s="2">
        <v>45016</v>
      </c>
      <c r="E897" s="3">
        <v>7917</v>
      </c>
      <c r="F897" s="4">
        <v>115</v>
      </c>
      <c r="G897" s="1">
        <v>360</v>
      </c>
    </row>
    <row r="898" spans="1:7" x14ac:dyDescent="0.25">
      <c r="A898" s="1" t="s">
        <v>10</v>
      </c>
      <c r="B898" s="1" t="s">
        <v>25</v>
      </c>
      <c r="C898" s="1" t="s">
        <v>36</v>
      </c>
      <c r="D898" s="2">
        <v>45016</v>
      </c>
      <c r="E898" s="3">
        <v>259</v>
      </c>
      <c r="F898" s="4">
        <v>116</v>
      </c>
      <c r="G898" s="1">
        <v>17</v>
      </c>
    </row>
    <row r="899" spans="1:7" x14ac:dyDescent="0.25">
      <c r="A899" s="1" t="s">
        <v>27</v>
      </c>
      <c r="B899" s="1" t="s">
        <v>14</v>
      </c>
      <c r="C899" s="1" t="s">
        <v>26</v>
      </c>
      <c r="D899" s="2">
        <v>45017</v>
      </c>
      <c r="E899" s="3">
        <v>3115</v>
      </c>
      <c r="F899" s="4">
        <v>22</v>
      </c>
      <c r="G899" s="1">
        <v>112</v>
      </c>
    </row>
    <row r="900" spans="1:7" x14ac:dyDescent="0.25">
      <c r="A900" s="1" t="s">
        <v>24</v>
      </c>
      <c r="B900" s="1" t="s">
        <v>23</v>
      </c>
      <c r="C900" s="1" t="s">
        <v>36</v>
      </c>
      <c r="D900" s="2">
        <v>45017</v>
      </c>
      <c r="E900" s="3">
        <v>10731</v>
      </c>
      <c r="F900" s="4">
        <v>117</v>
      </c>
      <c r="G900" s="1">
        <v>537</v>
      </c>
    </row>
    <row r="901" spans="1:7" x14ac:dyDescent="0.25">
      <c r="A901" s="1" t="s">
        <v>31</v>
      </c>
      <c r="B901" s="1" t="s">
        <v>23</v>
      </c>
      <c r="C901" s="1" t="s">
        <v>36</v>
      </c>
      <c r="D901" s="2">
        <v>45017</v>
      </c>
      <c r="E901" s="3">
        <v>2352</v>
      </c>
      <c r="F901" s="4">
        <v>21</v>
      </c>
      <c r="G901" s="1">
        <v>181</v>
      </c>
    </row>
    <row r="902" spans="1:7" x14ac:dyDescent="0.25">
      <c r="A902" s="1" t="s">
        <v>55</v>
      </c>
      <c r="B902" s="1" t="s">
        <v>14</v>
      </c>
      <c r="C902" s="1" t="s">
        <v>15</v>
      </c>
      <c r="D902" s="2">
        <v>45017</v>
      </c>
      <c r="E902" s="3">
        <v>5138</v>
      </c>
      <c r="F902" s="4">
        <v>51</v>
      </c>
      <c r="G902" s="1">
        <v>303</v>
      </c>
    </row>
    <row r="903" spans="1:7" x14ac:dyDescent="0.25">
      <c r="A903" s="1" t="s">
        <v>19</v>
      </c>
      <c r="B903" s="1" t="s">
        <v>20</v>
      </c>
      <c r="C903" s="1" t="s">
        <v>35</v>
      </c>
      <c r="D903" s="2">
        <v>45017</v>
      </c>
      <c r="E903" s="3">
        <v>1428</v>
      </c>
      <c r="F903" s="4">
        <v>194</v>
      </c>
      <c r="G903" s="1">
        <v>102</v>
      </c>
    </row>
    <row r="904" spans="1:7" x14ac:dyDescent="0.25">
      <c r="A904" s="1" t="s">
        <v>51</v>
      </c>
      <c r="B904" s="1" t="s">
        <v>25</v>
      </c>
      <c r="C904" s="1" t="s">
        <v>21</v>
      </c>
      <c r="D904" s="2">
        <v>45017</v>
      </c>
      <c r="E904" s="3">
        <v>3598</v>
      </c>
      <c r="F904" s="4">
        <v>17</v>
      </c>
      <c r="G904" s="1">
        <v>157</v>
      </c>
    </row>
    <row r="905" spans="1:7" x14ac:dyDescent="0.25">
      <c r="A905" s="1" t="s">
        <v>32</v>
      </c>
      <c r="B905" s="1" t="s">
        <v>25</v>
      </c>
      <c r="C905" s="1" t="s">
        <v>36</v>
      </c>
      <c r="D905" s="2">
        <v>45017</v>
      </c>
      <c r="E905" s="3">
        <v>10528</v>
      </c>
      <c r="F905" s="4">
        <v>21</v>
      </c>
      <c r="G905" s="1">
        <v>555</v>
      </c>
    </row>
    <row r="906" spans="1:7" x14ac:dyDescent="0.25">
      <c r="A906" s="1" t="s">
        <v>42</v>
      </c>
      <c r="B906" s="1" t="s">
        <v>11</v>
      </c>
      <c r="C906" s="1" t="s">
        <v>76</v>
      </c>
      <c r="D906" s="2">
        <v>45018</v>
      </c>
      <c r="E906" s="3">
        <v>2100</v>
      </c>
      <c r="F906" s="4">
        <v>242</v>
      </c>
      <c r="G906" s="1">
        <v>70</v>
      </c>
    </row>
    <row r="907" spans="1:7" x14ac:dyDescent="0.25">
      <c r="A907" s="1" t="s">
        <v>58</v>
      </c>
      <c r="B907" s="1" t="s">
        <v>20</v>
      </c>
      <c r="C907" s="1" t="s">
        <v>30</v>
      </c>
      <c r="D907" s="2">
        <v>45018</v>
      </c>
      <c r="E907" s="3">
        <v>6797</v>
      </c>
      <c r="F907" s="4">
        <v>218</v>
      </c>
      <c r="G907" s="1">
        <v>262</v>
      </c>
    </row>
    <row r="908" spans="1:7" x14ac:dyDescent="0.25">
      <c r="A908" s="1" t="s">
        <v>24</v>
      </c>
      <c r="B908" s="1" t="s">
        <v>14</v>
      </c>
      <c r="C908" s="1" t="s">
        <v>28</v>
      </c>
      <c r="D908" s="2">
        <v>45018</v>
      </c>
      <c r="E908" s="3">
        <v>6202</v>
      </c>
      <c r="F908" s="4">
        <v>52</v>
      </c>
      <c r="G908" s="1">
        <v>249</v>
      </c>
    </row>
    <row r="909" spans="1:7" x14ac:dyDescent="0.25">
      <c r="A909" s="1" t="s">
        <v>56</v>
      </c>
      <c r="B909" s="1" t="s">
        <v>25</v>
      </c>
      <c r="C909" s="1" t="s">
        <v>30</v>
      </c>
      <c r="D909" s="2">
        <v>45018</v>
      </c>
      <c r="E909" s="3">
        <v>8001</v>
      </c>
      <c r="F909" s="4">
        <v>4</v>
      </c>
      <c r="G909" s="1">
        <v>348</v>
      </c>
    </row>
    <row r="910" spans="1:7" x14ac:dyDescent="0.25">
      <c r="A910" s="1" t="s">
        <v>54</v>
      </c>
      <c r="B910" s="1" t="s">
        <v>14</v>
      </c>
      <c r="C910" s="1" t="s">
        <v>34</v>
      </c>
      <c r="D910" s="2">
        <v>45018</v>
      </c>
      <c r="E910" s="3">
        <v>13832</v>
      </c>
      <c r="F910" s="4">
        <v>294</v>
      </c>
      <c r="G910" s="1">
        <v>814</v>
      </c>
    </row>
    <row r="911" spans="1:7" x14ac:dyDescent="0.25">
      <c r="A911" s="1" t="s">
        <v>52</v>
      </c>
      <c r="B911" s="1" t="s">
        <v>14</v>
      </c>
      <c r="C911" s="1" t="s">
        <v>48</v>
      </c>
      <c r="D911" s="2">
        <v>45018</v>
      </c>
      <c r="E911" s="3">
        <v>1568</v>
      </c>
      <c r="F911" s="4">
        <v>181</v>
      </c>
      <c r="G911" s="1">
        <v>121</v>
      </c>
    </row>
    <row r="912" spans="1:7" x14ac:dyDescent="0.25">
      <c r="A912" s="1" t="s">
        <v>52</v>
      </c>
      <c r="B912" s="1" t="s">
        <v>23</v>
      </c>
      <c r="C912" s="1" t="s">
        <v>40</v>
      </c>
      <c r="D912" s="2">
        <v>45018</v>
      </c>
      <c r="E912" s="3">
        <v>3129</v>
      </c>
      <c r="F912" s="4">
        <v>127</v>
      </c>
      <c r="G912" s="1">
        <v>112</v>
      </c>
    </row>
    <row r="913" spans="1:7" x14ac:dyDescent="0.25">
      <c r="A913" s="1" t="s">
        <v>56</v>
      </c>
      <c r="B913" s="1" t="s">
        <v>25</v>
      </c>
      <c r="C913" s="1" t="s">
        <v>76</v>
      </c>
      <c r="D913" s="2">
        <v>45018</v>
      </c>
      <c r="E913" s="3">
        <v>6944</v>
      </c>
      <c r="F913" s="4">
        <v>2</v>
      </c>
      <c r="G913" s="1">
        <v>278</v>
      </c>
    </row>
    <row r="914" spans="1:7" x14ac:dyDescent="0.25">
      <c r="A914" s="1" t="s">
        <v>24</v>
      </c>
      <c r="B914" s="1" t="s">
        <v>23</v>
      </c>
      <c r="C914" s="1" t="s">
        <v>26</v>
      </c>
      <c r="D914" s="2">
        <v>45018</v>
      </c>
      <c r="E914" s="3">
        <v>7672</v>
      </c>
      <c r="F914" s="4">
        <v>17</v>
      </c>
      <c r="G914" s="1">
        <v>265</v>
      </c>
    </row>
    <row r="915" spans="1:7" x14ac:dyDescent="0.25">
      <c r="A915" s="1" t="s">
        <v>54</v>
      </c>
      <c r="B915" s="1" t="s">
        <v>23</v>
      </c>
      <c r="C915" s="1" t="s">
        <v>15</v>
      </c>
      <c r="D915" s="2">
        <v>45018</v>
      </c>
      <c r="E915" s="3">
        <v>4137</v>
      </c>
      <c r="F915" s="4">
        <v>200</v>
      </c>
      <c r="G915" s="1">
        <v>197</v>
      </c>
    </row>
    <row r="916" spans="1:7" x14ac:dyDescent="0.25">
      <c r="A916" s="1" t="s">
        <v>24</v>
      </c>
      <c r="B916" s="1" t="s">
        <v>14</v>
      </c>
      <c r="C916" s="1" t="s">
        <v>49</v>
      </c>
      <c r="D916" s="2">
        <v>45018</v>
      </c>
      <c r="E916" s="3">
        <v>1365</v>
      </c>
      <c r="F916" s="4">
        <v>155</v>
      </c>
      <c r="G916" s="1">
        <v>72</v>
      </c>
    </row>
    <row r="917" spans="1:7" x14ac:dyDescent="0.25">
      <c r="A917" s="1" t="s">
        <v>13</v>
      </c>
      <c r="B917" s="1" t="s">
        <v>8</v>
      </c>
      <c r="C917" s="1" t="s">
        <v>9</v>
      </c>
      <c r="D917" s="2">
        <v>45018</v>
      </c>
      <c r="E917" s="3">
        <v>7238</v>
      </c>
      <c r="F917" s="4">
        <v>381</v>
      </c>
      <c r="G917" s="1">
        <v>453</v>
      </c>
    </row>
    <row r="918" spans="1:7" x14ac:dyDescent="0.25">
      <c r="A918" s="1" t="s">
        <v>24</v>
      </c>
      <c r="B918" s="1" t="s">
        <v>8</v>
      </c>
      <c r="C918" s="1" t="s">
        <v>49</v>
      </c>
      <c r="D918" s="2">
        <v>45018</v>
      </c>
      <c r="E918" s="3">
        <v>10500</v>
      </c>
      <c r="F918" s="4">
        <v>355</v>
      </c>
      <c r="G918" s="1">
        <v>457</v>
      </c>
    </row>
    <row r="919" spans="1:7" x14ac:dyDescent="0.25">
      <c r="A919" s="1" t="s">
        <v>31</v>
      </c>
      <c r="B919" s="1" t="s">
        <v>14</v>
      </c>
      <c r="C919" s="1" t="s">
        <v>53</v>
      </c>
      <c r="D919" s="2">
        <v>45018</v>
      </c>
      <c r="E919" s="3">
        <v>6790</v>
      </c>
      <c r="F919" s="4">
        <v>129</v>
      </c>
      <c r="G919" s="1">
        <v>453</v>
      </c>
    </row>
    <row r="920" spans="1:7" x14ac:dyDescent="0.25">
      <c r="A920" s="1" t="s">
        <v>24</v>
      </c>
      <c r="B920" s="1" t="s">
        <v>20</v>
      </c>
      <c r="C920" s="1" t="s">
        <v>48</v>
      </c>
      <c r="D920" s="2">
        <v>45018</v>
      </c>
      <c r="E920" s="3">
        <v>7203</v>
      </c>
      <c r="F920" s="4">
        <v>63</v>
      </c>
      <c r="G920" s="1">
        <v>515</v>
      </c>
    </row>
    <row r="921" spans="1:7" x14ac:dyDescent="0.25">
      <c r="A921" s="1" t="s">
        <v>33</v>
      </c>
      <c r="B921" s="1" t="s">
        <v>20</v>
      </c>
      <c r="C921" s="1" t="s">
        <v>16</v>
      </c>
      <c r="D921" s="2">
        <v>45018</v>
      </c>
      <c r="E921" s="3">
        <v>6202</v>
      </c>
      <c r="F921" s="4">
        <v>86</v>
      </c>
      <c r="G921" s="1">
        <v>443</v>
      </c>
    </row>
    <row r="922" spans="1:7" x14ac:dyDescent="0.25">
      <c r="A922" s="1" t="s">
        <v>10</v>
      </c>
      <c r="B922" s="1" t="s">
        <v>14</v>
      </c>
      <c r="C922" s="1" t="s">
        <v>12</v>
      </c>
      <c r="D922" s="2">
        <v>45021</v>
      </c>
      <c r="E922" s="3">
        <v>8351</v>
      </c>
      <c r="F922" s="4">
        <v>1</v>
      </c>
      <c r="G922" s="1">
        <v>696</v>
      </c>
    </row>
    <row r="923" spans="1:7" x14ac:dyDescent="0.25">
      <c r="A923" s="1" t="s">
        <v>57</v>
      </c>
      <c r="B923" s="1" t="s">
        <v>20</v>
      </c>
      <c r="C923" s="1" t="s">
        <v>48</v>
      </c>
      <c r="D923" s="2">
        <v>45021</v>
      </c>
      <c r="E923" s="3">
        <v>980</v>
      </c>
      <c r="F923" s="4">
        <v>437</v>
      </c>
      <c r="G923" s="1">
        <v>109</v>
      </c>
    </row>
    <row r="924" spans="1:7" x14ac:dyDescent="0.25">
      <c r="A924" s="1" t="s">
        <v>45</v>
      </c>
      <c r="B924" s="1" t="s">
        <v>25</v>
      </c>
      <c r="C924" s="1" t="s">
        <v>21</v>
      </c>
      <c r="D924" s="2">
        <v>45021</v>
      </c>
      <c r="E924" s="3">
        <v>12908</v>
      </c>
      <c r="F924" s="4">
        <v>182</v>
      </c>
      <c r="G924" s="1">
        <v>562</v>
      </c>
    </row>
    <row r="925" spans="1:7" x14ac:dyDescent="0.25">
      <c r="A925" s="1" t="s">
        <v>39</v>
      </c>
      <c r="B925" s="1" t="s">
        <v>11</v>
      </c>
      <c r="C925" s="1" t="s">
        <v>48</v>
      </c>
      <c r="D925" s="2">
        <v>45021</v>
      </c>
      <c r="E925" s="3">
        <v>4473</v>
      </c>
      <c r="F925" s="4">
        <v>302</v>
      </c>
      <c r="G925" s="1">
        <v>320</v>
      </c>
    </row>
    <row r="926" spans="1:7" x14ac:dyDescent="0.25">
      <c r="A926" s="1" t="s">
        <v>32</v>
      </c>
      <c r="B926" s="1" t="s">
        <v>20</v>
      </c>
      <c r="C926" s="1" t="s">
        <v>18</v>
      </c>
      <c r="D926" s="2">
        <v>45022</v>
      </c>
      <c r="E926" s="3">
        <v>3066</v>
      </c>
      <c r="F926" s="4">
        <v>155</v>
      </c>
      <c r="G926" s="1">
        <v>93</v>
      </c>
    </row>
    <row r="927" spans="1:7" x14ac:dyDescent="0.25">
      <c r="A927" s="1" t="s">
        <v>50</v>
      </c>
      <c r="B927" s="1" t="s">
        <v>20</v>
      </c>
      <c r="C927" s="1" t="s">
        <v>40</v>
      </c>
      <c r="D927" s="2">
        <v>45022</v>
      </c>
      <c r="E927" s="3">
        <v>4053</v>
      </c>
      <c r="F927" s="4">
        <v>329</v>
      </c>
      <c r="G927" s="1">
        <v>177</v>
      </c>
    </row>
    <row r="928" spans="1:7" x14ac:dyDescent="0.25">
      <c r="A928" s="1" t="s">
        <v>32</v>
      </c>
      <c r="B928" s="1" t="s">
        <v>23</v>
      </c>
      <c r="C928" s="1" t="s">
        <v>15</v>
      </c>
      <c r="D928" s="2">
        <v>45022</v>
      </c>
      <c r="E928" s="3">
        <v>3024</v>
      </c>
      <c r="F928" s="4">
        <v>155</v>
      </c>
      <c r="G928" s="1">
        <v>152</v>
      </c>
    </row>
    <row r="929" spans="1:7" x14ac:dyDescent="0.25">
      <c r="A929" s="1" t="s">
        <v>52</v>
      </c>
      <c r="B929" s="1" t="s">
        <v>25</v>
      </c>
      <c r="C929" s="1" t="s">
        <v>26</v>
      </c>
      <c r="D929" s="2">
        <v>45023</v>
      </c>
      <c r="E929" s="3">
        <v>2100</v>
      </c>
      <c r="F929" s="4">
        <v>147</v>
      </c>
      <c r="G929" s="1">
        <v>68</v>
      </c>
    </row>
    <row r="930" spans="1:7" x14ac:dyDescent="0.25">
      <c r="A930" s="1" t="s">
        <v>22</v>
      </c>
      <c r="B930" s="1" t="s">
        <v>25</v>
      </c>
      <c r="C930" s="1" t="s">
        <v>38</v>
      </c>
      <c r="D930" s="2">
        <v>45023</v>
      </c>
      <c r="E930" s="3">
        <v>2555</v>
      </c>
      <c r="F930" s="4">
        <v>156</v>
      </c>
      <c r="G930" s="1">
        <v>112</v>
      </c>
    </row>
    <row r="931" spans="1:7" x14ac:dyDescent="0.25">
      <c r="A931" s="1" t="s">
        <v>39</v>
      </c>
      <c r="B931" s="1" t="s">
        <v>23</v>
      </c>
      <c r="C931" s="1" t="s">
        <v>26</v>
      </c>
      <c r="D931" s="2">
        <v>45023</v>
      </c>
      <c r="E931" s="3">
        <v>6559</v>
      </c>
      <c r="F931" s="4">
        <v>208</v>
      </c>
      <c r="G931" s="1">
        <v>243</v>
      </c>
    </row>
    <row r="932" spans="1:7" x14ac:dyDescent="0.25">
      <c r="A932" s="1" t="s">
        <v>17</v>
      </c>
      <c r="B932" s="1" t="s">
        <v>11</v>
      </c>
      <c r="C932" s="1" t="s">
        <v>36</v>
      </c>
      <c r="D932" s="2">
        <v>45023</v>
      </c>
      <c r="E932" s="3">
        <v>8176</v>
      </c>
      <c r="F932" s="4">
        <v>183</v>
      </c>
      <c r="G932" s="1">
        <v>390</v>
      </c>
    </row>
    <row r="933" spans="1:7" x14ac:dyDescent="0.25">
      <c r="A933" s="1" t="s">
        <v>32</v>
      </c>
      <c r="B933" s="1" t="s">
        <v>23</v>
      </c>
      <c r="C933" s="1" t="s">
        <v>49</v>
      </c>
      <c r="D933" s="2">
        <v>45023</v>
      </c>
      <c r="E933" s="3">
        <v>17675</v>
      </c>
      <c r="F933" s="4">
        <v>197</v>
      </c>
      <c r="G933" s="1">
        <v>884</v>
      </c>
    </row>
    <row r="934" spans="1:7" x14ac:dyDescent="0.25">
      <c r="A934" s="1" t="s">
        <v>31</v>
      </c>
      <c r="B934" s="1" t="s">
        <v>25</v>
      </c>
      <c r="C934" s="1" t="s">
        <v>16</v>
      </c>
      <c r="D934" s="2">
        <v>45023</v>
      </c>
      <c r="E934" s="3">
        <v>11004</v>
      </c>
      <c r="F934" s="4">
        <v>175</v>
      </c>
      <c r="G934" s="1">
        <v>1223</v>
      </c>
    </row>
    <row r="935" spans="1:7" x14ac:dyDescent="0.25">
      <c r="A935" s="1" t="s">
        <v>37</v>
      </c>
      <c r="B935" s="1" t="s">
        <v>8</v>
      </c>
      <c r="C935" s="1" t="s">
        <v>30</v>
      </c>
      <c r="D935" s="2">
        <v>45023</v>
      </c>
      <c r="E935" s="3">
        <v>2233</v>
      </c>
      <c r="F935" s="4">
        <v>292</v>
      </c>
      <c r="G935" s="1">
        <v>77</v>
      </c>
    </row>
    <row r="936" spans="1:7" x14ac:dyDescent="0.25">
      <c r="A936" s="1" t="s">
        <v>56</v>
      </c>
      <c r="B936" s="1" t="s">
        <v>14</v>
      </c>
      <c r="C936" s="1" t="s">
        <v>30</v>
      </c>
      <c r="D936" s="2">
        <v>45023</v>
      </c>
      <c r="E936" s="3">
        <v>16359</v>
      </c>
      <c r="F936" s="4">
        <v>14</v>
      </c>
      <c r="G936" s="1">
        <v>712</v>
      </c>
    </row>
    <row r="937" spans="1:7" x14ac:dyDescent="0.25">
      <c r="A937" s="1" t="s">
        <v>29</v>
      </c>
      <c r="B937" s="1" t="s">
        <v>23</v>
      </c>
      <c r="C937" s="1" t="s">
        <v>48</v>
      </c>
      <c r="D937" s="2">
        <v>45023</v>
      </c>
      <c r="E937" s="3">
        <v>3192</v>
      </c>
      <c r="F937" s="4">
        <v>21</v>
      </c>
      <c r="G937" s="1">
        <v>228</v>
      </c>
    </row>
    <row r="938" spans="1:7" x14ac:dyDescent="0.25">
      <c r="A938" s="1" t="s">
        <v>24</v>
      </c>
      <c r="B938" s="1" t="s">
        <v>11</v>
      </c>
      <c r="C938" s="1" t="s">
        <v>36</v>
      </c>
      <c r="D938" s="2">
        <v>45023</v>
      </c>
      <c r="E938" s="3">
        <v>5313</v>
      </c>
      <c r="F938" s="4">
        <v>275</v>
      </c>
      <c r="G938" s="1">
        <v>380</v>
      </c>
    </row>
    <row r="939" spans="1:7" x14ac:dyDescent="0.25">
      <c r="A939" s="1" t="s">
        <v>17</v>
      </c>
      <c r="B939" s="1" t="s">
        <v>11</v>
      </c>
      <c r="C939" s="1" t="s">
        <v>9</v>
      </c>
      <c r="D939" s="2">
        <v>45023</v>
      </c>
      <c r="E939" s="3">
        <v>1841</v>
      </c>
      <c r="F939" s="4">
        <v>223</v>
      </c>
      <c r="G939" s="1">
        <v>97</v>
      </c>
    </row>
    <row r="940" spans="1:7" x14ac:dyDescent="0.25">
      <c r="A940" s="1" t="s">
        <v>10</v>
      </c>
      <c r="B940" s="1" t="s">
        <v>23</v>
      </c>
      <c r="C940" s="1" t="s">
        <v>38</v>
      </c>
      <c r="D940" s="2">
        <v>45023</v>
      </c>
      <c r="E940" s="3">
        <v>9884</v>
      </c>
      <c r="F940" s="4">
        <v>13</v>
      </c>
      <c r="G940" s="1">
        <v>396</v>
      </c>
    </row>
    <row r="941" spans="1:7" x14ac:dyDescent="0.25">
      <c r="A941" s="1" t="s">
        <v>32</v>
      </c>
      <c r="B941" s="1" t="s">
        <v>8</v>
      </c>
      <c r="C941" s="1" t="s">
        <v>12</v>
      </c>
      <c r="D941" s="2">
        <v>45023</v>
      </c>
      <c r="E941" s="3">
        <v>3066</v>
      </c>
      <c r="F941" s="4">
        <v>268</v>
      </c>
      <c r="G941" s="1">
        <v>205</v>
      </c>
    </row>
    <row r="942" spans="1:7" x14ac:dyDescent="0.25">
      <c r="A942" s="1" t="s">
        <v>39</v>
      </c>
      <c r="B942" s="1" t="s">
        <v>11</v>
      </c>
      <c r="C942" s="1" t="s">
        <v>18</v>
      </c>
      <c r="D942" s="2">
        <v>45023</v>
      </c>
      <c r="E942" s="3">
        <v>11207</v>
      </c>
      <c r="F942" s="4">
        <v>254</v>
      </c>
      <c r="G942" s="1">
        <v>362</v>
      </c>
    </row>
    <row r="943" spans="1:7" x14ac:dyDescent="0.25">
      <c r="A943" s="1" t="s">
        <v>45</v>
      </c>
      <c r="B943" s="1" t="s">
        <v>20</v>
      </c>
      <c r="C943" s="1" t="s">
        <v>47</v>
      </c>
      <c r="D943" s="2">
        <v>45023</v>
      </c>
      <c r="E943" s="3">
        <v>6321</v>
      </c>
      <c r="F943" s="4">
        <v>86</v>
      </c>
      <c r="G943" s="1">
        <v>452</v>
      </c>
    </row>
    <row r="944" spans="1:7" x14ac:dyDescent="0.25">
      <c r="A944" s="1" t="s">
        <v>27</v>
      </c>
      <c r="B944" s="1" t="s">
        <v>20</v>
      </c>
      <c r="C944" s="1" t="s">
        <v>35</v>
      </c>
      <c r="D944" s="2">
        <v>45023</v>
      </c>
      <c r="E944" s="3">
        <v>5299</v>
      </c>
      <c r="F944" s="4">
        <v>62</v>
      </c>
      <c r="G944" s="1">
        <v>663</v>
      </c>
    </row>
    <row r="945" spans="1:7" x14ac:dyDescent="0.25">
      <c r="A945" s="1" t="s">
        <v>10</v>
      </c>
      <c r="B945" s="1" t="s">
        <v>25</v>
      </c>
      <c r="C945" s="1" t="s">
        <v>43</v>
      </c>
      <c r="D945" s="2">
        <v>45024</v>
      </c>
      <c r="E945" s="3">
        <v>11578</v>
      </c>
      <c r="F945" s="4">
        <v>63</v>
      </c>
      <c r="G945" s="1">
        <v>552</v>
      </c>
    </row>
    <row r="946" spans="1:7" x14ac:dyDescent="0.25">
      <c r="A946" s="1" t="s">
        <v>37</v>
      </c>
      <c r="B946" s="1" t="s">
        <v>20</v>
      </c>
      <c r="C946" s="1" t="s">
        <v>15</v>
      </c>
      <c r="D946" s="2">
        <v>45024</v>
      </c>
      <c r="E946" s="3">
        <v>4298</v>
      </c>
      <c r="F946" s="4">
        <v>201</v>
      </c>
      <c r="G946" s="1">
        <v>239</v>
      </c>
    </row>
    <row r="947" spans="1:7" x14ac:dyDescent="0.25">
      <c r="A947" s="1" t="s">
        <v>50</v>
      </c>
      <c r="B947" s="1" t="s">
        <v>25</v>
      </c>
      <c r="C947" s="1" t="s">
        <v>16</v>
      </c>
      <c r="D947" s="2">
        <v>45024</v>
      </c>
      <c r="E947" s="3">
        <v>9548</v>
      </c>
      <c r="F947" s="4">
        <v>17</v>
      </c>
      <c r="G947" s="1">
        <v>682</v>
      </c>
    </row>
    <row r="948" spans="1:7" x14ac:dyDescent="0.25">
      <c r="A948" s="1" t="s">
        <v>27</v>
      </c>
      <c r="B948" s="1" t="s">
        <v>8</v>
      </c>
      <c r="C948" s="1" t="s">
        <v>38</v>
      </c>
      <c r="D948" s="2">
        <v>45024</v>
      </c>
      <c r="E948" s="3">
        <v>5663</v>
      </c>
      <c r="F948" s="4">
        <v>25</v>
      </c>
      <c r="G948" s="1">
        <v>236</v>
      </c>
    </row>
    <row r="949" spans="1:7" x14ac:dyDescent="0.25">
      <c r="A949" s="1" t="s">
        <v>27</v>
      </c>
      <c r="B949" s="1" t="s">
        <v>23</v>
      </c>
      <c r="C949" s="1" t="s">
        <v>38</v>
      </c>
      <c r="D949" s="2">
        <v>45024</v>
      </c>
      <c r="E949" s="3">
        <v>329</v>
      </c>
      <c r="F949" s="4">
        <v>260</v>
      </c>
      <c r="G949" s="1">
        <v>15</v>
      </c>
    </row>
    <row r="950" spans="1:7" x14ac:dyDescent="0.25">
      <c r="A950" s="1" t="s">
        <v>27</v>
      </c>
      <c r="B950" s="1" t="s">
        <v>8</v>
      </c>
      <c r="C950" s="1" t="s">
        <v>34</v>
      </c>
      <c r="D950" s="2">
        <v>45024</v>
      </c>
      <c r="E950" s="3">
        <v>9275</v>
      </c>
      <c r="F950" s="4">
        <v>165</v>
      </c>
      <c r="G950" s="1">
        <v>489</v>
      </c>
    </row>
    <row r="951" spans="1:7" x14ac:dyDescent="0.25">
      <c r="A951" s="1" t="s">
        <v>13</v>
      </c>
      <c r="B951" s="1" t="s">
        <v>25</v>
      </c>
      <c r="C951" s="1" t="s">
        <v>76</v>
      </c>
      <c r="D951" s="2">
        <v>45024</v>
      </c>
      <c r="E951" s="3">
        <v>77</v>
      </c>
      <c r="F951" s="4">
        <v>133</v>
      </c>
      <c r="G951" s="1">
        <v>3</v>
      </c>
    </row>
    <row r="952" spans="1:7" x14ac:dyDescent="0.25">
      <c r="A952" s="1" t="s">
        <v>27</v>
      </c>
      <c r="B952" s="1" t="s">
        <v>20</v>
      </c>
      <c r="C952" s="1" t="s">
        <v>9</v>
      </c>
      <c r="D952" s="2">
        <v>45024</v>
      </c>
      <c r="E952" s="3">
        <v>4256</v>
      </c>
      <c r="F952" s="4">
        <v>110</v>
      </c>
      <c r="G952" s="1">
        <v>224</v>
      </c>
    </row>
    <row r="953" spans="1:7" x14ac:dyDescent="0.25">
      <c r="A953" s="1" t="s">
        <v>46</v>
      </c>
      <c r="B953" s="1" t="s">
        <v>23</v>
      </c>
      <c r="C953" s="1" t="s">
        <v>49</v>
      </c>
      <c r="D953" s="2">
        <v>45025</v>
      </c>
      <c r="E953" s="3">
        <v>4018</v>
      </c>
      <c r="F953" s="4">
        <v>413</v>
      </c>
      <c r="G953" s="1">
        <v>237</v>
      </c>
    </row>
    <row r="954" spans="1:7" x14ac:dyDescent="0.25">
      <c r="A954" s="1" t="s">
        <v>42</v>
      </c>
      <c r="B954" s="1" t="s">
        <v>23</v>
      </c>
      <c r="C954" s="1" t="s">
        <v>34</v>
      </c>
      <c r="D954" s="2">
        <v>45025</v>
      </c>
      <c r="E954" s="3">
        <v>6699</v>
      </c>
      <c r="F954" s="4">
        <v>138</v>
      </c>
      <c r="G954" s="1">
        <v>479</v>
      </c>
    </row>
    <row r="955" spans="1:7" x14ac:dyDescent="0.25">
      <c r="A955" s="1" t="s">
        <v>57</v>
      </c>
      <c r="B955" s="1" t="s">
        <v>14</v>
      </c>
      <c r="C955" s="1" t="s">
        <v>21</v>
      </c>
      <c r="D955" s="2">
        <v>45025</v>
      </c>
      <c r="E955" s="3">
        <v>4571</v>
      </c>
      <c r="F955" s="4">
        <v>17</v>
      </c>
      <c r="G955" s="1">
        <v>241</v>
      </c>
    </row>
    <row r="956" spans="1:7" x14ac:dyDescent="0.25">
      <c r="A956" s="1" t="s">
        <v>56</v>
      </c>
      <c r="B956" s="1" t="s">
        <v>25</v>
      </c>
      <c r="C956" s="1" t="s">
        <v>21</v>
      </c>
      <c r="D956" s="2">
        <v>45025</v>
      </c>
      <c r="E956" s="3">
        <v>4193</v>
      </c>
      <c r="F956" s="4">
        <v>79</v>
      </c>
      <c r="G956" s="1">
        <v>200</v>
      </c>
    </row>
    <row r="957" spans="1:7" x14ac:dyDescent="0.25">
      <c r="A957" s="1" t="s">
        <v>31</v>
      </c>
      <c r="B957" s="1" t="s">
        <v>14</v>
      </c>
      <c r="C957" s="1" t="s">
        <v>35</v>
      </c>
      <c r="D957" s="2">
        <v>45025</v>
      </c>
      <c r="E957" s="3">
        <v>392</v>
      </c>
      <c r="F957" s="4">
        <v>175</v>
      </c>
      <c r="G957" s="1">
        <v>28</v>
      </c>
    </row>
    <row r="958" spans="1:7" x14ac:dyDescent="0.25">
      <c r="A958" s="1" t="s">
        <v>45</v>
      </c>
      <c r="B958" s="1" t="s">
        <v>23</v>
      </c>
      <c r="C958" s="1" t="s">
        <v>49</v>
      </c>
      <c r="D958" s="2">
        <v>45025</v>
      </c>
      <c r="E958" s="3">
        <v>3192</v>
      </c>
      <c r="F958" s="4">
        <v>18</v>
      </c>
      <c r="G958" s="1">
        <v>146</v>
      </c>
    </row>
    <row r="959" spans="1:7" x14ac:dyDescent="0.25">
      <c r="A959" s="1" t="s">
        <v>56</v>
      </c>
      <c r="B959" s="1" t="s">
        <v>11</v>
      </c>
      <c r="C959" s="1" t="s">
        <v>41</v>
      </c>
      <c r="D959" s="2">
        <v>45025</v>
      </c>
      <c r="E959" s="3">
        <v>154</v>
      </c>
      <c r="F959" s="4">
        <v>48</v>
      </c>
      <c r="G959" s="1">
        <v>7</v>
      </c>
    </row>
    <row r="960" spans="1:7" x14ac:dyDescent="0.25">
      <c r="A960" s="1" t="s">
        <v>29</v>
      </c>
      <c r="B960" s="1" t="s">
        <v>23</v>
      </c>
      <c r="C960" s="1" t="s">
        <v>40</v>
      </c>
      <c r="D960" s="2">
        <v>45025</v>
      </c>
      <c r="E960" s="3">
        <v>5502</v>
      </c>
      <c r="F960" s="4">
        <v>112</v>
      </c>
      <c r="G960" s="1">
        <v>212</v>
      </c>
    </row>
    <row r="961" spans="1:7" x14ac:dyDescent="0.25">
      <c r="A961" s="1" t="s">
        <v>24</v>
      </c>
      <c r="B961" s="1" t="s">
        <v>23</v>
      </c>
      <c r="C961" s="1" t="s">
        <v>35</v>
      </c>
      <c r="D961" s="2">
        <v>45025</v>
      </c>
      <c r="E961" s="3">
        <v>4389</v>
      </c>
      <c r="F961" s="4">
        <v>365</v>
      </c>
      <c r="G961" s="1">
        <v>439</v>
      </c>
    </row>
    <row r="962" spans="1:7" x14ac:dyDescent="0.25">
      <c r="A962" s="1" t="s">
        <v>54</v>
      </c>
      <c r="B962" s="1" t="s">
        <v>25</v>
      </c>
      <c r="C962" s="1" t="s">
        <v>15</v>
      </c>
      <c r="D962" s="2">
        <v>45025</v>
      </c>
      <c r="E962" s="3">
        <v>12215</v>
      </c>
      <c r="F962" s="4">
        <v>120</v>
      </c>
      <c r="G962" s="1">
        <v>764</v>
      </c>
    </row>
    <row r="963" spans="1:7" x14ac:dyDescent="0.25">
      <c r="A963" s="1" t="s">
        <v>52</v>
      </c>
      <c r="B963" s="1" t="s">
        <v>23</v>
      </c>
      <c r="C963" s="1" t="s">
        <v>35</v>
      </c>
      <c r="D963" s="2">
        <v>45025</v>
      </c>
      <c r="E963" s="3">
        <v>1960</v>
      </c>
      <c r="F963" s="4">
        <v>50</v>
      </c>
      <c r="G963" s="1">
        <v>140</v>
      </c>
    </row>
    <row r="964" spans="1:7" x14ac:dyDescent="0.25">
      <c r="A964" s="1" t="s">
        <v>46</v>
      </c>
      <c r="B964" s="1" t="s">
        <v>20</v>
      </c>
      <c r="C964" s="1" t="s">
        <v>44</v>
      </c>
      <c r="D964" s="2">
        <v>45025</v>
      </c>
      <c r="E964" s="3">
        <v>994</v>
      </c>
      <c r="F964" s="4">
        <v>389</v>
      </c>
      <c r="G964" s="1">
        <v>77</v>
      </c>
    </row>
    <row r="965" spans="1:7" x14ac:dyDescent="0.25">
      <c r="A965" s="1" t="s">
        <v>17</v>
      </c>
      <c r="B965" s="1" t="s">
        <v>8</v>
      </c>
      <c r="C965" s="1" t="s">
        <v>38</v>
      </c>
      <c r="D965" s="2">
        <v>45025</v>
      </c>
      <c r="E965" s="3">
        <v>3731</v>
      </c>
      <c r="F965" s="4">
        <v>41</v>
      </c>
      <c r="G965" s="1">
        <v>150</v>
      </c>
    </row>
    <row r="966" spans="1:7" x14ac:dyDescent="0.25">
      <c r="A966" s="1" t="s">
        <v>33</v>
      </c>
      <c r="B966" s="1" t="s">
        <v>14</v>
      </c>
      <c r="C966" s="1" t="s">
        <v>41</v>
      </c>
      <c r="D966" s="2">
        <v>45028</v>
      </c>
      <c r="E966" s="3">
        <v>11851</v>
      </c>
      <c r="F966" s="4">
        <v>45</v>
      </c>
      <c r="G966" s="1">
        <v>456</v>
      </c>
    </row>
    <row r="967" spans="1:7" x14ac:dyDescent="0.25">
      <c r="A967" s="1" t="s">
        <v>31</v>
      </c>
      <c r="B967" s="1" t="s">
        <v>8</v>
      </c>
      <c r="C967" s="1" t="s">
        <v>18</v>
      </c>
      <c r="D967" s="2">
        <v>45028</v>
      </c>
      <c r="E967" s="3">
        <v>7798</v>
      </c>
      <c r="F967" s="4">
        <v>77</v>
      </c>
      <c r="G967" s="1">
        <v>289</v>
      </c>
    </row>
    <row r="968" spans="1:7" x14ac:dyDescent="0.25">
      <c r="A968" s="1" t="s">
        <v>27</v>
      </c>
      <c r="B968" s="1" t="s">
        <v>8</v>
      </c>
      <c r="C968" s="1" t="s">
        <v>15</v>
      </c>
      <c r="D968" s="2">
        <v>45028</v>
      </c>
      <c r="E968" s="3">
        <v>658</v>
      </c>
      <c r="F968" s="4">
        <v>82</v>
      </c>
      <c r="G968" s="1">
        <v>32</v>
      </c>
    </row>
    <row r="969" spans="1:7" x14ac:dyDescent="0.25">
      <c r="A969" s="1" t="s">
        <v>31</v>
      </c>
      <c r="B969" s="1" t="s">
        <v>20</v>
      </c>
      <c r="C969" s="1" t="s">
        <v>16</v>
      </c>
      <c r="D969" s="2">
        <v>45028</v>
      </c>
      <c r="E969" s="3">
        <v>18963</v>
      </c>
      <c r="F969" s="4">
        <v>191</v>
      </c>
      <c r="G969" s="1">
        <v>1355</v>
      </c>
    </row>
    <row r="970" spans="1:7" x14ac:dyDescent="0.25">
      <c r="A970" s="1" t="s">
        <v>27</v>
      </c>
      <c r="B970" s="1" t="s">
        <v>20</v>
      </c>
      <c r="C970" s="1" t="s">
        <v>15</v>
      </c>
      <c r="D970" s="2">
        <v>45028</v>
      </c>
      <c r="E970" s="3">
        <v>574</v>
      </c>
      <c r="F970" s="4">
        <v>383</v>
      </c>
      <c r="G970" s="1">
        <v>34</v>
      </c>
    </row>
    <row r="971" spans="1:7" x14ac:dyDescent="0.25">
      <c r="A971" s="1" t="s">
        <v>13</v>
      </c>
      <c r="B971" s="1" t="s">
        <v>11</v>
      </c>
      <c r="C971" s="1" t="s">
        <v>18</v>
      </c>
      <c r="D971" s="2">
        <v>45028</v>
      </c>
      <c r="E971" s="3">
        <v>763</v>
      </c>
      <c r="F971" s="4">
        <v>47</v>
      </c>
      <c r="G971" s="1">
        <v>28</v>
      </c>
    </row>
    <row r="972" spans="1:7" x14ac:dyDescent="0.25">
      <c r="A972" s="1" t="s">
        <v>50</v>
      </c>
      <c r="B972" s="1" t="s">
        <v>11</v>
      </c>
      <c r="C972" s="1" t="s">
        <v>47</v>
      </c>
      <c r="D972" s="2">
        <v>45028</v>
      </c>
      <c r="E972" s="3">
        <v>1295</v>
      </c>
      <c r="F972" s="4">
        <v>218</v>
      </c>
      <c r="G972" s="1">
        <v>108</v>
      </c>
    </row>
    <row r="973" spans="1:7" x14ac:dyDescent="0.25">
      <c r="A973" s="1" t="s">
        <v>13</v>
      </c>
      <c r="B973" s="1" t="s">
        <v>14</v>
      </c>
      <c r="C973" s="1" t="s">
        <v>38</v>
      </c>
      <c r="D973" s="2">
        <v>45028</v>
      </c>
      <c r="E973" s="3">
        <v>1281</v>
      </c>
      <c r="F973" s="4">
        <v>349</v>
      </c>
      <c r="G973" s="1">
        <v>61</v>
      </c>
    </row>
    <row r="974" spans="1:7" x14ac:dyDescent="0.25">
      <c r="A974" s="1" t="s">
        <v>17</v>
      </c>
      <c r="B974" s="1" t="s">
        <v>11</v>
      </c>
      <c r="C974" s="1" t="s">
        <v>16</v>
      </c>
      <c r="D974" s="2">
        <v>45028</v>
      </c>
      <c r="E974" s="3">
        <v>6657</v>
      </c>
      <c r="F974" s="4">
        <v>364</v>
      </c>
      <c r="G974" s="1">
        <v>606</v>
      </c>
    </row>
    <row r="975" spans="1:7" x14ac:dyDescent="0.25">
      <c r="A975" s="1" t="s">
        <v>50</v>
      </c>
      <c r="B975" s="1" t="s">
        <v>11</v>
      </c>
      <c r="C975" s="1" t="s">
        <v>34</v>
      </c>
      <c r="D975" s="2">
        <v>45028</v>
      </c>
      <c r="E975" s="3">
        <v>1533</v>
      </c>
      <c r="F975" s="4">
        <v>129</v>
      </c>
      <c r="G975" s="1">
        <v>110</v>
      </c>
    </row>
    <row r="976" spans="1:7" x14ac:dyDescent="0.25">
      <c r="A976" s="1" t="s">
        <v>58</v>
      </c>
      <c r="B976" s="1" t="s">
        <v>23</v>
      </c>
      <c r="C976" s="1" t="s">
        <v>15</v>
      </c>
      <c r="D976" s="2">
        <v>45028</v>
      </c>
      <c r="E976" s="3">
        <v>2534</v>
      </c>
      <c r="F976" s="4">
        <v>36</v>
      </c>
      <c r="G976" s="1">
        <v>121</v>
      </c>
    </row>
    <row r="977" spans="1:7" x14ac:dyDescent="0.25">
      <c r="A977" s="1" t="s">
        <v>46</v>
      </c>
      <c r="B977" s="1" t="s">
        <v>14</v>
      </c>
      <c r="C977" s="1" t="s">
        <v>12</v>
      </c>
      <c r="D977" s="2">
        <v>45028</v>
      </c>
      <c r="E977" s="3">
        <v>3808</v>
      </c>
      <c r="F977" s="4">
        <v>74</v>
      </c>
      <c r="G977" s="1">
        <v>224</v>
      </c>
    </row>
    <row r="978" spans="1:7" x14ac:dyDescent="0.25">
      <c r="A978" s="1" t="s">
        <v>39</v>
      </c>
      <c r="B978" s="1" t="s">
        <v>8</v>
      </c>
      <c r="C978" s="1" t="s">
        <v>15</v>
      </c>
      <c r="D978" s="2">
        <v>45028</v>
      </c>
      <c r="E978" s="3">
        <v>7637</v>
      </c>
      <c r="F978" s="4">
        <v>90</v>
      </c>
      <c r="G978" s="1">
        <v>425</v>
      </c>
    </row>
    <row r="979" spans="1:7" x14ac:dyDescent="0.25">
      <c r="A979" s="1" t="s">
        <v>13</v>
      </c>
      <c r="B979" s="1" t="s">
        <v>11</v>
      </c>
      <c r="C979" s="1" t="s">
        <v>47</v>
      </c>
      <c r="D979" s="2">
        <v>45029</v>
      </c>
      <c r="E979" s="3">
        <v>5397</v>
      </c>
      <c r="F979" s="4">
        <v>37</v>
      </c>
      <c r="G979" s="1">
        <v>416</v>
      </c>
    </row>
    <row r="980" spans="1:7" x14ac:dyDescent="0.25">
      <c r="A980" s="1" t="s">
        <v>7</v>
      </c>
      <c r="B980" s="1" t="s">
        <v>25</v>
      </c>
      <c r="C980" s="1" t="s">
        <v>26</v>
      </c>
      <c r="D980" s="2">
        <v>45029</v>
      </c>
      <c r="E980" s="3">
        <v>5649</v>
      </c>
      <c r="F980" s="4">
        <v>97</v>
      </c>
      <c r="G980" s="1">
        <v>202</v>
      </c>
    </row>
    <row r="981" spans="1:7" x14ac:dyDescent="0.25">
      <c r="A981" s="1" t="s">
        <v>22</v>
      </c>
      <c r="B981" s="1" t="s">
        <v>11</v>
      </c>
      <c r="C981" s="1" t="s">
        <v>40</v>
      </c>
      <c r="D981" s="2">
        <v>45029</v>
      </c>
      <c r="E981" s="3">
        <v>2996</v>
      </c>
      <c r="F981" s="4">
        <v>136</v>
      </c>
      <c r="G981" s="1">
        <v>116</v>
      </c>
    </row>
    <row r="982" spans="1:7" x14ac:dyDescent="0.25">
      <c r="A982" s="1" t="s">
        <v>32</v>
      </c>
      <c r="B982" s="1" t="s">
        <v>25</v>
      </c>
      <c r="C982" s="1" t="s">
        <v>26</v>
      </c>
      <c r="D982" s="2">
        <v>45029</v>
      </c>
      <c r="E982" s="3">
        <v>2247</v>
      </c>
      <c r="F982" s="4">
        <v>351</v>
      </c>
      <c r="G982" s="1">
        <v>87</v>
      </c>
    </row>
    <row r="983" spans="1:7" x14ac:dyDescent="0.25">
      <c r="A983" s="1" t="s">
        <v>39</v>
      </c>
      <c r="B983" s="1" t="s">
        <v>14</v>
      </c>
      <c r="C983" s="1" t="s">
        <v>35</v>
      </c>
      <c r="D983" s="2">
        <v>45029</v>
      </c>
      <c r="E983" s="3">
        <v>1092</v>
      </c>
      <c r="F983" s="4">
        <v>136</v>
      </c>
      <c r="G983" s="1">
        <v>84</v>
      </c>
    </row>
    <row r="984" spans="1:7" x14ac:dyDescent="0.25">
      <c r="A984" s="1" t="s">
        <v>52</v>
      </c>
      <c r="B984" s="1" t="s">
        <v>20</v>
      </c>
      <c r="C984" s="1" t="s">
        <v>34</v>
      </c>
      <c r="D984" s="2">
        <v>45029</v>
      </c>
      <c r="E984" s="3">
        <v>4368</v>
      </c>
      <c r="F984" s="4">
        <v>23</v>
      </c>
      <c r="G984" s="1">
        <v>292</v>
      </c>
    </row>
    <row r="985" spans="1:7" x14ac:dyDescent="0.25">
      <c r="A985" s="1" t="s">
        <v>7</v>
      </c>
      <c r="B985" s="1" t="s">
        <v>11</v>
      </c>
      <c r="C985" s="1" t="s">
        <v>12</v>
      </c>
      <c r="D985" s="2">
        <v>45029</v>
      </c>
      <c r="E985" s="3">
        <v>868</v>
      </c>
      <c r="F985" s="4">
        <v>90</v>
      </c>
      <c r="G985" s="1">
        <v>87</v>
      </c>
    </row>
    <row r="986" spans="1:7" x14ac:dyDescent="0.25">
      <c r="A986" s="1" t="s">
        <v>51</v>
      </c>
      <c r="B986" s="1" t="s">
        <v>14</v>
      </c>
      <c r="C986" s="1" t="s">
        <v>30</v>
      </c>
      <c r="D986" s="2">
        <v>45029</v>
      </c>
      <c r="E986" s="3">
        <v>8729</v>
      </c>
      <c r="F986" s="4">
        <v>35</v>
      </c>
      <c r="G986" s="1">
        <v>364</v>
      </c>
    </row>
    <row r="987" spans="1:7" x14ac:dyDescent="0.25">
      <c r="A987" s="1" t="s">
        <v>52</v>
      </c>
      <c r="B987" s="1" t="s">
        <v>14</v>
      </c>
      <c r="C987" s="1" t="s">
        <v>15</v>
      </c>
      <c r="D987" s="2">
        <v>45029</v>
      </c>
      <c r="E987" s="3">
        <v>2065</v>
      </c>
      <c r="F987" s="4">
        <v>17</v>
      </c>
      <c r="G987" s="1">
        <v>130</v>
      </c>
    </row>
    <row r="988" spans="1:7" x14ac:dyDescent="0.25">
      <c r="A988" s="1" t="s">
        <v>51</v>
      </c>
      <c r="B988" s="1" t="s">
        <v>8</v>
      </c>
      <c r="C988" s="1" t="s">
        <v>15</v>
      </c>
      <c r="D988" s="2">
        <v>45029</v>
      </c>
      <c r="E988" s="3">
        <v>6293</v>
      </c>
      <c r="F988" s="4">
        <v>48</v>
      </c>
      <c r="G988" s="1">
        <v>274</v>
      </c>
    </row>
    <row r="989" spans="1:7" x14ac:dyDescent="0.25">
      <c r="A989" s="1" t="s">
        <v>56</v>
      </c>
      <c r="B989" s="1" t="s">
        <v>8</v>
      </c>
      <c r="C989" s="1" t="s">
        <v>48</v>
      </c>
      <c r="D989" s="2">
        <v>45029</v>
      </c>
      <c r="E989" s="3">
        <v>7602</v>
      </c>
      <c r="F989" s="4">
        <v>247</v>
      </c>
      <c r="G989" s="1">
        <v>761</v>
      </c>
    </row>
    <row r="990" spans="1:7" x14ac:dyDescent="0.25">
      <c r="A990" s="1" t="s">
        <v>50</v>
      </c>
      <c r="B990" s="1" t="s">
        <v>11</v>
      </c>
      <c r="C990" s="1" t="s">
        <v>49</v>
      </c>
      <c r="D990" s="2">
        <v>45029</v>
      </c>
      <c r="E990" s="3">
        <v>10150</v>
      </c>
      <c r="F990" s="4">
        <v>223</v>
      </c>
      <c r="G990" s="1">
        <v>598</v>
      </c>
    </row>
    <row r="991" spans="1:7" x14ac:dyDescent="0.25">
      <c r="A991" s="1" t="s">
        <v>27</v>
      </c>
      <c r="B991" s="1" t="s">
        <v>23</v>
      </c>
      <c r="C991" s="1" t="s">
        <v>49</v>
      </c>
      <c r="D991" s="2">
        <v>45029</v>
      </c>
      <c r="E991" s="3">
        <v>11081</v>
      </c>
      <c r="F991" s="4">
        <v>311</v>
      </c>
      <c r="G991" s="1">
        <v>739</v>
      </c>
    </row>
    <row r="992" spans="1:7" x14ac:dyDescent="0.25">
      <c r="A992" s="1" t="s">
        <v>24</v>
      </c>
      <c r="B992" s="1" t="s">
        <v>14</v>
      </c>
      <c r="C992" s="1" t="s">
        <v>9</v>
      </c>
      <c r="D992" s="2">
        <v>45029</v>
      </c>
      <c r="E992" s="3">
        <v>588</v>
      </c>
      <c r="F992" s="4">
        <v>41</v>
      </c>
      <c r="G992" s="1">
        <v>27</v>
      </c>
    </row>
    <row r="993" spans="1:7" x14ac:dyDescent="0.25">
      <c r="A993" s="1" t="s">
        <v>33</v>
      </c>
      <c r="B993" s="1" t="s">
        <v>23</v>
      </c>
      <c r="C993" s="1" t="s">
        <v>48</v>
      </c>
      <c r="D993" s="2">
        <v>45029</v>
      </c>
      <c r="E993" s="3">
        <v>3710</v>
      </c>
      <c r="F993" s="4">
        <v>129</v>
      </c>
      <c r="G993" s="1">
        <v>413</v>
      </c>
    </row>
    <row r="994" spans="1:7" x14ac:dyDescent="0.25">
      <c r="A994" s="1" t="s">
        <v>57</v>
      </c>
      <c r="B994" s="1" t="s">
        <v>8</v>
      </c>
      <c r="C994" s="1" t="s">
        <v>9</v>
      </c>
      <c r="D994" s="2">
        <v>45030</v>
      </c>
      <c r="E994" s="3">
        <v>371</v>
      </c>
      <c r="F994" s="4">
        <v>121</v>
      </c>
      <c r="G994" s="1">
        <v>27</v>
      </c>
    </row>
    <row r="995" spans="1:7" x14ac:dyDescent="0.25">
      <c r="A995" s="1" t="s">
        <v>58</v>
      </c>
      <c r="B995" s="1" t="s">
        <v>8</v>
      </c>
      <c r="C995" s="1" t="s">
        <v>21</v>
      </c>
      <c r="D995" s="2">
        <v>45030</v>
      </c>
      <c r="E995" s="3">
        <v>2254</v>
      </c>
      <c r="F995" s="4">
        <v>69</v>
      </c>
      <c r="G995" s="1">
        <v>119</v>
      </c>
    </row>
    <row r="996" spans="1:7" x14ac:dyDescent="0.25">
      <c r="A996" s="1" t="s">
        <v>13</v>
      </c>
      <c r="B996" s="1" t="s">
        <v>25</v>
      </c>
      <c r="C996" s="1" t="s">
        <v>41</v>
      </c>
      <c r="D996" s="2">
        <v>45030</v>
      </c>
      <c r="E996" s="3">
        <v>2345</v>
      </c>
      <c r="F996" s="4">
        <v>70</v>
      </c>
      <c r="G996" s="1">
        <v>112</v>
      </c>
    </row>
    <row r="997" spans="1:7" x14ac:dyDescent="0.25">
      <c r="A997" s="1" t="s">
        <v>7</v>
      </c>
      <c r="B997" s="1" t="s">
        <v>25</v>
      </c>
      <c r="C997" s="1" t="s">
        <v>47</v>
      </c>
      <c r="D997" s="2">
        <v>45030</v>
      </c>
      <c r="E997" s="3">
        <v>18473</v>
      </c>
      <c r="F997" s="4">
        <v>6</v>
      </c>
      <c r="G997" s="1">
        <v>2053</v>
      </c>
    </row>
    <row r="998" spans="1:7" x14ac:dyDescent="0.25">
      <c r="A998" s="1" t="s">
        <v>32</v>
      </c>
      <c r="B998" s="1" t="s">
        <v>14</v>
      </c>
      <c r="C998" s="1" t="s">
        <v>26</v>
      </c>
      <c r="D998" s="2">
        <v>45030</v>
      </c>
      <c r="E998" s="3">
        <v>1680</v>
      </c>
      <c r="F998" s="4">
        <v>26</v>
      </c>
      <c r="G998" s="1">
        <v>58</v>
      </c>
    </row>
    <row r="999" spans="1:7" x14ac:dyDescent="0.25">
      <c r="A999" s="1" t="s">
        <v>19</v>
      </c>
      <c r="B999" s="1" t="s">
        <v>14</v>
      </c>
      <c r="C999" s="1" t="s">
        <v>21</v>
      </c>
      <c r="D999" s="2">
        <v>45030</v>
      </c>
      <c r="E999" s="3">
        <v>4508</v>
      </c>
      <c r="F999" s="4">
        <v>16</v>
      </c>
      <c r="G999" s="1">
        <v>215</v>
      </c>
    </row>
    <row r="1000" spans="1:7" x14ac:dyDescent="0.25">
      <c r="A1000" s="1" t="s">
        <v>10</v>
      </c>
      <c r="B1000" s="1" t="s">
        <v>25</v>
      </c>
      <c r="C1000" s="1" t="s">
        <v>9</v>
      </c>
      <c r="D1000" s="2">
        <v>45031</v>
      </c>
      <c r="E1000" s="3">
        <v>8463</v>
      </c>
      <c r="F1000" s="4">
        <v>284</v>
      </c>
      <c r="G1000" s="1">
        <v>385</v>
      </c>
    </row>
    <row r="1001" spans="1:7" x14ac:dyDescent="0.25">
      <c r="A1001" s="1" t="s">
        <v>17</v>
      </c>
      <c r="B1001" s="1" t="s">
        <v>20</v>
      </c>
      <c r="C1001" s="1" t="s">
        <v>16</v>
      </c>
      <c r="D1001" s="2">
        <v>45031</v>
      </c>
      <c r="E1001" s="3">
        <v>931</v>
      </c>
      <c r="F1001" s="4">
        <v>269</v>
      </c>
      <c r="G1001" s="1">
        <v>117</v>
      </c>
    </row>
    <row r="1002" spans="1:7" x14ac:dyDescent="0.25">
      <c r="A1002" s="1" t="s">
        <v>52</v>
      </c>
      <c r="B1002" s="1" t="s">
        <v>11</v>
      </c>
      <c r="C1002" s="1" t="s">
        <v>36</v>
      </c>
      <c r="D1002" s="2">
        <v>45031</v>
      </c>
      <c r="E1002" s="3">
        <v>12460</v>
      </c>
      <c r="F1002" s="4">
        <v>197</v>
      </c>
      <c r="G1002" s="1">
        <v>623</v>
      </c>
    </row>
    <row r="1003" spans="1:7" x14ac:dyDescent="0.25">
      <c r="A1003" s="1" t="s">
        <v>10</v>
      </c>
      <c r="B1003" s="1" t="s">
        <v>25</v>
      </c>
      <c r="C1003" s="1" t="s">
        <v>30</v>
      </c>
      <c r="D1003" s="2">
        <v>45031</v>
      </c>
      <c r="E1003" s="3">
        <v>868</v>
      </c>
      <c r="F1003" s="4">
        <v>78</v>
      </c>
      <c r="G1003" s="1">
        <v>37</v>
      </c>
    </row>
    <row r="1004" spans="1:7" x14ac:dyDescent="0.25">
      <c r="A1004" s="1" t="s">
        <v>58</v>
      </c>
      <c r="B1004" s="1" t="s">
        <v>23</v>
      </c>
      <c r="C1004" s="1" t="s">
        <v>18</v>
      </c>
      <c r="D1004" s="2">
        <v>45031</v>
      </c>
      <c r="E1004" s="3">
        <v>301</v>
      </c>
      <c r="F1004" s="4">
        <v>117</v>
      </c>
      <c r="G1004" s="1">
        <v>13</v>
      </c>
    </row>
    <row r="1005" spans="1:7" x14ac:dyDescent="0.25">
      <c r="A1005" s="1" t="s">
        <v>27</v>
      </c>
      <c r="B1005" s="1" t="s">
        <v>20</v>
      </c>
      <c r="C1005" s="1" t="s">
        <v>16</v>
      </c>
      <c r="D1005" s="2">
        <v>45031</v>
      </c>
      <c r="E1005" s="3">
        <v>434</v>
      </c>
      <c r="F1005" s="4">
        <v>116</v>
      </c>
      <c r="G1005" s="1">
        <v>37</v>
      </c>
    </row>
    <row r="1006" spans="1:7" x14ac:dyDescent="0.25">
      <c r="A1006" s="1" t="s">
        <v>19</v>
      </c>
      <c r="B1006" s="1" t="s">
        <v>23</v>
      </c>
      <c r="C1006" s="1" t="s">
        <v>41</v>
      </c>
      <c r="D1006" s="2">
        <v>45031</v>
      </c>
      <c r="E1006" s="3">
        <v>2058</v>
      </c>
      <c r="F1006" s="4">
        <v>2</v>
      </c>
      <c r="G1006" s="1">
        <v>115</v>
      </c>
    </row>
    <row r="1007" spans="1:7" x14ac:dyDescent="0.25">
      <c r="A1007" s="1" t="s">
        <v>37</v>
      </c>
      <c r="B1007" s="1" t="s">
        <v>11</v>
      </c>
      <c r="C1007" s="1" t="s">
        <v>12</v>
      </c>
      <c r="D1007" s="2">
        <v>45031</v>
      </c>
      <c r="E1007" s="3">
        <v>9597</v>
      </c>
      <c r="F1007" s="4">
        <v>167</v>
      </c>
      <c r="G1007" s="1">
        <v>873</v>
      </c>
    </row>
    <row r="1008" spans="1:7" x14ac:dyDescent="0.25">
      <c r="A1008" s="1" t="s">
        <v>50</v>
      </c>
      <c r="B1008" s="1" t="s">
        <v>20</v>
      </c>
      <c r="C1008" s="1" t="s">
        <v>49</v>
      </c>
      <c r="D1008" s="2">
        <v>45032</v>
      </c>
      <c r="E1008" s="3">
        <v>13314</v>
      </c>
      <c r="F1008" s="4">
        <v>198</v>
      </c>
      <c r="G1008" s="1">
        <v>784</v>
      </c>
    </row>
    <row r="1009" spans="1:7" x14ac:dyDescent="0.25">
      <c r="A1009" s="1" t="s">
        <v>58</v>
      </c>
      <c r="B1009" s="1" t="s">
        <v>23</v>
      </c>
      <c r="C1009" s="1" t="s">
        <v>16</v>
      </c>
      <c r="D1009" s="2">
        <v>45032</v>
      </c>
      <c r="E1009" s="3">
        <v>630</v>
      </c>
      <c r="F1009" s="4">
        <v>106</v>
      </c>
      <c r="G1009" s="1">
        <v>70</v>
      </c>
    </row>
    <row r="1010" spans="1:7" x14ac:dyDescent="0.25">
      <c r="A1010" s="1" t="s">
        <v>32</v>
      </c>
      <c r="B1010" s="1" t="s">
        <v>14</v>
      </c>
      <c r="C1010" s="1" t="s">
        <v>9</v>
      </c>
      <c r="D1010" s="2">
        <v>45032</v>
      </c>
      <c r="E1010" s="3">
        <v>8918</v>
      </c>
      <c r="F1010" s="4">
        <v>31</v>
      </c>
      <c r="G1010" s="1">
        <v>446</v>
      </c>
    </row>
    <row r="1011" spans="1:7" x14ac:dyDescent="0.25">
      <c r="A1011" s="1" t="s">
        <v>42</v>
      </c>
      <c r="B1011" s="1" t="s">
        <v>20</v>
      </c>
      <c r="C1011" s="1" t="s">
        <v>18</v>
      </c>
      <c r="D1011" s="2">
        <v>45032</v>
      </c>
      <c r="E1011" s="3">
        <v>7133</v>
      </c>
      <c r="F1011" s="4">
        <v>446</v>
      </c>
      <c r="G1011" s="1">
        <v>223</v>
      </c>
    </row>
    <row r="1012" spans="1:7" x14ac:dyDescent="0.25">
      <c r="A1012" s="1" t="s">
        <v>46</v>
      </c>
      <c r="B1012" s="1" t="s">
        <v>25</v>
      </c>
      <c r="C1012" s="1" t="s">
        <v>44</v>
      </c>
      <c r="D1012" s="2">
        <v>45032</v>
      </c>
      <c r="E1012" s="3">
        <v>1638</v>
      </c>
      <c r="F1012" s="4">
        <v>106</v>
      </c>
      <c r="G1012" s="1">
        <v>97</v>
      </c>
    </row>
    <row r="1013" spans="1:7" x14ac:dyDescent="0.25">
      <c r="A1013" s="1" t="s">
        <v>50</v>
      </c>
      <c r="B1013" s="1" t="s">
        <v>20</v>
      </c>
      <c r="C1013" s="1" t="s">
        <v>47</v>
      </c>
      <c r="D1013" s="2">
        <v>45032</v>
      </c>
      <c r="E1013" s="3">
        <v>8253</v>
      </c>
      <c r="F1013" s="4">
        <v>262</v>
      </c>
      <c r="G1013" s="1">
        <v>551</v>
      </c>
    </row>
    <row r="1014" spans="1:7" x14ac:dyDescent="0.25">
      <c r="A1014" s="1" t="s">
        <v>10</v>
      </c>
      <c r="B1014" s="1" t="s">
        <v>20</v>
      </c>
      <c r="C1014" s="1" t="s">
        <v>30</v>
      </c>
      <c r="D1014" s="2">
        <v>45032</v>
      </c>
      <c r="E1014" s="3">
        <v>5950</v>
      </c>
      <c r="F1014" s="4">
        <v>30</v>
      </c>
      <c r="G1014" s="1">
        <v>192</v>
      </c>
    </row>
    <row r="1015" spans="1:7" x14ac:dyDescent="0.25">
      <c r="A1015" s="1" t="s">
        <v>52</v>
      </c>
      <c r="B1015" s="1" t="s">
        <v>8</v>
      </c>
      <c r="C1015" s="1" t="s">
        <v>47</v>
      </c>
      <c r="D1015" s="2">
        <v>45032</v>
      </c>
      <c r="E1015" s="3">
        <v>7000</v>
      </c>
      <c r="F1015" s="4">
        <v>5</v>
      </c>
      <c r="G1015" s="1">
        <v>875</v>
      </c>
    </row>
    <row r="1016" spans="1:7" x14ac:dyDescent="0.25">
      <c r="A1016" s="1" t="s">
        <v>42</v>
      </c>
      <c r="B1016" s="1" t="s">
        <v>11</v>
      </c>
      <c r="C1016" s="1" t="s">
        <v>26</v>
      </c>
      <c r="D1016" s="2">
        <v>45032</v>
      </c>
      <c r="E1016" s="3">
        <v>2030</v>
      </c>
      <c r="F1016" s="4">
        <v>162</v>
      </c>
      <c r="G1016" s="1">
        <v>89</v>
      </c>
    </row>
    <row r="1017" spans="1:7" x14ac:dyDescent="0.25">
      <c r="A1017" s="1" t="s">
        <v>46</v>
      </c>
      <c r="B1017" s="1" t="s">
        <v>20</v>
      </c>
      <c r="C1017" s="1" t="s">
        <v>49</v>
      </c>
      <c r="D1017" s="2">
        <v>45032</v>
      </c>
      <c r="E1017" s="3">
        <v>8337</v>
      </c>
      <c r="F1017" s="4">
        <v>306</v>
      </c>
      <c r="G1017" s="1">
        <v>439</v>
      </c>
    </row>
    <row r="1018" spans="1:7" x14ac:dyDescent="0.25">
      <c r="A1018" s="1" t="s">
        <v>55</v>
      </c>
      <c r="B1018" s="1" t="s">
        <v>20</v>
      </c>
      <c r="C1018" s="1" t="s">
        <v>30</v>
      </c>
      <c r="D1018" s="2">
        <v>45032</v>
      </c>
      <c r="E1018" s="3">
        <v>1876</v>
      </c>
      <c r="F1018" s="4">
        <v>171</v>
      </c>
      <c r="G1018" s="1">
        <v>79</v>
      </c>
    </row>
    <row r="1019" spans="1:7" x14ac:dyDescent="0.25">
      <c r="A1019" s="1" t="s">
        <v>39</v>
      </c>
      <c r="B1019" s="1" t="s">
        <v>11</v>
      </c>
      <c r="C1019" s="1" t="s">
        <v>36</v>
      </c>
      <c r="D1019" s="2">
        <v>45032</v>
      </c>
      <c r="E1019" s="3">
        <v>9352</v>
      </c>
      <c r="F1019" s="4">
        <v>293</v>
      </c>
      <c r="G1019" s="1">
        <v>446</v>
      </c>
    </row>
    <row r="1020" spans="1:7" x14ac:dyDescent="0.25">
      <c r="A1020" s="1" t="s">
        <v>10</v>
      </c>
      <c r="B1020" s="1" t="s">
        <v>20</v>
      </c>
      <c r="C1020" s="1" t="s">
        <v>47</v>
      </c>
      <c r="D1020" s="2">
        <v>45032</v>
      </c>
      <c r="E1020" s="3">
        <v>5621</v>
      </c>
      <c r="F1020" s="4">
        <v>154</v>
      </c>
      <c r="G1020" s="1">
        <v>625</v>
      </c>
    </row>
    <row r="1021" spans="1:7" x14ac:dyDescent="0.25">
      <c r="A1021" s="1" t="s">
        <v>55</v>
      </c>
      <c r="B1021" s="1" t="s">
        <v>20</v>
      </c>
      <c r="C1021" s="1" t="s">
        <v>35</v>
      </c>
      <c r="D1021" s="2">
        <v>45032</v>
      </c>
      <c r="E1021" s="3">
        <v>6062</v>
      </c>
      <c r="F1021" s="4">
        <v>12</v>
      </c>
      <c r="G1021" s="1">
        <v>674</v>
      </c>
    </row>
    <row r="1022" spans="1:7" x14ac:dyDescent="0.25">
      <c r="A1022" s="1" t="s">
        <v>19</v>
      </c>
      <c r="B1022" s="1" t="s">
        <v>14</v>
      </c>
      <c r="C1022" s="1" t="s">
        <v>9</v>
      </c>
      <c r="D1022" s="2">
        <v>45032</v>
      </c>
      <c r="E1022" s="3">
        <v>5054</v>
      </c>
      <c r="F1022" s="4">
        <v>154</v>
      </c>
      <c r="G1022" s="1">
        <v>266</v>
      </c>
    </row>
    <row r="1023" spans="1:7" x14ac:dyDescent="0.25">
      <c r="A1023" s="1" t="s">
        <v>27</v>
      </c>
      <c r="B1023" s="1" t="s">
        <v>14</v>
      </c>
      <c r="C1023" s="1" t="s">
        <v>76</v>
      </c>
      <c r="D1023" s="2">
        <v>45032</v>
      </c>
      <c r="E1023" s="3">
        <v>7581</v>
      </c>
      <c r="F1023" s="4">
        <v>239</v>
      </c>
      <c r="G1023" s="1">
        <v>237</v>
      </c>
    </row>
    <row r="1024" spans="1:7" x14ac:dyDescent="0.25">
      <c r="A1024" s="1" t="s">
        <v>52</v>
      </c>
      <c r="B1024" s="1" t="s">
        <v>14</v>
      </c>
      <c r="C1024" s="1" t="s">
        <v>38</v>
      </c>
      <c r="D1024" s="2">
        <v>45032</v>
      </c>
      <c r="E1024" s="3">
        <v>7763</v>
      </c>
      <c r="F1024" s="4">
        <v>125</v>
      </c>
      <c r="G1024" s="1">
        <v>353</v>
      </c>
    </row>
    <row r="1025" spans="1:7" x14ac:dyDescent="0.25">
      <c r="A1025" s="1" t="s">
        <v>24</v>
      </c>
      <c r="B1025" s="1" t="s">
        <v>25</v>
      </c>
      <c r="C1025" s="1" t="s">
        <v>12</v>
      </c>
      <c r="D1025" s="2">
        <v>45032</v>
      </c>
      <c r="E1025" s="3">
        <v>9387</v>
      </c>
      <c r="F1025" s="4">
        <v>181</v>
      </c>
      <c r="G1025" s="1">
        <v>626</v>
      </c>
    </row>
    <row r="1026" spans="1:7" x14ac:dyDescent="0.25">
      <c r="A1026" s="1" t="s">
        <v>7</v>
      </c>
      <c r="B1026" s="1" t="s">
        <v>11</v>
      </c>
      <c r="C1026" s="1" t="s">
        <v>21</v>
      </c>
      <c r="D1026" s="2">
        <v>45032</v>
      </c>
      <c r="E1026" s="3">
        <v>966</v>
      </c>
      <c r="F1026" s="4">
        <v>163</v>
      </c>
      <c r="G1026" s="1">
        <v>57</v>
      </c>
    </row>
    <row r="1027" spans="1:7" x14ac:dyDescent="0.25">
      <c r="A1027" s="1" t="s">
        <v>13</v>
      </c>
      <c r="B1027" s="1" t="s">
        <v>20</v>
      </c>
      <c r="C1027" s="1" t="s">
        <v>49</v>
      </c>
      <c r="D1027" s="2">
        <v>45032</v>
      </c>
      <c r="E1027" s="3">
        <v>5278</v>
      </c>
      <c r="F1027" s="4">
        <v>27</v>
      </c>
      <c r="G1027" s="1">
        <v>278</v>
      </c>
    </row>
    <row r="1028" spans="1:7" x14ac:dyDescent="0.25">
      <c r="A1028" s="1" t="s">
        <v>17</v>
      </c>
      <c r="B1028" s="1" t="s">
        <v>8</v>
      </c>
      <c r="C1028" s="1" t="s">
        <v>12</v>
      </c>
      <c r="D1028" s="2">
        <v>45032</v>
      </c>
      <c r="E1028" s="3">
        <v>18354</v>
      </c>
      <c r="F1028" s="4">
        <v>275</v>
      </c>
      <c r="G1028" s="1">
        <v>1669</v>
      </c>
    </row>
    <row r="1029" spans="1:7" x14ac:dyDescent="0.25">
      <c r="A1029" s="1" t="s">
        <v>50</v>
      </c>
      <c r="B1029" s="1" t="s">
        <v>20</v>
      </c>
      <c r="C1029" s="1" t="s">
        <v>38</v>
      </c>
      <c r="D1029" s="2">
        <v>45032</v>
      </c>
      <c r="E1029" s="3">
        <v>1330</v>
      </c>
      <c r="F1029" s="4">
        <v>161</v>
      </c>
      <c r="G1029" s="1">
        <v>61</v>
      </c>
    </row>
    <row r="1030" spans="1:7" x14ac:dyDescent="0.25">
      <c r="A1030" s="1" t="s">
        <v>57</v>
      </c>
      <c r="B1030" s="1" t="s">
        <v>11</v>
      </c>
      <c r="C1030" s="1" t="s">
        <v>36</v>
      </c>
      <c r="D1030" s="2">
        <v>45032</v>
      </c>
      <c r="E1030" s="3">
        <v>1155</v>
      </c>
      <c r="F1030" s="4">
        <v>91</v>
      </c>
      <c r="G1030" s="1">
        <v>83</v>
      </c>
    </row>
    <row r="1031" spans="1:7" x14ac:dyDescent="0.25">
      <c r="A1031" s="1" t="s">
        <v>19</v>
      </c>
      <c r="B1031" s="1" t="s">
        <v>14</v>
      </c>
      <c r="C1031" s="1" t="s">
        <v>35</v>
      </c>
      <c r="D1031" s="2">
        <v>45032</v>
      </c>
      <c r="E1031" s="3">
        <v>4669</v>
      </c>
      <c r="F1031" s="4">
        <v>101</v>
      </c>
      <c r="G1031" s="1">
        <v>667</v>
      </c>
    </row>
    <row r="1032" spans="1:7" x14ac:dyDescent="0.25">
      <c r="A1032" s="1" t="s">
        <v>54</v>
      </c>
      <c r="B1032" s="1" t="s">
        <v>11</v>
      </c>
      <c r="C1032" s="1" t="s">
        <v>44</v>
      </c>
      <c r="D1032" s="2">
        <v>45032</v>
      </c>
      <c r="E1032" s="3">
        <v>4676</v>
      </c>
      <c r="F1032" s="4">
        <v>25</v>
      </c>
      <c r="G1032" s="1">
        <v>293</v>
      </c>
    </row>
    <row r="1033" spans="1:7" x14ac:dyDescent="0.25">
      <c r="A1033" s="1" t="s">
        <v>45</v>
      </c>
      <c r="B1033" s="1" t="s">
        <v>14</v>
      </c>
      <c r="C1033" s="1" t="s">
        <v>76</v>
      </c>
      <c r="D1033" s="2">
        <v>45032</v>
      </c>
      <c r="E1033" s="3">
        <v>602</v>
      </c>
      <c r="F1033" s="4">
        <v>19</v>
      </c>
      <c r="G1033" s="1">
        <v>21</v>
      </c>
    </row>
    <row r="1034" spans="1:7" x14ac:dyDescent="0.25">
      <c r="A1034" s="1" t="s">
        <v>33</v>
      </c>
      <c r="B1034" s="1" t="s">
        <v>25</v>
      </c>
      <c r="C1034" s="1" t="s">
        <v>15</v>
      </c>
      <c r="D1034" s="2">
        <v>45035</v>
      </c>
      <c r="E1034" s="3">
        <v>13090</v>
      </c>
      <c r="F1034" s="4">
        <v>133</v>
      </c>
      <c r="G1034" s="1">
        <v>770</v>
      </c>
    </row>
    <row r="1035" spans="1:7" x14ac:dyDescent="0.25">
      <c r="A1035" s="1" t="s">
        <v>42</v>
      </c>
      <c r="B1035" s="1" t="s">
        <v>25</v>
      </c>
      <c r="C1035" s="1" t="s">
        <v>40</v>
      </c>
      <c r="D1035" s="2">
        <v>45035</v>
      </c>
      <c r="E1035" s="3">
        <v>11928</v>
      </c>
      <c r="F1035" s="4">
        <v>159</v>
      </c>
      <c r="G1035" s="1">
        <v>459</v>
      </c>
    </row>
    <row r="1036" spans="1:7" x14ac:dyDescent="0.25">
      <c r="A1036" s="1" t="s">
        <v>39</v>
      </c>
      <c r="B1036" s="1" t="s">
        <v>25</v>
      </c>
      <c r="C1036" s="1" t="s">
        <v>76</v>
      </c>
      <c r="D1036" s="2">
        <v>45035</v>
      </c>
      <c r="E1036" s="3">
        <v>4634</v>
      </c>
      <c r="F1036" s="4">
        <v>244</v>
      </c>
      <c r="G1036" s="1">
        <v>145</v>
      </c>
    </row>
    <row r="1037" spans="1:7" x14ac:dyDescent="0.25">
      <c r="A1037" s="1" t="s">
        <v>10</v>
      </c>
      <c r="B1037" s="1" t="s">
        <v>23</v>
      </c>
      <c r="C1037" s="1" t="s">
        <v>53</v>
      </c>
      <c r="D1037" s="2">
        <v>45035</v>
      </c>
      <c r="E1037" s="3">
        <v>5292</v>
      </c>
      <c r="F1037" s="4">
        <v>72</v>
      </c>
      <c r="G1037" s="1">
        <v>252</v>
      </c>
    </row>
    <row r="1038" spans="1:7" x14ac:dyDescent="0.25">
      <c r="A1038" s="1" t="s">
        <v>17</v>
      </c>
      <c r="B1038" s="1" t="s">
        <v>23</v>
      </c>
      <c r="C1038" s="1" t="s">
        <v>41</v>
      </c>
      <c r="D1038" s="2">
        <v>45035</v>
      </c>
      <c r="E1038" s="3">
        <v>9065</v>
      </c>
      <c r="F1038" s="4">
        <v>56</v>
      </c>
      <c r="G1038" s="1">
        <v>378</v>
      </c>
    </row>
    <row r="1039" spans="1:7" x14ac:dyDescent="0.25">
      <c r="A1039" s="1" t="s">
        <v>32</v>
      </c>
      <c r="B1039" s="1" t="s">
        <v>23</v>
      </c>
      <c r="C1039" s="1" t="s">
        <v>38</v>
      </c>
      <c r="D1039" s="2">
        <v>45035</v>
      </c>
      <c r="E1039" s="3">
        <v>12299</v>
      </c>
      <c r="F1039" s="4">
        <v>338</v>
      </c>
      <c r="G1039" s="1">
        <v>560</v>
      </c>
    </row>
    <row r="1040" spans="1:7" x14ac:dyDescent="0.25">
      <c r="A1040" s="1" t="s">
        <v>45</v>
      </c>
      <c r="B1040" s="1" t="s">
        <v>8</v>
      </c>
      <c r="C1040" s="1" t="s">
        <v>18</v>
      </c>
      <c r="D1040" s="2">
        <v>45035</v>
      </c>
      <c r="E1040" s="3">
        <v>6818</v>
      </c>
      <c r="F1040" s="4">
        <v>172</v>
      </c>
      <c r="G1040" s="1">
        <v>273</v>
      </c>
    </row>
    <row r="1041" spans="1:7" x14ac:dyDescent="0.25">
      <c r="A1041" s="1" t="s">
        <v>10</v>
      </c>
      <c r="B1041" s="1" t="s">
        <v>8</v>
      </c>
      <c r="C1041" s="1" t="s">
        <v>53</v>
      </c>
      <c r="D1041" s="2">
        <v>45035</v>
      </c>
      <c r="E1041" s="3">
        <v>3773</v>
      </c>
      <c r="F1041" s="4">
        <v>81</v>
      </c>
      <c r="G1041" s="1">
        <v>252</v>
      </c>
    </row>
    <row r="1042" spans="1:7" x14ac:dyDescent="0.25">
      <c r="A1042" s="1" t="s">
        <v>52</v>
      </c>
      <c r="B1042" s="1" t="s">
        <v>23</v>
      </c>
      <c r="C1042" s="1" t="s">
        <v>47</v>
      </c>
      <c r="D1042" s="2">
        <v>45035</v>
      </c>
      <c r="E1042" s="3">
        <v>5138</v>
      </c>
      <c r="F1042" s="4">
        <v>82</v>
      </c>
      <c r="G1042" s="1">
        <v>367</v>
      </c>
    </row>
    <row r="1043" spans="1:7" x14ac:dyDescent="0.25">
      <c r="A1043" s="1" t="s">
        <v>39</v>
      </c>
      <c r="B1043" s="1" t="s">
        <v>25</v>
      </c>
      <c r="C1043" s="1" t="s">
        <v>53</v>
      </c>
      <c r="D1043" s="2">
        <v>45035</v>
      </c>
      <c r="E1043" s="3">
        <v>4557</v>
      </c>
      <c r="F1043" s="4">
        <v>20</v>
      </c>
      <c r="G1043" s="1">
        <v>269</v>
      </c>
    </row>
    <row r="1044" spans="1:7" x14ac:dyDescent="0.25">
      <c r="A1044" s="1" t="s">
        <v>7</v>
      </c>
      <c r="B1044" s="1" t="s">
        <v>25</v>
      </c>
      <c r="C1044" s="1" t="s">
        <v>49</v>
      </c>
      <c r="D1044" s="2">
        <v>45035</v>
      </c>
      <c r="E1044" s="3">
        <v>2751</v>
      </c>
      <c r="F1044" s="4">
        <v>128</v>
      </c>
      <c r="G1044" s="1">
        <v>138</v>
      </c>
    </row>
    <row r="1045" spans="1:7" x14ac:dyDescent="0.25">
      <c r="A1045" s="1" t="s">
        <v>31</v>
      </c>
      <c r="B1045" s="1" t="s">
        <v>25</v>
      </c>
      <c r="C1045" s="1" t="s">
        <v>48</v>
      </c>
      <c r="D1045" s="2">
        <v>45035</v>
      </c>
      <c r="E1045" s="3">
        <v>10906</v>
      </c>
      <c r="F1045" s="4">
        <v>8</v>
      </c>
      <c r="G1045" s="1">
        <v>779</v>
      </c>
    </row>
    <row r="1046" spans="1:7" x14ac:dyDescent="0.25">
      <c r="A1046" s="1" t="s">
        <v>22</v>
      </c>
      <c r="B1046" s="1" t="s">
        <v>14</v>
      </c>
      <c r="C1046" s="1" t="s">
        <v>43</v>
      </c>
      <c r="D1046" s="2">
        <v>45035</v>
      </c>
      <c r="E1046" s="3">
        <v>5621</v>
      </c>
      <c r="F1046" s="4">
        <v>7</v>
      </c>
      <c r="G1046" s="1">
        <v>256</v>
      </c>
    </row>
    <row r="1047" spans="1:7" x14ac:dyDescent="0.25">
      <c r="A1047" s="1" t="s">
        <v>52</v>
      </c>
      <c r="B1047" s="1" t="s">
        <v>14</v>
      </c>
      <c r="C1047" s="1" t="s">
        <v>21</v>
      </c>
      <c r="D1047" s="2">
        <v>45036</v>
      </c>
      <c r="E1047" s="3">
        <v>2471</v>
      </c>
      <c r="F1047" s="4">
        <v>64</v>
      </c>
      <c r="G1047" s="1">
        <v>155</v>
      </c>
    </row>
    <row r="1048" spans="1:7" x14ac:dyDescent="0.25">
      <c r="A1048" s="1" t="s">
        <v>56</v>
      </c>
      <c r="B1048" s="1" t="s">
        <v>14</v>
      </c>
      <c r="C1048" s="1" t="s">
        <v>12</v>
      </c>
      <c r="D1048" s="2">
        <v>45036</v>
      </c>
      <c r="E1048" s="3">
        <v>6139</v>
      </c>
      <c r="F1048" s="4">
        <v>9</v>
      </c>
      <c r="G1048" s="1">
        <v>410</v>
      </c>
    </row>
    <row r="1049" spans="1:7" x14ac:dyDescent="0.25">
      <c r="A1049" s="1" t="s">
        <v>13</v>
      </c>
      <c r="B1049" s="1" t="s">
        <v>14</v>
      </c>
      <c r="C1049" s="1" t="s">
        <v>40</v>
      </c>
      <c r="D1049" s="2">
        <v>45036</v>
      </c>
      <c r="E1049" s="3">
        <v>2807</v>
      </c>
      <c r="F1049" s="4">
        <v>151</v>
      </c>
      <c r="G1049" s="1">
        <v>128</v>
      </c>
    </row>
    <row r="1050" spans="1:7" x14ac:dyDescent="0.25">
      <c r="A1050" s="1" t="s">
        <v>31</v>
      </c>
      <c r="B1050" s="1" t="s">
        <v>25</v>
      </c>
      <c r="C1050" s="1" t="s">
        <v>9</v>
      </c>
      <c r="D1050" s="2">
        <v>45036</v>
      </c>
      <c r="E1050" s="3">
        <v>8169</v>
      </c>
      <c r="F1050" s="4">
        <v>142</v>
      </c>
      <c r="G1050" s="1">
        <v>454</v>
      </c>
    </row>
    <row r="1051" spans="1:7" x14ac:dyDescent="0.25">
      <c r="A1051" s="1" t="s">
        <v>52</v>
      </c>
      <c r="B1051" s="1" t="s">
        <v>25</v>
      </c>
      <c r="C1051" s="1" t="s">
        <v>34</v>
      </c>
      <c r="D1051" s="2">
        <v>45036</v>
      </c>
      <c r="E1051" s="3">
        <v>8785</v>
      </c>
      <c r="F1051" s="4">
        <v>280</v>
      </c>
      <c r="G1051" s="1">
        <v>586</v>
      </c>
    </row>
    <row r="1052" spans="1:7" x14ac:dyDescent="0.25">
      <c r="A1052" s="1" t="s">
        <v>7</v>
      </c>
      <c r="B1052" s="1" t="s">
        <v>8</v>
      </c>
      <c r="C1052" s="1" t="s">
        <v>41</v>
      </c>
      <c r="D1052" s="2">
        <v>45036</v>
      </c>
      <c r="E1052" s="3">
        <v>5628</v>
      </c>
      <c r="F1052" s="4">
        <v>33</v>
      </c>
      <c r="G1052" s="1">
        <v>256</v>
      </c>
    </row>
    <row r="1053" spans="1:7" x14ac:dyDescent="0.25">
      <c r="A1053" s="1" t="s">
        <v>45</v>
      </c>
      <c r="B1053" s="1" t="s">
        <v>14</v>
      </c>
      <c r="C1053" s="1" t="s">
        <v>12</v>
      </c>
      <c r="D1053" s="2">
        <v>45036</v>
      </c>
      <c r="E1053" s="3">
        <v>1302</v>
      </c>
      <c r="F1053" s="4">
        <v>7</v>
      </c>
      <c r="G1053" s="1">
        <v>77</v>
      </c>
    </row>
    <row r="1054" spans="1:7" x14ac:dyDescent="0.25">
      <c r="A1054" s="1" t="s">
        <v>31</v>
      </c>
      <c r="B1054" s="1" t="s">
        <v>25</v>
      </c>
      <c r="C1054" s="1" t="s">
        <v>41</v>
      </c>
      <c r="D1054" s="2">
        <v>45036</v>
      </c>
      <c r="E1054" s="3">
        <v>9282</v>
      </c>
      <c r="F1054" s="4">
        <v>188</v>
      </c>
      <c r="G1054" s="1">
        <v>387</v>
      </c>
    </row>
    <row r="1055" spans="1:7" x14ac:dyDescent="0.25">
      <c r="A1055" s="1" t="s">
        <v>32</v>
      </c>
      <c r="B1055" s="1" t="s">
        <v>14</v>
      </c>
      <c r="C1055" s="1" t="s">
        <v>18</v>
      </c>
      <c r="D1055" s="2">
        <v>45036</v>
      </c>
      <c r="E1055" s="3">
        <v>4046</v>
      </c>
      <c r="F1055" s="4">
        <v>96</v>
      </c>
      <c r="G1055" s="1">
        <v>162</v>
      </c>
    </row>
    <row r="1056" spans="1:7" x14ac:dyDescent="0.25">
      <c r="A1056" s="1" t="s">
        <v>33</v>
      </c>
      <c r="B1056" s="1" t="s">
        <v>11</v>
      </c>
      <c r="C1056" s="1" t="s">
        <v>40</v>
      </c>
      <c r="D1056" s="2">
        <v>45036</v>
      </c>
      <c r="E1056" s="3">
        <v>10605</v>
      </c>
      <c r="F1056" s="4">
        <v>169</v>
      </c>
      <c r="G1056" s="1">
        <v>442</v>
      </c>
    </row>
    <row r="1057" spans="1:7" x14ac:dyDescent="0.25">
      <c r="A1057" s="1" t="s">
        <v>29</v>
      </c>
      <c r="B1057" s="1" t="s">
        <v>20</v>
      </c>
      <c r="C1057" s="1" t="s">
        <v>47</v>
      </c>
      <c r="D1057" s="2">
        <v>45036</v>
      </c>
      <c r="E1057" s="3">
        <v>5929</v>
      </c>
      <c r="F1057" s="4">
        <v>25</v>
      </c>
      <c r="G1057" s="1">
        <v>539</v>
      </c>
    </row>
    <row r="1058" spans="1:7" x14ac:dyDescent="0.25">
      <c r="A1058" s="1" t="s">
        <v>54</v>
      </c>
      <c r="B1058" s="1" t="s">
        <v>11</v>
      </c>
      <c r="C1058" s="1" t="s">
        <v>18</v>
      </c>
      <c r="D1058" s="2">
        <v>45036</v>
      </c>
      <c r="E1058" s="3">
        <v>2611</v>
      </c>
      <c r="F1058" s="4">
        <v>175</v>
      </c>
      <c r="G1058" s="1">
        <v>105</v>
      </c>
    </row>
    <row r="1059" spans="1:7" x14ac:dyDescent="0.25">
      <c r="A1059" s="1" t="s">
        <v>55</v>
      </c>
      <c r="B1059" s="1" t="s">
        <v>20</v>
      </c>
      <c r="C1059" s="1" t="s">
        <v>16</v>
      </c>
      <c r="D1059" s="2">
        <v>45036</v>
      </c>
      <c r="E1059" s="3">
        <v>7686</v>
      </c>
      <c r="F1059" s="4">
        <v>51</v>
      </c>
      <c r="G1059" s="1">
        <v>769</v>
      </c>
    </row>
    <row r="1060" spans="1:7" x14ac:dyDescent="0.25">
      <c r="A1060" s="1" t="s">
        <v>51</v>
      </c>
      <c r="B1060" s="1" t="s">
        <v>14</v>
      </c>
      <c r="C1060" s="1" t="s">
        <v>12</v>
      </c>
      <c r="D1060" s="2">
        <v>45036</v>
      </c>
      <c r="E1060" s="3">
        <v>2786</v>
      </c>
      <c r="F1060" s="4">
        <v>98</v>
      </c>
      <c r="G1060" s="1">
        <v>164</v>
      </c>
    </row>
    <row r="1061" spans="1:7" x14ac:dyDescent="0.25">
      <c r="A1061" s="1" t="s">
        <v>33</v>
      </c>
      <c r="B1061" s="1" t="s">
        <v>20</v>
      </c>
      <c r="C1061" s="1" t="s">
        <v>48</v>
      </c>
      <c r="D1061" s="2">
        <v>45036</v>
      </c>
      <c r="E1061" s="3">
        <v>4123</v>
      </c>
      <c r="F1061" s="4">
        <v>247</v>
      </c>
      <c r="G1061" s="1">
        <v>516</v>
      </c>
    </row>
    <row r="1062" spans="1:7" x14ac:dyDescent="0.25">
      <c r="A1062" s="1" t="s">
        <v>19</v>
      </c>
      <c r="B1062" s="1" t="s">
        <v>23</v>
      </c>
      <c r="C1062" s="1" t="s">
        <v>43</v>
      </c>
      <c r="D1062" s="2">
        <v>45036</v>
      </c>
      <c r="E1062" s="3">
        <v>1477</v>
      </c>
      <c r="F1062" s="4">
        <v>111</v>
      </c>
      <c r="G1062" s="1">
        <v>78</v>
      </c>
    </row>
    <row r="1063" spans="1:7" x14ac:dyDescent="0.25">
      <c r="A1063" s="1" t="s">
        <v>56</v>
      </c>
      <c r="B1063" s="1" t="s">
        <v>23</v>
      </c>
      <c r="C1063" s="1" t="s">
        <v>28</v>
      </c>
      <c r="D1063" s="2">
        <v>45036</v>
      </c>
      <c r="E1063" s="3">
        <v>12040</v>
      </c>
      <c r="F1063" s="4">
        <v>255</v>
      </c>
      <c r="G1063" s="1">
        <v>416</v>
      </c>
    </row>
    <row r="1064" spans="1:7" x14ac:dyDescent="0.25">
      <c r="A1064" s="1" t="s">
        <v>52</v>
      </c>
      <c r="B1064" s="1" t="s">
        <v>23</v>
      </c>
      <c r="C1064" s="1" t="s">
        <v>44</v>
      </c>
      <c r="D1064" s="2">
        <v>45036</v>
      </c>
      <c r="E1064" s="3">
        <v>4340</v>
      </c>
      <c r="F1064" s="4">
        <v>277</v>
      </c>
      <c r="G1064" s="1">
        <v>310</v>
      </c>
    </row>
    <row r="1065" spans="1:7" x14ac:dyDescent="0.25">
      <c r="A1065" s="1" t="s">
        <v>42</v>
      </c>
      <c r="B1065" s="1" t="s">
        <v>8</v>
      </c>
      <c r="C1065" s="1" t="s">
        <v>43</v>
      </c>
      <c r="D1065" s="2">
        <v>45036</v>
      </c>
      <c r="E1065" s="3">
        <v>2639</v>
      </c>
      <c r="F1065" s="4">
        <v>526</v>
      </c>
      <c r="G1065" s="1">
        <v>126</v>
      </c>
    </row>
    <row r="1066" spans="1:7" x14ac:dyDescent="0.25">
      <c r="A1066" s="1" t="s">
        <v>24</v>
      </c>
      <c r="B1066" s="1" t="s">
        <v>8</v>
      </c>
      <c r="C1066" s="1" t="s">
        <v>35</v>
      </c>
      <c r="D1066" s="2">
        <v>45037</v>
      </c>
      <c r="E1066" s="3">
        <v>7931</v>
      </c>
      <c r="F1066" s="4">
        <v>377</v>
      </c>
      <c r="G1066" s="1">
        <v>1322</v>
      </c>
    </row>
    <row r="1067" spans="1:7" x14ac:dyDescent="0.25">
      <c r="A1067" s="1" t="s">
        <v>52</v>
      </c>
      <c r="B1067" s="1" t="s">
        <v>8</v>
      </c>
      <c r="C1067" s="1" t="s">
        <v>40</v>
      </c>
      <c r="D1067" s="2">
        <v>45037</v>
      </c>
      <c r="E1067" s="3">
        <v>1078</v>
      </c>
      <c r="F1067" s="4">
        <v>298</v>
      </c>
      <c r="G1067" s="1">
        <v>45</v>
      </c>
    </row>
    <row r="1068" spans="1:7" x14ac:dyDescent="0.25">
      <c r="A1068" s="1" t="s">
        <v>17</v>
      </c>
      <c r="B1068" s="1" t="s">
        <v>25</v>
      </c>
      <c r="C1068" s="1" t="s">
        <v>21</v>
      </c>
      <c r="D1068" s="2">
        <v>45037</v>
      </c>
      <c r="E1068" s="3">
        <v>8680</v>
      </c>
      <c r="F1068" s="4">
        <v>429</v>
      </c>
      <c r="G1068" s="1">
        <v>362</v>
      </c>
    </row>
    <row r="1069" spans="1:7" x14ac:dyDescent="0.25">
      <c r="A1069" s="1" t="s">
        <v>31</v>
      </c>
      <c r="B1069" s="1" t="s">
        <v>8</v>
      </c>
      <c r="C1069" s="1" t="s">
        <v>15</v>
      </c>
      <c r="D1069" s="2">
        <v>45037</v>
      </c>
      <c r="E1069" s="3">
        <v>8967</v>
      </c>
      <c r="F1069" s="4">
        <v>15</v>
      </c>
      <c r="G1069" s="1">
        <v>427</v>
      </c>
    </row>
    <row r="1070" spans="1:7" x14ac:dyDescent="0.25">
      <c r="A1070" s="1" t="s">
        <v>24</v>
      </c>
      <c r="B1070" s="1" t="s">
        <v>14</v>
      </c>
      <c r="C1070" s="1" t="s">
        <v>76</v>
      </c>
      <c r="D1070" s="2">
        <v>45037</v>
      </c>
      <c r="E1070" s="3">
        <v>12075</v>
      </c>
      <c r="F1070" s="4">
        <v>258</v>
      </c>
      <c r="G1070" s="1">
        <v>465</v>
      </c>
    </row>
    <row r="1071" spans="1:7" x14ac:dyDescent="0.25">
      <c r="A1071" s="1" t="s">
        <v>56</v>
      </c>
      <c r="B1071" s="1" t="s">
        <v>23</v>
      </c>
      <c r="C1071" s="1" t="s">
        <v>44</v>
      </c>
      <c r="D1071" s="2">
        <v>45037</v>
      </c>
      <c r="E1071" s="3">
        <v>4396</v>
      </c>
      <c r="F1071" s="4">
        <v>68</v>
      </c>
      <c r="G1071" s="1">
        <v>294</v>
      </c>
    </row>
    <row r="1072" spans="1:7" x14ac:dyDescent="0.25">
      <c r="A1072" s="1" t="s">
        <v>45</v>
      </c>
      <c r="B1072" s="1" t="s">
        <v>8</v>
      </c>
      <c r="C1072" s="1" t="s">
        <v>26</v>
      </c>
      <c r="D1072" s="2">
        <v>45037</v>
      </c>
      <c r="E1072" s="3">
        <v>2877</v>
      </c>
      <c r="F1072" s="4">
        <v>84</v>
      </c>
      <c r="G1072" s="1">
        <v>96</v>
      </c>
    </row>
    <row r="1073" spans="1:7" x14ac:dyDescent="0.25">
      <c r="A1073" s="1" t="s">
        <v>24</v>
      </c>
      <c r="B1073" s="1" t="s">
        <v>8</v>
      </c>
      <c r="C1073" s="1" t="s">
        <v>9</v>
      </c>
      <c r="D1073" s="2">
        <v>45037</v>
      </c>
      <c r="E1073" s="3">
        <v>1659</v>
      </c>
      <c r="F1073" s="4">
        <v>291</v>
      </c>
      <c r="G1073" s="1">
        <v>104</v>
      </c>
    </row>
    <row r="1074" spans="1:7" x14ac:dyDescent="0.25">
      <c r="A1074" s="1" t="s">
        <v>50</v>
      </c>
      <c r="B1074" s="1" t="s">
        <v>25</v>
      </c>
      <c r="C1074" s="1" t="s">
        <v>48</v>
      </c>
      <c r="D1074" s="2">
        <v>45037</v>
      </c>
      <c r="E1074" s="3">
        <v>616</v>
      </c>
      <c r="F1074" s="4">
        <v>30</v>
      </c>
      <c r="G1074" s="1">
        <v>42</v>
      </c>
    </row>
    <row r="1075" spans="1:7" x14ac:dyDescent="0.25">
      <c r="A1075" s="1" t="s">
        <v>54</v>
      </c>
      <c r="B1075" s="1" t="s">
        <v>23</v>
      </c>
      <c r="C1075" s="1" t="s">
        <v>49</v>
      </c>
      <c r="D1075" s="2">
        <v>45037</v>
      </c>
      <c r="E1075" s="3">
        <v>7021</v>
      </c>
      <c r="F1075" s="4">
        <v>124</v>
      </c>
      <c r="G1075" s="1">
        <v>469</v>
      </c>
    </row>
    <row r="1076" spans="1:7" x14ac:dyDescent="0.25">
      <c r="A1076" s="1" t="s">
        <v>46</v>
      </c>
      <c r="B1076" s="1" t="s">
        <v>14</v>
      </c>
      <c r="C1076" s="1" t="s">
        <v>48</v>
      </c>
      <c r="D1076" s="2">
        <v>45037</v>
      </c>
      <c r="E1076" s="3">
        <v>3255</v>
      </c>
      <c r="F1076" s="4">
        <v>119</v>
      </c>
      <c r="G1076" s="1">
        <v>296</v>
      </c>
    </row>
    <row r="1077" spans="1:7" x14ac:dyDescent="0.25">
      <c r="A1077" s="1" t="s">
        <v>22</v>
      </c>
      <c r="B1077" s="1" t="s">
        <v>11</v>
      </c>
      <c r="C1077" s="1" t="s">
        <v>16</v>
      </c>
      <c r="D1077" s="2">
        <v>45037</v>
      </c>
      <c r="E1077" s="3">
        <v>5516</v>
      </c>
      <c r="F1077" s="4">
        <v>269</v>
      </c>
      <c r="G1077" s="1">
        <v>613</v>
      </c>
    </row>
    <row r="1078" spans="1:7" x14ac:dyDescent="0.25">
      <c r="A1078" s="1" t="s">
        <v>33</v>
      </c>
      <c r="B1078" s="1" t="s">
        <v>23</v>
      </c>
      <c r="C1078" s="1" t="s">
        <v>12</v>
      </c>
      <c r="D1078" s="2">
        <v>45037</v>
      </c>
      <c r="E1078" s="3">
        <v>18039</v>
      </c>
      <c r="F1078" s="4">
        <v>148</v>
      </c>
      <c r="G1078" s="1">
        <v>1289</v>
      </c>
    </row>
    <row r="1079" spans="1:7" x14ac:dyDescent="0.25">
      <c r="A1079" s="1" t="s">
        <v>45</v>
      </c>
      <c r="B1079" s="1" t="s">
        <v>23</v>
      </c>
      <c r="C1079" s="1" t="s">
        <v>18</v>
      </c>
      <c r="D1079" s="2">
        <v>45037</v>
      </c>
      <c r="E1079" s="3">
        <v>12593</v>
      </c>
      <c r="F1079" s="4">
        <v>254</v>
      </c>
      <c r="G1079" s="1">
        <v>394</v>
      </c>
    </row>
    <row r="1080" spans="1:7" x14ac:dyDescent="0.25">
      <c r="A1080" s="1" t="s">
        <v>31</v>
      </c>
      <c r="B1080" s="1" t="s">
        <v>8</v>
      </c>
      <c r="C1080" s="1" t="s">
        <v>26</v>
      </c>
      <c r="D1080" s="2">
        <v>45037</v>
      </c>
      <c r="E1080" s="3">
        <v>1981</v>
      </c>
      <c r="F1080" s="4">
        <v>28</v>
      </c>
      <c r="G1080" s="1">
        <v>67</v>
      </c>
    </row>
    <row r="1081" spans="1:7" x14ac:dyDescent="0.25">
      <c r="A1081" s="1" t="s">
        <v>56</v>
      </c>
      <c r="B1081" s="1" t="s">
        <v>14</v>
      </c>
      <c r="C1081" s="1" t="s">
        <v>9</v>
      </c>
      <c r="D1081" s="2">
        <v>45037</v>
      </c>
      <c r="E1081" s="3">
        <v>6552</v>
      </c>
      <c r="F1081" s="4">
        <v>112</v>
      </c>
      <c r="G1081" s="1">
        <v>410</v>
      </c>
    </row>
    <row r="1082" spans="1:7" x14ac:dyDescent="0.25">
      <c r="A1082" s="1" t="s">
        <v>54</v>
      </c>
      <c r="B1082" s="1" t="s">
        <v>14</v>
      </c>
      <c r="C1082" s="1" t="s">
        <v>9</v>
      </c>
      <c r="D1082" s="2">
        <v>45037</v>
      </c>
      <c r="E1082" s="3">
        <v>10682</v>
      </c>
      <c r="F1082" s="4">
        <v>213</v>
      </c>
      <c r="G1082" s="1">
        <v>629</v>
      </c>
    </row>
    <row r="1083" spans="1:7" x14ac:dyDescent="0.25">
      <c r="A1083" s="1" t="s">
        <v>50</v>
      </c>
      <c r="B1083" s="1" t="s">
        <v>23</v>
      </c>
      <c r="C1083" s="1" t="s">
        <v>48</v>
      </c>
      <c r="D1083" s="2">
        <v>45037</v>
      </c>
      <c r="E1083" s="3">
        <v>11046</v>
      </c>
      <c r="F1083" s="4">
        <v>156</v>
      </c>
      <c r="G1083" s="1">
        <v>789</v>
      </c>
    </row>
    <row r="1084" spans="1:7" x14ac:dyDescent="0.25">
      <c r="A1084" s="1" t="s">
        <v>33</v>
      </c>
      <c r="B1084" s="1" t="s">
        <v>14</v>
      </c>
      <c r="C1084" s="1" t="s">
        <v>34</v>
      </c>
      <c r="D1084" s="2">
        <v>45037</v>
      </c>
      <c r="E1084" s="3">
        <v>4263</v>
      </c>
      <c r="F1084" s="4">
        <v>140</v>
      </c>
      <c r="G1084" s="1">
        <v>225</v>
      </c>
    </row>
    <row r="1085" spans="1:7" x14ac:dyDescent="0.25">
      <c r="A1085" s="1" t="s">
        <v>7</v>
      </c>
      <c r="B1085" s="1" t="s">
        <v>23</v>
      </c>
      <c r="C1085" s="1" t="s">
        <v>35</v>
      </c>
      <c r="D1085" s="2">
        <v>45037</v>
      </c>
      <c r="E1085" s="3">
        <v>5558</v>
      </c>
      <c r="F1085" s="4">
        <v>440</v>
      </c>
      <c r="G1085" s="1">
        <v>464</v>
      </c>
    </row>
    <row r="1086" spans="1:7" x14ac:dyDescent="0.25">
      <c r="A1086" s="1" t="s">
        <v>46</v>
      </c>
      <c r="B1086" s="1" t="s">
        <v>11</v>
      </c>
      <c r="C1086" s="1" t="s">
        <v>18</v>
      </c>
      <c r="D1086" s="2">
        <v>45038</v>
      </c>
      <c r="E1086" s="3">
        <v>4214</v>
      </c>
      <c r="F1086" s="4">
        <v>155</v>
      </c>
      <c r="G1086" s="1">
        <v>128</v>
      </c>
    </row>
    <row r="1087" spans="1:7" x14ac:dyDescent="0.25">
      <c r="A1087" s="1" t="s">
        <v>39</v>
      </c>
      <c r="B1087" s="1" t="s">
        <v>20</v>
      </c>
      <c r="C1087" s="1" t="s">
        <v>21</v>
      </c>
      <c r="D1087" s="2">
        <v>45038</v>
      </c>
      <c r="E1087" s="3">
        <v>7301</v>
      </c>
      <c r="F1087" s="4">
        <v>46</v>
      </c>
      <c r="G1087" s="1">
        <v>406</v>
      </c>
    </row>
    <row r="1088" spans="1:7" x14ac:dyDescent="0.25">
      <c r="A1088" s="1" t="s">
        <v>32</v>
      </c>
      <c r="B1088" s="1" t="s">
        <v>11</v>
      </c>
      <c r="C1088" s="1" t="s">
        <v>48</v>
      </c>
      <c r="D1088" s="2">
        <v>45038</v>
      </c>
      <c r="E1088" s="3">
        <v>4473</v>
      </c>
      <c r="F1088" s="4">
        <v>179</v>
      </c>
      <c r="G1088" s="1">
        <v>373</v>
      </c>
    </row>
    <row r="1089" spans="1:7" x14ac:dyDescent="0.25">
      <c r="A1089" s="1" t="s">
        <v>27</v>
      </c>
      <c r="B1089" s="1" t="s">
        <v>8</v>
      </c>
      <c r="C1089" s="1" t="s">
        <v>76</v>
      </c>
      <c r="D1089" s="2">
        <v>45038</v>
      </c>
      <c r="E1089" s="3">
        <v>11081</v>
      </c>
      <c r="F1089" s="4">
        <v>349</v>
      </c>
      <c r="G1089" s="1">
        <v>462</v>
      </c>
    </row>
    <row r="1090" spans="1:7" x14ac:dyDescent="0.25">
      <c r="A1090" s="1" t="s">
        <v>57</v>
      </c>
      <c r="B1090" s="1" t="s">
        <v>8</v>
      </c>
      <c r="C1090" s="1" t="s">
        <v>34</v>
      </c>
      <c r="D1090" s="2">
        <v>45038</v>
      </c>
      <c r="E1090" s="3">
        <v>1120</v>
      </c>
      <c r="F1090" s="4">
        <v>274</v>
      </c>
      <c r="G1090" s="1">
        <v>75</v>
      </c>
    </row>
    <row r="1091" spans="1:7" x14ac:dyDescent="0.25">
      <c r="A1091" s="1" t="s">
        <v>31</v>
      </c>
      <c r="B1091" s="1" t="s">
        <v>11</v>
      </c>
      <c r="C1091" s="1" t="s">
        <v>15</v>
      </c>
      <c r="D1091" s="2">
        <v>45038</v>
      </c>
      <c r="E1091" s="3">
        <v>10297</v>
      </c>
      <c r="F1091" s="4">
        <v>48</v>
      </c>
      <c r="G1091" s="1">
        <v>430</v>
      </c>
    </row>
    <row r="1092" spans="1:7" x14ac:dyDescent="0.25">
      <c r="A1092" s="1" t="s">
        <v>22</v>
      </c>
      <c r="B1092" s="1" t="s">
        <v>23</v>
      </c>
      <c r="C1092" s="1" t="s">
        <v>47</v>
      </c>
      <c r="D1092" s="2">
        <v>45038</v>
      </c>
      <c r="E1092" s="3">
        <v>1869</v>
      </c>
      <c r="F1092" s="4">
        <v>343</v>
      </c>
      <c r="G1092" s="1">
        <v>234</v>
      </c>
    </row>
    <row r="1093" spans="1:7" x14ac:dyDescent="0.25">
      <c r="A1093" s="1" t="s">
        <v>27</v>
      </c>
      <c r="B1093" s="1" t="s">
        <v>20</v>
      </c>
      <c r="C1093" s="1" t="s">
        <v>21</v>
      </c>
      <c r="D1093" s="2">
        <v>45038</v>
      </c>
      <c r="E1093" s="3">
        <v>12229</v>
      </c>
      <c r="F1093" s="4">
        <v>182</v>
      </c>
      <c r="G1093" s="1">
        <v>644</v>
      </c>
    </row>
    <row r="1094" spans="1:7" x14ac:dyDescent="0.25">
      <c r="A1094" s="1" t="s">
        <v>50</v>
      </c>
      <c r="B1094" s="1" t="s">
        <v>14</v>
      </c>
      <c r="C1094" s="1" t="s">
        <v>9</v>
      </c>
      <c r="D1094" s="2">
        <v>45038</v>
      </c>
      <c r="E1094" s="3">
        <v>7707</v>
      </c>
      <c r="F1094" s="4">
        <v>173</v>
      </c>
      <c r="G1094" s="1">
        <v>482</v>
      </c>
    </row>
    <row r="1095" spans="1:7" x14ac:dyDescent="0.25">
      <c r="A1095" s="1" t="s">
        <v>10</v>
      </c>
      <c r="B1095" s="1" t="s">
        <v>14</v>
      </c>
      <c r="C1095" s="1" t="s">
        <v>18</v>
      </c>
      <c r="D1095" s="2">
        <v>45038</v>
      </c>
      <c r="E1095" s="3">
        <v>1351</v>
      </c>
      <c r="F1095" s="4">
        <v>150</v>
      </c>
      <c r="G1095" s="1">
        <v>55</v>
      </c>
    </row>
    <row r="1096" spans="1:7" x14ac:dyDescent="0.25">
      <c r="A1096" s="1" t="s">
        <v>13</v>
      </c>
      <c r="B1096" s="1" t="s">
        <v>20</v>
      </c>
      <c r="C1096" s="1" t="s">
        <v>26</v>
      </c>
      <c r="D1096" s="2">
        <v>45038</v>
      </c>
      <c r="E1096" s="3">
        <v>7035</v>
      </c>
      <c r="F1096" s="4">
        <v>185</v>
      </c>
      <c r="G1096" s="1">
        <v>252</v>
      </c>
    </row>
    <row r="1097" spans="1:7" x14ac:dyDescent="0.25">
      <c r="A1097" s="1" t="s">
        <v>7</v>
      </c>
      <c r="B1097" s="1" t="s">
        <v>8</v>
      </c>
      <c r="C1097" s="1" t="s">
        <v>40</v>
      </c>
      <c r="D1097" s="2">
        <v>45038</v>
      </c>
      <c r="E1097" s="3">
        <v>3178</v>
      </c>
      <c r="F1097" s="4">
        <v>323</v>
      </c>
      <c r="G1097" s="1">
        <v>114</v>
      </c>
    </row>
    <row r="1098" spans="1:7" x14ac:dyDescent="0.25">
      <c r="A1098" s="1" t="s">
        <v>27</v>
      </c>
      <c r="B1098" s="1" t="s">
        <v>8</v>
      </c>
      <c r="C1098" s="1" t="s">
        <v>48</v>
      </c>
      <c r="D1098" s="2">
        <v>45038</v>
      </c>
      <c r="E1098" s="3">
        <v>3668</v>
      </c>
      <c r="F1098" s="4">
        <v>336</v>
      </c>
      <c r="G1098" s="1">
        <v>408</v>
      </c>
    </row>
    <row r="1099" spans="1:7" x14ac:dyDescent="0.25">
      <c r="A1099" s="1" t="s">
        <v>51</v>
      </c>
      <c r="B1099" s="1" t="s">
        <v>11</v>
      </c>
      <c r="C1099" s="1" t="s">
        <v>35</v>
      </c>
      <c r="D1099" s="2">
        <v>45038</v>
      </c>
      <c r="E1099" s="3">
        <v>15295</v>
      </c>
      <c r="F1099" s="4">
        <v>160</v>
      </c>
      <c r="G1099" s="1">
        <v>1700</v>
      </c>
    </row>
    <row r="1100" spans="1:7" x14ac:dyDescent="0.25">
      <c r="A1100" s="1" t="s">
        <v>31</v>
      </c>
      <c r="B1100" s="1" t="s">
        <v>14</v>
      </c>
      <c r="C1100" s="1" t="s">
        <v>18</v>
      </c>
      <c r="D1100" s="2">
        <v>45038</v>
      </c>
      <c r="E1100" s="3">
        <v>9667</v>
      </c>
      <c r="F1100" s="4">
        <v>227</v>
      </c>
      <c r="G1100" s="1">
        <v>323</v>
      </c>
    </row>
    <row r="1101" spans="1:7" x14ac:dyDescent="0.25">
      <c r="A1101" s="1" t="s">
        <v>22</v>
      </c>
      <c r="B1101" s="1" t="s">
        <v>25</v>
      </c>
      <c r="C1101" s="1" t="s">
        <v>49</v>
      </c>
      <c r="D1101" s="2">
        <v>45038</v>
      </c>
      <c r="E1101" s="3">
        <v>7308</v>
      </c>
      <c r="F1101" s="4">
        <v>171</v>
      </c>
      <c r="G1101" s="1">
        <v>488</v>
      </c>
    </row>
    <row r="1102" spans="1:7" x14ac:dyDescent="0.25">
      <c r="A1102" s="1" t="s">
        <v>51</v>
      </c>
      <c r="B1102" s="1" t="s">
        <v>14</v>
      </c>
      <c r="C1102" s="1" t="s">
        <v>9</v>
      </c>
      <c r="D1102" s="2">
        <v>45038</v>
      </c>
      <c r="E1102" s="3">
        <v>6888</v>
      </c>
      <c r="F1102" s="4">
        <v>18</v>
      </c>
      <c r="G1102" s="1">
        <v>328</v>
      </c>
    </row>
    <row r="1103" spans="1:7" x14ac:dyDescent="0.25">
      <c r="A1103" s="1" t="s">
        <v>46</v>
      </c>
      <c r="B1103" s="1" t="s">
        <v>20</v>
      </c>
      <c r="C1103" s="1" t="s">
        <v>15</v>
      </c>
      <c r="D1103" s="2">
        <v>45038</v>
      </c>
      <c r="E1103" s="3">
        <v>1085</v>
      </c>
      <c r="F1103" s="4">
        <v>183</v>
      </c>
      <c r="G1103" s="1">
        <v>46</v>
      </c>
    </row>
    <row r="1104" spans="1:7" x14ac:dyDescent="0.25">
      <c r="A1104" s="1" t="s">
        <v>52</v>
      </c>
      <c r="B1104" s="1" t="s">
        <v>8</v>
      </c>
      <c r="C1104" s="1" t="s">
        <v>41</v>
      </c>
      <c r="D1104" s="2">
        <v>45038</v>
      </c>
      <c r="E1104" s="3">
        <v>3549</v>
      </c>
      <c r="F1104" s="4">
        <v>492</v>
      </c>
      <c r="G1104" s="1">
        <v>148</v>
      </c>
    </row>
    <row r="1105" spans="1:7" x14ac:dyDescent="0.25">
      <c r="A1105" s="1" t="s">
        <v>42</v>
      </c>
      <c r="B1105" s="1" t="s">
        <v>8</v>
      </c>
      <c r="C1105" s="1" t="s">
        <v>35</v>
      </c>
      <c r="D1105" s="2">
        <v>45039</v>
      </c>
      <c r="E1105" s="3">
        <v>245</v>
      </c>
      <c r="F1105" s="4">
        <v>365</v>
      </c>
      <c r="G1105" s="1">
        <v>21</v>
      </c>
    </row>
    <row r="1106" spans="1:7" x14ac:dyDescent="0.25">
      <c r="A1106" s="1" t="s">
        <v>32</v>
      </c>
      <c r="B1106" s="1" t="s">
        <v>25</v>
      </c>
      <c r="C1106" s="1" t="s">
        <v>43</v>
      </c>
      <c r="D1106" s="2">
        <v>45039</v>
      </c>
      <c r="E1106" s="3">
        <v>525</v>
      </c>
      <c r="F1106" s="4">
        <v>166</v>
      </c>
      <c r="G1106" s="1">
        <v>24</v>
      </c>
    </row>
    <row r="1107" spans="1:7" x14ac:dyDescent="0.25">
      <c r="A1107" s="1" t="s">
        <v>37</v>
      </c>
      <c r="B1107" s="1" t="s">
        <v>8</v>
      </c>
      <c r="C1107" s="1" t="s">
        <v>18</v>
      </c>
      <c r="D1107" s="2">
        <v>45039</v>
      </c>
      <c r="E1107" s="3">
        <v>9373</v>
      </c>
      <c r="F1107" s="4">
        <v>200</v>
      </c>
      <c r="G1107" s="1">
        <v>313</v>
      </c>
    </row>
    <row r="1108" spans="1:7" x14ac:dyDescent="0.25">
      <c r="A1108" s="1" t="s">
        <v>10</v>
      </c>
      <c r="B1108" s="1" t="s">
        <v>14</v>
      </c>
      <c r="C1108" s="1" t="s">
        <v>15</v>
      </c>
      <c r="D1108" s="2">
        <v>45039</v>
      </c>
      <c r="E1108" s="3">
        <v>3822</v>
      </c>
      <c r="F1108" s="4">
        <v>155</v>
      </c>
      <c r="G1108" s="1">
        <v>225</v>
      </c>
    </row>
    <row r="1109" spans="1:7" x14ac:dyDescent="0.25">
      <c r="A1109" s="1" t="s">
        <v>24</v>
      </c>
      <c r="B1109" s="1" t="s">
        <v>20</v>
      </c>
      <c r="C1109" s="1" t="s">
        <v>34</v>
      </c>
      <c r="D1109" s="2">
        <v>45039</v>
      </c>
      <c r="E1109" s="3">
        <v>4326</v>
      </c>
      <c r="F1109" s="4">
        <v>123</v>
      </c>
      <c r="G1109" s="1">
        <v>206</v>
      </c>
    </row>
    <row r="1110" spans="1:7" x14ac:dyDescent="0.25">
      <c r="A1110" s="1" t="s">
        <v>58</v>
      </c>
      <c r="B1110" s="1" t="s">
        <v>25</v>
      </c>
      <c r="C1110" s="1" t="s">
        <v>36</v>
      </c>
      <c r="D1110" s="2">
        <v>45039</v>
      </c>
      <c r="E1110" s="3">
        <v>427</v>
      </c>
      <c r="F1110" s="4">
        <v>428</v>
      </c>
      <c r="G1110" s="1">
        <v>23</v>
      </c>
    </row>
    <row r="1111" spans="1:7" x14ac:dyDescent="0.25">
      <c r="A1111" s="1" t="s">
        <v>22</v>
      </c>
      <c r="B1111" s="1" t="s">
        <v>11</v>
      </c>
      <c r="C1111" s="1" t="s">
        <v>49</v>
      </c>
      <c r="D1111" s="2">
        <v>45039</v>
      </c>
      <c r="E1111" s="3">
        <v>12236</v>
      </c>
      <c r="F1111" s="4">
        <v>61</v>
      </c>
      <c r="G1111" s="1">
        <v>816</v>
      </c>
    </row>
    <row r="1112" spans="1:7" x14ac:dyDescent="0.25">
      <c r="A1112" s="1" t="s">
        <v>56</v>
      </c>
      <c r="B1112" s="1" t="s">
        <v>8</v>
      </c>
      <c r="C1112" s="1" t="s">
        <v>21</v>
      </c>
      <c r="D1112" s="2">
        <v>45039</v>
      </c>
      <c r="E1112" s="3">
        <v>4655</v>
      </c>
      <c r="F1112" s="4">
        <v>124</v>
      </c>
      <c r="G1112" s="1">
        <v>259</v>
      </c>
    </row>
    <row r="1113" spans="1:7" x14ac:dyDescent="0.25">
      <c r="A1113" s="1" t="s">
        <v>45</v>
      </c>
      <c r="B1113" s="1" t="s">
        <v>8</v>
      </c>
      <c r="C1113" s="1" t="s">
        <v>15</v>
      </c>
      <c r="D1113" s="2">
        <v>45039</v>
      </c>
      <c r="E1113" s="3">
        <v>1246</v>
      </c>
      <c r="F1113" s="4">
        <v>359</v>
      </c>
      <c r="G1113" s="1">
        <v>78</v>
      </c>
    </row>
    <row r="1114" spans="1:7" x14ac:dyDescent="0.25">
      <c r="A1114" s="1" t="s">
        <v>51</v>
      </c>
      <c r="B1114" s="1" t="s">
        <v>8</v>
      </c>
      <c r="C1114" s="1" t="s">
        <v>28</v>
      </c>
      <c r="D1114" s="2">
        <v>45039</v>
      </c>
      <c r="E1114" s="3">
        <v>11291</v>
      </c>
      <c r="F1114" s="4">
        <v>206</v>
      </c>
      <c r="G1114" s="1">
        <v>452</v>
      </c>
    </row>
    <row r="1115" spans="1:7" x14ac:dyDescent="0.25">
      <c r="A1115" s="1" t="s">
        <v>56</v>
      </c>
      <c r="B1115" s="1" t="s">
        <v>20</v>
      </c>
      <c r="C1115" s="1" t="s">
        <v>47</v>
      </c>
      <c r="D1115" s="2">
        <v>45042</v>
      </c>
      <c r="E1115" s="3">
        <v>5530</v>
      </c>
      <c r="F1115" s="4">
        <v>45</v>
      </c>
      <c r="G1115" s="1">
        <v>395</v>
      </c>
    </row>
    <row r="1116" spans="1:7" x14ac:dyDescent="0.25">
      <c r="A1116" s="1" t="s">
        <v>55</v>
      </c>
      <c r="B1116" s="1" t="s">
        <v>11</v>
      </c>
      <c r="C1116" s="1" t="s">
        <v>12</v>
      </c>
      <c r="D1116" s="2">
        <v>45042</v>
      </c>
      <c r="E1116" s="3">
        <v>7658</v>
      </c>
      <c r="F1116" s="4">
        <v>233</v>
      </c>
      <c r="G1116" s="1">
        <v>851</v>
      </c>
    </row>
    <row r="1117" spans="1:7" x14ac:dyDescent="0.25">
      <c r="A1117" s="1" t="s">
        <v>19</v>
      </c>
      <c r="B1117" s="1" t="s">
        <v>14</v>
      </c>
      <c r="C1117" s="1" t="s">
        <v>34</v>
      </c>
      <c r="D1117" s="2">
        <v>45042</v>
      </c>
      <c r="E1117" s="3">
        <v>1204</v>
      </c>
      <c r="F1117" s="4">
        <v>199</v>
      </c>
      <c r="G1117" s="1">
        <v>67</v>
      </c>
    </row>
    <row r="1118" spans="1:7" x14ac:dyDescent="0.25">
      <c r="A1118" s="1" t="s">
        <v>58</v>
      </c>
      <c r="B1118" s="1" t="s">
        <v>11</v>
      </c>
      <c r="C1118" s="1" t="s">
        <v>26</v>
      </c>
      <c r="D1118" s="2">
        <v>45042</v>
      </c>
      <c r="E1118" s="3">
        <v>7238</v>
      </c>
      <c r="F1118" s="4">
        <v>19</v>
      </c>
      <c r="G1118" s="1">
        <v>250</v>
      </c>
    </row>
    <row r="1119" spans="1:7" x14ac:dyDescent="0.25">
      <c r="A1119" s="1" t="s">
        <v>55</v>
      </c>
      <c r="B1119" s="1" t="s">
        <v>25</v>
      </c>
      <c r="C1119" s="1" t="s">
        <v>76</v>
      </c>
      <c r="D1119" s="2">
        <v>45042</v>
      </c>
      <c r="E1119" s="3">
        <v>2359</v>
      </c>
      <c r="F1119" s="4">
        <v>284</v>
      </c>
      <c r="G1119" s="1">
        <v>91</v>
      </c>
    </row>
    <row r="1120" spans="1:7" x14ac:dyDescent="0.25">
      <c r="A1120" s="1" t="s">
        <v>50</v>
      </c>
      <c r="B1120" s="1" t="s">
        <v>14</v>
      </c>
      <c r="C1120" s="1" t="s">
        <v>34</v>
      </c>
      <c r="D1120" s="2">
        <v>45042</v>
      </c>
      <c r="E1120" s="3">
        <v>4676</v>
      </c>
      <c r="F1120" s="4">
        <v>96</v>
      </c>
      <c r="G1120" s="1">
        <v>234</v>
      </c>
    </row>
    <row r="1121" spans="1:7" x14ac:dyDescent="0.25">
      <c r="A1121" s="1" t="s">
        <v>17</v>
      </c>
      <c r="B1121" s="1" t="s">
        <v>14</v>
      </c>
      <c r="C1121" s="1" t="s">
        <v>43</v>
      </c>
      <c r="D1121" s="2">
        <v>45042</v>
      </c>
      <c r="E1121" s="3">
        <v>4893</v>
      </c>
      <c r="F1121" s="4">
        <v>229</v>
      </c>
      <c r="G1121" s="1">
        <v>233</v>
      </c>
    </row>
    <row r="1122" spans="1:7" x14ac:dyDescent="0.25">
      <c r="A1122" s="1" t="s">
        <v>13</v>
      </c>
      <c r="B1122" s="1" t="s">
        <v>23</v>
      </c>
      <c r="C1122" s="1" t="s">
        <v>43</v>
      </c>
      <c r="D1122" s="2">
        <v>45042</v>
      </c>
      <c r="E1122" s="3">
        <v>5152</v>
      </c>
      <c r="F1122" s="4">
        <v>133</v>
      </c>
      <c r="G1122" s="1">
        <v>258</v>
      </c>
    </row>
    <row r="1123" spans="1:7" x14ac:dyDescent="0.25">
      <c r="A1123" s="1" t="s">
        <v>39</v>
      </c>
      <c r="B1123" s="1" t="s">
        <v>25</v>
      </c>
      <c r="C1123" s="1" t="s">
        <v>18</v>
      </c>
      <c r="D1123" s="2">
        <v>45043</v>
      </c>
      <c r="E1123" s="3">
        <v>3808</v>
      </c>
      <c r="F1123" s="4">
        <v>376</v>
      </c>
      <c r="G1123" s="1">
        <v>142</v>
      </c>
    </row>
    <row r="1124" spans="1:7" x14ac:dyDescent="0.25">
      <c r="A1124" s="1" t="s">
        <v>39</v>
      </c>
      <c r="B1124" s="1" t="s">
        <v>11</v>
      </c>
      <c r="C1124" s="1" t="s">
        <v>41</v>
      </c>
      <c r="D1124" s="2">
        <v>45043</v>
      </c>
      <c r="E1124" s="3">
        <v>6538</v>
      </c>
      <c r="F1124" s="4">
        <v>182</v>
      </c>
      <c r="G1124" s="1">
        <v>273</v>
      </c>
    </row>
    <row r="1125" spans="1:7" x14ac:dyDescent="0.25">
      <c r="A1125" s="1" t="s">
        <v>24</v>
      </c>
      <c r="B1125" s="1" t="s">
        <v>23</v>
      </c>
      <c r="C1125" s="1" t="s">
        <v>12</v>
      </c>
      <c r="D1125" s="2">
        <v>45043</v>
      </c>
      <c r="E1125" s="3">
        <v>3486</v>
      </c>
      <c r="F1125" s="4">
        <v>295</v>
      </c>
      <c r="G1125" s="1">
        <v>249</v>
      </c>
    </row>
    <row r="1126" spans="1:7" x14ac:dyDescent="0.25">
      <c r="A1126" s="1" t="s">
        <v>7</v>
      </c>
      <c r="B1126" s="1" t="s">
        <v>25</v>
      </c>
      <c r="C1126" s="1" t="s">
        <v>76</v>
      </c>
      <c r="D1126" s="2">
        <v>45043</v>
      </c>
      <c r="E1126" s="3">
        <v>4865</v>
      </c>
      <c r="F1126" s="4">
        <v>94</v>
      </c>
      <c r="G1126" s="1">
        <v>174</v>
      </c>
    </row>
    <row r="1127" spans="1:7" x14ac:dyDescent="0.25">
      <c r="A1127" s="1" t="s">
        <v>46</v>
      </c>
      <c r="B1127" s="1" t="s">
        <v>23</v>
      </c>
      <c r="C1127" s="1" t="s">
        <v>12</v>
      </c>
      <c r="D1127" s="2">
        <v>45043</v>
      </c>
      <c r="E1127" s="3">
        <v>4606</v>
      </c>
      <c r="F1127" s="4">
        <v>74</v>
      </c>
      <c r="G1127" s="1">
        <v>384</v>
      </c>
    </row>
    <row r="1128" spans="1:7" x14ac:dyDescent="0.25">
      <c r="A1128" s="1" t="s">
        <v>33</v>
      </c>
      <c r="B1128" s="1" t="s">
        <v>8</v>
      </c>
      <c r="C1128" s="1" t="s">
        <v>28</v>
      </c>
      <c r="D1128" s="2">
        <v>45043</v>
      </c>
      <c r="E1128" s="3">
        <v>35</v>
      </c>
      <c r="F1128" s="4">
        <v>380</v>
      </c>
      <c r="G1128" s="1">
        <v>2</v>
      </c>
    </row>
    <row r="1129" spans="1:7" x14ac:dyDescent="0.25">
      <c r="A1129" s="1" t="s">
        <v>55</v>
      </c>
      <c r="B1129" s="1" t="s">
        <v>23</v>
      </c>
      <c r="C1129" s="1" t="s">
        <v>53</v>
      </c>
      <c r="D1129" s="2">
        <v>45043</v>
      </c>
      <c r="E1129" s="3">
        <v>6069</v>
      </c>
      <c r="F1129" s="4">
        <v>304</v>
      </c>
      <c r="G1129" s="1">
        <v>304</v>
      </c>
    </row>
    <row r="1130" spans="1:7" x14ac:dyDescent="0.25">
      <c r="A1130" s="1" t="s">
        <v>7</v>
      </c>
      <c r="B1130" s="1" t="s">
        <v>20</v>
      </c>
      <c r="C1130" s="1" t="s">
        <v>28</v>
      </c>
      <c r="D1130" s="2">
        <v>45043</v>
      </c>
      <c r="E1130" s="3">
        <v>21</v>
      </c>
      <c r="F1130" s="4">
        <v>117</v>
      </c>
      <c r="G1130" s="1">
        <v>1</v>
      </c>
    </row>
    <row r="1131" spans="1:7" x14ac:dyDescent="0.25">
      <c r="A1131" s="1" t="s">
        <v>56</v>
      </c>
      <c r="B1131" s="1" t="s">
        <v>8</v>
      </c>
      <c r="C1131" s="1" t="s">
        <v>30</v>
      </c>
      <c r="D1131" s="2">
        <v>45043</v>
      </c>
      <c r="E1131" s="3">
        <v>8071</v>
      </c>
      <c r="F1131" s="4">
        <v>16</v>
      </c>
      <c r="G1131" s="1">
        <v>299</v>
      </c>
    </row>
    <row r="1132" spans="1:7" x14ac:dyDescent="0.25">
      <c r="A1132" s="1" t="s">
        <v>45</v>
      </c>
      <c r="B1132" s="1" t="s">
        <v>14</v>
      </c>
      <c r="C1132" s="1" t="s">
        <v>48</v>
      </c>
      <c r="D1132" s="2">
        <v>45043</v>
      </c>
      <c r="E1132" s="3">
        <v>2716</v>
      </c>
      <c r="F1132" s="4">
        <v>267</v>
      </c>
      <c r="G1132" s="1">
        <v>194</v>
      </c>
    </row>
    <row r="1133" spans="1:7" x14ac:dyDescent="0.25">
      <c r="A1133" s="1" t="s">
        <v>42</v>
      </c>
      <c r="B1133" s="1" t="s">
        <v>20</v>
      </c>
      <c r="C1133" s="1" t="s">
        <v>35</v>
      </c>
      <c r="D1133" s="2">
        <v>45043</v>
      </c>
      <c r="E1133" s="3">
        <v>7574</v>
      </c>
      <c r="F1133" s="4">
        <v>136</v>
      </c>
      <c r="G1133" s="1">
        <v>842</v>
      </c>
    </row>
    <row r="1134" spans="1:7" x14ac:dyDescent="0.25">
      <c r="A1134" s="1" t="s">
        <v>22</v>
      </c>
      <c r="B1134" s="1" t="s">
        <v>23</v>
      </c>
      <c r="C1134" s="1" t="s">
        <v>34</v>
      </c>
      <c r="D1134" s="2">
        <v>45043</v>
      </c>
      <c r="E1134" s="3">
        <v>931</v>
      </c>
      <c r="F1134" s="4">
        <v>48</v>
      </c>
      <c r="G1134" s="1">
        <v>52</v>
      </c>
    </row>
    <row r="1135" spans="1:7" x14ac:dyDescent="0.25">
      <c r="A1135" s="1" t="s">
        <v>58</v>
      </c>
      <c r="B1135" s="1" t="s">
        <v>8</v>
      </c>
      <c r="C1135" s="1" t="s">
        <v>9</v>
      </c>
      <c r="D1135" s="2">
        <v>45043</v>
      </c>
      <c r="E1135" s="3">
        <v>9499</v>
      </c>
      <c r="F1135" s="4">
        <v>141</v>
      </c>
      <c r="G1135" s="1">
        <v>500</v>
      </c>
    </row>
    <row r="1136" spans="1:7" x14ac:dyDescent="0.25">
      <c r="A1136" s="1" t="s">
        <v>46</v>
      </c>
      <c r="B1136" s="1" t="s">
        <v>20</v>
      </c>
      <c r="C1136" s="1" t="s">
        <v>35</v>
      </c>
      <c r="D1136" s="2">
        <v>45043</v>
      </c>
      <c r="E1136" s="3">
        <v>350</v>
      </c>
      <c r="F1136" s="4">
        <v>167</v>
      </c>
      <c r="G1136" s="1">
        <v>25</v>
      </c>
    </row>
    <row r="1137" spans="1:7" x14ac:dyDescent="0.25">
      <c r="A1137" s="1" t="s">
        <v>7</v>
      </c>
      <c r="B1137" s="1" t="s">
        <v>23</v>
      </c>
      <c r="C1137" s="1" t="s">
        <v>49</v>
      </c>
      <c r="D1137" s="2">
        <v>45043</v>
      </c>
      <c r="E1137" s="3">
        <v>371</v>
      </c>
      <c r="F1137" s="4">
        <v>437</v>
      </c>
      <c r="G1137" s="1">
        <v>20</v>
      </c>
    </row>
    <row r="1138" spans="1:7" x14ac:dyDescent="0.25">
      <c r="A1138" s="1" t="s">
        <v>13</v>
      </c>
      <c r="B1138" s="1" t="s">
        <v>23</v>
      </c>
      <c r="C1138" s="1" t="s">
        <v>28</v>
      </c>
      <c r="D1138" s="2">
        <v>45043</v>
      </c>
      <c r="E1138" s="3">
        <v>10367</v>
      </c>
      <c r="F1138" s="4">
        <v>156</v>
      </c>
      <c r="G1138" s="1">
        <v>432</v>
      </c>
    </row>
    <row r="1139" spans="1:7" x14ac:dyDescent="0.25">
      <c r="A1139" s="1" t="s">
        <v>39</v>
      </c>
      <c r="B1139" s="1" t="s">
        <v>11</v>
      </c>
      <c r="C1139" s="1" t="s">
        <v>21</v>
      </c>
      <c r="D1139" s="2">
        <v>45043</v>
      </c>
      <c r="E1139" s="3">
        <v>9597</v>
      </c>
      <c r="F1139" s="4">
        <v>129</v>
      </c>
      <c r="G1139" s="1">
        <v>600</v>
      </c>
    </row>
    <row r="1140" spans="1:7" x14ac:dyDescent="0.25">
      <c r="A1140" s="1" t="s">
        <v>19</v>
      </c>
      <c r="B1140" s="1" t="s">
        <v>25</v>
      </c>
      <c r="C1140" s="1" t="s">
        <v>15</v>
      </c>
      <c r="D1140" s="2">
        <v>45043</v>
      </c>
      <c r="E1140" s="3">
        <v>2443</v>
      </c>
      <c r="F1140" s="4">
        <v>379</v>
      </c>
      <c r="G1140" s="1">
        <v>102</v>
      </c>
    </row>
    <row r="1141" spans="1:7" x14ac:dyDescent="0.25">
      <c r="A1141" s="1" t="s">
        <v>32</v>
      </c>
      <c r="B1141" s="1" t="s">
        <v>23</v>
      </c>
      <c r="C1141" s="1" t="s">
        <v>18</v>
      </c>
      <c r="D1141" s="2">
        <v>45043</v>
      </c>
      <c r="E1141" s="3">
        <v>3556</v>
      </c>
      <c r="F1141" s="4">
        <v>75</v>
      </c>
      <c r="G1141" s="1">
        <v>123</v>
      </c>
    </row>
    <row r="1142" spans="1:7" x14ac:dyDescent="0.25">
      <c r="A1142" s="1" t="s">
        <v>19</v>
      </c>
      <c r="B1142" s="1" t="s">
        <v>8</v>
      </c>
      <c r="C1142" s="1" t="s">
        <v>40</v>
      </c>
      <c r="D1142" s="2">
        <v>45043</v>
      </c>
      <c r="E1142" s="3">
        <v>2457</v>
      </c>
      <c r="F1142" s="4">
        <v>261</v>
      </c>
      <c r="G1142" s="1">
        <v>82</v>
      </c>
    </row>
    <row r="1143" spans="1:7" x14ac:dyDescent="0.25">
      <c r="A1143" s="1" t="s">
        <v>32</v>
      </c>
      <c r="B1143" s="1" t="s">
        <v>23</v>
      </c>
      <c r="C1143" s="1" t="s">
        <v>12</v>
      </c>
      <c r="D1143" s="2">
        <v>45043</v>
      </c>
      <c r="E1143" s="3">
        <v>16170</v>
      </c>
      <c r="F1143" s="4">
        <v>71</v>
      </c>
      <c r="G1143" s="1">
        <v>952</v>
      </c>
    </row>
    <row r="1144" spans="1:7" x14ac:dyDescent="0.25">
      <c r="A1144" s="1" t="s">
        <v>56</v>
      </c>
      <c r="B1144" s="1" t="s">
        <v>8</v>
      </c>
      <c r="C1144" s="1" t="s">
        <v>38</v>
      </c>
      <c r="D1144" s="2">
        <v>45043</v>
      </c>
      <c r="E1144" s="3">
        <v>8456</v>
      </c>
      <c r="F1144" s="4">
        <v>178</v>
      </c>
      <c r="G1144" s="1">
        <v>302</v>
      </c>
    </row>
    <row r="1145" spans="1:7" x14ac:dyDescent="0.25">
      <c r="A1145" s="1" t="s">
        <v>54</v>
      </c>
      <c r="B1145" s="1" t="s">
        <v>8</v>
      </c>
      <c r="C1145" s="1" t="s">
        <v>34</v>
      </c>
      <c r="D1145" s="2">
        <v>45043</v>
      </c>
      <c r="E1145" s="3">
        <v>28</v>
      </c>
      <c r="F1145" s="4">
        <v>147</v>
      </c>
      <c r="G1145" s="1">
        <v>2</v>
      </c>
    </row>
    <row r="1146" spans="1:7" x14ac:dyDescent="0.25">
      <c r="A1146" s="1" t="s">
        <v>10</v>
      </c>
      <c r="B1146" s="1" t="s">
        <v>14</v>
      </c>
      <c r="C1146" s="1" t="s">
        <v>21</v>
      </c>
      <c r="D1146" s="2">
        <v>45043</v>
      </c>
      <c r="E1146" s="3">
        <v>10794</v>
      </c>
      <c r="F1146" s="4">
        <v>118</v>
      </c>
      <c r="G1146" s="1">
        <v>450</v>
      </c>
    </row>
    <row r="1147" spans="1:7" x14ac:dyDescent="0.25">
      <c r="A1147" s="1" t="s">
        <v>31</v>
      </c>
      <c r="B1147" s="1" t="s">
        <v>8</v>
      </c>
      <c r="C1147" s="1" t="s">
        <v>43</v>
      </c>
      <c r="D1147" s="2">
        <v>45043</v>
      </c>
      <c r="E1147" s="3">
        <v>7539</v>
      </c>
      <c r="F1147" s="4">
        <v>10</v>
      </c>
      <c r="G1147" s="1">
        <v>444</v>
      </c>
    </row>
    <row r="1148" spans="1:7" x14ac:dyDescent="0.25">
      <c r="A1148" s="1" t="s">
        <v>7</v>
      </c>
      <c r="B1148" s="1" t="s">
        <v>23</v>
      </c>
      <c r="C1148" s="1" t="s">
        <v>28</v>
      </c>
      <c r="D1148" s="2">
        <v>45044</v>
      </c>
      <c r="E1148" s="3">
        <v>2982</v>
      </c>
      <c r="F1148" s="4">
        <v>102</v>
      </c>
      <c r="G1148" s="1">
        <v>120</v>
      </c>
    </row>
    <row r="1149" spans="1:7" x14ac:dyDescent="0.25">
      <c r="A1149" s="1" t="s">
        <v>31</v>
      </c>
      <c r="B1149" s="1" t="s">
        <v>14</v>
      </c>
      <c r="C1149" s="1" t="s">
        <v>34</v>
      </c>
      <c r="D1149" s="2">
        <v>45044</v>
      </c>
      <c r="E1149" s="3">
        <v>6237</v>
      </c>
      <c r="F1149" s="4">
        <v>73</v>
      </c>
      <c r="G1149" s="1">
        <v>347</v>
      </c>
    </row>
    <row r="1150" spans="1:7" x14ac:dyDescent="0.25">
      <c r="A1150" s="1" t="s">
        <v>13</v>
      </c>
      <c r="B1150" s="1" t="s">
        <v>11</v>
      </c>
      <c r="C1150" s="1" t="s">
        <v>12</v>
      </c>
      <c r="D1150" s="2">
        <v>45044</v>
      </c>
      <c r="E1150" s="3">
        <v>11564</v>
      </c>
      <c r="F1150" s="4">
        <v>28</v>
      </c>
      <c r="G1150" s="1">
        <v>1285</v>
      </c>
    </row>
    <row r="1151" spans="1:7" x14ac:dyDescent="0.25">
      <c r="A1151" s="1" t="s">
        <v>42</v>
      </c>
      <c r="B1151" s="1" t="s">
        <v>8</v>
      </c>
      <c r="C1151" s="1" t="s">
        <v>34</v>
      </c>
      <c r="D1151" s="2">
        <v>45044</v>
      </c>
      <c r="E1151" s="3">
        <v>105</v>
      </c>
      <c r="F1151" s="4">
        <v>73</v>
      </c>
      <c r="G1151" s="1">
        <v>7</v>
      </c>
    </row>
    <row r="1152" spans="1:7" x14ac:dyDescent="0.25">
      <c r="A1152" s="1" t="s">
        <v>55</v>
      </c>
      <c r="B1152" s="1" t="s">
        <v>20</v>
      </c>
      <c r="C1152" s="1" t="s">
        <v>26</v>
      </c>
      <c r="D1152" s="2">
        <v>45045</v>
      </c>
      <c r="E1152" s="3">
        <v>10402</v>
      </c>
      <c r="F1152" s="4">
        <v>33</v>
      </c>
      <c r="G1152" s="1">
        <v>417</v>
      </c>
    </row>
    <row r="1153" spans="1:7" x14ac:dyDescent="0.25">
      <c r="A1153" s="1" t="s">
        <v>13</v>
      </c>
      <c r="B1153" s="1" t="s">
        <v>25</v>
      </c>
      <c r="C1153" s="1" t="s">
        <v>44</v>
      </c>
      <c r="D1153" s="2">
        <v>45045</v>
      </c>
      <c r="E1153" s="3">
        <v>20993</v>
      </c>
      <c r="F1153" s="4">
        <v>411</v>
      </c>
      <c r="G1153" s="1">
        <v>1235</v>
      </c>
    </row>
    <row r="1154" spans="1:7" x14ac:dyDescent="0.25">
      <c r="A1154" s="1" t="s">
        <v>51</v>
      </c>
      <c r="B1154" s="1" t="s">
        <v>23</v>
      </c>
      <c r="C1154" s="1" t="s">
        <v>15</v>
      </c>
      <c r="D1154" s="2">
        <v>45045</v>
      </c>
      <c r="E1154" s="3">
        <v>7658</v>
      </c>
      <c r="F1154" s="4">
        <v>190</v>
      </c>
      <c r="G1154" s="1">
        <v>383</v>
      </c>
    </row>
    <row r="1155" spans="1:7" x14ac:dyDescent="0.25">
      <c r="A1155" s="1" t="s">
        <v>37</v>
      </c>
      <c r="B1155" s="1" t="s">
        <v>11</v>
      </c>
      <c r="C1155" s="1" t="s">
        <v>34</v>
      </c>
      <c r="D1155" s="2">
        <v>45045</v>
      </c>
      <c r="E1155" s="3">
        <v>1981</v>
      </c>
      <c r="F1155" s="4">
        <v>235</v>
      </c>
      <c r="G1155" s="1">
        <v>105</v>
      </c>
    </row>
    <row r="1156" spans="1:7" x14ac:dyDescent="0.25">
      <c r="A1156" s="1" t="s">
        <v>37</v>
      </c>
      <c r="B1156" s="1" t="s">
        <v>11</v>
      </c>
      <c r="C1156" s="1" t="s">
        <v>35</v>
      </c>
      <c r="D1156" s="2">
        <v>45045</v>
      </c>
      <c r="E1156" s="3">
        <v>4816</v>
      </c>
      <c r="F1156" s="4">
        <v>64</v>
      </c>
      <c r="G1156" s="1">
        <v>402</v>
      </c>
    </row>
    <row r="1157" spans="1:7" x14ac:dyDescent="0.25">
      <c r="A1157" s="1" t="s">
        <v>39</v>
      </c>
      <c r="B1157" s="1" t="s">
        <v>20</v>
      </c>
      <c r="C1157" s="1" t="s">
        <v>41</v>
      </c>
      <c r="D1157" s="2">
        <v>45045</v>
      </c>
      <c r="E1157" s="3">
        <v>3661</v>
      </c>
      <c r="F1157" s="4">
        <v>287</v>
      </c>
      <c r="G1157" s="1">
        <v>147</v>
      </c>
    </row>
    <row r="1158" spans="1:7" x14ac:dyDescent="0.25">
      <c r="A1158" s="1" t="s">
        <v>39</v>
      </c>
      <c r="B1158" s="1" t="s">
        <v>20</v>
      </c>
      <c r="C1158" s="1" t="s">
        <v>38</v>
      </c>
      <c r="D1158" s="2">
        <v>45045</v>
      </c>
      <c r="E1158" s="3">
        <v>2688</v>
      </c>
      <c r="F1158" s="4">
        <v>580</v>
      </c>
      <c r="G1158" s="1">
        <v>128</v>
      </c>
    </row>
    <row r="1159" spans="1:7" x14ac:dyDescent="0.25">
      <c r="A1159" s="1" t="s">
        <v>7</v>
      </c>
      <c r="B1159" s="1" t="s">
        <v>25</v>
      </c>
      <c r="C1159" s="1" t="s">
        <v>18</v>
      </c>
      <c r="D1159" s="2">
        <v>45045</v>
      </c>
      <c r="E1159" s="3">
        <v>2534</v>
      </c>
      <c r="F1159" s="4">
        <v>159</v>
      </c>
      <c r="G1159" s="1">
        <v>80</v>
      </c>
    </row>
    <row r="1160" spans="1:7" x14ac:dyDescent="0.25">
      <c r="A1160" s="1" t="s">
        <v>54</v>
      </c>
      <c r="B1160" s="1" t="s">
        <v>23</v>
      </c>
      <c r="C1160" s="1" t="s">
        <v>34</v>
      </c>
      <c r="D1160" s="2">
        <v>45045</v>
      </c>
      <c r="E1160" s="3">
        <v>1820</v>
      </c>
      <c r="F1160" s="4">
        <v>81</v>
      </c>
      <c r="G1160" s="1">
        <v>91</v>
      </c>
    </row>
    <row r="1161" spans="1:7" x14ac:dyDescent="0.25">
      <c r="A1161" s="1" t="s">
        <v>52</v>
      </c>
      <c r="B1161" s="1" t="s">
        <v>14</v>
      </c>
      <c r="C1161" s="1" t="s">
        <v>43</v>
      </c>
      <c r="D1161" s="2">
        <v>45045</v>
      </c>
      <c r="E1161" s="3">
        <v>5432</v>
      </c>
      <c r="F1161" s="4">
        <v>107</v>
      </c>
      <c r="G1161" s="1">
        <v>388</v>
      </c>
    </row>
    <row r="1162" spans="1:7" x14ac:dyDescent="0.25">
      <c r="A1162" s="1" t="s">
        <v>42</v>
      </c>
      <c r="B1162" s="1" t="s">
        <v>14</v>
      </c>
      <c r="C1162" s="1" t="s">
        <v>15</v>
      </c>
      <c r="D1162" s="2">
        <v>45046</v>
      </c>
      <c r="E1162" s="3">
        <v>7189</v>
      </c>
      <c r="F1162" s="4">
        <v>117</v>
      </c>
      <c r="G1162" s="1">
        <v>400</v>
      </c>
    </row>
    <row r="1163" spans="1:7" x14ac:dyDescent="0.25">
      <c r="A1163" s="1" t="s">
        <v>52</v>
      </c>
      <c r="B1163" s="1" t="s">
        <v>8</v>
      </c>
      <c r="C1163" s="1" t="s">
        <v>30</v>
      </c>
      <c r="D1163" s="2">
        <v>45046</v>
      </c>
      <c r="E1163" s="3">
        <v>6188</v>
      </c>
      <c r="F1163" s="4">
        <v>18</v>
      </c>
      <c r="G1163" s="1">
        <v>207</v>
      </c>
    </row>
    <row r="1164" spans="1:7" x14ac:dyDescent="0.25">
      <c r="A1164" s="1" t="s">
        <v>29</v>
      </c>
      <c r="B1164" s="1" t="s">
        <v>14</v>
      </c>
      <c r="C1164" s="1" t="s">
        <v>28</v>
      </c>
      <c r="D1164" s="2">
        <v>45046</v>
      </c>
      <c r="E1164" s="3">
        <v>3283</v>
      </c>
      <c r="F1164" s="4">
        <v>260</v>
      </c>
      <c r="G1164" s="1">
        <v>150</v>
      </c>
    </row>
    <row r="1165" spans="1:7" x14ac:dyDescent="0.25">
      <c r="A1165" s="1" t="s">
        <v>58</v>
      </c>
      <c r="B1165" s="1" t="s">
        <v>11</v>
      </c>
      <c r="C1165" s="1" t="s">
        <v>47</v>
      </c>
      <c r="D1165" s="2">
        <v>45046</v>
      </c>
      <c r="E1165" s="3">
        <v>6524</v>
      </c>
      <c r="F1165" s="4">
        <v>275</v>
      </c>
      <c r="G1165" s="1">
        <v>502</v>
      </c>
    </row>
    <row r="1166" spans="1:7" x14ac:dyDescent="0.25">
      <c r="A1166" s="1" t="s">
        <v>51</v>
      </c>
      <c r="B1166" s="1" t="s">
        <v>25</v>
      </c>
      <c r="C1166" s="1" t="s">
        <v>18</v>
      </c>
      <c r="D1166" s="2">
        <v>45046</v>
      </c>
      <c r="E1166" s="3">
        <v>5180</v>
      </c>
      <c r="F1166" s="4">
        <v>32</v>
      </c>
      <c r="G1166" s="1">
        <v>192</v>
      </c>
    </row>
    <row r="1167" spans="1:7" x14ac:dyDescent="0.25">
      <c r="A1167" s="1" t="s">
        <v>39</v>
      </c>
      <c r="B1167" s="1" t="s">
        <v>25</v>
      </c>
      <c r="C1167" s="1" t="s">
        <v>16</v>
      </c>
      <c r="D1167" s="2">
        <v>45046</v>
      </c>
      <c r="E1167" s="3">
        <v>12838</v>
      </c>
      <c r="F1167" s="4">
        <v>241</v>
      </c>
      <c r="G1167" s="1">
        <v>803</v>
      </c>
    </row>
    <row r="1168" spans="1:7" x14ac:dyDescent="0.25">
      <c r="A1168" s="1" t="s">
        <v>10</v>
      </c>
      <c r="B1168" s="1" t="s">
        <v>8</v>
      </c>
      <c r="C1168" s="1" t="s">
        <v>30</v>
      </c>
      <c r="D1168" s="2">
        <v>45046</v>
      </c>
      <c r="E1168" s="3">
        <v>4648</v>
      </c>
      <c r="F1168" s="4">
        <v>114</v>
      </c>
      <c r="G1168" s="1">
        <v>194</v>
      </c>
    </row>
    <row r="1169" spans="1:7" x14ac:dyDescent="0.25">
      <c r="A1169" s="1" t="s">
        <v>54</v>
      </c>
      <c r="B1169" s="1" t="s">
        <v>25</v>
      </c>
      <c r="C1169" s="1" t="s">
        <v>41</v>
      </c>
      <c r="D1169" s="2">
        <v>45046</v>
      </c>
      <c r="E1169" s="3">
        <v>3031</v>
      </c>
      <c r="F1169" s="4">
        <v>263</v>
      </c>
      <c r="G1169" s="1">
        <v>127</v>
      </c>
    </row>
    <row r="1170" spans="1:7" x14ac:dyDescent="0.25">
      <c r="A1170" s="1" t="s">
        <v>7</v>
      </c>
      <c r="B1170" s="1" t="s">
        <v>25</v>
      </c>
      <c r="C1170" s="1" t="s">
        <v>53</v>
      </c>
      <c r="D1170" s="2">
        <v>45046</v>
      </c>
      <c r="E1170" s="3">
        <v>10990</v>
      </c>
      <c r="F1170" s="4">
        <v>152</v>
      </c>
      <c r="G1170" s="1">
        <v>785</v>
      </c>
    </row>
    <row r="1171" spans="1:7" x14ac:dyDescent="0.25">
      <c r="A1171" s="1" t="s">
        <v>39</v>
      </c>
      <c r="B1171" s="1" t="s">
        <v>8</v>
      </c>
      <c r="C1171" s="1" t="s">
        <v>44</v>
      </c>
      <c r="D1171" s="2">
        <v>45046</v>
      </c>
      <c r="E1171" s="3">
        <v>1078</v>
      </c>
      <c r="F1171" s="4">
        <v>470</v>
      </c>
      <c r="G1171" s="1">
        <v>72</v>
      </c>
    </row>
    <row r="1172" spans="1:7" x14ac:dyDescent="0.25">
      <c r="A1172" s="1" t="s">
        <v>39</v>
      </c>
      <c r="B1172" s="1" t="s">
        <v>11</v>
      </c>
      <c r="C1172" s="1" t="s">
        <v>12</v>
      </c>
      <c r="D1172" s="2">
        <v>45046</v>
      </c>
      <c r="E1172" s="3">
        <v>8218</v>
      </c>
      <c r="F1172" s="4">
        <v>114</v>
      </c>
      <c r="G1172" s="1">
        <v>822</v>
      </c>
    </row>
    <row r="1173" spans="1:7" x14ac:dyDescent="0.25">
      <c r="A1173" s="1" t="s">
        <v>33</v>
      </c>
      <c r="B1173" s="1" t="s">
        <v>14</v>
      </c>
      <c r="C1173" s="1" t="s">
        <v>16</v>
      </c>
      <c r="D1173" s="2">
        <v>45046</v>
      </c>
      <c r="E1173" s="3">
        <v>10381</v>
      </c>
      <c r="F1173" s="4">
        <v>16</v>
      </c>
      <c r="G1173" s="1">
        <v>944</v>
      </c>
    </row>
    <row r="1174" spans="1:7" x14ac:dyDescent="0.25">
      <c r="A1174" s="1" t="s">
        <v>55</v>
      </c>
      <c r="B1174" s="1" t="s">
        <v>25</v>
      </c>
      <c r="C1174" s="1" t="s">
        <v>30</v>
      </c>
      <c r="D1174" s="2">
        <v>45046</v>
      </c>
      <c r="E1174" s="3">
        <v>1085</v>
      </c>
      <c r="F1174" s="4">
        <v>196</v>
      </c>
      <c r="G1174" s="1">
        <v>41</v>
      </c>
    </row>
    <row r="1175" spans="1:7" x14ac:dyDescent="0.25">
      <c r="A1175" s="1" t="s">
        <v>55</v>
      </c>
      <c r="B1175" s="1" t="s">
        <v>25</v>
      </c>
      <c r="C1175" s="1" t="s">
        <v>16</v>
      </c>
      <c r="D1175" s="2">
        <v>45046</v>
      </c>
      <c r="E1175" s="3">
        <v>3052</v>
      </c>
      <c r="F1175" s="4">
        <v>22</v>
      </c>
      <c r="G1175" s="1">
        <v>191</v>
      </c>
    </row>
    <row r="1176" spans="1:7" x14ac:dyDescent="0.25">
      <c r="A1176" s="1" t="s">
        <v>27</v>
      </c>
      <c r="B1176" s="1" t="s">
        <v>25</v>
      </c>
      <c r="C1176" s="1" t="s">
        <v>30</v>
      </c>
      <c r="D1176" s="2">
        <v>45049</v>
      </c>
      <c r="E1176" s="3">
        <v>4214</v>
      </c>
      <c r="F1176" s="4">
        <v>148</v>
      </c>
      <c r="G1176" s="1">
        <v>151</v>
      </c>
    </row>
    <row r="1177" spans="1:7" x14ac:dyDescent="0.25">
      <c r="A1177" s="1" t="s">
        <v>45</v>
      </c>
      <c r="B1177" s="1" t="s">
        <v>25</v>
      </c>
      <c r="C1177" s="1" t="s">
        <v>48</v>
      </c>
      <c r="D1177" s="2">
        <v>45049</v>
      </c>
      <c r="E1177" s="3">
        <v>3178</v>
      </c>
      <c r="F1177" s="4">
        <v>42</v>
      </c>
      <c r="G1177" s="1">
        <v>245</v>
      </c>
    </row>
    <row r="1178" spans="1:7" x14ac:dyDescent="0.25">
      <c r="A1178" s="1" t="s">
        <v>52</v>
      </c>
      <c r="B1178" s="1" t="s">
        <v>25</v>
      </c>
      <c r="C1178" s="1" t="s">
        <v>48</v>
      </c>
      <c r="D1178" s="2">
        <v>45049</v>
      </c>
      <c r="E1178" s="3">
        <v>3066</v>
      </c>
      <c r="F1178" s="4">
        <v>194</v>
      </c>
      <c r="G1178" s="1">
        <v>384</v>
      </c>
    </row>
    <row r="1179" spans="1:7" x14ac:dyDescent="0.25">
      <c r="A1179" s="1" t="s">
        <v>17</v>
      </c>
      <c r="B1179" s="1" t="s">
        <v>20</v>
      </c>
      <c r="C1179" s="1" t="s">
        <v>44</v>
      </c>
      <c r="D1179" s="2">
        <v>45049</v>
      </c>
      <c r="E1179" s="3">
        <v>9485</v>
      </c>
      <c r="F1179" s="4">
        <v>99</v>
      </c>
      <c r="G1179" s="1">
        <v>949</v>
      </c>
    </row>
    <row r="1180" spans="1:7" x14ac:dyDescent="0.25">
      <c r="A1180" s="1" t="s">
        <v>13</v>
      </c>
      <c r="B1180" s="1" t="s">
        <v>11</v>
      </c>
      <c r="C1180" s="1" t="s">
        <v>9</v>
      </c>
      <c r="D1180" s="2">
        <v>45049</v>
      </c>
      <c r="E1180" s="3">
        <v>3955</v>
      </c>
      <c r="F1180" s="4">
        <v>2</v>
      </c>
      <c r="G1180" s="1">
        <v>264</v>
      </c>
    </row>
    <row r="1181" spans="1:7" x14ac:dyDescent="0.25">
      <c r="A1181" s="1" t="s">
        <v>57</v>
      </c>
      <c r="B1181" s="1" t="s">
        <v>23</v>
      </c>
      <c r="C1181" s="1" t="s">
        <v>49</v>
      </c>
      <c r="D1181" s="2">
        <v>45049</v>
      </c>
      <c r="E1181" s="3">
        <v>6538</v>
      </c>
      <c r="F1181" s="4">
        <v>69</v>
      </c>
      <c r="G1181" s="1">
        <v>312</v>
      </c>
    </row>
    <row r="1182" spans="1:7" x14ac:dyDescent="0.25">
      <c r="A1182" s="1" t="s">
        <v>51</v>
      </c>
      <c r="B1182" s="1" t="s">
        <v>8</v>
      </c>
      <c r="C1182" s="1" t="s">
        <v>30</v>
      </c>
      <c r="D1182" s="2">
        <v>45049</v>
      </c>
      <c r="E1182" s="3">
        <v>10178</v>
      </c>
      <c r="F1182" s="4">
        <v>9</v>
      </c>
      <c r="G1182" s="1">
        <v>329</v>
      </c>
    </row>
    <row r="1183" spans="1:7" x14ac:dyDescent="0.25">
      <c r="A1183" s="1" t="s">
        <v>31</v>
      </c>
      <c r="B1183" s="1" t="s">
        <v>14</v>
      </c>
      <c r="C1183" s="1" t="s">
        <v>28</v>
      </c>
      <c r="D1183" s="2">
        <v>45049</v>
      </c>
      <c r="E1183" s="3">
        <v>7882</v>
      </c>
      <c r="F1183" s="4">
        <v>197</v>
      </c>
      <c r="G1183" s="1">
        <v>359</v>
      </c>
    </row>
    <row r="1184" spans="1:7" x14ac:dyDescent="0.25">
      <c r="A1184" s="1" t="s">
        <v>29</v>
      </c>
      <c r="B1184" s="1" t="s">
        <v>25</v>
      </c>
      <c r="C1184" s="1" t="s">
        <v>34</v>
      </c>
      <c r="D1184" s="2">
        <v>45049</v>
      </c>
      <c r="E1184" s="3">
        <v>5943</v>
      </c>
      <c r="F1184" s="4">
        <v>285</v>
      </c>
      <c r="G1184" s="1">
        <v>372</v>
      </c>
    </row>
    <row r="1185" spans="1:7" x14ac:dyDescent="0.25">
      <c r="A1185" s="1" t="s">
        <v>29</v>
      </c>
      <c r="B1185" s="1" t="s">
        <v>23</v>
      </c>
      <c r="C1185" s="1" t="s">
        <v>47</v>
      </c>
      <c r="D1185" s="2">
        <v>45049</v>
      </c>
      <c r="E1185" s="3">
        <v>4088</v>
      </c>
      <c r="F1185" s="4">
        <v>319</v>
      </c>
      <c r="G1185" s="1">
        <v>256</v>
      </c>
    </row>
    <row r="1186" spans="1:7" x14ac:dyDescent="0.25">
      <c r="A1186" s="1" t="s">
        <v>51</v>
      </c>
      <c r="B1186" s="1" t="s">
        <v>20</v>
      </c>
      <c r="C1186" s="1" t="s">
        <v>38</v>
      </c>
      <c r="D1186" s="2">
        <v>45049</v>
      </c>
      <c r="E1186" s="3">
        <v>749</v>
      </c>
      <c r="F1186" s="4">
        <v>266</v>
      </c>
      <c r="G1186" s="1">
        <v>28</v>
      </c>
    </row>
    <row r="1187" spans="1:7" x14ac:dyDescent="0.25">
      <c r="A1187" s="1" t="s">
        <v>46</v>
      </c>
      <c r="B1187" s="1" t="s">
        <v>20</v>
      </c>
      <c r="C1187" s="1" t="s">
        <v>30</v>
      </c>
      <c r="D1187" s="2">
        <v>45049</v>
      </c>
      <c r="E1187" s="3">
        <v>13958</v>
      </c>
      <c r="F1187" s="4">
        <v>185</v>
      </c>
      <c r="G1187" s="1">
        <v>451</v>
      </c>
    </row>
    <row r="1188" spans="1:7" x14ac:dyDescent="0.25">
      <c r="A1188" s="1" t="s">
        <v>51</v>
      </c>
      <c r="B1188" s="1" t="s">
        <v>20</v>
      </c>
      <c r="C1188" s="1" t="s">
        <v>49</v>
      </c>
      <c r="D1188" s="2">
        <v>45049</v>
      </c>
      <c r="E1188" s="3">
        <v>5901</v>
      </c>
      <c r="F1188" s="4">
        <v>385</v>
      </c>
      <c r="G1188" s="1">
        <v>296</v>
      </c>
    </row>
    <row r="1189" spans="1:7" x14ac:dyDescent="0.25">
      <c r="A1189" s="1" t="s">
        <v>37</v>
      </c>
      <c r="B1189" s="1" t="s">
        <v>8</v>
      </c>
      <c r="C1189" s="1" t="s">
        <v>47</v>
      </c>
      <c r="D1189" s="2">
        <v>45049</v>
      </c>
      <c r="E1189" s="3">
        <v>6342</v>
      </c>
      <c r="F1189" s="4">
        <v>64</v>
      </c>
      <c r="G1189" s="1">
        <v>793</v>
      </c>
    </row>
    <row r="1190" spans="1:7" x14ac:dyDescent="0.25">
      <c r="A1190" s="1" t="s">
        <v>42</v>
      </c>
      <c r="B1190" s="1" t="s">
        <v>14</v>
      </c>
      <c r="C1190" s="1" t="s">
        <v>12</v>
      </c>
      <c r="D1190" s="2">
        <v>45049</v>
      </c>
      <c r="E1190" s="3">
        <v>315</v>
      </c>
      <c r="F1190" s="4">
        <v>335</v>
      </c>
      <c r="G1190" s="1">
        <v>19</v>
      </c>
    </row>
    <row r="1191" spans="1:7" x14ac:dyDescent="0.25">
      <c r="A1191" s="1" t="s">
        <v>55</v>
      </c>
      <c r="B1191" s="1" t="s">
        <v>11</v>
      </c>
      <c r="C1191" s="1" t="s">
        <v>16</v>
      </c>
      <c r="D1191" s="2">
        <v>45049</v>
      </c>
      <c r="E1191" s="3">
        <v>147</v>
      </c>
      <c r="F1191" s="4">
        <v>84</v>
      </c>
      <c r="G1191" s="1">
        <v>14</v>
      </c>
    </row>
    <row r="1192" spans="1:7" x14ac:dyDescent="0.25">
      <c r="A1192" s="1" t="s">
        <v>42</v>
      </c>
      <c r="B1192" s="1" t="s">
        <v>14</v>
      </c>
      <c r="C1192" s="1" t="s">
        <v>76</v>
      </c>
      <c r="D1192" s="2">
        <v>45049</v>
      </c>
      <c r="E1192" s="3">
        <v>10213</v>
      </c>
      <c r="F1192" s="4">
        <v>217</v>
      </c>
      <c r="G1192" s="1">
        <v>365</v>
      </c>
    </row>
    <row r="1193" spans="1:7" x14ac:dyDescent="0.25">
      <c r="A1193" s="1" t="s">
        <v>17</v>
      </c>
      <c r="B1193" s="1" t="s">
        <v>14</v>
      </c>
      <c r="C1193" s="1" t="s">
        <v>21</v>
      </c>
      <c r="D1193" s="2">
        <v>45049</v>
      </c>
      <c r="E1193" s="3">
        <v>8484</v>
      </c>
      <c r="F1193" s="4">
        <v>398</v>
      </c>
      <c r="G1193" s="1">
        <v>386</v>
      </c>
    </row>
    <row r="1194" spans="1:7" x14ac:dyDescent="0.25">
      <c r="A1194" s="1" t="s">
        <v>51</v>
      </c>
      <c r="B1194" s="1" t="s">
        <v>11</v>
      </c>
      <c r="C1194" s="1" t="s">
        <v>36</v>
      </c>
      <c r="D1194" s="2">
        <v>45049</v>
      </c>
      <c r="E1194" s="3">
        <v>532</v>
      </c>
      <c r="F1194" s="4">
        <v>78</v>
      </c>
      <c r="G1194" s="1">
        <v>26</v>
      </c>
    </row>
    <row r="1195" spans="1:7" x14ac:dyDescent="0.25">
      <c r="A1195" s="1" t="s">
        <v>31</v>
      </c>
      <c r="B1195" s="1" t="s">
        <v>23</v>
      </c>
      <c r="C1195" s="1" t="s">
        <v>9</v>
      </c>
      <c r="D1195" s="2">
        <v>45049</v>
      </c>
      <c r="E1195" s="3">
        <v>8785</v>
      </c>
      <c r="F1195" s="4">
        <v>155</v>
      </c>
      <c r="G1195" s="1">
        <v>550</v>
      </c>
    </row>
    <row r="1196" spans="1:7" x14ac:dyDescent="0.25">
      <c r="A1196" s="1" t="s">
        <v>56</v>
      </c>
      <c r="B1196" s="1" t="s">
        <v>20</v>
      </c>
      <c r="C1196" s="1" t="s">
        <v>53</v>
      </c>
      <c r="D1196" s="2">
        <v>45049</v>
      </c>
      <c r="E1196" s="3">
        <v>8001</v>
      </c>
      <c r="F1196" s="4">
        <v>203</v>
      </c>
      <c r="G1196" s="1">
        <v>572</v>
      </c>
    </row>
    <row r="1197" spans="1:7" x14ac:dyDescent="0.25">
      <c r="A1197" s="1" t="s">
        <v>58</v>
      </c>
      <c r="B1197" s="1" t="s">
        <v>20</v>
      </c>
      <c r="C1197" s="1" t="s">
        <v>35</v>
      </c>
      <c r="D1197" s="2">
        <v>45049</v>
      </c>
      <c r="E1197" s="3">
        <v>364</v>
      </c>
      <c r="F1197" s="4">
        <v>234</v>
      </c>
      <c r="G1197" s="1">
        <v>37</v>
      </c>
    </row>
    <row r="1198" spans="1:7" x14ac:dyDescent="0.25">
      <c r="A1198" s="1" t="s">
        <v>10</v>
      </c>
      <c r="B1198" s="1" t="s">
        <v>20</v>
      </c>
      <c r="C1198" s="1" t="s">
        <v>44</v>
      </c>
      <c r="D1198" s="2">
        <v>45049</v>
      </c>
      <c r="E1198" s="3">
        <v>2331</v>
      </c>
      <c r="F1198" s="4">
        <v>158</v>
      </c>
      <c r="G1198" s="1">
        <v>138</v>
      </c>
    </row>
    <row r="1199" spans="1:7" x14ac:dyDescent="0.25">
      <c r="A1199" s="1" t="s">
        <v>17</v>
      </c>
      <c r="B1199" s="1" t="s">
        <v>14</v>
      </c>
      <c r="C1199" s="1" t="s">
        <v>47</v>
      </c>
      <c r="D1199" s="2">
        <v>45049</v>
      </c>
      <c r="E1199" s="3">
        <v>7665</v>
      </c>
      <c r="F1199" s="4">
        <v>93</v>
      </c>
      <c r="G1199" s="1">
        <v>480</v>
      </c>
    </row>
    <row r="1200" spans="1:7" x14ac:dyDescent="0.25">
      <c r="A1200" s="1" t="s">
        <v>57</v>
      </c>
      <c r="B1200" s="1" t="s">
        <v>25</v>
      </c>
      <c r="C1200" s="1" t="s">
        <v>53</v>
      </c>
      <c r="D1200" s="2">
        <v>45049</v>
      </c>
      <c r="E1200" s="3">
        <v>2905</v>
      </c>
      <c r="F1200" s="4">
        <v>341</v>
      </c>
      <c r="G1200" s="1">
        <v>224</v>
      </c>
    </row>
    <row r="1201" spans="1:7" x14ac:dyDescent="0.25">
      <c r="A1201" s="1" t="s">
        <v>57</v>
      </c>
      <c r="B1201" s="1" t="s">
        <v>23</v>
      </c>
      <c r="C1201" s="1" t="s">
        <v>21</v>
      </c>
      <c r="D1201" s="2">
        <v>45049</v>
      </c>
      <c r="E1201" s="3">
        <v>6230</v>
      </c>
      <c r="F1201" s="4">
        <v>426</v>
      </c>
      <c r="G1201" s="1">
        <v>260</v>
      </c>
    </row>
    <row r="1202" spans="1:7" x14ac:dyDescent="0.25">
      <c r="A1202" s="1" t="s">
        <v>10</v>
      </c>
      <c r="B1202" s="1" t="s">
        <v>8</v>
      </c>
      <c r="C1202" s="1" t="s">
        <v>47</v>
      </c>
      <c r="D1202" s="2">
        <v>45049</v>
      </c>
      <c r="E1202" s="3">
        <v>2758</v>
      </c>
      <c r="F1202" s="4">
        <v>51</v>
      </c>
      <c r="G1202" s="1">
        <v>345</v>
      </c>
    </row>
    <row r="1203" spans="1:7" x14ac:dyDescent="0.25">
      <c r="A1203" s="1" t="s">
        <v>7</v>
      </c>
      <c r="B1203" s="1" t="s">
        <v>20</v>
      </c>
      <c r="C1203" s="1" t="s">
        <v>48</v>
      </c>
      <c r="D1203" s="2">
        <v>45049</v>
      </c>
      <c r="E1203" s="3">
        <v>2352</v>
      </c>
      <c r="F1203" s="4">
        <v>136</v>
      </c>
      <c r="G1203" s="1">
        <v>181</v>
      </c>
    </row>
    <row r="1204" spans="1:7" x14ac:dyDescent="0.25">
      <c r="A1204" s="1" t="s">
        <v>10</v>
      </c>
      <c r="B1204" s="1" t="s">
        <v>23</v>
      </c>
      <c r="C1204" s="1" t="s">
        <v>26</v>
      </c>
      <c r="D1204" s="2">
        <v>45049</v>
      </c>
      <c r="E1204" s="3">
        <v>2779</v>
      </c>
      <c r="F1204" s="4">
        <v>53</v>
      </c>
      <c r="G1204" s="1">
        <v>93</v>
      </c>
    </row>
    <row r="1205" spans="1:7" x14ac:dyDescent="0.25">
      <c r="A1205" s="1" t="s">
        <v>56</v>
      </c>
      <c r="B1205" s="1" t="s">
        <v>8</v>
      </c>
      <c r="C1205" s="1" t="s">
        <v>18</v>
      </c>
      <c r="D1205" s="2">
        <v>45049</v>
      </c>
      <c r="E1205" s="3">
        <v>7</v>
      </c>
      <c r="F1205" s="4">
        <v>551</v>
      </c>
      <c r="G1205" s="1">
        <v>1</v>
      </c>
    </row>
    <row r="1206" spans="1:7" x14ac:dyDescent="0.25">
      <c r="A1206" s="1" t="s">
        <v>27</v>
      </c>
      <c r="B1206" s="1" t="s">
        <v>25</v>
      </c>
      <c r="C1206" s="1" t="s">
        <v>40</v>
      </c>
      <c r="D1206" s="2">
        <v>45050</v>
      </c>
      <c r="E1206" s="3">
        <v>3213</v>
      </c>
      <c r="F1206" s="4">
        <v>142</v>
      </c>
      <c r="G1206" s="1">
        <v>111</v>
      </c>
    </row>
    <row r="1207" spans="1:7" x14ac:dyDescent="0.25">
      <c r="A1207" s="1" t="s">
        <v>22</v>
      </c>
      <c r="B1207" s="1" t="s">
        <v>8</v>
      </c>
      <c r="C1207" s="1" t="s">
        <v>9</v>
      </c>
      <c r="D1207" s="2">
        <v>45050</v>
      </c>
      <c r="E1207" s="3">
        <v>9275</v>
      </c>
      <c r="F1207" s="4">
        <v>3</v>
      </c>
      <c r="G1207" s="1">
        <v>489</v>
      </c>
    </row>
    <row r="1208" spans="1:7" x14ac:dyDescent="0.25">
      <c r="A1208" s="1" t="s">
        <v>56</v>
      </c>
      <c r="B1208" s="1" t="s">
        <v>8</v>
      </c>
      <c r="C1208" s="1" t="s">
        <v>9</v>
      </c>
      <c r="D1208" s="2">
        <v>45050</v>
      </c>
      <c r="E1208" s="3">
        <v>4368</v>
      </c>
      <c r="F1208" s="4">
        <v>87</v>
      </c>
      <c r="G1208" s="1">
        <v>199</v>
      </c>
    </row>
    <row r="1209" spans="1:7" x14ac:dyDescent="0.25">
      <c r="A1209" s="1" t="s">
        <v>19</v>
      </c>
      <c r="B1209" s="1" t="s">
        <v>8</v>
      </c>
      <c r="C1209" s="1" t="s">
        <v>38</v>
      </c>
      <c r="D1209" s="2">
        <v>45050</v>
      </c>
      <c r="E1209" s="3">
        <v>10633</v>
      </c>
      <c r="F1209" s="4">
        <v>14</v>
      </c>
      <c r="G1209" s="1">
        <v>409</v>
      </c>
    </row>
    <row r="1210" spans="1:7" x14ac:dyDescent="0.25">
      <c r="A1210" s="1" t="s">
        <v>54</v>
      </c>
      <c r="B1210" s="1" t="s">
        <v>20</v>
      </c>
      <c r="C1210" s="1" t="s">
        <v>9</v>
      </c>
      <c r="D1210" s="2">
        <v>45050</v>
      </c>
      <c r="E1210" s="3">
        <v>11319</v>
      </c>
      <c r="F1210" s="4">
        <v>66</v>
      </c>
      <c r="G1210" s="1">
        <v>708</v>
      </c>
    </row>
    <row r="1211" spans="1:7" x14ac:dyDescent="0.25">
      <c r="A1211" s="1" t="s">
        <v>55</v>
      </c>
      <c r="B1211" s="1" t="s">
        <v>11</v>
      </c>
      <c r="C1211" s="1" t="s">
        <v>53</v>
      </c>
      <c r="D1211" s="2">
        <v>45050</v>
      </c>
      <c r="E1211" s="3">
        <v>8799</v>
      </c>
      <c r="F1211" s="4">
        <v>126</v>
      </c>
      <c r="G1211" s="1">
        <v>518</v>
      </c>
    </row>
    <row r="1212" spans="1:7" x14ac:dyDescent="0.25">
      <c r="A1212" s="1" t="s">
        <v>31</v>
      </c>
      <c r="B1212" s="1" t="s">
        <v>14</v>
      </c>
      <c r="C1212" s="1" t="s">
        <v>38</v>
      </c>
      <c r="D1212" s="2">
        <v>45050</v>
      </c>
      <c r="E1212" s="3">
        <v>2695</v>
      </c>
      <c r="F1212" s="4">
        <v>49</v>
      </c>
      <c r="G1212" s="1">
        <v>104</v>
      </c>
    </row>
    <row r="1213" spans="1:7" x14ac:dyDescent="0.25">
      <c r="A1213" s="1" t="s">
        <v>10</v>
      </c>
      <c r="B1213" s="1" t="s">
        <v>23</v>
      </c>
      <c r="C1213" s="1" t="s">
        <v>12</v>
      </c>
      <c r="D1213" s="2">
        <v>45050</v>
      </c>
      <c r="E1213" s="3">
        <v>245</v>
      </c>
      <c r="F1213" s="4">
        <v>224</v>
      </c>
      <c r="G1213" s="1">
        <v>25</v>
      </c>
    </row>
    <row r="1214" spans="1:7" x14ac:dyDescent="0.25">
      <c r="A1214" s="1" t="s">
        <v>58</v>
      </c>
      <c r="B1214" s="1" t="s">
        <v>8</v>
      </c>
      <c r="C1214" s="1" t="s">
        <v>16</v>
      </c>
      <c r="D1214" s="2">
        <v>45050</v>
      </c>
      <c r="E1214" s="3">
        <v>3647</v>
      </c>
      <c r="F1214" s="4">
        <v>85</v>
      </c>
      <c r="G1214" s="1">
        <v>406</v>
      </c>
    </row>
    <row r="1215" spans="1:7" x14ac:dyDescent="0.25">
      <c r="A1215" s="1" t="s">
        <v>10</v>
      </c>
      <c r="B1215" s="1" t="s">
        <v>20</v>
      </c>
      <c r="C1215" s="1" t="s">
        <v>18</v>
      </c>
      <c r="D1215" s="2">
        <v>45050</v>
      </c>
      <c r="E1215" s="3">
        <v>6412</v>
      </c>
      <c r="F1215" s="4">
        <v>31</v>
      </c>
      <c r="G1215" s="1">
        <v>257</v>
      </c>
    </row>
    <row r="1216" spans="1:7" x14ac:dyDescent="0.25">
      <c r="A1216" s="1" t="s">
        <v>45</v>
      </c>
      <c r="B1216" s="1" t="s">
        <v>8</v>
      </c>
      <c r="C1216" s="1" t="s">
        <v>41</v>
      </c>
      <c r="D1216" s="2">
        <v>45050</v>
      </c>
      <c r="E1216" s="3">
        <v>2905</v>
      </c>
      <c r="F1216" s="4">
        <v>149</v>
      </c>
      <c r="G1216" s="1">
        <v>112</v>
      </c>
    </row>
    <row r="1217" spans="1:7" x14ac:dyDescent="0.25">
      <c r="A1217" s="1" t="s">
        <v>10</v>
      </c>
      <c r="B1217" s="1" t="s">
        <v>11</v>
      </c>
      <c r="C1217" s="1" t="s">
        <v>76</v>
      </c>
      <c r="D1217" s="2">
        <v>45050</v>
      </c>
      <c r="E1217" s="3">
        <v>13650</v>
      </c>
      <c r="F1217" s="4">
        <v>235</v>
      </c>
      <c r="G1217" s="1">
        <v>427</v>
      </c>
    </row>
    <row r="1218" spans="1:7" x14ac:dyDescent="0.25">
      <c r="A1218" s="1" t="s">
        <v>51</v>
      </c>
      <c r="B1218" s="1" t="s">
        <v>20</v>
      </c>
      <c r="C1218" s="1" t="s">
        <v>43</v>
      </c>
      <c r="D1218" s="2">
        <v>45050</v>
      </c>
      <c r="E1218" s="3">
        <v>623</v>
      </c>
      <c r="F1218" s="4">
        <v>9</v>
      </c>
      <c r="G1218" s="1">
        <v>37</v>
      </c>
    </row>
    <row r="1219" spans="1:7" x14ac:dyDescent="0.25">
      <c r="A1219" s="1" t="s">
        <v>10</v>
      </c>
      <c r="B1219" s="1" t="s">
        <v>11</v>
      </c>
      <c r="C1219" s="1" t="s">
        <v>48</v>
      </c>
      <c r="D1219" s="2">
        <v>45050</v>
      </c>
      <c r="E1219" s="3">
        <v>5131</v>
      </c>
      <c r="F1219" s="4">
        <v>196</v>
      </c>
      <c r="G1219" s="1">
        <v>514</v>
      </c>
    </row>
    <row r="1220" spans="1:7" x14ac:dyDescent="0.25">
      <c r="A1220" s="1" t="s">
        <v>10</v>
      </c>
      <c r="B1220" s="1" t="s">
        <v>8</v>
      </c>
      <c r="C1220" s="1" t="s">
        <v>35</v>
      </c>
      <c r="D1220" s="2">
        <v>45050</v>
      </c>
      <c r="E1220" s="3">
        <v>8722</v>
      </c>
      <c r="F1220" s="4">
        <v>146</v>
      </c>
      <c r="G1220" s="1">
        <v>970</v>
      </c>
    </row>
    <row r="1221" spans="1:7" x14ac:dyDescent="0.25">
      <c r="A1221" s="1" t="s">
        <v>33</v>
      </c>
      <c r="B1221" s="1" t="s">
        <v>23</v>
      </c>
      <c r="C1221" s="1" t="s">
        <v>16</v>
      </c>
      <c r="D1221" s="2">
        <v>45051</v>
      </c>
      <c r="E1221" s="3">
        <v>1211</v>
      </c>
      <c r="F1221" s="4">
        <v>53</v>
      </c>
      <c r="G1221" s="1">
        <v>87</v>
      </c>
    </row>
    <row r="1222" spans="1:7" x14ac:dyDescent="0.25">
      <c r="A1222" s="1" t="s">
        <v>52</v>
      </c>
      <c r="B1222" s="1" t="s">
        <v>25</v>
      </c>
      <c r="C1222" s="1" t="s">
        <v>47</v>
      </c>
      <c r="D1222" s="2">
        <v>45051</v>
      </c>
      <c r="E1222" s="3">
        <v>2002</v>
      </c>
      <c r="F1222" s="4">
        <v>378</v>
      </c>
      <c r="G1222" s="1">
        <v>126</v>
      </c>
    </row>
    <row r="1223" spans="1:7" x14ac:dyDescent="0.25">
      <c r="A1223" s="1" t="s">
        <v>56</v>
      </c>
      <c r="B1223" s="1" t="s">
        <v>20</v>
      </c>
      <c r="C1223" s="1" t="s">
        <v>44</v>
      </c>
      <c r="D1223" s="2">
        <v>45051</v>
      </c>
      <c r="E1223" s="3">
        <v>2100</v>
      </c>
      <c r="F1223" s="4">
        <v>37</v>
      </c>
      <c r="G1223" s="1">
        <v>175</v>
      </c>
    </row>
    <row r="1224" spans="1:7" x14ac:dyDescent="0.25">
      <c r="A1224" s="1" t="s">
        <v>10</v>
      </c>
      <c r="B1224" s="1" t="s">
        <v>14</v>
      </c>
      <c r="C1224" s="1" t="s">
        <v>16</v>
      </c>
      <c r="D1224" s="2">
        <v>45051</v>
      </c>
      <c r="E1224" s="3">
        <v>2765</v>
      </c>
      <c r="F1224" s="4">
        <v>147</v>
      </c>
      <c r="G1224" s="1">
        <v>231</v>
      </c>
    </row>
    <row r="1225" spans="1:7" x14ac:dyDescent="0.25">
      <c r="A1225" s="1" t="s">
        <v>22</v>
      </c>
      <c r="B1225" s="1" t="s">
        <v>20</v>
      </c>
      <c r="C1225" s="1" t="s">
        <v>26</v>
      </c>
      <c r="D1225" s="2">
        <v>45051</v>
      </c>
      <c r="E1225" s="3">
        <v>9198</v>
      </c>
      <c r="F1225" s="4">
        <v>133</v>
      </c>
      <c r="G1225" s="1">
        <v>318</v>
      </c>
    </row>
    <row r="1226" spans="1:7" x14ac:dyDescent="0.25">
      <c r="A1226" s="1" t="s">
        <v>37</v>
      </c>
      <c r="B1226" s="1" t="s">
        <v>23</v>
      </c>
      <c r="C1226" s="1" t="s">
        <v>49</v>
      </c>
      <c r="D1226" s="2">
        <v>45051</v>
      </c>
      <c r="E1226" s="3">
        <v>5852</v>
      </c>
      <c r="F1226" s="4">
        <v>18</v>
      </c>
      <c r="G1226" s="1">
        <v>391</v>
      </c>
    </row>
    <row r="1227" spans="1:7" x14ac:dyDescent="0.25">
      <c r="A1227" s="1" t="s">
        <v>46</v>
      </c>
      <c r="B1227" s="1" t="s">
        <v>20</v>
      </c>
      <c r="C1227" s="1" t="s">
        <v>38</v>
      </c>
      <c r="D1227" s="2">
        <v>45051</v>
      </c>
      <c r="E1227" s="3">
        <v>17892</v>
      </c>
      <c r="F1227" s="4">
        <v>181</v>
      </c>
      <c r="G1227" s="1">
        <v>746</v>
      </c>
    </row>
    <row r="1228" spans="1:7" x14ac:dyDescent="0.25">
      <c r="A1228" s="1" t="s">
        <v>13</v>
      </c>
      <c r="B1228" s="1" t="s">
        <v>23</v>
      </c>
      <c r="C1228" s="1" t="s">
        <v>40</v>
      </c>
      <c r="D1228" s="2">
        <v>45051</v>
      </c>
      <c r="E1228" s="3">
        <v>5117</v>
      </c>
      <c r="F1228" s="4">
        <v>44</v>
      </c>
      <c r="G1228" s="1">
        <v>223</v>
      </c>
    </row>
    <row r="1229" spans="1:7" x14ac:dyDescent="0.25">
      <c r="A1229" s="1" t="s">
        <v>24</v>
      </c>
      <c r="B1229" s="1" t="s">
        <v>25</v>
      </c>
      <c r="C1229" s="1" t="s">
        <v>49</v>
      </c>
      <c r="D1229" s="2">
        <v>45051</v>
      </c>
      <c r="E1229" s="3">
        <v>3024</v>
      </c>
      <c r="F1229" s="4">
        <v>153</v>
      </c>
      <c r="G1229" s="1">
        <v>144</v>
      </c>
    </row>
    <row r="1230" spans="1:7" x14ac:dyDescent="0.25">
      <c r="A1230" s="1" t="s">
        <v>19</v>
      </c>
      <c r="B1230" s="1" t="s">
        <v>8</v>
      </c>
      <c r="C1230" s="1" t="s">
        <v>53</v>
      </c>
      <c r="D1230" s="2">
        <v>45051</v>
      </c>
      <c r="E1230" s="3">
        <v>3479</v>
      </c>
      <c r="F1230" s="4">
        <v>274</v>
      </c>
      <c r="G1230" s="1">
        <v>174</v>
      </c>
    </row>
    <row r="1231" spans="1:7" x14ac:dyDescent="0.25">
      <c r="A1231" s="1" t="s">
        <v>45</v>
      </c>
      <c r="B1231" s="1" t="s">
        <v>14</v>
      </c>
      <c r="C1231" s="1" t="s">
        <v>21</v>
      </c>
      <c r="D1231" s="2">
        <v>45051</v>
      </c>
      <c r="E1231" s="3">
        <v>1554</v>
      </c>
      <c r="F1231" s="4">
        <v>167</v>
      </c>
      <c r="G1231" s="1">
        <v>74</v>
      </c>
    </row>
    <row r="1232" spans="1:7" x14ac:dyDescent="0.25">
      <c r="A1232" s="1" t="s">
        <v>46</v>
      </c>
      <c r="B1232" s="1" t="s">
        <v>14</v>
      </c>
      <c r="C1232" s="1" t="s">
        <v>49</v>
      </c>
      <c r="D1232" s="2">
        <v>45051</v>
      </c>
      <c r="E1232" s="3">
        <v>2884</v>
      </c>
      <c r="F1232" s="4">
        <v>2</v>
      </c>
      <c r="G1232" s="1">
        <v>145</v>
      </c>
    </row>
    <row r="1233" spans="1:7" x14ac:dyDescent="0.25">
      <c r="A1233" s="1" t="s">
        <v>31</v>
      </c>
      <c r="B1233" s="1" t="s">
        <v>25</v>
      </c>
      <c r="C1233" s="1" t="s">
        <v>53</v>
      </c>
      <c r="D1233" s="2">
        <v>45051</v>
      </c>
      <c r="E1233" s="3">
        <v>4774</v>
      </c>
      <c r="F1233" s="4">
        <v>344</v>
      </c>
      <c r="G1233" s="1">
        <v>299</v>
      </c>
    </row>
    <row r="1234" spans="1:7" x14ac:dyDescent="0.25">
      <c r="A1234" s="1" t="s">
        <v>13</v>
      </c>
      <c r="B1234" s="1" t="s">
        <v>8</v>
      </c>
      <c r="C1234" s="1" t="s">
        <v>44</v>
      </c>
      <c r="D1234" s="2">
        <v>45051</v>
      </c>
      <c r="E1234" s="3">
        <v>3556</v>
      </c>
      <c r="F1234" s="4">
        <v>7</v>
      </c>
      <c r="G1234" s="1">
        <v>238</v>
      </c>
    </row>
    <row r="1235" spans="1:7" x14ac:dyDescent="0.25">
      <c r="A1235" s="1" t="s">
        <v>55</v>
      </c>
      <c r="B1235" s="1" t="s">
        <v>20</v>
      </c>
      <c r="C1235" s="1" t="s">
        <v>47</v>
      </c>
      <c r="D1235" s="2">
        <v>45051</v>
      </c>
      <c r="E1235" s="3">
        <v>7742</v>
      </c>
      <c r="F1235" s="4">
        <v>66</v>
      </c>
      <c r="G1235" s="1">
        <v>484</v>
      </c>
    </row>
    <row r="1236" spans="1:7" x14ac:dyDescent="0.25">
      <c r="A1236" s="1" t="s">
        <v>32</v>
      </c>
      <c r="B1236" s="1" t="s">
        <v>14</v>
      </c>
      <c r="C1236" s="1" t="s">
        <v>44</v>
      </c>
      <c r="D1236" s="2">
        <v>45051</v>
      </c>
      <c r="E1236" s="3">
        <v>917</v>
      </c>
      <c r="F1236" s="4">
        <v>32</v>
      </c>
      <c r="G1236" s="1">
        <v>51</v>
      </c>
    </row>
    <row r="1237" spans="1:7" x14ac:dyDescent="0.25">
      <c r="A1237" s="1" t="s">
        <v>45</v>
      </c>
      <c r="B1237" s="1" t="s">
        <v>8</v>
      </c>
      <c r="C1237" s="1" t="s">
        <v>36</v>
      </c>
      <c r="D1237" s="2">
        <v>45052</v>
      </c>
      <c r="E1237" s="3">
        <v>8176</v>
      </c>
      <c r="F1237" s="4">
        <v>332</v>
      </c>
      <c r="G1237" s="1">
        <v>546</v>
      </c>
    </row>
    <row r="1238" spans="1:7" x14ac:dyDescent="0.25">
      <c r="A1238" s="1" t="s">
        <v>27</v>
      </c>
      <c r="B1238" s="1" t="s">
        <v>23</v>
      </c>
      <c r="C1238" s="1" t="s">
        <v>44</v>
      </c>
      <c r="D1238" s="2">
        <v>45052</v>
      </c>
      <c r="E1238" s="3">
        <v>14357</v>
      </c>
      <c r="F1238" s="4">
        <v>215</v>
      </c>
      <c r="G1238" s="1">
        <v>1026</v>
      </c>
    </row>
    <row r="1239" spans="1:7" x14ac:dyDescent="0.25">
      <c r="A1239" s="1" t="s">
        <v>29</v>
      </c>
      <c r="B1239" s="1" t="s">
        <v>20</v>
      </c>
      <c r="C1239" s="1" t="s">
        <v>40</v>
      </c>
      <c r="D1239" s="2">
        <v>45052</v>
      </c>
      <c r="E1239" s="3">
        <v>4669</v>
      </c>
      <c r="F1239" s="4">
        <v>55</v>
      </c>
      <c r="G1239" s="1">
        <v>187</v>
      </c>
    </row>
    <row r="1240" spans="1:7" x14ac:dyDescent="0.25">
      <c r="A1240" s="1" t="s">
        <v>7</v>
      </c>
      <c r="B1240" s="1" t="s">
        <v>14</v>
      </c>
      <c r="C1240" s="1" t="s">
        <v>18</v>
      </c>
      <c r="D1240" s="2">
        <v>45052</v>
      </c>
      <c r="E1240" s="3">
        <v>13608</v>
      </c>
      <c r="F1240" s="4">
        <v>39</v>
      </c>
      <c r="G1240" s="1">
        <v>504</v>
      </c>
    </row>
    <row r="1241" spans="1:7" x14ac:dyDescent="0.25">
      <c r="A1241" s="1" t="s">
        <v>29</v>
      </c>
      <c r="B1241" s="1" t="s">
        <v>14</v>
      </c>
      <c r="C1241" s="1" t="s">
        <v>36</v>
      </c>
      <c r="D1241" s="2">
        <v>45052</v>
      </c>
      <c r="E1241" s="3">
        <v>2933</v>
      </c>
      <c r="F1241" s="4">
        <v>273</v>
      </c>
      <c r="G1241" s="1">
        <v>140</v>
      </c>
    </row>
    <row r="1242" spans="1:7" x14ac:dyDescent="0.25">
      <c r="A1242" s="1" t="s">
        <v>42</v>
      </c>
      <c r="B1242" s="1" t="s">
        <v>14</v>
      </c>
      <c r="C1242" s="1" t="s">
        <v>49</v>
      </c>
      <c r="D1242" s="2">
        <v>45052</v>
      </c>
      <c r="E1242" s="3">
        <v>7056</v>
      </c>
      <c r="F1242" s="4">
        <v>146</v>
      </c>
      <c r="G1242" s="1">
        <v>471</v>
      </c>
    </row>
    <row r="1243" spans="1:7" x14ac:dyDescent="0.25">
      <c r="A1243" s="1" t="s">
        <v>46</v>
      </c>
      <c r="B1243" s="1" t="s">
        <v>25</v>
      </c>
      <c r="C1243" s="1" t="s">
        <v>49</v>
      </c>
      <c r="D1243" s="2">
        <v>45052</v>
      </c>
      <c r="E1243" s="3">
        <v>10024</v>
      </c>
      <c r="F1243" s="4">
        <v>32</v>
      </c>
      <c r="G1243" s="1">
        <v>627</v>
      </c>
    </row>
    <row r="1244" spans="1:7" x14ac:dyDescent="0.25">
      <c r="A1244" s="1" t="s">
        <v>55</v>
      </c>
      <c r="B1244" s="1" t="s">
        <v>20</v>
      </c>
      <c r="C1244" s="1" t="s">
        <v>76</v>
      </c>
      <c r="D1244" s="2">
        <v>45052</v>
      </c>
      <c r="E1244" s="3">
        <v>4438</v>
      </c>
      <c r="F1244" s="4">
        <v>212</v>
      </c>
      <c r="G1244" s="1">
        <v>154</v>
      </c>
    </row>
    <row r="1245" spans="1:7" x14ac:dyDescent="0.25">
      <c r="A1245" s="1" t="s">
        <v>39</v>
      </c>
      <c r="B1245" s="1" t="s">
        <v>23</v>
      </c>
      <c r="C1245" s="1" t="s">
        <v>47</v>
      </c>
      <c r="D1245" s="2">
        <v>45053</v>
      </c>
      <c r="E1245" s="3">
        <v>14413</v>
      </c>
      <c r="F1245" s="4">
        <v>94</v>
      </c>
      <c r="G1245" s="1">
        <v>1602</v>
      </c>
    </row>
    <row r="1246" spans="1:7" x14ac:dyDescent="0.25">
      <c r="A1246" s="1" t="s">
        <v>17</v>
      </c>
      <c r="B1246" s="1" t="s">
        <v>8</v>
      </c>
      <c r="C1246" s="1" t="s">
        <v>40</v>
      </c>
      <c r="D1246" s="2">
        <v>45053</v>
      </c>
      <c r="E1246" s="3">
        <v>4305</v>
      </c>
      <c r="F1246" s="4">
        <v>226</v>
      </c>
      <c r="G1246" s="1">
        <v>160</v>
      </c>
    </row>
    <row r="1247" spans="1:7" x14ac:dyDescent="0.25">
      <c r="A1247" s="1" t="s">
        <v>24</v>
      </c>
      <c r="B1247" s="1" t="s">
        <v>8</v>
      </c>
      <c r="C1247" s="1" t="s">
        <v>47</v>
      </c>
      <c r="D1247" s="2">
        <v>45053</v>
      </c>
      <c r="E1247" s="3">
        <v>1729</v>
      </c>
      <c r="F1247" s="4">
        <v>108</v>
      </c>
      <c r="G1247" s="1">
        <v>133</v>
      </c>
    </row>
    <row r="1248" spans="1:7" x14ac:dyDescent="0.25">
      <c r="A1248" s="1" t="s">
        <v>39</v>
      </c>
      <c r="B1248" s="1" t="s">
        <v>23</v>
      </c>
      <c r="C1248" s="1" t="s">
        <v>15</v>
      </c>
      <c r="D1248" s="2">
        <v>45053</v>
      </c>
      <c r="E1248" s="3">
        <v>91</v>
      </c>
      <c r="F1248" s="4">
        <v>177</v>
      </c>
      <c r="G1248" s="1">
        <v>5</v>
      </c>
    </row>
    <row r="1249" spans="1:7" x14ac:dyDescent="0.25">
      <c r="A1249" s="1" t="s">
        <v>56</v>
      </c>
      <c r="B1249" s="1" t="s">
        <v>11</v>
      </c>
      <c r="C1249" s="1" t="s">
        <v>44</v>
      </c>
      <c r="D1249" s="2">
        <v>45053</v>
      </c>
      <c r="E1249" s="3">
        <v>637</v>
      </c>
      <c r="F1249" s="4">
        <v>37</v>
      </c>
      <c r="G1249" s="1">
        <v>49</v>
      </c>
    </row>
    <row r="1250" spans="1:7" x14ac:dyDescent="0.25">
      <c r="A1250" s="1" t="s">
        <v>58</v>
      </c>
      <c r="B1250" s="1" t="s">
        <v>14</v>
      </c>
      <c r="C1250" s="1" t="s">
        <v>12</v>
      </c>
      <c r="D1250" s="2">
        <v>45053</v>
      </c>
      <c r="E1250" s="3">
        <v>10178</v>
      </c>
      <c r="F1250" s="4">
        <v>205</v>
      </c>
      <c r="G1250" s="1">
        <v>727</v>
      </c>
    </row>
    <row r="1251" spans="1:7" x14ac:dyDescent="0.25">
      <c r="A1251" s="1" t="s">
        <v>13</v>
      </c>
      <c r="B1251" s="1" t="s">
        <v>25</v>
      </c>
      <c r="C1251" s="1" t="s">
        <v>35</v>
      </c>
      <c r="D1251" s="2">
        <v>45053</v>
      </c>
      <c r="E1251" s="3">
        <v>1358</v>
      </c>
      <c r="F1251" s="4">
        <v>90</v>
      </c>
      <c r="G1251" s="1">
        <v>170</v>
      </c>
    </row>
    <row r="1252" spans="1:7" x14ac:dyDescent="0.25">
      <c r="A1252" s="1" t="s">
        <v>54</v>
      </c>
      <c r="B1252" s="1" t="s">
        <v>23</v>
      </c>
      <c r="C1252" s="1" t="s">
        <v>30</v>
      </c>
      <c r="D1252" s="2">
        <v>45053</v>
      </c>
      <c r="E1252" s="3">
        <v>3423</v>
      </c>
      <c r="F1252" s="4">
        <v>92</v>
      </c>
      <c r="G1252" s="1">
        <v>111</v>
      </c>
    </row>
    <row r="1253" spans="1:7" x14ac:dyDescent="0.25">
      <c r="A1253" s="1" t="s">
        <v>17</v>
      </c>
      <c r="B1253" s="1" t="s">
        <v>25</v>
      </c>
      <c r="C1253" s="1" t="s">
        <v>34</v>
      </c>
      <c r="D1253" s="2">
        <v>45053</v>
      </c>
      <c r="E1253" s="3">
        <v>4291</v>
      </c>
      <c r="F1253" s="4">
        <v>469</v>
      </c>
      <c r="G1253" s="1">
        <v>253</v>
      </c>
    </row>
    <row r="1254" spans="1:7" x14ac:dyDescent="0.25">
      <c r="A1254" s="1" t="s">
        <v>56</v>
      </c>
      <c r="B1254" s="1" t="s">
        <v>11</v>
      </c>
      <c r="C1254" s="1" t="s">
        <v>9</v>
      </c>
      <c r="D1254" s="2">
        <v>45053</v>
      </c>
      <c r="E1254" s="3">
        <v>4970</v>
      </c>
      <c r="F1254" s="4">
        <v>295</v>
      </c>
      <c r="G1254" s="1">
        <v>332</v>
      </c>
    </row>
    <row r="1255" spans="1:7" x14ac:dyDescent="0.25">
      <c r="A1255" s="1" t="s">
        <v>37</v>
      </c>
      <c r="B1255" s="1" t="s">
        <v>11</v>
      </c>
      <c r="C1255" s="1" t="s">
        <v>76</v>
      </c>
      <c r="D1255" s="2">
        <v>45053</v>
      </c>
      <c r="E1255" s="3">
        <v>6874</v>
      </c>
      <c r="F1255" s="4">
        <v>438</v>
      </c>
      <c r="G1255" s="1">
        <v>265</v>
      </c>
    </row>
    <row r="1256" spans="1:7" x14ac:dyDescent="0.25">
      <c r="A1256" s="1" t="s">
        <v>58</v>
      </c>
      <c r="B1256" s="1" t="s">
        <v>25</v>
      </c>
      <c r="C1256" s="1" t="s">
        <v>40</v>
      </c>
      <c r="D1256" s="2">
        <v>45053</v>
      </c>
      <c r="E1256" s="3">
        <v>4550</v>
      </c>
      <c r="F1256" s="4">
        <v>65</v>
      </c>
      <c r="G1256" s="1">
        <v>198</v>
      </c>
    </row>
    <row r="1257" spans="1:7" x14ac:dyDescent="0.25">
      <c r="A1257" s="1" t="s">
        <v>17</v>
      </c>
      <c r="B1257" s="1" t="s">
        <v>8</v>
      </c>
      <c r="C1257" s="1" t="s">
        <v>53</v>
      </c>
      <c r="D1257" s="2">
        <v>45053</v>
      </c>
      <c r="E1257" s="3">
        <v>1652</v>
      </c>
      <c r="F1257" s="4">
        <v>61</v>
      </c>
      <c r="G1257" s="1">
        <v>92</v>
      </c>
    </row>
    <row r="1258" spans="1:7" x14ac:dyDescent="0.25">
      <c r="A1258" s="1" t="s">
        <v>57</v>
      </c>
      <c r="B1258" s="1" t="s">
        <v>8</v>
      </c>
      <c r="C1258" s="1" t="s">
        <v>12</v>
      </c>
      <c r="D1258" s="2">
        <v>45053</v>
      </c>
      <c r="E1258" s="3">
        <v>1946</v>
      </c>
      <c r="F1258" s="4">
        <v>190</v>
      </c>
      <c r="G1258" s="1">
        <v>163</v>
      </c>
    </row>
    <row r="1259" spans="1:7" x14ac:dyDescent="0.25">
      <c r="A1259" s="1" t="s">
        <v>33</v>
      </c>
      <c r="B1259" s="1" t="s">
        <v>23</v>
      </c>
      <c r="C1259" s="1" t="s">
        <v>49</v>
      </c>
      <c r="D1259" s="2">
        <v>45053</v>
      </c>
      <c r="E1259" s="3">
        <v>8407</v>
      </c>
      <c r="F1259" s="4">
        <v>73</v>
      </c>
      <c r="G1259" s="1">
        <v>526</v>
      </c>
    </row>
    <row r="1260" spans="1:7" x14ac:dyDescent="0.25">
      <c r="A1260" s="1" t="s">
        <v>7</v>
      </c>
      <c r="B1260" s="1" t="s">
        <v>23</v>
      </c>
      <c r="C1260" s="1" t="s">
        <v>21</v>
      </c>
      <c r="D1260" s="2">
        <v>45053</v>
      </c>
      <c r="E1260" s="3">
        <v>2422</v>
      </c>
      <c r="F1260" s="4">
        <v>208</v>
      </c>
      <c r="G1260" s="1">
        <v>143</v>
      </c>
    </row>
    <row r="1261" spans="1:7" x14ac:dyDescent="0.25">
      <c r="A1261" s="1" t="s">
        <v>37</v>
      </c>
      <c r="B1261" s="1" t="s">
        <v>14</v>
      </c>
      <c r="C1261" s="1" t="s">
        <v>30</v>
      </c>
      <c r="D1261" s="2">
        <v>45053</v>
      </c>
      <c r="E1261" s="3">
        <v>4788</v>
      </c>
      <c r="F1261" s="4">
        <v>62</v>
      </c>
      <c r="G1261" s="1">
        <v>178</v>
      </c>
    </row>
    <row r="1262" spans="1:7" x14ac:dyDescent="0.25">
      <c r="A1262" s="1" t="s">
        <v>10</v>
      </c>
      <c r="B1262" s="1" t="s">
        <v>25</v>
      </c>
      <c r="C1262" s="1" t="s">
        <v>34</v>
      </c>
      <c r="D1262" s="2">
        <v>45053</v>
      </c>
      <c r="E1262" s="3">
        <v>294</v>
      </c>
      <c r="F1262" s="4">
        <v>354</v>
      </c>
      <c r="G1262" s="1">
        <v>17</v>
      </c>
    </row>
    <row r="1263" spans="1:7" x14ac:dyDescent="0.25">
      <c r="A1263" s="1" t="s">
        <v>13</v>
      </c>
      <c r="B1263" s="1" t="s">
        <v>23</v>
      </c>
      <c r="C1263" s="1" t="s">
        <v>36</v>
      </c>
      <c r="D1263" s="2">
        <v>45056</v>
      </c>
      <c r="E1263" s="3">
        <v>5453</v>
      </c>
      <c r="F1263" s="4">
        <v>172</v>
      </c>
      <c r="G1263" s="1">
        <v>390</v>
      </c>
    </row>
    <row r="1264" spans="1:7" x14ac:dyDescent="0.25">
      <c r="A1264" s="1" t="s">
        <v>42</v>
      </c>
      <c r="B1264" s="1" t="s">
        <v>11</v>
      </c>
      <c r="C1264" s="1" t="s">
        <v>41</v>
      </c>
      <c r="D1264" s="2">
        <v>45056</v>
      </c>
      <c r="E1264" s="3">
        <v>7378</v>
      </c>
      <c r="F1264" s="4">
        <v>121</v>
      </c>
      <c r="G1264" s="1">
        <v>352</v>
      </c>
    </row>
    <row r="1265" spans="1:7" x14ac:dyDescent="0.25">
      <c r="A1265" s="1" t="s">
        <v>52</v>
      </c>
      <c r="B1265" s="1" t="s">
        <v>25</v>
      </c>
      <c r="C1265" s="1" t="s">
        <v>12</v>
      </c>
      <c r="D1265" s="2">
        <v>45056</v>
      </c>
      <c r="E1265" s="3">
        <v>10710</v>
      </c>
      <c r="F1265" s="4">
        <v>56</v>
      </c>
      <c r="G1265" s="1">
        <v>670</v>
      </c>
    </row>
    <row r="1266" spans="1:7" x14ac:dyDescent="0.25">
      <c r="A1266" s="1" t="s">
        <v>42</v>
      </c>
      <c r="B1266" s="1" t="s">
        <v>11</v>
      </c>
      <c r="C1266" s="1" t="s">
        <v>49</v>
      </c>
      <c r="D1266" s="2">
        <v>45056</v>
      </c>
      <c r="E1266" s="3">
        <v>2807</v>
      </c>
      <c r="F1266" s="4">
        <v>172</v>
      </c>
      <c r="G1266" s="1">
        <v>156</v>
      </c>
    </row>
    <row r="1267" spans="1:7" x14ac:dyDescent="0.25">
      <c r="A1267" s="1" t="s">
        <v>37</v>
      </c>
      <c r="B1267" s="1" t="s">
        <v>14</v>
      </c>
      <c r="C1267" s="1" t="s">
        <v>35</v>
      </c>
      <c r="D1267" s="2">
        <v>45056</v>
      </c>
      <c r="E1267" s="3">
        <v>9044</v>
      </c>
      <c r="F1267" s="4">
        <v>64</v>
      </c>
      <c r="G1267" s="1">
        <v>754</v>
      </c>
    </row>
    <row r="1268" spans="1:7" x14ac:dyDescent="0.25">
      <c r="A1268" s="1" t="s">
        <v>37</v>
      </c>
      <c r="B1268" s="1" t="s">
        <v>23</v>
      </c>
      <c r="C1268" s="1" t="s">
        <v>30</v>
      </c>
      <c r="D1268" s="2">
        <v>45056</v>
      </c>
      <c r="E1268" s="3">
        <v>5446</v>
      </c>
      <c r="F1268" s="4">
        <v>34</v>
      </c>
      <c r="G1268" s="1">
        <v>195</v>
      </c>
    </row>
    <row r="1269" spans="1:7" x14ac:dyDescent="0.25">
      <c r="A1269" s="1" t="s">
        <v>58</v>
      </c>
      <c r="B1269" s="1" t="s">
        <v>11</v>
      </c>
      <c r="C1269" s="1" t="s">
        <v>34</v>
      </c>
      <c r="D1269" s="2">
        <v>45056</v>
      </c>
      <c r="E1269" s="3">
        <v>16065</v>
      </c>
      <c r="F1269" s="4">
        <v>98</v>
      </c>
      <c r="G1269" s="1">
        <v>1236</v>
      </c>
    </row>
    <row r="1270" spans="1:7" x14ac:dyDescent="0.25">
      <c r="A1270" s="1" t="s">
        <v>45</v>
      </c>
      <c r="B1270" s="1" t="s">
        <v>11</v>
      </c>
      <c r="C1270" s="1" t="s">
        <v>49</v>
      </c>
      <c r="D1270" s="2">
        <v>45056</v>
      </c>
      <c r="E1270" s="3">
        <v>3682</v>
      </c>
      <c r="F1270" s="4">
        <v>288</v>
      </c>
      <c r="G1270" s="1">
        <v>168</v>
      </c>
    </row>
    <row r="1271" spans="1:7" x14ac:dyDescent="0.25">
      <c r="A1271" s="1" t="s">
        <v>58</v>
      </c>
      <c r="B1271" s="1" t="s">
        <v>23</v>
      </c>
      <c r="C1271" s="1" t="s">
        <v>36</v>
      </c>
      <c r="D1271" s="2">
        <v>45056</v>
      </c>
      <c r="E1271" s="3">
        <v>2548</v>
      </c>
      <c r="F1271" s="4">
        <v>25</v>
      </c>
      <c r="G1271" s="1">
        <v>142</v>
      </c>
    </row>
    <row r="1272" spans="1:7" x14ac:dyDescent="0.25">
      <c r="A1272" s="1" t="s">
        <v>39</v>
      </c>
      <c r="B1272" s="1" t="s">
        <v>8</v>
      </c>
      <c r="C1272" s="1" t="s">
        <v>28</v>
      </c>
      <c r="D1272" s="2">
        <v>45056</v>
      </c>
      <c r="E1272" s="3">
        <v>3052</v>
      </c>
      <c r="F1272" s="4">
        <v>179</v>
      </c>
      <c r="G1272" s="1">
        <v>114</v>
      </c>
    </row>
    <row r="1273" spans="1:7" x14ac:dyDescent="0.25">
      <c r="A1273" s="1" t="s">
        <v>10</v>
      </c>
      <c r="B1273" s="1" t="s">
        <v>20</v>
      </c>
      <c r="C1273" s="1" t="s">
        <v>16</v>
      </c>
      <c r="D1273" s="2">
        <v>45056</v>
      </c>
      <c r="E1273" s="3">
        <v>623</v>
      </c>
      <c r="F1273" s="4">
        <v>8</v>
      </c>
      <c r="G1273" s="1">
        <v>52</v>
      </c>
    </row>
    <row r="1274" spans="1:7" x14ac:dyDescent="0.25">
      <c r="A1274" s="1" t="s">
        <v>46</v>
      </c>
      <c r="B1274" s="1" t="s">
        <v>8</v>
      </c>
      <c r="C1274" s="1" t="s">
        <v>48</v>
      </c>
      <c r="D1274" s="2">
        <v>45056</v>
      </c>
      <c r="E1274" s="3">
        <v>3738</v>
      </c>
      <c r="F1274" s="4">
        <v>37</v>
      </c>
      <c r="G1274" s="1">
        <v>468</v>
      </c>
    </row>
    <row r="1275" spans="1:7" x14ac:dyDescent="0.25">
      <c r="A1275" s="1" t="s">
        <v>37</v>
      </c>
      <c r="B1275" s="1" t="s">
        <v>25</v>
      </c>
      <c r="C1275" s="1" t="s">
        <v>28</v>
      </c>
      <c r="D1275" s="2">
        <v>45057</v>
      </c>
      <c r="E1275" s="3">
        <v>1750</v>
      </c>
      <c r="F1275" s="4">
        <v>49</v>
      </c>
      <c r="G1275" s="1">
        <v>65</v>
      </c>
    </row>
    <row r="1276" spans="1:7" x14ac:dyDescent="0.25">
      <c r="A1276" s="1" t="s">
        <v>58</v>
      </c>
      <c r="B1276" s="1" t="s">
        <v>11</v>
      </c>
      <c r="C1276" s="1" t="s">
        <v>44</v>
      </c>
      <c r="D1276" s="2">
        <v>45057</v>
      </c>
      <c r="E1276" s="3">
        <v>4053</v>
      </c>
      <c r="F1276" s="4">
        <v>57</v>
      </c>
      <c r="G1276" s="1">
        <v>226</v>
      </c>
    </row>
    <row r="1277" spans="1:7" x14ac:dyDescent="0.25">
      <c r="A1277" s="1" t="s">
        <v>37</v>
      </c>
      <c r="B1277" s="1" t="s">
        <v>25</v>
      </c>
      <c r="C1277" s="1" t="s">
        <v>18</v>
      </c>
      <c r="D1277" s="2">
        <v>45057</v>
      </c>
      <c r="E1277" s="3">
        <v>2702</v>
      </c>
      <c r="F1277" s="4">
        <v>12</v>
      </c>
      <c r="G1277" s="1">
        <v>82</v>
      </c>
    </row>
    <row r="1278" spans="1:7" x14ac:dyDescent="0.25">
      <c r="A1278" s="1" t="s">
        <v>54</v>
      </c>
      <c r="B1278" s="1" t="s">
        <v>23</v>
      </c>
      <c r="C1278" s="1" t="s">
        <v>12</v>
      </c>
      <c r="D1278" s="2">
        <v>45057</v>
      </c>
      <c r="E1278" s="3">
        <v>7987</v>
      </c>
      <c r="F1278" s="4">
        <v>85</v>
      </c>
      <c r="G1278" s="1">
        <v>888</v>
      </c>
    </row>
    <row r="1279" spans="1:7" x14ac:dyDescent="0.25">
      <c r="A1279" s="1" t="s">
        <v>13</v>
      </c>
      <c r="B1279" s="1" t="s">
        <v>8</v>
      </c>
      <c r="C1279" s="1" t="s">
        <v>40</v>
      </c>
      <c r="D1279" s="2">
        <v>45057</v>
      </c>
      <c r="E1279" s="3">
        <v>1148</v>
      </c>
      <c r="F1279" s="4">
        <v>4</v>
      </c>
      <c r="G1279" s="1">
        <v>48</v>
      </c>
    </row>
    <row r="1280" spans="1:7" x14ac:dyDescent="0.25">
      <c r="A1280" s="1" t="s">
        <v>45</v>
      </c>
      <c r="B1280" s="1" t="s">
        <v>14</v>
      </c>
      <c r="C1280" s="1" t="s">
        <v>30</v>
      </c>
      <c r="D1280" s="2">
        <v>45058</v>
      </c>
      <c r="E1280" s="3">
        <v>4186</v>
      </c>
      <c r="F1280" s="4">
        <v>143</v>
      </c>
      <c r="G1280" s="1">
        <v>140</v>
      </c>
    </row>
    <row r="1281" spans="1:7" x14ac:dyDescent="0.25">
      <c r="A1281" s="1" t="s">
        <v>46</v>
      </c>
      <c r="B1281" s="1" t="s">
        <v>23</v>
      </c>
      <c r="C1281" s="1" t="s">
        <v>36</v>
      </c>
      <c r="D1281" s="2">
        <v>45058</v>
      </c>
      <c r="E1281" s="3">
        <v>5229</v>
      </c>
      <c r="F1281" s="4">
        <v>26</v>
      </c>
      <c r="G1281" s="1">
        <v>276</v>
      </c>
    </row>
    <row r="1282" spans="1:7" x14ac:dyDescent="0.25">
      <c r="A1282" s="1" t="s">
        <v>46</v>
      </c>
      <c r="B1282" s="1" t="s">
        <v>20</v>
      </c>
      <c r="C1282" s="1" t="s">
        <v>18</v>
      </c>
      <c r="D1282" s="2">
        <v>45058</v>
      </c>
      <c r="E1282" s="3">
        <v>6146</v>
      </c>
      <c r="F1282" s="4">
        <v>395</v>
      </c>
      <c r="G1282" s="1">
        <v>212</v>
      </c>
    </row>
    <row r="1283" spans="1:7" x14ac:dyDescent="0.25">
      <c r="A1283" s="1" t="s">
        <v>17</v>
      </c>
      <c r="B1283" s="1" t="s">
        <v>20</v>
      </c>
      <c r="C1283" s="1" t="s">
        <v>21</v>
      </c>
      <c r="D1283" s="2">
        <v>45058</v>
      </c>
      <c r="E1283" s="3">
        <v>11102</v>
      </c>
      <c r="F1283" s="4">
        <v>251</v>
      </c>
      <c r="G1283" s="1">
        <v>505</v>
      </c>
    </row>
    <row r="1284" spans="1:7" x14ac:dyDescent="0.25">
      <c r="A1284" s="1" t="s">
        <v>19</v>
      </c>
      <c r="B1284" s="1" t="s">
        <v>8</v>
      </c>
      <c r="C1284" s="1" t="s">
        <v>49</v>
      </c>
      <c r="D1284" s="2">
        <v>45058</v>
      </c>
      <c r="E1284" s="3">
        <v>15603</v>
      </c>
      <c r="F1284" s="4">
        <v>135</v>
      </c>
      <c r="G1284" s="1">
        <v>1041</v>
      </c>
    </row>
    <row r="1285" spans="1:7" x14ac:dyDescent="0.25">
      <c r="A1285" s="1" t="s">
        <v>19</v>
      </c>
      <c r="B1285" s="1" t="s">
        <v>8</v>
      </c>
      <c r="C1285" s="1" t="s">
        <v>36</v>
      </c>
      <c r="D1285" s="2">
        <v>45058</v>
      </c>
      <c r="E1285" s="3">
        <v>2758</v>
      </c>
      <c r="F1285" s="4">
        <v>177</v>
      </c>
      <c r="G1285" s="1">
        <v>138</v>
      </c>
    </row>
    <row r="1286" spans="1:7" x14ac:dyDescent="0.25">
      <c r="A1286" s="1" t="s">
        <v>42</v>
      </c>
      <c r="B1286" s="1" t="s">
        <v>25</v>
      </c>
      <c r="C1286" s="1" t="s">
        <v>12</v>
      </c>
      <c r="D1286" s="2">
        <v>45058</v>
      </c>
      <c r="E1286" s="3">
        <v>7420</v>
      </c>
      <c r="F1286" s="4">
        <v>234</v>
      </c>
      <c r="G1286" s="1">
        <v>619</v>
      </c>
    </row>
    <row r="1287" spans="1:7" x14ac:dyDescent="0.25">
      <c r="A1287" s="1" t="s">
        <v>29</v>
      </c>
      <c r="B1287" s="1" t="s">
        <v>23</v>
      </c>
      <c r="C1287" s="1" t="s">
        <v>15</v>
      </c>
      <c r="D1287" s="2">
        <v>45058</v>
      </c>
      <c r="E1287" s="3">
        <v>2345</v>
      </c>
      <c r="F1287" s="4">
        <v>118</v>
      </c>
      <c r="G1287" s="1">
        <v>107</v>
      </c>
    </row>
    <row r="1288" spans="1:7" x14ac:dyDescent="0.25">
      <c r="A1288" s="1" t="s">
        <v>29</v>
      </c>
      <c r="B1288" s="1" t="s">
        <v>20</v>
      </c>
      <c r="C1288" s="1" t="s">
        <v>48</v>
      </c>
      <c r="D1288" s="2">
        <v>45058</v>
      </c>
      <c r="E1288" s="3">
        <v>12362</v>
      </c>
      <c r="F1288" s="4">
        <v>201</v>
      </c>
      <c r="G1288" s="1">
        <v>1546</v>
      </c>
    </row>
    <row r="1289" spans="1:7" x14ac:dyDescent="0.25">
      <c r="A1289" s="1" t="s">
        <v>56</v>
      </c>
      <c r="B1289" s="1" t="s">
        <v>11</v>
      </c>
      <c r="C1289" s="1" t="s">
        <v>53</v>
      </c>
      <c r="D1289" s="2">
        <v>45058</v>
      </c>
      <c r="E1289" s="3">
        <v>420</v>
      </c>
      <c r="F1289" s="4">
        <v>203</v>
      </c>
      <c r="G1289" s="1">
        <v>33</v>
      </c>
    </row>
    <row r="1290" spans="1:7" x14ac:dyDescent="0.25">
      <c r="A1290" s="1" t="s">
        <v>55</v>
      </c>
      <c r="B1290" s="1" t="s">
        <v>20</v>
      </c>
      <c r="C1290" s="1" t="s">
        <v>41</v>
      </c>
      <c r="D1290" s="2">
        <v>45059</v>
      </c>
      <c r="E1290" s="3">
        <v>6440</v>
      </c>
      <c r="F1290" s="4">
        <v>458</v>
      </c>
      <c r="G1290" s="1">
        <v>293</v>
      </c>
    </row>
    <row r="1291" spans="1:7" x14ac:dyDescent="0.25">
      <c r="A1291" s="1" t="s">
        <v>32</v>
      </c>
      <c r="B1291" s="1" t="s">
        <v>25</v>
      </c>
      <c r="C1291" s="1" t="s">
        <v>12</v>
      </c>
      <c r="D1291" s="2">
        <v>45059</v>
      </c>
      <c r="E1291" s="3">
        <v>11613</v>
      </c>
      <c r="F1291" s="4">
        <v>32</v>
      </c>
      <c r="G1291" s="1">
        <v>726</v>
      </c>
    </row>
    <row r="1292" spans="1:7" x14ac:dyDescent="0.25">
      <c r="A1292" s="1" t="s">
        <v>50</v>
      </c>
      <c r="B1292" s="1" t="s">
        <v>8</v>
      </c>
      <c r="C1292" s="1" t="s">
        <v>41</v>
      </c>
      <c r="D1292" s="2">
        <v>45059</v>
      </c>
      <c r="E1292" s="3">
        <v>14910</v>
      </c>
      <c r="F1292" s="4">
        <v>260</v>
      </c>
      <c r="G1292" s="1">
        <v>785</v>
      </c>
    </row>
    <row r="1293" spans="1:7" x14ac:dyDescent="0.25">
      <c r="A1293" s="1" t="s">
        <v>42</v>
      </c>
      <c r="B1293" s="1" t="s">
        <v>25</v>
      </c>
      <c r="C1293" s="1" t="s">
        <v>9</v>
      </c>
      <c r="D1293" s="2">
        <v>45059</v>
      </c>
      <c r="E1293" s="3">
        <v>455</v>
      </c>
      <c r="F1293" s="4">
        <v>180</v>
      </c>
      <c r="G1293" s="1">
        <v>23</v>
      </c>
    </row>
    <row r="1294" spans="1:7" x14ac:dyDescent="0.25">
      <c r="A1294" s="1" t="s">
        <v>24</v>
      </c>
      <c r="B1294" s="1" t="s">
        <v>11</v>
      </c>
      <c r="C1294" s="1" t="s">
        <v>16</v>
      </c>
      <c r="D1294" s="2">
        <v>45059</v>
      </c>
      <c r="E1294" s="3">
        <v>784</v>
      </c>
      <c r="F1294" s="4">
        <v>287</v>
      </c>
      <c r="G1294" s="1">
        <v>56</v>
      </c>
    </row>
    <row r="1295" spans="1:7" x14ac:dyDescent="0.25">
      <c r="A1295" s="1" t="s">
        <v>17</v>
      </c>
      <c r="B1295" s="1" t="s">
        <v>11</v>
      </c>
      <c r="C1295" s="1" t="s">
        <v>12</v>
      </c>
      <c r="D1295" s="2">
        <v>45060</v>
      </c>
      <c r="E1295" s="3">
        <v>2597</v>
      </c>
      <c r="F1295" s="4">
        <v>81</v>
      </c>
      <c r="G1295" s="1">
        <v>200</v>
      </c>
    </row>
    <row r="1296" spans="1:7" x14ac:dyDescent="0.25">
      <c r="A1296" s="1" t="s">
        <v>46</v>
      </c>
      <c r="B1296" s="1" t="s">
        <v>8</v>
      </c>
      <c r="C1296" s="1" t="s">
        <v>76</v>
      </c>
      <c r="D1296" s="2">
        <v>45060</v>
      </c>
      <c r="E1296" s="3">
        <v>4543</v>
      </c>
      <c r="F1296" s="4">
        <v>323</v>
      </c>
      <c r="G1296" s="1">
        <v>157</v>
      </c>
    </row>
    <row r="1297" spans="1:7" x14ac:dyDescent="0.25">
      <c r="A1297" s="1" t="s">
        <v>17</v>
      </c>
      <c r="B1297" s="1" t="s">
        <v>14</v>
      </c>
      <c r="C1297" s="1" t="s">
        <v>35</v>
      </c>
      <c r="D1297" s="2">
        <v>45060</v>
      </c>
      <c r="E1297" s="3">
        <v>4452</v>
      </c>
      <c r="F1297" s="4">
        <v>42</v>
      </c>
      <c r="G1297" s="1">
        <v>636</v>
      </c>
    </row>
    <row r="1298" spans="1:7" x14ac:dyDescent="0.25">
      <c r="A1298" s="1" t="s">
        <v>58</v>
      </c>
      <c r="B1298" s="1" t="s">
        <v>25</v>
      </c>
      <c r="C1298" s="1" t="s">
        <v>9</v>
      </c>
      <c r="D1298" s="2">
        <v>45060</v>
      </c>
      <c r="E1298" s="3">
        <v>5544</v>
      </c>
      <c r="F1298" s="4">
        <v>392</v>
      </c>
      <c r="G1298" s="1">
        <v>370</v>
      </c>
    </row>
    <row r="1299" spans="1:7" x14ac:dyDescent="0.25">
      <c r="A1299" s="1" t="s">
        <v>42</v>
      </c>
      <c r="B1299" s="1" t="s">
        <v>23</v>
      </c>
      <c r="C1299" s="1" t="s">
        <v>35</v>
      </c>
      <c r="D1299" s="2">
        <v>45060</v>
      </c>
      <c r="E1299" s="3">
        <v>5215</v>
      </c>
      <c r="F1299" s="4">
        <v>206</v>
      </c>
      <c r="G1299" s="1">
        <v>580</v>
      </c>
    </row>
    <row r="1300" spans="1:7" x14ac:dyDescent="0.25">
      <c r="A1300" s="1" t="s">
        <v>37</v>
      </c>
      <c r="B1300" s="1" t="s">
        <v>8</v>
      </c>
      <c r="C1300" s="1" t="s">
        <v>44</v>
      </c>
      <c r="D1300" s="2">
        <v>45060</v>
      </c>
      <c r="E1300" s="3">
        <v>3052</v>
      </c>
      <c r="F1300" s="4">
        <v>123</v>
      </c>
      <c r="G1300" s="1">
        <v>306</v>
      </c>
    </row>
    <row r="1301" spans="1:7" x14ac:dyDescent="0.25">
      <c r="A1301" s="1" t="s">
        <v>45</v>
      </c>
      <c r="B1301" s="1" t="s">
        <v>25</v>
      </c>
      <c r="C1301" s="1" t="s">
        <v>40</v>
      </c>
      <c r="D1301" s="2">
        <v>45060</v>
      </c>
      <c r="E1301" s="3">
        <v>19579</v>
      </c>
      <c r="F1301" s="4">
        <v>327</v>
      </c>
      <c r="G1301" s="1">
        <v>676</v>
      </c>
    </row>
    <row r="1302" spans="1:7" x14ac:dyDescent="0.25">
      <c r="A1302" s="1" t="s">
        <v>24</v>
      </c>
      <c r="B1302" s="1" t="s">
        <v>11</v>
      </c>
      <c r="C1302" s="1" t="s">
        <v>41</v>
      </c>
      <c r="D1302" s="2">
        <v>45060</v>
      </c>
      <c r="E1302" s="3">
        <v>217</v>
      </c>
      <c r="F1302" s="4">
        <v>139</v>
      </c>
      <c r="G1302" s="1">
        <v>10</v>
      </c>
    </row>
    <row r="1303" spans="1:7" x14ac:dyDescent="0.25">
      <c r="A1303" s="1" t="s">
        <v>46</v>
      </c>
      <c r="B1303" s="1" t="s">
        <v>25</v>
      </c>
      <c r="C1303" s="1" t="s">
        <v>35</v>
      </c>
      <c r="D1303" s="2">
        <v>45060</v>
      </c>
      <c r="E1303" s="3">
        <v>3080</v>
      </c>
      <c r="F1303" s="4">
        <v>216</v>
      </c>
      <c r="G1303" s="1">
        <v>237</v>
      </c>
    </row>
    <row r="1304" spans="1:7" x14ac:dyDescent="0.25">
      <c r="A1304" s="1" t="s">
        <v>17</v>
      </c>
      <c r="B1304" s="1" t="s">
        <v>14</v>
      </c>
      <c r="C1304" s="1" t="s">
        <v>12</v>
      </c>
      <c r="D1304" s="2">
        <v>45060</v>
      </c>
      <c r="E1304" s="3">
        <v>3934</v>
      </c>
      <c r="F1304" s="4">
        <v>114</v>
      </c>
      <c r="G1304" s="1">
        <v>303</v>
      </c>
    </row>
    <row r="1305" spans="1:7" x14ac:dyDescent="0.25">
      <c r="A1305" s="1" t="s">
        <v>50</v>
      </c>
      <c r="B1305" s="1" t="s">
        <v>23</v>
      </c>
      <c r="C1305" s="1" t="s">
        <v>26</v>
      </c>
      <c r="D1305" s="2">
        <v>45060</v>
      </c>
      <c r="E1305" s="3">
        <v>2506</v>
      </c>
      <c r="F1305" s="4">
        <v>48</v>
      </c>
      <c r="G1305" s="1">
        <v>97</v>
      </c>
    </row>
    <row r="1306" spans="1:7" x14ac:dyDescent="0.25">
      <c r="A1306" s="1" t="s">
        <v>29</v>
      </c>
      <c r="B1306" s="1" t="s">
        <v>14</v>
      </c>
      <c r="C1306" s="1" t="s">
        <v>34</v>
      </c>
      <c r="D1306" s="2">
        <v>45060</v>
      </c>
      <c r="E1306" s="3">
        <v>5782</v>
      </c>
      <c r="F1306" s="4">
        <v>231</v>
      </c>
      <c r="G1306" s="1">
        <v>413</v>
      </c>
    </row>
    <row r="1307" spans="1:7" x14ac:dyDescent="0.25">
      <c r="A1307" s="1" t="s">
        <v>7</v>
      </c>
      <c r="B1307" s="1" t="s">
        <v>25</v>
      </c>
      <c r="C1307" s="1" t="s">
        <v>35</v>
      </c>
      <c r="D1307" s="2">
        <v>45060</v>
      </c>
      <c r="E1307" s="3">
        <v>9016</v>
      </c>
      <c r="F1307" s="4">
        <v>169</v>
      </c>
      <c r="G1307" s="1">
        <v>752</v>
      </c>
    </row>
    <row r="1308" spans="1:7" x14ac:dyDescent="0.25">
      <c r="A1308" s="1" t="s">
        <v>46</v>
      </c>
      <c r="B1308" s="1" t="s">
        <v>20</v>
      </c>
      <c r="C1308" s="1" t="s">
        <v>36</v>
      </c>
      <c r="D1308" s="2">
        <v>45060</v>
      </c>
      <c r="E1308" s="3">
        <v>1638</v>
      </c>
      <c r="F1308" s="4">
        <v>238</v>
      </c>
      <c r="G1308" s="1">
        <v>82</v>
      </c>
    </row>
    <row r="1309" spans="1:7" x14ac:dyDescent="0.25">
      <c r="A1309" s="1" t="s">
        <v>27</v>
      </c>
      <c r="B1309" s="1" t="s">
        <v>20</v>
      </c>
      <c r="C1309" s="1" t="s">
        <v>28</v>
      </c>
      <c r="D1309" s="2">
        <v>45060</v>
      </c>
      <c r="E1309" s="3">
        <v>5950</v>
      </c>
      <c r="F1309" s="4">
        <v>130</v>
      </c>
      <c r="G1309" s="1">
        <v>213</v>
      </c>
    </row>
    <row r="1310" spans="1:7" x14ac:dyDescent="0.25">
      <c r="A1310" s="1" t="s">
        <v>51</v>
      </c>
      <c r="B1310" s="1" t="s">
        <v>20</v>
      </c>
      <c r="C1310" s="1" t="s">
        <v>35</v>
      </c>
      <c r="D1310" s="2">
        <v>45060</v>
      </c>
      <c r="E1310" s="3">
        <v>3948</v>
      </c>
      <c r="F1310" s="4">
        <v>263</v>
      </c>
      <c r="G1310" s="1">
        <v>439</v>
      </c>
    </row>
    <row r="1311" spans="1:7" x14ac:dyDescent="0.25">
      <c r="A1311" s="1" t="s">
        <v>31</v>
      </c>
      <c r="B1311" s="1" t="s">
        <v>20</v>
      </c>
      <c r="C1311" s="1" t="s">
        <v>26</v>
      </c>
      <c r="D1311" s="2">
        <v>45063</v>
      </c>
      <c r="E1311" s="3">
        <v>5278</v>
      </c>
      <c r="F1311" s="4">
        <v>44</v>
      </c>
      <c r="G1311" s="1">
        <v>182</v>
      </c>
    </row>
    <row r="1312" spans="1:7" x14ac:dyDescent="0.25">
      <c r="A1312" s="1" t="s">
        <v>17</v>
      </c>
      <c r="B1312" s="1" t="s">
        <v>25</v>
      </c>
      <c r="C1312" s="1" t="s">
        <v>41</v>
      </c>
      <c r="D1312" s="2">
        <v>45063</v>
      </c>
      <c r="E1312" s="3">
        <v>5026</v>
      </c>
      <c r="F1312" s="4">
        <v>33</v>
      </c>
      <c r="G1312" s="1">
        <v>240</v>
      </c>
    </row>
    <row r="1313" spans="1:7" x14ac:dyDescent="0.25">
      <c r="A1313" s="1" t="s">
        <v>22</v>
      </c>
      <c r="B1313" s="1" t="s">
        <v>25</v>
      </c>
      <c r="C1313" s="1" t="s">
        <v>41</v>
      </c>
      <c r="D1313" s="2">
        <v>45063</v>
      </c>
      <c r="E1313" s="3">
        <v>5208</v>
      </c>
      <c r="F1313" s="4">
        <v>249</v>
      </c>
      <c r="G1313" s="1">
        <v>248</v>
      </c>
    </row>
    <row r="1314" spans="1:7" x14ac:dyDescent="0.25">
      <c r="A1314" s="1" t="s">
        <v>13</v>
      </c>
      <c r="B1314" s="1" t="s">
        <v>8</v>
      </c>
      <c r="C1314" s="1" t="s">
        <v>53</v>
      </c>
      <c r="D1314" s="2">
        <v>45063</v>
      </c>
      <c r="E1314" s="3">
        <v>5593</v>
      </c>
      <c r="F1314" s="4">
        <v>9</v>
      </c>
      <c r="G1314" s="1">
        <v>431</v>
      </c>
    </row>
    <row r="1315" spans="1:7" x14ac:dyDescent="0.25">
      <c r="A1315" s="1" t="s">
        <v>31</v>
      </c>
      <c r="B1315" s="1" t="s">
        <v>20</v>
      </c>
      <c r="C1315" s="1" t="s">
        <v>15</v>
      </c>
      <c r="D1315" s="2">
        <v>45063</v>
      </c>
      <c r="E1315" s="3">
        <v>3689</v>
      </c>
      <c r="F1315" s="4">
        <v>150</v>
      </c>
      <c r="G1315" s="1">
        <v>168</v>
      </c>
    </row>
    <row r="1316" spans="1:7" x14ac:dyDescent="0.25">
      <c r="A1316" s="1" t="s">
        <v>7</v>
      </c>
      <c r="B1316" s="1" t="s">
        <v>14</v>
      </c>
      <c r="C1316" s="1" t="s">
        <v>9</v>
      </c>
      <c r="D1316" s="2">
        <v>45063</v>
      </c>
      <c r="E1316" s="3">
        <v>9170</v>
      </c>
      <c r="F1316" s="4">
        <v>64</v>
      </c>
      <c r="G1316" s="1">
        <v>437</v>
      </c>
    </row>
    <row r="1317" spans="1:7" x14ac:dyDescent="0.25">
      <c r="A1317" s="1" t="s">
        <v>37</v>
      </c>
      <c r="B1317" s="1" t="s">
        <v>11</v>
      </c>
      <c r="C1317" s="1" t="s">
        <v>9</v>
      </c>
      <c r="D1317" s="2">
        <v>45063</v>
      </c>
      <c r="E1317" s="3">
        <v>3094</v>
      </c>
      <c r="F1317" s="4">
        <v>195</v>
      </c>
      <c r="G1317" s="1">
        <v>172</v>
      </c>
    </row>
    <row r="1318" spans="1:7" x14ac:dyDescent="0.25">
      <c r="A1318" s="1" t="s">
        <v>29</v>
      </c>
      <c r="B1318" s="1" t="s">
        <v>25</v>
      </c>
      <c r="C1318" s="1" t="s">
        <v>26</v>
      </c>
      <c r="D1318" s="2">
        <v>45063</v>
      </c>
      <c r="E1318" s="3">
        <v>7777</v>
      </c>
      <c r="F1318" s="4">
        <v>77</v>
      </c>
      <c r="G1318" s="1">
        <v>289</v>
      </c>
    </row>
    <row r="1319" spans="1:7" x14ac:dyDescent="0.25">
      <c r="A1319" s="1" t="s">
        <v>55</v>
      </c>
      <c r="B1319" s="1" t="s">
        <v>14</v>
      </c>
      <c r="C1319" s="1" t="s">
        <v>21</v>
      </c>
      <c r="D1319" s="2">
        <v>45063</v>
      </c>
      <c r="E1319" s="3">
        <v>11109</v>
      </c>
      <c r="F1319" s="4">
        <v>133</v>
      </c>
      <c r="G1319" s="1">
        <v>505</v>
      </c>
    </row>
    <row r="1320" spans="1:7" x14ac:dyDescent="0.25">
      <c r="A1320" s="1" t="s">
        <v>46</v>
      </c>
      <c r="B1320" s="1" t="s">
        <v>8</v>
      </c>
      <c r="C1320" s="1" t="s">
        <v>47</v>
      </c>
      <c r="D1320" s="2">
        <v>45063</v>
      </c>
      <c r="E1320" s="3">
        <v>4158</v>
      </c>
      <c r="F1320" s="4">
        <v>58</v>
      </c>
      <c r="G1320" s="1">
        <v>297</v>
      </c>
    </row>
    <row r="1321" spans="1:7" x14ac:dyDescent="0.25">
      <c r="A1321" s="1" t="s">
        <v>10</v>
      </c>
      <c r="B1321" s="1" t="s">
        <v>8</v>
      </c>
      <c r="C1321" s="1" t="s">
        <v>26</v>
      </c>
      <c r="D1321" s="2">
        <v>45063</v>
      </c>
      <c r="E1321" s="3">
        <v>9863</v>
      </c>
      <c r="F1321" s="4">
        <v>92</v>
      </c>
      <c r="G1321" s="1">
        <v>395</v>
      </c>
    </row>
    <row r="1322" spans="1:7" x14ac:dyDescent="0.25">
      <c r="A1322" s="1" t="s">
        <v>33</v>
      </c>
      <c r="B1322" s="1" t="s">
        <v>11</v>
      </c>
      <c r="C1322" s="1" t="s">
        <v>35</v>
      </c>
      <c r="D1322" s="2">
        <v>45063</v>
      </c>
      <c r="E1322" s="3">
        <v>3101</v>
      </c>
      <c r="F1322" s="4">
        <v>249</v>
      </c>
      <c r="G1322" s="1">
        <v>259</v>
      </c>
    </row>
    <row r="1323" spans="1:7" x14ac:dyDescent="0.25">
      <c r="A1323" s="1" t="s">
        <v>33</v>
      </c>
      <c r="B1323" s="1" t="s">
        <v>14</v>
      </c>
      <c r="C1323" s="1" t="s">
        <v>53</v>
      </c>
      <c r="D1323" s="2">
        <v>45063</v>
      </c>
      <c r="E1323" s="3">
        <v>3864</v>
      </c>
      <c r="F1323" s="4">
        <v>36</v>
      </c>
      <c r="G1323" s="1">
        <v>298</v>
      </c>
    </row>
    <row r="1324" spans="1:7" x14ac:dyDescent="0.25">
      <c r="A1324" s="1" t="s">
        <v>55</v>
      </c>
      <c r="B1324" s="1" t="s">
        <v>11</v>
      </c>
      <c r="C1324" s="1" t="s">
        <v>76</v>
      </c>
      <c r="D1324" s="2">
        <v>45063</v>
      </c>
      <c r="E1324" s="3">
        <v>8428</v>
      </c>
      <c r="F1324" s="4">
        <v>162</v>
      </c>
      <c r="G1324" s="1">
        <v>291</v>
      </c>
    </row>
    <row r="1325" spans="1:7" x14ac:dyDescent="0.25">
      <c r="A1325" s="1" t="s">
        <v>27</v>
      </c>
      <c r="B1325" s="1" t="s">
        <v>23</v>
      </c>
      <c r="C1325" s="1" t="s">
        <v>16</v>
      </c>
      <c r="D1325" s="2">
        <v>45063</v>
      </c>
      <c r="E1325" s="3">
        <v>14574</v>
      </c>
      <c r="F1325" s="4">
        <v>248</v>
      </c>
      <c r="G1325" s="1">
        <v>1122</v>
      </c>
    </row>
    <row r="1326" spans="1:7" x14ac:dyDescent="0.25">
      <c r="A1326" s="1" t="s">
        <v>39</v>
      </c>
      <c r="B1326" s="1" t="s">
        <v>20</v>
      </c>
      <c r="C1326" s="1" t="s">
        <v>9</v>
      </c>
      <c r="D1326" s="2">
        <v>45063</v>
      </c>
      <c r="E1326" s="3">
        <v>7315</v>
      </c>
      <c r="F1326" s="4">
        <v>127</v>
      </c>
      <c r="G1326" s="1">
        <v>431</v>
      </c>
    </row>
    <row r="1327" spans="1:7" x14ac:dyDescent="0.25">
      <c r="A1327" s="1" t="s">
        <v>52</v>
      </c>
      <c r="B1327" s="1" t="s">
        <v>23</v>
      </c>
      <c r="C1327" s="1" t="s">
        <v>26</v>
      </c>
      <c r="D1327" s="2">
        <v>45064</v>
      </c>
      <c r="E1327" s="3">
        <v>7805</v>
      </c>
      <c r="F1327" s="4">
        <v>74</v>
      </c>
      <c r="G1327" s="1">
        <v>279</v>
      </c>
    </row>
    <row r="1328" spans="1:7" x14ac:dyDescent="0.25">
      <c r="A1328" s="1" t="s">
        <v>37</v>
      </c>
      <c r="B1328" s="1" t="s">
        <v>11</v>
      </c>
      <c r="C1328" s="1" t="s">
        <v>44</v>
      </c>
      <c r="D1328" s="2">
        <v>45064</v>
      </c>
      <c r="E1328" s="3">
        <v>2324</v>
      </c>
      <c r="F1328" s="4">
        <v>230</v>
      </c>
      <c r="G1328" s="1">
        <v>146</v>
      </c>
    </row>
    <row r="1329" spans="1:7" x14ac:dyDescent="0.25">
      <c r="A1329" s="1" t="s">
        <v>45</v>
      </c>
      <c r="B1329" s="1" t="s">
        <v>23</v>
      </c>
      <c r="C1329" s="1" t="s">
        <v>41</v>
      </c>
      <c r="D1329" s="2">
        <v>45064</v>
      </c>
      <c r="E1329" s="3">
        <v>2499</v>
      </c>
      <c r="F1329" s="4">
        <v>24</v>
      </c>
      <c r="G1329" s="1">
        <v>132</v>
      </c>
    </row>
    <row r="1330" spans="1:7" x14ac:dyDescent="0.25">
      <c r="A1330" s="1" t="s">
        <v>58</v>
      </c>
      <c r="B1330" s="1" t="s">
        <v>25</v>
      </c>
      <c r="C1330" s="1" t="s">
        <v>12</v>
      </c>
      <c r="D1330" s="2">
        <v>45064</v>
      </c>
      <c r="E1330" s="3">
        <v>5285</v>
      </c>
      <c r="F1330" s="4">
        <v>24</v>
      </c>
      <c r="G1330" s="1">
        <v>441</v>
      </c>
    </row>
    <row r="1331" spans="1:7" x14ac:dyDescent="0.25">
      <c r="A1331" s="1" t="s">
        <v>29</v>
      </c>
      <c r="B1331" s="1" t="s">
        <v>14</v>
      </c>
      <c r="C1331" s="1" t="s">
        <v>16</v>
      </c>
      <c r="D1331" s="2">
        <v>45064</v>
      </c>
      <c r="E1331" s="3">
        <v>1925</v>
      </c>
      <c r="F1331" s="4">
        <v>92</v>
      </c>
      <c r="G1331" s="1">
        <v>129</v>
      </c>
    </row>
    <row r="1332" spans="1:7" x14ac:dyDescent="0.25">
      <c r="A1332" s="1" t="s">
        <v>42</v>
      </c>
      <c r="B1332" s="1" t="s">
        <v>23</v>
      </c>
      <c r="C1332" s="1" t="s">
        <v>48</v>
      </c>
      <c r="D1332" s="2">
        <v>45064</v>
      </c>
      <c r="E1332" s="3">
        <v>13286</v>
      </c>
      <c r="F1332" s="4">
        <v>166</v>
      </c>
      <c r="G1332" s="1">
        <v>886</v>
      </c>
    </row>
    <row r="1333" spans="1:7" x14ac:dyDescent="0.25">
      <c r="A1333" s="1" t="s">
        <v>56</v>
      </c>
      <c r="B1333" s="1" t="s">
        <v>11</v>
      </c>
      <c r="C1333" s="1" t="s">
        <v>21</v>
      </c>
      <c r="D1333" s="2">
        <v>45064</v>
      </c>
      <c r="E1333" s="3">
        <v>1659</v>
      </c>
      <c r="F1333" s="4">
        <v>89</v>
      </c>
      <c r="G1333" s="1">
        <v>104</v>
      </c>
    </row>
    <row r="1334" spans="1:7" x14ac:dyDescent="0.25">
      <c r="A1334" s="1" t="s">
        <v>57</v>
      </c>
      <c r="B1334" s="1" t="s">
        <v>14</v>
      </c>
      <c r="C1334" s="1" t="s">
        <v>43</v>
      </c>
      <c r="D1334" s="2">
        <v>45064</v>
      </c>
      <c r="E1334" s="3">
        <v>168</v>
      </c>
      <c r="F1334" s="4">
        <v>166</v>
      </c>
      <c r="G1334" s="1">
        <v>11</v>
      </c>
    </row>
    <row r="1335" spans="1:7" x14ac:dyDescent="0.25">
      <c r="A1335" s="1" t="s">
        <v>22</v>
      </c>
      <c r="B1335" s="1" t="s">
        <v>8</v>
      </c>
      <c r="C1335" s="1" t="s">
        <v>76</v>
      </c>
      <c r="D1335" s="2">
        <v>45064</v>
      </c>
      <c r="E1335" s="3">
        <v>6020</v>
      </c>
      <c r="F1335" s="4">
        <v>11</v>
      </c>
      <c r="G1335" s="1">
        <v>215</v>
      </c>
    </row>
    <row r="1336" spans="1:7" x14ac:dyDescent="0.25">
      <c r="A1336" s="1" t="s">
        <v>7</v>
      </c>
      <c r="B1336" s="1" t="s">
        <v>20</v>
      </c>
      <c r="C1336" s="1" t="s">
        <v>44</v>
      </c>
      <c r="D1336" s="2">
        <v>45064</v>
      </c>
      <c r="E1336" s="3">
        <v>2219</v>
      </c>
      <c r="F1336" s="4">
        <v>150</v>
      </c>
      <c r="G1336" s="1">
        <v>222</v>
      </c>
    </row>
    <row r="1337" spans="1:7" x14ac:dyDescent="0.25">
      <c r="A1337" s="1" t="s">
        <v>58</v>
      </c>
      <c r="B1337" s="1" t="s">
        <v>14</v>
      </c>
      <c r="C1337" s="1" t="s">
        <v>30</v>
      </c>
      <c r="D1337" s="2">
        <v>45064</v>
      </c>
      <c r="E1337" s="3">
        <v>12740</v>
      </c>
      <c r="F1337" s="4">
        <v>68</v>
      </c>
      <c r="G1337" s="1">
        <v>411</v>
      </c>
    </row>
    <row r="1338" spans="1:7" x14ac:dyDescent="0.25">
      <c r="A1338" s="1" t="s">
        <v>7</v>
      </c>
      <c r="B1338" s="1" t="s">
        <v>11</v>
      </c>
      <c r="C1338" s="1" t="s">
        <v>26</v>
      </c>
      <c r="D1338" s="2">
        <v>45064</v>
      </c>
      <c r="E1338" s="3">
        <v>11018</v>
      </c>
      <c r="F1338" s="4">
        <v>69</v>
      </c>
      <c r="G1338" s="1">
        <v>441</v>
      </c>
    </row>
    <row r="1339" spans="1:7" x14ac:dyDescent="0.25">
      <c r="A1339" s="1" t="s">
        <v>55</v>
      </c>
      <c r="B1339" s="1" t="s">
        <v>25</v>
      </c>
      <c r="C1339" s="1" t="s">
        <v>48</v>
      </c>
      <c r="D1339" s="2">
        <v>45064</v>
      </c>
      <c r="E1339" s="3">
        <v>5040</v>
      </c>
      <c r="F1339" s="4">
        <v>144</v>
      </c>
      <c r="G1339" s="1">
        <v>336</v>
      </c>
    </row>
    <row r="1340" spans="1:7" x14ac:dyDescent="0.25">
      <c r="A1340" s="1" t="s">
        <v>10</v>
      </c>
      <c r="B1340" s="1" t="s">
        <v>20</v>
      </c>
      <c r="C1340" s="1" t="s">
        <v>49</v>
      </c>
      <c r="D1340" s="2">
        <v>45065</v>
      </c>
      <c r="E1340" s="3">
        <v>10220</v>
      </c>
      <c r="F1340" s="4">
        <v>71</v>
      </c>
      <c r="G1340" s="1">
        <v>445</v>
      </c>
    </row>
    <row r="1341" spans="1:7" x14ac:dyDescent="0.25">
      <c r="A1341" s="1" t="s">
        <v>27</v>
      </c>
      <c r="B1341" s="1" t="s">
        <v>11</v>
      </c>
      <c r="C1341" s="1" t="s">
        <v>49</v>
      </c>
      <c r="D1341" s="2">
        <v>45065</v>
      </c>
      <c r="E1341" s="3">
        <v>8995</v>
      </c>
      <c r="F1341" s="4">
        <v>238</v>
      </c>
      <c r="G1341" s="1">
        <v>450</v>
      </c>
    </row>
    <row r="1342" spans="1:7" x14ac:dyDescent="0.25">
      <c r="A1342" s="1" t="s">
        <v>50</v>
      </c>
      <c r="B1342" s="1" t="s">
        <v>23</v>
      </c>
      <c r="C1342" s="1" t="s">
        <v>38</v>
      </c>
      <c r="D1342" s="2">
        <v>45065</v>
      </c>
      <c r="E1342" s="3">
        <v>3738</v>
      </c>
      <c r="F1342" s="4">
        <v>12</v>
      </c>
      <c r="G1342" s="1">
        <v>187</v>
      </c>
    </row>
    <row r="1343" spans="1:7" x14ac:dyDescent="0.25">
      <c r="A1343" s="1" t="s">
        <v>17</v>
      </c>
      <c r="B1343" s="1" t="s">
        <v>8</v>
      </c>
      <c r="C1343" s="1" t="s">
        <v>28</v>
      </c>
      <c r="D1343" s="2">
        <v>45065</v>
      </c>
      <c r="E1343" s="3">
        <v>7749</v>
      </c>
      <c r="F1343" s="4">
        <v>186</v>
      </c>
      <c r="G1343" s="1">
        <v>259</v>
      </c>
    </row>
    <row r="1344" spans="1:7" x14ac:dyDescent="0.25">
      <c r="A1344" s="1" t="s">
        <v>54</v>
      </c>
      <c r="B1344" s="1" t="s">
        <v>25</v>
      </c>
      <c r="C1344" s="1" t="s">
        <v>26</v>
      </c>
      <c r="D1344" s="2">
        <v>45065</v>
      </c>
      <c r="E1344" s="3">
        <v>868</v>
      </c>
      <c r="F1344" s="4">
        <v>351</v>
      </c>
      <c r="G1344" s="1">
        <v>33</v>
      </c>
    </row>
    <row r="1345" spans="1:7" x14ac:dyDescent="0.25">
      <c r="A1345" s="1" t="s">
        <v>54</v>
      </c>
      <c r="B1345" s="1" t="s">
        <v>23</v>
      </c>
      <c r="C1345" s="1" t="s">
        <v>18</v>
      </c>
      <c r="D1345" s="2">
        <v>45065</v>
      </c>
      <c r="E1345" s="3">
        <v>2338</v>
      </c>
      <c r="F1345" s="4">
        <v>183</v>
      </c>
      <c r="G1345" s="1">
        <v>74</v>
      </c>
    </row>
    <row r="1346" spans="1:7" x14ac:dyDescent="0.25">
      <c r="A1346" s="1" t="s">
        <v>51</v>
      </c>
      <c r="B1346" s="1" t="s">
        <v>25</v>
      </c>
      <c r="C1346" s="1" t="s">
        <v>44</v>
      </c>
      <c r="D1346" s="2">
        <v>45065</v>
      </c>
      <c r="E1346" s="3">
        <v>12754</v>
      </c>
      <c r="F1346" s="4">
        <v>151</v>
      </c>
      <c r="G1346" s="1">
        <v>751</v>
      </c>
    </row>
    <row r="1347" spans="1:7" x14ac:dyDescent="0.25">
      <c r="A1347" s="1" t="s">
        <v>56</v>
      </c>
      <c r="B1347" s="1" t="s">
        <v>14</v>
      </c>
      <c r="C1347" s="1" t="s">
        <v>76</v>
      </c>
      <c r="D1347" s="2">
        <v>45065</v>
      </c>
      <c r="E1347" s="3">
        <v>15148</v>
      </c>
      <c r="F1347" s="4">
        <v>5</v>
      </c>
      <c r="G1347" s="1">
        <v>489</v>
      </c>
    </row>
    <row r="1348" spans="1:7" x14ac:dyDescent="0.25">
      <c r="A1348" s="1" t="s">
        <v>22</v>
      </c>
      <c r="B1348" s="1" t="s">
        <v>11</v>
      </c>
      <c r="C1348" s="1" t="s">
        <v>21</v>
      </c>
      <c r="D1348" s="2">
        <v>45065</v>
      </c>
      <c r="E1348" s="3">
        <v>1666</v>
      </c>
      <c r="F1348" s="4">
        <v>12</v>
      </c>
      <c r="G1348" s="1">
        <v>98</v>
      </c>
    </row>
    <row r="1349" spans="1:7" x14ac:dyDescent="0.25">
      <c r="A1349" s="1" t="s">
        <v>54</v>
      </c>
      <c r="B1349" s="1" t="s">
        <v>11</v>
      </c>
      <c r="C1349" s="1" t="s">
        <v>16</v>
      </c>
      <c r="D1349" s="2">
        <v>45065</v>
      </c>
      <c r="E1349" s="3">
        <v>595</v>
      </c>
      <c r="F1349" s="4">
        <v>43</v>
      </c>
      <c r="G1349" s="1">
        <v>55</v>
      </c>
    </row>
    <row r="1350" spans="1:7" x14ac:dyDescent="0.25">
      <c r="A1350" s="1" t="s">
        <v>13</v>
      </c>
      <c r="B1350" s="1" t="s">
        <v>25</v>
      </c>
      <c r="C1350" s="1" t="s">
        <v>18</v>
      </c>
      <c r="D1350" s="2">
        <v>45065</v>
      </c>
      <c r="E1350" s="3">
        <v>10486</v>
      </c>
      <c r="F1350" s="4">
        <v>175</v>
      </c>
      <c r="G1350" s="1">
        <v>328</v>
      </c>
    </row>
    <row r="1351" spans="1:7" x14ac:dyDescent="0.25">
      <c r="A1351" s="1" t="s">
        <v>50</v>
      </c>
      <c r="B1351" s="1" t="s">
        <v>11</v>
      </c>
      <c r="C1351" s="1" t="s">
        <v>12</v>
      </c>
      <c r="D1351" s="2">
        <v>45065</v>
      </c>
      <c r="E1351" s="3">
        <v>6860</v>
      </c>
      <c r="F1351" s="4">
        <v>132</v>
      </c>
      <c r="G1351" s="1">
        <v>490</v>
      </c>
    </row>
    <row r="1352" spans="1:7" x14ac:dyDescent="0.25">
      <c r="A1352" s="1" t="s">
        <v>24</v>
      </c>
      <c r="B1352" s="1" t="s">
        <v>23</v>
      </c>
      <c r="C1352" s="1" t="s">
        <v>48</v>
      </c>
      <c r="D1352" s="2">
        <v>45065</v>
      </c>
      <c r="E1352" s="3">
        <v>9639</v>
      </c>
      <c r="F1352" s="4">
        <v>130</v>
      </c>
      <c r="G1352" s="1">
        <v>964</v>
      </c>
    </row>
    <row r="1353" spans="1:7" x14ac:dyDescent="0.25">
      <c r="A1353" s="1" t="s">
        <v>29</v>
      </c>
      <c r="B1353" s="1" t="s">
        <v>11</v>
      </c>
      <c r="C1353" s="1" t="s">
        <v>26</v>
      </c>
      <c r="D1353" s="2">
        <v>45065</v>
      </c>
      <c r="E1353" s="3">
        <v>4557</v>
      </c>
      <c r="F1353" s="4">
        <v>9</v>
      </c>
      <c r="G1353" s="1">
        <v>176</v>
      </c>
    </row>
    <row r="1354" spans="1:7" x14ac:dyDescent="0.25">
      <c r="A1354" s="1" t="s">
        <v>19</v>
      </c>
      <c r="B1354" s="1" t="s">
        <v>20</v>
      </c>
      <c r="C1354" s="1" t="s">
        <v>53</v>
      </c>
      <c r="D1354" s="2">
        <v>45065</v>
      </c>
      <c r="E1354" s="3">
        <v>9786</v>
      </c>
      <c r="F1354" s="4">
        <v>251</v>
      </c>
      <c r="G1354" s="1">
        <v>576</v>
      </c>
    </row>
    <row r="1355" spans="1:7" x14ac:dyDescent="0.25">
      <c r="A1355" s="1" t="s">
        <v>17</v>
      </c>
      <c r="B1355" s="1" t="s">
        <v>20</v>
      </c>
      <c r="C1355" s="1" t="s">
        <v>47</v>
      </c>
      <c r="D1355" s="2">
        <v>45065</v>
      </c>
      <c r="E1355" s="3">
        <v>3948</v>
      </c>
      <c r="F1355" s="4">
        <v>137</v>
      </c>
      <c r="G1355" s="1">
        <v>359</v>
      </c>
    </row>
    <row r="1356" spans="1:7" x14ac:dyDescent="0.25">
      <c r="A1356" s="1" t="s">
        <v>52</v>
      </c>
      <c r="B1356" s="1" t="s">
        <v>23</v>
      </c>
      <c r="C1356" s="1" t="s">
        <v>12</v>
      </c>
      <c r="D1356" s="2">
        <v>45065</v>
      </c>
      <c r="E1356" s="3">
        <v>4893</v>
      </c>
      <c r="F1356" s="4">
        <v>253</v>
      </c>
      <c r="G1356" s="1">
        <v>377</v>
      </c>
    </row>
    <row r="1357" spans="1:7" x14ac:dyDescent="0.25">
      <c r="A1357" s="1" t="s">
        <v>37</v>
      </c>
      <c r="B1357" s="1" t="s">
        <v>8</v>
      </c>
      <c r="C1357" s="1" t="s">
        <v>15</v>
      </c>
      <c r="D1357" s="2">
        <v>45066</v>
      </c>
      <c r="E1357" s="3">
        <v>7441</v>
      </c>
      <c r="F1357" s="4">
        <v>74</v>
      </c>
      <c r="G1357" s="1">
        <v>414</v>
      </c>
    </row>
    <row r="1358" spans="1:7" x14ac:dyDescent="0.25">
      <c r="A1358" s="1" t="s">
        <v>22</v>
      </c>
      <c r="B1358" s="1" t="s">
        <v>25</v>
      </c>
      <c r="C1358" s="1" t="s">
        <v>12</v>
      </c>
      <c r="D1358" s="2">
        <v>45066</v>
      </c>
      <c r="E1358" s="3">
        <v>9079</v>
      </c>
      <c r="F1358" s="4">
        <v>167</v>
      </c>
      <c r="G1358" s="1">
        <v>535</v>
      </c>
    </row>
    <row r="1359" spans="1:7" x14ac:dyDescent="0.25">
      <c r="A1359" s="1" t="s">
        <v>29</v>
      </c>
      <c r="B1359" s="1" t="s">
        <v>25</v>
      </c>
      <c r="C1359" s="1" t="s">
        <v>76</v>
      </c>
      <c r="D1359" s="2">
        <v>45067</v>
      </c>
      <c r="E1359" s="3">
        <v>3962</v>
      </c>
      <c r="F1359" s="4">
        <v>198</v>
      </c>
      <c r="G1359" s="1">
        <v>133</v>
      </c>
    </row>
    <row r="1360" spans="1:7" x14ac:dyDescent="0.25">
      <c r="A1360" s="1" t="s">
        <v>24</v>
      </c>
      <c r="B1360" s="1" t="s">
        <v>20</v>
      </c>
      <c r="C1360" s="1" t="s">
        <v>15</v>
      </c>
      <c r="D1360" s="2">
        <v>45067</v>
      </c>
      <c r="E1360" s="3">
        <v>6111</v>
      </c>
      <c r="F1360" s="4">
        <v>57</v>
      </c>
      <c r="G1360" s="1">
        <v>382</v>
      </c>
    </row>
    <row r="1361" spans="1:7" x14ac:dyDescent="0.25">
      <c r="A1361" s="1" t="s">
        <v>7</v>
      </c>
      <c r="B1361" s="1" t="s">
        <v>14</v>
      </c>
      <c r="C1361" s="1" t="s">
        <v>40</v>
      </c>
      <c r="D1361" s="2">
        <v>45067</v>
      </c>
      <c r="E1361" s="3">
        <v>1414</v>
      </c>
      <c r="F1361" s="4">
        <v>122</v>
      </c>
      <c r="G1361" s="1">
        <v>49</v>
      </c>
    </row>
    <row r="1362" spans="1:7" x14ac:dyDescent="0.25">
      <c r="A1362" s="1" t="s">
        <v>10</v>
      </c>
      <c r="B1362" s="1" t="s">
        <v>11</v>
      </c>
      <c r="C1362" s="1" t="s">
        <v>44</v>
      </c>
      <c r="D1362" s="2">
        <v>45067</v>
      </c>
      <c r="E1362" s="3">
        <v>812</v>
      </c>
      <c r="F1362" s="4">
        <v>20</v>
      </c>
      <c r="G1362" s="1">
        <v>51</v>
      </c>
    </row>
    <row r="1363" spans="1:7" x14ac:dyDescent="0.25">
      <c r="A1363" s="1" t="s">
        <v>37</v>
      </c>
      <c r="B1363" s="1" t="s">
        <v>25</v>
      </c>
      <c r="C1363" s="1" t="s">
        <v>15</v>
      </c>
      <c r="D1363" s="2">
        <v>45067</v>
      </c>
      <c r="E1363" s="3">
        <v>7084</v>
      </c>
      <c r="F1363" s="4">
        <v>4</v>
      </c>
      <c r="G1363" s="1">
        <v>394</v>
      </c>
    </row>
    <row r="1364" spans="1:7" x14ac:dyDescent="0.25">
      <c r="A1364" s="1" t="s">
        <v>46</v>
      </c>
      <c r="B1364" s="1" t="s">
        <v>25</v>
      </c>
      <c r="C1364" s="1" t="s">
        <v>18</v>
      </c>
      <c r="D1364" s="2">
        <v>45067</v>
      </c>
      <c r="E1364" s="3">
        <v>18942</v>
      </c>
      <c r="F1364" s="4">
        <v>357</v>
      </c>
      <c r="G1364" s="1">
        <v>702</v>
      </c>
    </row>
    <row r="1365" spans="1:7" x14ac:dyDescent="0.25">
      <c r="A1365" s="1" t="s">
        <v>29</v>
      </c>
      <c r="B1365" s="1" t="s">
        <v>8</v>
      </c>
      <c r="C1365" s="1" t="s">
        <v>34</v>
      </c>
      <c r="D1365" s="2">
        <v>45067</v>
      </c>
      <c r="E1365" s="3">
        <v>7154</v>
      </c>
      <c r="F1365" s="4">
        <v>124</v>
      </c>
      <c r="G1365" s="1">
        <v>421</v>
      </c>
    </row>
    <row r="1366" spans="1:7" x14ac:dyDescent="0.25">
      <c r="A1366" s="1" t="s">
        <v>46</v>
      </c>
      <c r="B1366" s="1" t="s">
        <v>20</v>
      </c>
      <c r="C1366" s="1" t="s">
        <v>47</v>
      </c>
      <c r="D1366" s="2">
        <v>45067</v>
      </c>
      <c r="E1366" s="3">
        <v>1225</v>
      </c>
      <c r="F1366" s="4">
        <v>131</v>
      </c>
      <c r="G1366" s="1">
        <v>103</v>
      </c>
    </row>
    <row r="1367" spans="1:7" x14ac:dyDescent="0.25">
      <c r="A1367" s="1" t="s">
        <v>42</v>
      </c>
      <c r="B1367" s="1" t="s">
        <v>8</v>
      </c>
      <c r="C1367" s="1" t="s">
        <v>16</v>
      </c>
      <c r="D1367" s="2">
        <v>45067</v>
      </c>
      <c r="E1367" s="3">
        <v>8211</v>
      </c>
      <c r="F1367" s="4">
        <v>136</v>
      </c>
      <c r="G1367" s="1">
        <v>747</v>
      </c>
    </row>
    <row r="1368" spans="1:7" x14ac:dyDescent="0.25">
      <c r="A1368" s="1" t="s">
        <v>54</v>
      </c>
      <c r="B1368" s="1" t="s">
        <v>25</v>
      </c>
      <c r="C1368" s="1" t="s">
        <v>34</v>
      </c>
      <c r="D1368" s="2">
        <v>45067</v>
      </c>
      <c r="E1368" s="3">
        <v>10465</v>
      </c>
      <c r="F1368" s="4">
        <v>185</v>
      </c>
      <c r="G1368" s="1">
        <v>524</v>
      </c>
    </row>
    <row r="1369" spans="1:7" x14ac:dyDescent="0.25">
      <c r="A1369" s="1" t="s">
        <v>56</v>
      </c>
      <c r="B1369" s="1" t="s">
        <v>14</v>
      </c>
      <c r="C1369" s="1" t="s">
        <v>44</v>
      </c>
      <c r="D1369" s="2">
        <v>45067</v>
      </c>
      <c r="E1369" s="3">
        <v>6181</v>
      </c>
      <c r="F1369" s="4">
        <v>334</v>
      </c>
      <c r="G1369" s="1">
        <v>619</v>
      </c>
    </row>
    <row r="1370" spans="1:7" x14ac:dyDescent="0.25">
      <c r="A1370" s="1" t="s">
        <v>54</v>
      </c>
      <c r="B1370" s="1" t="s">
        <v>14</v>
      </c>
      <c r="C1370" s="1" t="s">
        <v>47</v>
      </c>
      <c r="D1370" s="2">
        <v>45067</v>
      </c>
      <c r="E1370" s="3">
        <v>2695</v>
      </c>
      <c r="F1370" s="4">
        <v>232</v>
      </c>
      <c r="G1370" s="1">
        <v>193</v>
      </c>
    </row>
    <row r="1371" spans="1:7" x14ac:dyDescent="0.25">
      <c r="A1371" s="1" t="s">
        <v>29</v>
      </c>
      <c r="B1371" s="1" t="s">
        <v>20</v>
      </c>
      <c r="C1371" s="1" t="s">
        <v>35</v>
      </c>
      <c r="D1371" s="2">
        <v>45067</v>
      </c>
      <c r="E1371" s="3">
        <v>17451</v>
      </c>
      <c r="F1371" s="4">
        <v>135</v>
      </c>
      <c r="G1371" s="1">
        <v>2909</v>
      </c>
    </row>
    <row r="1372" spans="1:7" x14ac:dyDescent="0.25">
      <c r="A1372" s="1" t="s">
        <v>39</v>
      </c>
      <c r="B1372" s="1" t="s">
        <v>23</v>
      </c>
      <c r="C1372" s="1" t="s">
        <v>36</v>
      </c>
      <c r="D1372" s="2">
        <v>45067</v>
      </c>
      <c r="E1372" s="3">
        <v>6790</v>
      </c>
      <c r="F1372" s="4">
        <v>131</v>
      </c>
      <c r="G1372" s="1">
        <v>425</v>
      </c>
    </row>
    <row r="1373" spans="1:7" x14ac:dyDescent="0.25">
      <c r="A1373" s="1" t="s">
        <v>24</v>
      </c>
      <c r="B1373" s="1" t="s">
        <v>25</v>
      </c>
      <c r="C1373" s="1" t="s">
        <v>38</v>
      </c>
      <c r="D1373" s="2">
        <v>45070</v>
      </c>
      <c r="E1373" s="3">
        <v>9226</v>
      </c>
      <c r="F1373" s="4">
        <v>541</v>
      </c>
      <c r="G1373" s="1">
        <v>330</v>
      </c>
    </row>
    <row r="1374" spans="1:7" x14ac:dyDescent="0.25">
      <c r="A1374" s="1" t="s">
        <v>22</v>
      </c>
      <c r="B1374" s="1" t="s">
        <v>14</v>
      </c>
      <c r="C1374" s="1" t="s">
        <v>12</v>
      </c>
      <c r="D1374" s="2">
        <v>45070</v>
      </c>
      <c r="E1374" s="3">
        <v>9884</v>
      </c>
      <c r="F1374" s="4">
        <v>104</v>
      </c>
      <c r="G1374" s="1">
        <v>899</v>
      </c>
    </row>
    <row r="1375" spans="1:7" x14ac:dyDescent="0.25">
      <c r="A1375" s="1" t="s">
        <v>27</v>
      </c>
      <c r="B1375" s="1" t="s">
        <v>23</v>
      </c>
      <c r="C1375" s="1" t="s">
        <v>53</v>
      </c>
      <c r="D1375" s="2">
        <v>45070</v>
      </c>
      <c r="E1375" s="3">
        <v>2821</v>
      </c>
      <c r="F1375" s="4">
        <v>70</v>
      </c>
      <c r="G1375" s="1">
        <v>202</v>
      </c>
    </row>
    <row r="1376" spans="1:7" x14ac:dyDescent="0.25">
      <c r="A1376" s="1" t="s">
        <v>55</v>
      </c>
      <c r="B1376" s="1" t="s">
        <v>8</v>
      </c>
      <c r="C1376" s="1" t="s">
        <v>16</v>
      </c>
      <c r="D1376" s="2">
        <v>45070</v>
      </c>
      <c r="E1376" s="3">
        <v>665</v>
      </c>
      <c r="F1376" s="4">
        <v>243</v>
      </c>
      <c r="G1376" s="1">
        <v>84</v>
      </c>
    </row>
    <row r="1377" spans="1:7" x14ac:dyDescent="0.25">
      <c r="A1377" s="1" t="s">
        <v>13</v>
      </c>
      <c r="B1377" s="1" t="s">
        <v>14</v>
      </c>
      <c r="C1377" s="1" t="s">
        <v>48</v>
      </c>
      <c r="D1377" s="2">
        <v>45070</v>
      </c>
      <c r="E1377" s="3">
        <v>8526</v>
      </c>
      <c r="F1377" s="4">
        <v>209</v>
      </c>
      <c r="G1377" s="1">
        <v>609</v>
      </c>
    </row>
    <row r="1378" spans="1:7" x14ac:dyDescent="0.25">
      <c r="A1378" s="1" t="s">
        <v>57</v>
      </c>
      <c r="B1378" s="1" t="s">
        <v>23</v>
      </c>
      <c r="C1378" s="1" t="s">
        <v>48</v>
      </c>
      <c r="D1378" s="2">
        <v>45070</v>
      </c>
      <c r="E1378" s="3">
        <v>9436</v>
      </c>
      <c r="F1378" s="4">
        <v>247</v>
      </c>
      <c r="G1378" s="1">
        <v>787</v>
      </c>
    </row>
    <row r="1379" spans="1:7" x14ac:dyDescent="0.25">
      <c r="A1379" s="1" t="s">
        <v>58</v>
      </c>
      <c r="B1379" s="1" t="s">
        <v>14</v>
      </c>
      <c r="C1379" s="1" t="s">
        <v>38</v>
      </c>
      <c r="D1379" s="2">
        <v>45070</v>
      </c>
      <c r="E1379" s="3">
        <v>217</v>
      </c>
      <c r="F1379" s="4">
        <v>81</v>
      </c>
      <c r="G1379" s="1">
        <v>11</v>
      </c>
    </row>
    <row r="1380" spans="1:7" x14ac:dyDescent="0.25">
      <c r="A1380" s="1" t="s">
        <v>51</v>
      </c>
      <c r="B1380" s="1" t="s">
        <v>8</v>
      </c>
      <c r="C1380" s="1" t="s">
        <v>47</v>
      </c>
      <c r="D1380" s="2">
        <v>45070</v>
      </c>
      <c r="E1380" s="3">
        <v>4865</v>
      </c>
      <c r="F1380" s="4">
        <v>46</v>
      </c>
      <c r="G1380" s="1">
        <v>487</v>
      </c>
    </row>
    <row r="1381" spans="1:7" x14ac:dyDescent="0.25">
      <c r="A1381" s="1" t="s">
        <v>22</v>
      </c>
      <c r="B1381" s="1" t="s">
        <v>8</v>
      </c>
      <c r="C1381" s="1" t="s">
        <v>34</v>
      </c>
      <c r="D1381" s="2">
        <v>45070</v>
      </c>
      <c r="E1381" s="3">
        <v>10451</v>
      </c>
      <c r="F1381" s="4">
        <v>105</v>
      </c>
      <c r="G1381" s="1">
        <v>551</v>
      </c>
    </row>
    <row r="1382" spans="1:7" x14ac:dyDescent="0.25">
      <c r="A1382" s="1" t="s">
        <v>29</v>
      </c>
      <c r="B1382" s="1" t="s">
        <v>11</v>
      </c>
      <c r="C1382" s="1" t="s">
        <v>30</v>
      </c>
      <c r="D1382" s="2">
        <v>45070</v>
      </c>
      <c r="E1382" s="3">
        <v>9093</v>
      </c>
      <c r="F1382" s="4">
        <v>28</v>
      </c>
      <c r="G1382" s="1">
        <v>304</v>
      </c>
    </row>
    <row r="1383" spans="1:7" x14ac:dyDescent="0.25">
      <c r="A1383" s="1" t="s">
        <v>58</v>
      </c>
      <c r="B1383" s="1" t="s">
        <v>25</v>
      </c>
      <c r="C1383" s="1" t="s">
        <v>47</v>
      </c>
      <c r="D1383" s="2">
        <v>45070</v>
      </c>
      <c r="E1383" s="3">
        <v>1638</v>
      </c>
      <c r="F1383" s="4">
        <v>282</v>
      </c>
      <c r="G1383" s="1">
        <v>103</v>
      </c>
    </row>
    <row r="1384" spans="1:7" x14ac:dyDescent="0.25">
      <c r="A1384" s="1" t="s">
        <v>10</v>
      </c>
      <c r="B1384" s="1" t="s">
        <v>11</v>
      </c>
      <c r="C1384" s="1" t="s">
        <v>30</v>
      </c>
      <c r="D1384" s="2">
        <v>45070</v>
      </c>
      <c r="E1384" s="3">
        <v>8610</v>
      </c>
      <c r="F1384" s="4">
        <v>47</v>
      </c>
      <c r="G1384" s="1">
        <v>278</v>
      </c>
    </row>
    <row r="1385" spans="1:7" x14ac:dyDescent="0.25">
      <c r="A1385" s="1" t="s">
        <v>7</v>
      </c>
      <c r="B1385" s="1" t="s">
        <v>11</v>
      </c>
      <c r="C1385" s="1" t="s">
        <v>36</v>
      </c>
      <c r="D1385" s="2">
        <v>45070</v>
      </c>
      <c r="E1385" s="3">
        <v>1351</v>
      </c>
      <c r="F1385" s="4">
        <v>58</v>
      </c>
      <c r="G1385" s="1">
        <v>72</v>
      </c>
    </row>
    <row r="1386" spans="1:7" x14ac:dyDescent="0.25">
      <c r="A1386" s="1" t="s">
        <v>56</v>
      </c>
      <c r="B1386" s="1" t="s">
        <v>20</v>
      </c>
      <c r="C1386" s="1" t="s">
        <v>49</v>
      </c>
      <c r="D1386" s="2">
        <v>45070</v>
      </c>
      <c r="E1386" s="3">
        <v>11102</v>
      </c>
      <c r="F1386" s="4">
        <v>50</v>
      </c>
      <c r="G1386" s="1">
        <v>505</v>
      </c>
    </row>
    <row r="1387" spans="1:7" x14ac:dyDescent="0.25">
      <c r="A1387" s="1" t="s">
        <v>50</v>
      </c>
      <c r="B1387" s="1" t="s">
        <v>20</v>
      </c>
      <c r="C1387" s="1" t="s">
        <v>48</v>
      </c>
      <c r="D1387" s="2">
        <v>45070</v>
      </c>
      <c r="E1387" s="3">
        <v>4711</v>
      </c>
      <c r="F1387" s="4">
        <v>29</v>
      </c>
      <c r="G1387" s="1">
        <v>429</v>
      </c>
    </row>
    <row r="1388" spans="1:7" x14ac:dyDescent="0.25">
      <c r="A1388" s="1" t="s">
        <v>29</v>
      </c>
      <c r="B1388" s="1" t="s">
        <v>25</v>
      </c>
      <c r="C1388" s="1" t="s">
        <v>21</v>
      </c>
      <c r="D1388" s="2">
        <v>45070</v>
      </c>
      <c r="E1388" s="3">
        <v>903</v>
      </c>
      <c r="F1388" s="4">
        <v>49</v>
      </c>
      <c r="G1388" s="1">
        <v>43</v>
      </c>
    </row>
    <row r="1389" spans="1:7" x14ac:dyDescent="0.25">
      <c r="A1389" s="1" t="s">
        <v>29</v>
      </c>
      <c r="B1389" s="1" t="s">
        <v>11</v>
      </c>
      <c r="C1389" s="1" t="s">
        <v>34</v>
      </c>
      <c r="D1389" s="2">
        <v>45070</v>
      </c>
      <c r="E1389" s="3">
        <v>1295</v>
      </c>
      <c r="F1389" s="4">
        <v>112</v>
      </c>
      <c r="G1389" s="1">
        <v>81</v>
      </c>
    </row>
    <row r="1390" spans="1:7" x14ac:dyDescent="0.25">
      <c r="A1390" s="1" t="s">
        <v>57</v>
      </c>
      <c r="B1390" s="1" t="s">
        <v>23</v>
      </c>
      <c r="C1390" s="1" t="s">
        <v>76</v>
      </c>
      <c r="D1390" s="2">
        <v>45070</v>
      </c>
      <c r="E1390" s="3">
        <v>14574</v>
      </c>
      <c r="F1390" s="4">
        <v>118</v>
      </c>
      <c r="G1390" s="1">
        <v>561</v>
      </c>
    </row>
    <row r="1391" spans="1:7" x14ac:dyDescent="0.25">
      <c r="A1391" s="1" t="s">
        <v>13</v>
      </c>
      <c r="B1391" s="1" t="s">
        <v>20</v>
      </c>
      <c r="C1391" s="1" t="s">
        <v>16</v>
      </c>
      <c r="D1391" s="2">
        <v>45070</v>
      </c>
      <c r="E1391" s="3">
        <v>3318</v>
      </c>
      <c r="F1391" s="4">
        <v>34</v>
      </c>
      <c r="G1391" s="1">
        <v>277</v>
      </c>
    </row>
    <row r="1392" spans="1:7" x14ac:dyDescent="0.25">
      <c r="A1392" s="1" t="s">
        <v>22</v>
      </c>
      <c r="B1392" s="1" t="s">
        <v>11</v>
      </c>
      <c r="C1392" s="1" t="s">
        <v>44</v>
      </c>
      <c r="D1392" s="2">
        <v>45070</v>
      </c>
      <c r="E1392" s="3">
        <v>3262</v>
      </c>
      <c r="F1392" s="4">
        <v>487</v>
      </c>
      <c r="G1392" s="1">
        <v>297</v>
      </c>
    </row>
    <row r="1393" spans="1:7" x14ac:dyDescent="0.25">
      <c r="A1393" s="1" t="s">
        <v>10</v>
      </c>
      <c r="B1393" s="1" t="s">
        <v>14</v>
      </c>
      <c r="C1393" s="1" t="s">
        <v>34</v>
      </c>
      <c r="D1393" s="2">
        <v>45070</v>
      </c>
      <c r="E1393" s="3">
        <v>1036</v>
      </c>
      <c r="F1393" s="4">
        <v>59</v>
      </c>
      <c r="G1393" s="1">
        <v>55</v>
      </c>
    </row>
    <row r="1394" spans="1:7" x14ac:dyDescent="0.25">
      <c r="A1394" s="1" t="s">
        <v>13</v>
      </c>
      <c r="B1394" s="1" t="s">
        <v>20</v>
      </c>
      <c r="C1394" s="1" t="s">
        <v>9</v>
      </c>
      <c r="D1394" s="2">
        <v>45070</v>
      </c>
      <c r="E1394" s="3">
        <v>5285</v>
      </c>
      <c r="F1394" s="4">
        <v>213</v>
      </c>
      <c r="G1394" s="1">
        <v>378</v>
      </c>
    </row>
    <row r="1395" spans="1:7" x14ac:dyDescent="0.25">
      <c r="A1395" s="1" t="s">
        <v>32</v>
      </c>
      <c r="B1395" s="1" t="s">
        <v>14</v>
      </c>
      <c r="C1395" s="1" t="s">
        <v>47</v>
      </c>
      <c r="D1395" s="2">
        <v>45070</v>
      </c>
      <c r="E1395" s="3">
        <v>2667</v>
      </c>
      <c r="F1395" s="4">
        <v>428</v>
      </c>
      <c r="G1395" s="1">
        <v>267</v>
      </c>
    </row>
    <row r="1396" spans="1:7" x14ac:dyDescent="0.25">
      <c r="A1396" s="1" t="s">
        <v>57</v>
      </c>
      <c r="B1396" s="1" t="s">
        <v>14</v>
      </c>
      <c r="C1396" s="1" t="s">
        <v>41</v>
      </c>
      <c r="D1396" s="2">
        <v>45070</v>
      </c>
      <c r="E1396" s="3">
        <v>6097</v>
      </c>
      <c r="F1396" s="4">
        <v>84</v>
      </c>
      <c r="G1396" s="1">
        <v>244</v>
      </c>
    </row>
    <row r="1397" spans="1:7" x14ac:dyDescent="0.25">
      <c r="A1397" s="1" t="s">
        <v>55</v>
      </c>
      <c r="B1397" s="1" t="s">
        <v>14</v>
      </c>
      <c r="C1397" s="1" t="s">
        <v>47</v>
      </c>
      <c r="D1397" s="2">
        <v>45070</v>
      </c>
      <c r="E1397" s="3">
        <v>11550</v>
      </c>
      <c r="F1397" s="4">
        <v>93</v>
      </c>
      <c r="G1397" s="1">
        <v>770</v>
      </c>
    </row>
    <row r="1398" spans="1:7" x14ac:dyDescent="0.25">
      <c r="A1398" s="1" t="s">
        <v>42</v>
      </c>
      <c r="B1398" s="1" t="s">
        <v>14</v>
      </c>
      <c r="C1398" s="1" t="s">
        <v>35</v>
      </c>
      <c r="D1398" s="2">
        <v>45070</v>
      </c>
      <c r="E1398" s="3">
        <v>1589</v>
      </c>
      <c r="F1398" s="4">
        <v>62</v>
      </c>
      <c r="G1398" s="1">
        <v>159</v>
      </c>
    </row>
    <row r="1399" spans="1:7" x14ac:dyDescent="0.25">
      <c r="A1399" s="1" t="s">
        <v>29</v>
      </c>
      <c r="B1399" s="1" t="s">
        <v>14</v>
      </c>
      <c r="C1399" s="1" t="s">
        <v>12</v>
      </c>
      <c r="D1399" s="2">
        <v>45071</v>
      </c>
      <c r="E1399" s="3">
        <v>4375</v>
      </c>
      <c r="F1399" s="4">
        <v>11</v>
      </c>
      <c r="G1399" s="1">
        <v>274</v>
      </c>
    </row>
    <row r="1400" spans="1:7" x14ac:dyDescent="0.25">
      <c r="A1400" s="1" t="s">
        <v>13</v>
      </c>
      <c r="B1400" s="1" t="s">
        <v>11</v>
      </c>
      <c r="C1400" s="1" t="s">
        <v>44</v>
      </c>
      <c r="D1400" s="2">
        <v>45071</v>
      </c>
      <c r="E1400" s="3">
        <v>7966</v>
      </c>
      <c r="F1400" s="4">
        <v>123</v>
      </c>
      <c r="G1400" s="1">
        <v>725</v>
      </c>
    </row>
    <row r="1401" spans="1:7" x14ac:dyDescent="0.25">
      <c r="A1401" s="1" t="s">
        <v>27</v>
      </c>
      <c r="B1401" s="1" t="s">
        <v>20</v>
      </c>
      <c r="C1401" s="1" t="s">
        <v>49</v>
      </c>
      <c r="D1401" s="2">
        <v>45071</v>
      </c>
      <c r="E1401" s="3">
        <v>10829</v>
      </c>
      <c r="F1401" s="4">
        <v>86</v>
      </c>
      <c r="G1401" s="1">
        <v>516</v>
      </c>
    </row>
    <row r="1402" spans="1:7" x14ac:dyDescent="0.25">
      <c r="A1402" s="1" t="s">
        <v>37</v>
      </c>
      <c r="B1402" s="1" t="s">
        <v>14</v>
      </c>
      <c r="C1402" s="1" t="s">
        <v>47</v>
      </c>
      <c r="D1402" s="2">
        <v>45071</v>
      </c>
      <c r="E1402" s="3">
        <v>22652</v>
      </c>
      <c r="F1402" s="4">
        <v>46</v>
      </c>
      <c r="G1402" s="1">
        <v>2060</v>
      </c>
    </row>
    <row r="1403" spans="1:7" x14ac:dyDescent="0.25">
      <c r="A1403" s="1" t="s">
        <v>13</v>
      </c>
      <c r="B1403" s="1" t="s">
        <v>8</v>
      </c>
      <c r="C1403" s="1" t="s">
        <v>26</v>
      </c>
      <c r="D1403" s="2">
        <v>45071</v>
      </c>
      <c r="E1403" s="3">
        <v>5257</v>
      </c>
      <c r="F1403" s="4">
        <v>95</v>
      </c>
      <c r="G1403" s="1">
        <v>182</v>
      </c>
    </row>
    <row r="1404" spans="1:7" x14ac:dyDescent="0.25">
      <c r="A1404" s="1" t="s">
        <v>46</v>
      </c>
      <c r="B1404" s="1" t="s">
        <v>11</v>
      </c>
      <c r="C1404" s="1" t="s">
        <v>9</v>
      </c>
      <c r="D1404" s="2">
        <v>45071</v>
      </c>
      <c r="E1404" s="3">
        <v>5817</v>
      </c>
      <c r="F1404" s="4">
        <v>396</v>
      </c>
      <c r="G1404" s="1">
        <v>277</v>
      </c>
    </row>
    <row r="1405" spans="1:7" x14ac:dyDescent="0.25">
      <c r="A1405" s="1" t="s">
        <v>13</v>
      </c>
      <c r="B1405" s="1" t="s">
        <v>14</v>
      </c>
      <c r="C1405" s="1" t="s">
        <v>53</v>
      </c>
      <c r="D1405" s="2">
        <v>45071</v>
      </c>
      <c r="E1405" s="3">
        <v>987</v>
      </c>
      <c r="F1405" s="4">
        <v>427</v>
      </c>
      <c r="G1405" s="1">
        <v>52</v>
      </c>
    </row>
    <row r="1406" spans="1:7" x14ac:dyDescent="0.25">
      <c r="A1406" s="1" t="s">
        <v>51</v>
      </c>
      <c r="B1406" s="1" t="s">
        <v>20</v>
      </c>
      <c r="C1406" s="1" t="s">
        <v>28</v>
      </c>
      <c r="D1406" s="2">
        <v>45071</v>
      </c>
      <c r="E1406" s="3">
        <v>2723</v>
      </c>
      <c r="F1406" s="4">
        <v>21</v>
      </c>
      <c r="G1406" s="1">
        <v>101</v>
      </c>
    </row>
    <row r="1407" spans="1:7" x14ac:dyDescent="0.25">
      <c r="A1407" s="1" t="s">
        <v>27</v>
      </c>
      <c r="B1407" s="1" t="s">
        <v>25</v>
      </c>
      <c r="C1407" s="1" t="s">
        <v>53</v>
      </c>
      <c r="D1407" s="2">
        <v>45071</v>
      </c>
      <c r="E1407" s="3">
        <v>6944</v>
      </c>
      <c r="F1407" s="4">
        <v>178</v>
      </c>
      <c r="G1407" s="1">
        <v>366</v>
      </c>
    </row>
    <row r="1408" spans="1:7" x14ac:dyDescent="0.25">
      <c r="A1408" s="1" t="s">
        <v>17</v>
      </c>
      <c r="B1408" s="1" t="s">
        <v>14</v>
      </c>
      <c r="C1408" s="1" t="s">
        <v>28</v>
      </c>
      <c r="D1408" s="2">
        <v>45071</v>
      </c>
      <c r="E1408" s="3">
        <v>7896</v>
      </c>
      <c r="F1408" s="4">
        <v>435</v>
      </c>
      <c r="G1408" s="1">
        <v>329</v>
      </c>
    </row>
    <row r="1409" spans="1:7" x14ac:dyDescent="0.25">
      <c r="A1409" s="1" t="s">
        <v>39</v>
      </c>
      <c r="B1409" s="1" t="s">
        <v>23</v>
      </c>
      <c r="C1409" s="1" t="s">
        <v>41</v>
      </c>
      <c r="D1409" s="2">
        <v>45071</v>
      </c>
      <c r="E1409" s="3">
        <v>13573</v>
      </c>
      <c r="F1409" s="4">
        <v>88</v>
      </c>
      <c r="G1409" s="1">
        <v>543</v>
      </c>
    </row>
    <row r="1410" spans="1:7" x14ac:dyDescent="0.25">
      <c r="A1410" s="1" t="s">
        <v>50</v>
      </c>
      <c r="B1410" s="1" t="s">
        <v>14</v>
      </c>
      <c r="C1410" s="1" t="s">
        <v>76</v>
      </c>
      <c r="D1410" s="2">
        <v>45071</v>
      </c>
      <c r="E1410" s="3">
        <v>9856</v>
      </c>
      <c r="F1410" s="4">
        <v>12</v>
      </c>
      <c r="G1410" s="1">
        <v>329</v>
      </c>
    </row>
    <row r="1411" spans="1:7" x14ac:dyDescent="0.25">
      <c r="A1411" s="1" t="s">
        <v>17</v>
      </c>
      <c r="B1411" s="1" t="s">
        <v>23</v>
      </c>
      <c r="C1411" s="1" t="s">
        <v>34</v>
      </c>
      <c r="D1411" s="2">
        <v>45071</v>
      </c>
      <c r="E1411" s="3">
        <v>14938</v>
      </c>
      <c r="F1411" s="4">
        <v>261</v>
      </c>
      <c r="G1411" s="1">
        <v>879</v>
      </c>
    </row>
    <row r="1412" spans="1:7" x14ac:dyDescent="0.25">
      <c r="A1412" s="1" t="s">
        <v>7</v>
      </c>
      <c r="B1412" s="1" t="s">
        <v>20</v>
      </c>
      <c r="C1412" s="1" t="s">
        <v>30</v>
      </c>
      <c r="D1412" s="2">
        <v>45071</v>
      </c>
      <c r="E1412" s="3">
        <v>1358</v>
      </c>
      <c r="F1412" s="4">
        <v>268</v>
      </c>
      <c r="G1412" s="1">
        <v>60</v>
      </c>
    </row>
    <row r="1413" spans="1:7" x14ac:dyDescent="0.25">
      <c r="A1413" s="1" t="s">
        <v>39</v>
      </c>
      <c r="B1413" s="1" t="s">
        <v>20</v>
      </c>
      <c r="C1413" s="1" t="s">
        <v>16</v>
      </c>
      <c r="D1413" s="2">
        <v>45071</v>
      </c>
      <c r="E1413" s="3">
        <v>3696</v>
      </c>
      <c r="F1413" s="4">
        <v>118</v>
      </c>
      <c r="G1413" s="1">
        <v>247</v>
      </c>
    </row>
    <row r="1414" spans="1:7" x14ac:dyDescent="0.25">
      <c r="A1414" s="1" t="s">
        <v>13</v>
      </c>
      <c r="B1414" s="1" t="s">
        <v>20</v>
      </c>
      <c r="C1414" s="1" t="s">
        <v>47</v>
      </c>
      <c r="D1414" s="2">
        <v>45071</v>
      </c>
      <c r="E1414" s="3">
        <v>2737</v>
      </c>
      <c r="F1414" s="4">
        <v>193</v>
      </c>
      <c r="G1414" s="1">
        <v>343</v>
      </c>
    </row>
    <row r="1415" spans="1:7" x14ac:dyDescent="0.25">
      <c r="A1415" s="1" t="s">
        <v>57</v>
      </c>
      <c r="B1415" s="1" t="s">
        <v>23</v>
      </c>
      <c r="C1415" s="1" t="s">
        <v>18</v>
      </c>
      <c r="D1415" s="2">
        <v>45071</v>
      </c>
      <c r="E1415" s="3">
        <v>6797</v>
      </c>
      <c r="F1415" s="4">
        <v>27</v>
      </c>
      <c r="G1415" s="1">
        <v>252</v>
      </c>
    </row>
    <row r="1416" spans="1:7" x14ac:dyDescent="0.25">
      <c r="A1416" s="1" t="s">
        <v>19</v>
      </c>
      <c r="B1416" s="1" t="s">
        <v>11</v>
      </c>
      <c r="C1416" s="1" t="s">
        <v>47</v>
      </c>
      <c r="D1416" s="2">
        <v>45071</v>
      </c>
      <c r="E1416" s="3">
        <v>2527</v>
      </c>
      <c r="F1416" s="4">
        <v>30</v>
      </c>
      <c r="G1416" s="1">
        <v>158</v>
      </c>
    </row>
    <row r="1417" spans="1:7" x14ac:dyDescent="0.25">
      <c r="A1417" s="1" t="s">
        <v>33</v>
      </c>
      <c r="B1417" s="1" t="s">
        <v>8</v>
      </c>
      <c r="C1417" s="1" t="s">
        <v>38</v>
      </c>
      <c r="D1417" s="2">
        <v>45071</v>
      </c>
      <c r="E1417" s="3">
        <v>392</v>
      </c>
      <c r="F1417" s="4">
        <v>43</v>
      </c>
      <c r="G1417" s="1">
        <v>20</v>
      </c>
    </row>
    <row r="1418" spans="1:7" x14ac:dyDescent="0.25">
      <c r="A1418" s="1" t="s">
        <v>10</v>
      </c>
      <c r="B1418" s="1" t="s">
        <v>11</v>
      </c>
      <c r="C1418" s="1" t="s">
        <v>26</v>
      </c>
      <c r="D1418" s="2">
        <v>45071</v>
      </c>
      <c r="E1418" s="3">
        <v>126</v>
      </c>
      <c r="F1418" s="4">
        <v>242</v>
      </c>
      <c r="G1418" s="1">
        <v>6</v>
      </c>
    </row>
    <row r="1419" spans="1:7" x14ac:dyDescent="0.25">
      <c r="A1419" s="1" t="s">
        <v>13</v>
      </c>
      <c r="B1419" s="1" t="s">
        <v>11</v>
      </c>
      <c r="C1419" s="1" t="s">
        <v>34</v>
      </c>
      <c r="D1419" s="2">
        <v>45071</v>
      </c>
      <c r="E1419" s="3">
        <v>11522</v>
      </c>
      <c r="F1419" s="4">
        <v>235</v>
      </c>
      <c r="G1419" s="1">
        <v>721</v>
      </c>
    </row>
    <row r="1420" spans="1:7" x14ac:dyDescent="0.25">
      <c r="A1420" s="1" t="s">
        <v>17</v>
      </c>
      <c r="B1420" s="1" t="s">
        <v>11</v>
      </c>
      <c r="C1420" s="1" t="s">
        <v>53</v>
      </c>
      <c r="D1420" s="2">
        <v>45072</v>
      </c>
      <c r="E1420" s="3">
        <v>8498</v>
      </c>
      <c r="F1420" s="4">
        <v>182</v>
      </c>
      <c r="G1420" s="1">
        <v>532</v>
      </c>
    </row>
    <row r="1421" spans="1:7" x14ac:dyDescent="0.25">
      <c r="A1421" s="1" t="s">
        <v>31</v>
      </c>
      <c r="B1421" s="1" t="s">
        <v>11</v>
      </c>
      <c r="C1421" s="1" t="s">
        <v>41</v>
      </c>
      <c r="D1421" s="2">
        <v>45072</v>
      </c>
      <c r="E1421" s="3">
        <v>1113</v>
      </c>
      <c r="F1421" s="4">
        <v>33</v>
      </c>
      <c r="G1421" s="1">
        <v>53</v>
      </c>
    </row>
    <row r="1422" spans="1:7" x14ac:dyDescent="0.25">
      <c r="A1422" s="1" t="s">
        <v>42</v>
      </c>
      <c r="B1422" s="1" t="s">
        <v>20</v>
      </c>
      <c r="C1422" s="1" t="s">
        <v>38</v>
      </c>
      <c r="D1422" s="2">
        <v>45072</v>
      </c>
      <c r="E1422" s="3">
        <v>5614</v>
      </c>
      <c r="F1422" s="4">
        <v>223</v>
      </c>
      <c r="G1422" s="1">
        <v>216</v>
      </c>
    </row>
    <row r="1423" spans="1:7" x14ac:dyDescent="0.25">
      <c r="A1423" s="1" t="s">
        <v>31</v>
      </c>
      <c r="B1423" s="1" t="s">
        <v>20</v>
      </c>
      <c r="C1423" s="1" t="s">
        <v>28</v>
      </c>
      <c r="D1423" s="2">
        <v>45072</v>
      </c>
      <c r="E1423" s="3">
        <v>4410</v>
      </c>
      <c r="F1423" s="4">
        <v>156</v>
      </c>
      <c r="G1423" s="1">
        <v>153</v>
      </c>
    </row>
    <row r="1424" spans="1:7" x14ac:dyDescent="0.25">
      <c r="A1424" s="1" t="s">
        <v>51</v>
      </c>
      <c r="B1424" s="1" t="s">
        <v>14</v>
      </c>
      <c r="C1424" s="1" t="s">
        <v>26</v>
      </c>
      <c r="D1424" s="2">
        <v>45072</v>
      </c>
      <c r="E1424" s="3">
        <v>9163</v>
      </c>
      <c r="F1424" s="4">
        <v>151</v>
      </c>
      <c r="G1424" s="1">
        <v>340</v>
      </c>
    </row>
    <row r="1425" spans="1:7" x14ac:dyDescent="0.25">
      <c r="A1425" s="1" t="s">
        <v>22</v>
      </c>
      <c r="B1425" s="1" t="s">
        <v>14</v>
      </c>
      <c r="C1425" s="1" t="s">
        <v>18</v>
      </c>
      <c r="D1425" s="2">
        <v>45073</v>
      </c>
      <c r="E1425" s="3">
        <v>2590</v>
      </c>
      <c r="F1425" s="4">
        <v>202</v>
      </c>
      <c r="G1425" s="1">
        <v>84</v>
      </c>
    </row>
    <row r="1426" spans="1:7" x14ac:dyDescent="0.25">
      <c r="A1426" s="1" t="s">
        <v>37</v>
      </c>
      <c r="B1426" s="1" t="s">
        <v>14</v>
      </c>
      <c r="C1426" s="1" t="s">
        <v>21</v>
      </c>
      <c r="D1426" s="2">
        <v>45073</v>
      </c>
      <c r="E1426" s="3">
        <v>3745</v>
      </c>
      <c r="F1426" s="4">
        <v>127</v>
      </c>
      <c r="G1426" s="1">
        <v>198</v>
      </c>
    </row>
    <row r="1427" spans="1:7" x14ac:dyDescent="0.25">
      <c r="A1427" s="1" t="s">
        <v>27</v>
      </c>
      <c r="B1427" s="1" t="s">
        <v>25</v>
      </c>
      <c r="C1427" s="1" t="s">
        <v>26</v>
      </c>
      <c r="D1427" s="2">
        <v>45073</v>
      </c>
      <c r="E1427" s="3">
        <v>8337</v>
      </c>
      <c r="F1427" s="4">
        <v>14</v>
      </c>
      <c r="G1427" s="1">
        <v>288</v>
      </c>
    </row>
    <row r="1428" spans="1:7" x14ac:dyDescent="0.25">
      <c r="A1428" s="1" t="s">
        <v>57</v>
      </c>
      <c r="B1428" s="1" t="s">
        <v>25</v>
      </c>
      <c r="C1428" s="1" t="s">
        <v>35</v>
      </c>
      <c r="D1428" s="2">
        <v>45073</v>
      </c>
      <c r="E1428" s="3">
        <v>4522</v>
      </c>
      <c r="F1428" s="4">
        <v>42</v>
      </c>
      <c r="G1428" s="1">
        <v>566</v>
      </c>
    </row>
    <row r="1429" spans="1:7" x14ac:dyDescent="0.25">
      <c r="A1429" s="1" t="s">
        <v>10</v>
      </c>
      <c r="B1429" s="1" t="s">
        <v>23</v>
      </c>
      <c r="C1429" s="1" t="s">
        <v>40</v>
      </c>
      <c r="D1429" s="2">
        <v>45073</v>
      </c>
      <c r="E1429" s="3">
        <v>2625</v>
      </c>
      <c r="F1429" s="4">
        <v>580</v>
      </c>
      <c r="G1429" s="1">
        <v>120</v>
      </c>
    </row>
    <row r="1430" spans="1:7" x14ac:dyDescent="0.25">
      <c r="A1430" s="1" t="s">
        <v>56</v>
      </c>
      <c r="B1430" s="1" t="s">
        <v>11</v>
      </c>
      <c r="C1430" s="1" t="s">
        <v>18</v>
      </c>
      <c r="D1430" s="2">
        <v>45074</v>
      </c>
      <c r="E1430" s="3">
        <v>441</v>
      </c>
      <c r="F1430" s="4">
        <v>171</v>
      </c>
      <c r="G1430" s="1">
        <v>16</v>
      </c>
    </row>
    <row r="1431" spans="1:7" x14ac:dyDescent="0.25">
      <c r="A1431" s="1" t="s">
        <v>46</v>
      </c>
      <c r="B1431" s="1" t="s">
        <v>25</v>
      </c>
      <c r="C1431" s="1" t="s">
        <v>28</v>
      </c>
      <c r="D1431" s="2">
        <v>45074</v>
      </c>
      <c r="E1431" s="3">
        <v>3311</v>
      </c>
      <c r="F1431" s="4">
        <v>92</v>
      </c>
      <c r="G1431" s="1">
        <v>128</v>
      </c>
    </row>
    <row r="1432" spans="1:7" x14ac:dyDescent="0.25">
      <c r="A1432" s="1" t="s">
        <v>57</v>
      </c>
      <c r="B1432" s="1" t="s">
        <v>11</v>
      </c>
      <c r="C1432" s="1" t="s">
        <v>26</v>
      </c>
      <c r="D1432" s="2">
        <v>45074</v>
      </c>
      <c r="E1432" s="3">
        <v>6650</v>
      </c>
      <c r="F1432" s="4">
        <v>22</v>
      </c>
      <c r="G1432" s="1">
        <v>266</v>
      </c>
    </row>
    <row r="1433" spans="1:7" x14ac:dyDescent="0.25">
      <c r="A1433" s="1" t="s">
        <v>37</v>
      </c>
      <c r="B1433" s="1" t="s">
        <v>20</v>
      </c>
      <c r="C1433" s="1" t="s">
        <v>16</v>
      </c>
      <c r="D1433" s="2">
        <v>45074</v>
      </c>
      <c r="E1433" s="3">
        <v>3871</v>
      </c>
      <c r="F1433" s="4">
        <v>503</v>
      </c>
      <c r="G1433" s="1">
        <v>352</v>
      </c>
    </row>
    <row r="1434" spans="1:7" x14ac:dyDescent="0.25">
      <c r="A1434" s="1" t="s">
        <v>19</v>
      </c>
      <c r="B1434" s="1" t="s">
        <v>14</v>
      </c>
      <c r="C1434" s="1" t="s">
        <v>16</v>
      </c>
      <c r="D1434" s="2">
        <v>45074</v>
      </c>
      <c r="E1434" s="3">
        <v>637</v>
      </c>
      <c r="F1434" s="4">
        <v>61</v>
      </c>
      <c r="G1434" s="1">
        <v>49</v>
      </c>
    </row>
    <row r="1435" spans="1:7" x14ac:dyDescent="0.25">
      <c r="A1435" s="1" t="s">
        <v>51</v>
      </c>
      <c r="B1435" s="1" t="s">
        <v>20</v>
      </c>
      <c r="C1435" s="1" t="s">
        <v>34</v>
      </c>
      <c r="D1435" s="2">
        <v>45074</v>
      </c>
      <c r="E1435" s="3">
        <v>10696</v>
      </c>
      <c r="F1435" s="4">
        <v>47</v>
      </c>
      <c r="G1435" s="1">
        <v>823</v>
      </c>
    </row>
    <row r="1436" spans="1:7" x14ac:dyDescent="0.25">
      <c r="A1436" s="1" t="s">
        <v>37</v>
      </c>
      <c r="B1436" s="1" t="s">
        <v>8</v>
      </c>
      <c r="C1436" s="1" t="s">
        <v>26</v>
      </c>
      <c r="D1436" s="2">
        <v>45074</v>
      </c>
      <c r="E1436" s="3">
        <v>8701</v>
      </c>
      <c r="F1436" s="4">
        <v>12</v>
      </c>
      <c r="G1436" s="1">
        <v>349</v>
      </c>
    </row>
    <row r="1437" spans="1:7" x14ac:dyDescent="0.25">
      <c r="A1437" s="1" t="s">
        <v>19</v>
      </c>
      <c r="B1437" s="1" t="s">
        <v>20</v>
      </c>
      <c r="C1437" s="1" t="s">
        <v>36</v>
      </c>
      <c r="D1437" s="2">
        <v>45074</v>
      </c>
      <c r="E1437" s="3">
        <v>2590</v>
      </c>
      <c r="F1437" s="4">
        <v>120</v>
      </c>
      <c r="G1437" s="1">
        <v>162</v>
      </c>
    </row>
    <row r="1438" spans="1:7" x14ac:dyDescent="0.25">
      <c r="A1438" s="1" t="s">
        <v>54</v>
      </c>
      <c r="B1438" s="1" t="s">
        <v>25</v>
      </c>
      <c r="C1438" s="1" t="s">
        <v>76</v>
      </c>
      <c r="D1438" s="2">
        <v>45074</v>
      </c>
      <c r="E1438" s="3">
        <v>10850</v>
      </c>
      <c r="F1438" s="4">
        <v>226</v>
      </c>
      <c r="G1438" s="1">
        <v>402</v>
      </c>
    </row>
    <row r="1439" spans="1:7" x14ac:dyDescent="0.25">
      <c r="A1439" s="1" t="s">
        <v>54</v>
      </c>
      <c r="B1439" s="1" t="s">
        <v>11</v>
      </c>
      <c r="C1439" s="1" t="s">
        <v>43</v>
      </c>
      <c r="D1439" s="2">
        <v>45074</v>
      </c>
      <c r="E1439" s="3">
        <v>2870</v>
      </c>
      <c r="F1439" s="4">
        <v>290</v>
      </c>
      <c r="G1439" s="1">
        <v>152</v>
      </c>
    </row>
    <row r="1440" spans="1:7" x14ac:dyDescent="0.25">
      <c r="A1440" s="1" t="s">
        <v>13</v>
      </c>
      <c r="B1440" s="1" t="s">
        <v>8</v>
      </c>
      <c r="C1440" s="1" t="s">
        <v>41</v>
      </c>
      <c r="D1440" s="2">
        <v>45074</v>
      </c>
      <c r="E1440" s="3">
        <v>13650</v>
      </c>
      <c r="F1440" s="4">
        <v>256</v>
      </c>
      <c r="G1440" s="1">
        <v>719</v>
      </c>
    </row>
    <row r="1441" spans="1:7" x14ac:dyDescent="0.25">
      <c r="A1441" s="1" t="s">
        <v>19</v>
      </c>
      <c r="B1441" s="1" t="s">
        <v>8</v>
      </c>
      <c r="C1441" s="1" t="s">
        <v>76</v>
      </c>
      <c r="D1441" s="2">
        <v>45074</v>
      </c>
      <c r="E1441" s="3">
        <v>12425</v>
      </c>
      <c r="F1441" s="4">
        <v>230</v>
      </c>
      <c r="G1441" s="1">
        <v>429</v>
      </c>
    </row>
    <row r="1442" spans="1:7" x14ac:dyDescent="0.25">
      <c r="A1442" s="1" t="s">
        <v>42</v>
      </c>
      <c r="B1442" s="1" t="s">
        <v>20</v>
      </c>
      <c r="C1442" s="1" t="s">
        <v>30</v>
      </c>
      <c r="D1442" s="2">
        <v>45077</v>
      </c>
      <c r="E1442" s="3">
        <v>2114</v>
      </c>
      <c r="F1442" s="4">
        <v>80</v>
      </c>
      <c r="G1442" s="1">
        <v>89</v>
      </c>
    </row>
    <row r="1443" spans="1:7" x14ac:dyDescent="0.25">
      <c r="A1443" s="1" t="s">
        <v>56</v>
      </c>
      <c r="B1443" s="1" t="s">
        <v>14</v>
      </c>
      <c r="C1443" s="1" t="s">
        <v>26</v>
      </c>
      <c r="D1443" s="2">
        <v>45077</v>
      </c>
      <c r="E1443" s="3">
        <v>3290</v>
      </c>
      <c r="F1443" s="4">
        <v>16</v>
      </c>
      <c r="G1443" s="1">
        <v>118</v>
      </c>
    </row>
    <row r="1444" spans="1:7" x14ac:dyDescent="0.25">
      <c r="A1444" s="1" t="s">
        <v>52</v>
      </c>
      <c r="B1444" s="1" t="s">
        <v>14</v>
      </c>
      <c r="C1444" s="1" t="s">
        <v>34</v>
      </c>
      <c r="D1444" s="2">
        <v>45077</v>
      </c>
      <c r="E1444" s="3">
        <v>1463</v>
      </c>
      <c r="F1444" s="4">
        <v>51</v>
      </c>
      <c r="G1444" s="1">
        <v>77</v>
      </c>
    </row>
    <row r="1445" spans="1:7" x14ac:dyDescent="0.25">
      <c r="A1445" s="1" t="s">
        <v>32</v>
      </c>
      <c r="B1445" s="1" t="s">
        <v>25</v>
      </c>
      <c r="C1445" s="1" t="s">
        <v>38</v>
      </c>
      <c r="D1445" s="2">
        <v>45077</v>
      </c>
      <c r="E1445" s="3">
        <v>9436</v>
      </c>
      <c r="F1445" s="4">
        <v>64</v>
      </c>
      <c r="G1445" s="1">
        <v>350</v>
      </c>
    </row>
    <row r="1446" spans="1:7" x14ac:dyDescent="0.25">
      <c r="A1446" s="1" t="s">
        <v>50</v>
      </c>
      <c r="B1446" s="1" t="s">
        <v>23</v>
      </c>
      <c r="C1446" s="1" t="s">
        <v>18</v>
      </c>
      <c r="D1446" s="2">
        <v>45077</v>
      </c>
      <c r="E1446" s="3">
        <v>8162</v>
      </c>
      <c r="F1446" s="4">
        <v>69</v>
      </c>
      <c r="G1446" s="1">
        <v>327</v>
      </c>
    </row>
    <row r="1447" spans="1:7" x14ac:dyDescent="0.25">
      <c r="A1447" s="1" t="s">
        <v>19</v>
      </c>
      <c r="B1447" s="1" t="s">
        <v>11</v>
      </c>
      <c r="C1447" s="1" t="s">
        <v>28</v>
      </c>
      <c r="D1447" s="2">
        <v>45077</v>
      </c>
      <c r="E1447" s="3">
        <v>9310</v>
      </c>
      <c r="F1447" s="4">
        <v>351</v>
      </c>
      <c r="G1447" s="1">
        <v>333</v>
      </c>
    </row>
    <row r="1448" spans="1:7" x14ac:dyDescent="0.25">
      <c r="A1448" s="1" t="s">
        <v>27</v>
      </c>
      <c r="B1448" s="1" t="s">
        <v>14</v>
      </c>
      <c r="C1448" s="1" t="s">
        <v>9</v>
      </c>
      <c r="D1448" s="2">
        <v>45077</v>
      </c>
      <c r="E1448" s="3">
        <v>8155</v>
      </c>
      <c r="F1448" s="4">
        <v>17</v>
      </c>
      <c r="G1448" s="1">
        <v>389</v>
      </c>
    </row>
    <row r="1449" spans="1:7" x14ac:dyDescent="0.25">
      <c r="A1449" s="1" t="s">
        <v>19</v>
      </c>
      <c r="B1449" s="1" t="s">
        <v>25</v>
      </c>
      <c r="C1449" s="1" t="s">
        <v>49</v>
      </c>
      <c r="D1449" s="2">
        <v>45077</v>
      </c>
      <c r="E1449" s="3">
        <v>7588</v>
      </c>
      <c r="F1449" s="4">
        <v>68</v>
      </c>
      <c r="G1449" s="1">
        <v>330</v>
      </c>
    </row>
    <row r="1450" spans="1:7" x14ac:dyDescent="0.25">
      <c r="A1450" s="1" t="s">
        <v>29</v>
      </c>
      <c r="B1450" s="1" t="s">
        <v>11</v>
      </c>
      <c r="C1450" s="1" t="s">
        <v>36</v>
      </c>
      <c r="D1450" s="2">
        <v>45077</v>
      </c>
      <c r="E1450" s="3">
        <v>4879</v>
      </c>
      <c r="F1450" s="4">
        <v>50</v>
      </c>
      <c r="G1450" s="1">
        <v>244</v>
      </c>
    </row>
    <row r="1451" spans="1:7" x14ac:dyDescent="0.25">
      <c r="A1451" s="1" t="s">
        <v>46</v>
      </c>
      <c r="B1451" s="1" t="s">
        <v>25</v>
      </c>
      <c r="C1451" s="1" t="s">
        <v>9</v>
      </c>
      <c r="D1451" s="2">
        <v>45077</v>
      </c>
      <c r="E1451" s="3">
        <v>602</v>
      </c>
      <c r="F1451" s="4">
        <v>118</v>
      </c>
      <c r="G1451" s="1">
        <v>28</v>
      </c>
    </row>
    <row r="1452" spans="1:7" x14ac:dyDescent="0.25">
      <c r="A1452" s="1" t="s">
        <v>33</v>
      </c>
      <c r="B1452" s="1" t="s">
        <v>14</v>
      </c>
      <c r="C1452" s="1" t="s">
        <v>47</v>
      </c>
      <c r="D1452" s="2">
        <v>45077</v>
      </c>
      <c r="E1452" s="3">
        <v>2037</v>
      </c>
      <c r="F1452" s="4">
        <v>61</v>
      </c>
      <c r="G1452" s="1">
        <v>136</v>
      </c>
    </row>
    <row r="1453" spans="1:7" x14ac:dyDescent="0.25">
      <c r="A1453" s="1" t="s">
        <v>42</v>
      </c>
      <c r="B1453" s="1" t="s">
        <v>23</v>
      </c>
      <c r="C1453" s="1" t="s">
        <v>30</v>
      </c>
      <c r="D1453" s="2">
        <v>45077</v>
      </c>
      <c r="E1453" s="3">
        <v>15400</v>
      </c>
      <c r="F1453" s="4">
        <v>387</v>
      </c>
      <c r="G1453" s="1">
        <v>497</v>
      </c>
    </row>
    <row r="1454" spans="1:7" x14ac:dyDescent="0.25">
      <c r="A1454" s="1" t="s">
        <v>19</v>
      </c>
      <c r="B1454" s="1" t="s">
        <v>8</v>
      </c>
      <c r="C1454" s="1" t="s">
        <v>21</v>
      </c>
      <c r="D1454" s="2">
        <v>45077</v>
      </c>
      <c r="E1454" s="3">
        <v>2961</v>
      </c>
      <c r="F1454" s="4">
        <v>12</v>
      </c>
      <c r="G1454" s="1">
        <v>175</v>
      </c>
    </row>
    <row r="1455" spans="1:7" x14ac:dyDescent="0.25">
      <c r="A1455" s="1" t="s">
        <v>7</v>
      </c>
      <c r="B1455" s="1" t="s">
        <v>23</v>
      </c>
      <c r="C1455" s="1" t="s">
        <v>26</v>
      </c>
      <c r="D1455" s="2">
        <v>45077</v>
      </c>
      <c r="E1455" s="3">
        <v>1225</v>
      </c>
      <c r="F1455" s="4">
        <v>29</v>
      </c>
      <c r="G1455" s="1">
        <v>41</v>
      </c>
    </row>
    <row r="1456" spans="1:7" x14ac:dyDescent="0.25">
      <c r="A1456" s="1" t="s">
        <v>7</v>
      </c>
      <c r="B1456" s="1" t="s">
        <v>11</v>
      </c>
      <c r="C1456" s="1" t="s">
        <v>34</v>
      </c>
      <c r="D1456" s="2">
        <v>45077</v>
      </c>
      <c r="E1456" s="3">
        <v>6930</v>
      </c>
      <c r="F1456" s="4">
        <v>254</v>
      </c>
      <c r="G1456" s="1">
        <v>330</v>
      </c>
    </row>
    <row r="1457" spans="1:7" x14ac:dyDescent="0.25">
      <c r="A1457" s="1" t="s">
        <v>45</v>
      </c>
      <c r="B1457" s="1" t="s">
        <v>11</v>
      </c>
      <c r="C1457" s="1" t="s">
        <v>76</v>
      </c>
      <c r="D1457" s="2">
        <v>45077</v>
      </c>
      <c r="E1457" s="3">
        <v>12684</v>
      </c>
      <c r="F1457" s="4">
        <v>297</v>
      </c>
      <c r="G1457" s="1">
        <v>453</v>
      </c>
    </row>
    <row r="1458" spans="1:7" x14ac:dyDescent="0.25">
      <c r="A1458" s="1" t="s">
        <v>52</v>
      </c>
      <c r="B1458" s="1" t="s">
        <v>20</v>
      </c>
      <c r="C1458" s="1" t="s">
        <v>40</v>
      </c>
      <c r="D1458" s="2">
        <v>45077</v>
      </c>
      <c r="E1458" s="3">
        <v>8512</v>
      </c>
      <c r="F1458" s="4">
        <v>549</v>
      </c>
      <c r="G1458" s="1">
        <v>294</v>
      </c>
    </row>
    <row r="1459" spans="1:7" x14ac:dyDescent="0.25">
      <c r="A1459" s="1" t="s">
        <v>57</v>
      </c>
      <c r="B1459" s="1" t="s">
        <v>8</v>
      </c>
      <c r="C1459" s="1" t="s">
        <v>44</v>
      </c>
      <c r="D1459" s="2">
        <v>45077</v>
      </c>
      <c r="E1459" s="3">
        <v>9646</v>
      </c>
      <c r="F1459" s="4">
        <v>178</v>
      </c>
      <c r="G1459" s="1">
        <v>877</v>
      </c>
    </row>
    <row r="1460" spans="1:7" x14ac:dyDescent="0.25">
      <c r="A1460" s="1" t="s">
        <v>45</v>
      </c>
      <c r="B1460" s="1" t="s">
        <v>8</v>
      </c>
      <c r="C1460" s="1" t="s">
        <v>48</v>
      </c>
      <c r="D1460" s="2">
        <v>45077</v>
      </c>
      <c r="E1460" s="3">
        <v>5586</v>
      </c>
      <c r="F1460" s="4">
        <v>76</v>
      </c>
      <c r="G1460" s="1">
        <v>430</v>
      </c>
    </row>
    <row r="1461" spans="1:7" x14ac:dyDescent="0.25">
      <c r="A1461" s="1" t="s">
        <v>31</v>
      </c>
      <c r="B1461" s="1" t="s">
        <v>25</v>
      </c>
      <c r="C1461" s="1" t="s">
        <v>49</v>
      </c>
      <c r="D1461" s="2">
        <v>45077</v>
      </c>
      <c r="E1461" s="3">
        <v>3528</v>
      </c>
      <c r="F1461" s="4">
        <v>267</v>
      </c>
      <c r="G1461" s="1">
        <v>221</v>
      </c>
    </row>
    <row r="1462" spans="1:7" x14ac:dyDescent="0.25">
      <c r="A1462" s="1" t="s">
        <v>10</v>
      </c>
      <c r="B1462" s="1" t="s">
        <v>8</v>
      </c>
      <c r="C1462" s="1" t="s">
        <v>12</v>
      </c>
      <c r="D1462" s="2">
        <v>45077</v>
      </c>
      <c r="E1462" s="3">
        <v>3143</v>
      </c>
      <c r="F1462" s="4">
        <v>109</v>
      </c>
      <c r="G1462" s="1">
        <v>225</v>
      </c>
    </row>
    <row r="1463" spans="1:7" x14ac:dyDescent="0.25">
      <c r="A1463" s="1" t="s">
        <v>27</v>
      </c>
      <c r="B1463" s="1" t="s">
        <v>8</v>
      </c>
      <c r="C1463" s="1" t="s">
        <v>28</v>
      </c>
      <c r="D1463" s="2">
        <v>45078</v>
      </c>
      <c r="E1463" s="3">
        <v>9135</v>
      </c>
      <c r="F1463" s="4">
        <v>194</v>
      </c>
      <c r="G1463" s="1">
        <v>398</v>
      </c>
    </row>
    <row r="1464" spans="1:7" x14ac:dyDescent="0.25">
      <c r="A1464" s="1" t="s">
        <v>55</v>
      </c>
      <c r="B1464" s="1" t="s">
        <v>23</v>
      </c>
      <c r="C1464" s="1" t="s">
        <v>16</v>
      </c>
      <c r="D1464" s="2">
        <v>45078</v>
      </c>
      <c r="E1464" s="3">
        <v>1218</v>
      </c>
      <c r="F1464" s="4">
        <v>315</v>
      </c>
      <c r="G1464" s="1">
        <v>153</v>
      </c>
    </row>
    <row r="1465" spans="1:7" x14ac:dyDescent="0.25">
      <c r="A1465" s="1" t="s">
        <v>55</v>
      </c>
      <c r="B1465" s="1" t="s">
        <v>23</v>
      </c>
      <c r="C1465" s="1" t="s">
        <v>18</v>
      </c>
      <c r="D1465" s="2">
        <v>45078</v>
      </c>
      <c r="E1465" s="3">
        <v>4760</v>
      </c>
      <c r="F1465" s="4">
        <v>138</v>
      </c>
      <c r="G1465" s="1">
        <v>145</v>
      </c>
    </row>
    <row r="1466" spans="1:7" x14ac:dyDescent="0.25">
      <c r="A1466" s="1" t="s">
        <v>52</v>
      </c>
      <c r="B1466" s="1" t="s">
        <v>8</v>
      </c>
      <c r="C1466" s="1" t="s">
        <v>49</v>
      </c>
      <c r="D1466" s="2">
        <v>45078</v>
      </c>
      <c r="E1466" s="3">
        <v>8582</v>
      </c>
      <c r="F1466" s="4">
        <v>290</v>
      </c>
      <c r="G1466" s="1">
        <v>477</v>
      </c>
    </row>
    <row r="1467" spans="1:7" x14ac:dyDescent="0.25">
      <c r="A1467" s="1" t="s">
        <v>17</v>
      </c>
      <c r="B1467" s="1" t="s">
        <v>20</v>
      </c>
      <c r="C1467" s="1" t="s">
        <v>35</v>
      </c>
      <c r="D1467" s="2">
        <v>45078</v>
      </c>
      <c r="E1467" s="3">
        <v>2401</v>
      </c>
      <c r="F1467" s="4">
        <v>109</v>
      </c>
      <c r="G1467" s="1">
        <v>185</v>
      </c>
    </row>
    <row r="1468" spans="1:7" x14ac:dyDescent="0.25">
      <c r="A1468" s="1" t="s">
        <v>51</v>
      </c>
      <c r="B1468" s="1" t="s">
        <v>11</v>
      </c>
      <c r="C1468" s="1" t="s">
        <v>49</v>
      </c>
      <c r="D1468" s="2">
        <v>45078</v>
      </c>
      <c r="E1468" s="3">
        <v>11886</v>
      </c>
      <c r="F1468" s="4">
        <v>415</v>
      </c>
      <c r="G1468" s="1">
        <v>566</v>
      </c>
    </row>
    <row r="1469" spans="1:7" x14ac:dyDescent="0.25">
      <c r="A1469" s="1" t="s">
        <v>56</v>
      </c>
      <c r="B1469" s="1" t="s">
        <v>23</v>
      </c>
      <c r="C1469" s="1" t="s">
        <v>9</v>
      </c>
      <c r="D1469" s="2">
        <v>45078</v>
      </c>
      <c r="E1469" s="3">
        <v>8582</v>
      </c>
      <c r="F1469" s="4">
        <v>45</v>
      </c>
      <c r="G1469" s="1">
        <v>391</v>
      </c>
    </row>
    <row r="1470" spans="1:7" x14ac:dyDescent="0.25">
      <c r="A1470" s="1" t="s">
        <v>7</v>
      </c>
      <c r="B1470" s="1" t="s">
        <v>20</v>
      </c>
      <c r="C1470" s="1" t="s">
        <v>9</v>
      </c>
      <c r="D1470" s="2">
        <v>45078</v>
      </c>
      <c r="E1470" s="3">
        <v>6825</v>
      </c>
      <c r="F1470" s="4">
        <v>4</v>
      </c>
      <c r="G1470" s="1">
        <v>402</v>
      </c>
    </row>
    <row r="1471" spans="1:7" x14ac:dyDescent="0.25">
      <c r="A1471" s="1" t="s">
        <v>29</v>
      </c>
      <c r="B1471" s="1" t="s">
        <v>23</v>
      </c>
      <c r="C1471" s="1" t="s">
        <v>38</v>
      </c>
      <c r="D1471" s="2">
        <v>45078</v>
      </c>
      <c r="E1471" s="3">
        <v>3661</v>
      </c>
      <c r="F1471" s="4">
        <v>13</v>
      </c>
      <c r="G1471" s="1">
        <v>167</v>
      </c>
    </row>
    <row r="1472" spans="1:7" x14ac:dyDescent="0.25">
      <c r="A1472" s="1" t="s">
        <v>46</v>
      </c>
      <c r="B1472" s="1" t="s">
        <v>11</v>
      </c>
      <c r="C1472" s="1" t="s">
        <v>30</v>
      </c>
      <c r="D1472" s="2">
        <v>45078</v>
      </c>
      <c r="E1472" s="3">
        <v>10248</v>
      </c>
      <c r="F1472" s="4">
        <v>65</v>
      </c>
      <c r="G1472" s="1">
        <v>380</v>
      </c>
    </row>
    <row r="1473" spans="1:7" x14ac:dyDescent="0.25">
      <c r="A1473" s="1" t="s">
        <v>19</v>
      </c>
      <c r="B1473" s="1" t="s">
        <v>14</v>
      </c>
      <c r="C1473" s="1" t="s">
        <v>28</v>
      </c>
      <c r="D1473" s="2">
        <v>45078</v>
      </c>
      <c r="E1473" s="3">
        <v>9996</v>
      </c>
      <c r="F1473" s="4">
        <v>441</v>
      </c>
      <c r="G1473" s="1">
        <v>385</v>
      </c>
    </row>
    <row r="1474" spans="1:7" x14ac:dyDescent="0.25">
      <c r="A1474" s="1" t="s">
        <v>54</v>
      </c>
      <c r="B1474" s="1" t="s">
        <v>25</v>
      </c>
      <c r="C1474" s="1" t="s">
        <v>43</v>
      </c>
      <c r="D1474" s="2">
        <v>45079</v>
      </c>
      <c r="E1474" s="3">
        <v>13545</v>
      </c>
      <c r="F1474" s="4">
        <v>293</v>
      </c>
      <c r="G1474" s="1">
        <v>903</v>
      </c>
    </row>
    <row r="1475" spans="1:7" x14ac:dyDescent="0.25">
      <c r="A1475" s="1" t="s">
        <v>29</v>
      </c>
      <c r="B1475" s="1" t="s">
        <v>8</v>
      </c>
      <c r="C1475" s="1" t="s">
        <v>47</v>
      </c>
      <c r="D1475" s="2">
        <v>45079</v>
      </c>
      <c r="E1475" s="3">
        <v>1386</v>
      </c>
      <c r="F1475" s="4">
        <v>347</v>
      </c>
      <c r="G1475" s="1">
        <v>99</v>
      </c>
    </row>
    <row r="1476" spans="1:7" x14ac:dyDescent="0.25">
      <c r="A1476" s="1" t="s">
        <v>56</v>
      </c>
      <c r="B1476" s="1" t="s">
        <v>11</v>
      </c>
      <c r="C1476" s="1" t="s">
        <v>49</v>
      </c>
      <c r="D1476" s="2">
        <v>45079</v>
      </c>
      <c r="E1476" s="3">
        <v>5481</v>
      </c>
      <c r="F1476" s="4">
        <v>142</v>
      </c>
      <c r="G1476" s="1">
        <v>289</v>
      </c>
    </row>
    <row r="1477" spans="1:7" x14ac:dyDescent="0.25">
      <c r="A1477" s="1" t="s">
        <v>45</v>
      </c>
      <c r="B1477" s="1" t="s">
        <v>20</v>
      </c>
      <c r="C1477" s="1" t="s">
        <v>16</v>
      </c>
      <c r="D1477" s="2">
        <v>45079</v>
      </c>
      <c r="E1477" s="3">
        <v>10031</v>
      </c>
      <c r="F1477" s="4">
        <v>5</v>
      </c>
      <c r="G1477" s="1">
        <v>912</v>
      </c>
    </row>
    <row r="1478" spans="1:7" x14ac:dyDescent="0.25">
      <c r="A1478" s="1" t="s">
        <v>7</v>
      </c>
      <c r="B1478" s="1" t="s">
        <v>23</v>
      </c>
      <c r="C1478" s="1" t="s">
        <v>16</v>
      </c>
      <c r="D1478" s="2">
        <v>45079</v>
      </c>
      <c r="E1478" s="3">
        <v>3493</v>
      </c>
      <c r="F1478" s="4">
        <v>3</v>
      </c>
      <c r="G1478" s="1">
        <v>437</v>
      </c>
    </row>
    <row r="1479" spans="1:7" x14ac:dyDescent="0.25">
      <c r="A1479" s="1" t="s">
        <v>45</v>
      </c>
      <c r="B1479" s="1" t="s">
        <v>25</v>
      </c>
      <c r="C1479" s="1" t="s">
        <v>35</v>
      </c>
      <c r="D1479" s="2">
        <v>45079</v>
      </c>
      <c r="E1479" s="3">
        <v>4081</v>
      </c>
      <c r="F1479" s="4">
        <v>717</v>
      </c>
      <c r="G1479" s="1">
        <v>511</v>
      </c>
    </row>
    <row r="1480" spans="1:7" x14ac:dyDescent="0.25">
      <c r="A1480" s="1" t="s">
        <v>57</v>
      </c>
      <c r="B1480" s="1" t="s">
        <v>25</v>
      </c>
      <c r="C1480" s="1" t="s">
        <v>40</v>
      </c>
      <c r="D1480" s="2">
        <v>45079</v>
      </c>
      <c r="E1480" s="3">
        <v>511</v>
      </c>
      <c r="F1480" s="4">
        <v>88</v>
      </c>
      <c r="G1480" s="1">
        <v>18</v>
      </c>
    </row>
    <row r="1481" spans="1:7" x14ac:dyDescent="0.25">
      <c r="A1481" s="1" t="s">
        <v>55</v>
      </c>
      <c r="B1481" s="1" t="s">
        <v>14</v>
      </c>
      <c r="C1481" s="1" t="s">
        <v>41</v>
      </c>
      <c r="D1481" s="2">
        <v>45079</v>
      </c>
      <c r="E1481" s="3">
        <v>6909</v>
      </c>
      <c r="F1481" s="4">
        <v>382</v>
      </c>
      <c r="G1481" s="1">
        <v>315</v>
      </c>
    </row>
    <row r="1482" spans="1:7" x14ac:dyDescent="0.25">
      <c r="A1482" s="1" t="s">
        <v>19</v>
      </c>
      <c r="B1482" s="1" t="s">
        <v>25</v>
      </c>
      <c r="C1482" s="1" t="s">
        <v>26</v>
      </c>
      <c r="D1482" s="2">
        <v>45079</v>
      </c>
      <c r="E1482" s="3">
        <v>9814</v>
      </c>
      <c r="F1482" s="4">
        <v>138</v>
      </c>
      <c r="G1482" s="1">
        <v>317</v>
      </c>
    </row>
    <row r="1483" spans="1:7" x14ac:dyDescent="0.25">
      <c r="A1483" s="1" t="s">
        <v>37</v>
      </c>
      <c r="B1483" s="1" t="s">
        <v>14</v>
      </c>
      <c r="C1483" s="1" t="s">
        <v>53</v>
      </c>
      <c r="D1483" s="2">
        <v>45079</v>
      </c>
      <c r="E1483" s="3">
        <v>6454</v>
      </c>
      <c r="F1483" s="4">
        <v>47</v>
      </c>
      <c r="G1483" s="1">
        <v>497</v>
      </c>
    </row>
    <row r="1484" spans="1:7" x14ac:dyDescent="0.25">
      <c r="A1484" s="1" t="s">
        <v>57</v>
      </c>
      <c r="B1484" s="1" t="s">
        <v>14</v>
      </c>
      <c r="C1484" s="1" t="s">
        <v>44</v>
      </c>
      <c r="D1484" s="2">
        <v>45079</v>
      </c>
      <c r="E1484" s="3">
        <v>10668</v>
      </c>
      <c r="F1484" s="4">
        <v>49</v>
      </c>
      <c r="G1484" s="1">
        <v>889</v>
      </c>
    </row>
    <row r="1485" spans="1:7" x14ac:dyDescent="0.25">
      <c r="A1485" s="1" t="s">
        <v>58</v>
      </c>
      <c r="B1485" s="1" t="s">
        <v>11</v>
      </c>
      <c r="C1485" s="1" t="s">
        <v>48</v>
      </c>
      <c r="D1485" s="2">
        <v>45079</v>
      </c>
      <c r="E1485" s="3">
        <v>14868</v>
      </c>
      <c r="F1485" s="4">
        <v>291</v>
      </c>
      <c r="G1485" s="1">
        <v>1062</v>
      </c>
    </row>
    <row r="1486" spans="1:7" x14ac:dyDescent="0.25">
      <c r="A1486" s="1" t="s">
        <v>52</v>
      </c>
      <c r="B1486" s="1" t="s">
        <v>20</v>
      </c>
      <c r="C1486" s="1" t="s">
        <v>76</v>
      </c>
      <c r="D1486" s="2">
        <v>45079</v>
      </c>
      <c r="E1486" s="3">
        <v>3878</v>
      </c>
      <c r="F1486" s="4">
        <v>50</v>
      </c>
      <c r="G1486" s="1">
        <v>144</v>
      </c>
    </row>
    <row r="1487" spans="1:7" x14ac:dyDescent="0.25">
      <c r="A1487" s="1" t="s">
        <v>55</v>
      </c>
      <c r="B1487" s="1" t="s">
        <v>8</v>
      </c>
      <c r="C1487" s="1" t="s">
        <v>43</v>
      </c>
      <c r="D1487" s="2">
        <v>45080</v>
      </c>
      <c r="E1487" s="3">
        <v>8505</v>
      </c>
      <c r="F1487" s="4">
        <v>74</v>
      </c>
      <c r="G1487" s="1">
        <v>387</v>
      </c>
    </row>
    <row r="1488" spans="1:7" x14ac:dyDescent="0.25">
      <c r="A1488" s="1" t="s">
        <v>32</v>
      </c>
      <c r="B1488" s="1" t="s">
        <v>23</v>
      </c>
      <c r="C1488" s="1" t="s">
        <v>43</v>
      </c>
      <c r="D1488" s="2">
        <v>45080</v>
      </c>
      <c r="E1488" s="3">
        <v>126</v>
      </c>
      <c r="F1488" s="4">
        <v>83</v>
      </c>
      <c r="G1488" s="1">
        <v>9</v>
      </c>
    </row>
    <row r="1489" spans="1:7" x14ac:dyDescent="0.25">
      <c r="A1489" s="1" t="s">
        <v>56</v>
      </c>
      <c r="B1489" s="1" t="s">
        <v>25</v>
      </c>
      <c r="C1489" s="1" t="s">
        <v>44</v>
      </c>
      <c r="D1489" s="2">
        <v>45080</v>
      </c>
      <c r="E1489" s="3">
        <v>10570</v>
      </c>
      <c r="F1489" s="4">
        <v>82</v>
      </c>
      <c r="G1489" s="1">
        <v>814</v>
      </c>
    </row>
    <row r="1490" spans="1:7" x14ac:dyDescent="0.25">
      <c r="A1490" s="1" t="s">
        <v>31</v>
      </c>
      <c r="B1490" s="1" t="s">
        <v>23</v>
      </c>
      <c r="C1490" s="1" t="s">
        <v>43</v>
      </c>
      <c r="D1490" s="2">
        <v>45080</v>
      </c>
      <c r="E1490" s="3">
        <v>1225</v>
      </c>
      <c r="F1490" s="4">
        <v>159</v>
      </c>
      <c r="G1490" s="1">
        <v>59</v>
      </c>
    </row>
    <row r="1491" spans="1:7" x14ac:dyDescent="0.25">
      <c r="A1491" s="1" t="s">
        <v>13</v>
      </c>
      <c r="B1491" s="1" t="s">
        <v>8</v>
      </c>
      <c r="C1491" s="1" t="s">
        <v>15</v>
      </c>
      <c r="D1491" s="2">
        <v>45080</v>
      </c>
      <c r="E1491" s="3">
        <v>3199</v>
      </c>
      <c r="F1491" s="4">
        <v>89</v>
      </c>
      <c r="G1491" s="1">
        <v>160</v>
      </c>
    </row>
    <row r="1492" spans="1:7" x14ac:dyDescent="0.25">
      <c r="A1492" s="1" t="s">
        <v>32</v>
      </c>
      <c r="B1492" s="1" t="s">
        <v>14</v>
      </c>
      <c r="C1492" s="1" t="s">
        <v>16</v>
      </c>
      <c r="D1492" s="2">
        <v>45080</v>
      </c>
      <c r="E1492" s="3">
        <v>441</v>
      </c>
      <c r="F1492" s="4">
        <v>9</v>
      </c>
      <c r="G1492" s="1">
        <v>37</v>
      </c>
    </row>
    <row r="1493" spans="1:7" x14ac:dyDescent="0.25">
      <c r="A1493" s="1" t="s">
        <v>33</v>
      </c>
      <c r="B1493" s="1" t="s">
        <v>20</v>
      </c>
      <c r="C1493" s="1" t="s">
        <v>26</v>
      </c>
      <c r="D1493" s="2">
        <v>45080</v>
      </c>
      <c r="E1493" s="3">
        <v>9009</v>
      </c>
      <c r="F1493" s="4">
        <v>83</v>
      </c>
      <c r="G1493" s="1">
        <v>392</v>
      </c>
    </row>
    <row r="1494" spans="1:7" x14ac:dyDescent="0.25">
      <c r="A1494" s="1" t="s">
        <v>46</v>
      </c>
      <c r="B1494" s="1" t="s">
        <v>8</v>
      </c>
      <c r="C1494" s="1" t="s">
        <v>18</v>
      </c>
      <c r="D1494" s="2">
        <v>45080</v>
      </c>
      <c r="E1494" s="3">
        <v>7595</v>
      </c>
      <c r="F1494" s="4">
        <v>349</v>
      </c>
      <c r="G1494" s="1">
        <v>238</v>
      </c>
    </row>
    <row r="1495" spans="1:7" x14ac:dyDescent="0.25">
      <c r="A1495" s="1" t="s">
        <v>32</v>
      </c>
      <c r="B1495" s="1" t="s">
        <v>8</v>
      </c>
      <c r="C1495" s="1" t="s">
        <v>44</v>
      </c>
      <c r="D1495" s="2">
        <v>45080</v>
      </c>
      <c r="E1495" s="3">
        <v>378</v>
      </c>
      <c r="F1495" s="4">
        <v>182</v>
      </c>
      <c r="G1495" s="1">
        <v>30</v>
      </c>
    </row>
    <row r="1496" spans="1:7" x14ac:dyDescent="0.25">
      <c r="A1496" s="1" t="s">
        <v>54</v>
      </c>
      <c r="B1496" s="1" t="s">
        <v>8</v>
      </c>
      <c r="C1496" s="1" t="s">
        <v>76</v>
      </c>
      <c r="D1496" s="2">
        <v>45080</v>
      </c>
      <c r="E1496" s="3">
        <v>1344</v>
      </c>
      <c r="F1496" s="4">
        <v>110</v>
      </c>
      <c r="G1496" s="1">
        <v>56</v>
      </c>
    </row>
    <row r="1497" spans="1:7" x14ac:dyDescent="0.25">
      <c r="A1497" s="1" t="s">
        <v>33</v>
      </c>
      <c r="B1497" s="1" t="s">
        <v>11</v>
      </c>
      <c r="C1497" s="1" t="s">
        <v>30</v>
      </c>
      <c r="D1497" s="2">
        <v>45080</v>
      </c>
      <c r="E1497" s="3">
        <v>5264</v>
      </c>
      <c r="F1497" s="4">
        <v>594</v>
      </c>
      <c r="G1497" s="1">
        <v>211</v>
      </c>
    </row>
    <row r="1498" spans="1:7" x14ac:dyDescent="0.25">
      <c r="A1498" s="1" t="s">
        <v>54</v>
      </c>
      <c r="B1498" s="1" t="s">
        <v>8</v>
      </c>
      <c r="C1498" s="1" t="s">
        <v>44</v>
      </c>
      <c r="D1498" s="2">
        <v>45080</v>
      </c>
      <c r="E1498" s="3">
        <v>6748</v>
      </c>
      <c r="F1498" s="4">
        <v>57</v>
      </c>
      <c r="G1498" s="1">
        <v>450</v>
      </c>
    </row>
    <row r="1499" spans="1:7" x14ac:dyDescent="0.25">
      <c r="A1499" s="1" t="s">
        <v>22</v>
      </c>
      <c r="B1499" s="1" t="s">
        <v>20</v>
      </c>
      <c r="C1499" s="1" t="s">
        <v>21</v>
      </c>
      <c r="D1499" s="2">
        <v>45080</v>
      </c>
      <c r="E1499" s="3">
        <v>2128</v>
      </c>
      <c r="F1499" s="4">
        <v>248</v>
      </c>
      <c r="G1499" s="1">
        <v>97</v>
      </c>
    </row>
    <row r="1500" spans="1:7" x14ac:dyDescent="0.25">
      <c r="A1500" s="1" t="s">
        <v>22</v>
      </c>
      <c r="B1500" s="1" t="s">
        <v>8</v>
      </c>
      <c r="C1500" s="1" t="s">
        <v>43</v>
      </c>
      <c r="D1500" s="2">
        <v>45080</v>
      </c>
      <c r="E1500" s="3">
        <v>7987</v>
      </c>
      <c r="F1500" s="4">
        <v>140</v>
      </c>
      <c r="G1500" s="1">
        <v>470</v>
      </c>
    </row>
    <row r="1501" spans="1:7" x14ac:dyDescent="0.25">
      <c r="A1501" s="1" t="s">
        <v>55</v>
      </c>
      <c r="B1501" s="1" t="s">
        <v>25</v>
      </c>
      <c r="C1501" s="1" t="s">
        <v>41</v>
      </c>
      <c r="D1501" s="2">
        <v>45080</v>
      </c>
      <c r="E1501" s="3">
        <v>13601</v>
      </c>
      <c r="F1501" s="4">
        <v>78</v>
      </c>
      <c r="G1501" s="1">
        <v>567</v>
      </c>
    </row>
    <row r="1502" spans="1:7" x14ac:dyDescent="0.25">
      <c r="A1502" s="1" t="s">
        <v>51</v>
      </c>
      <c r="B1502" s="1" t="s">
        <v>25</v>
      </c>
      <c r="C1502" s="1" t="s">
        <v>49</v>
      </c>
      <c r="D1502" s="2">
        <v>45080</v>
      </c>
      <c r="E1502" s="3">
        <v>7154</v>
      </c>
      <c r="F1502" s="4">
        <v>162</v>
      </c>
      <c r="G1502" s="1">
        <v>398</v>
      </c>
    </row>
    <row r="1503" spans="1:7" x14ac:dyDescent="0.25">
      <c r="A1503" s="1" t="s">
        <v>24</v>
      </c>
      <c r="B1503" s="1" t="s">
        <v>11</v>
      </c>
      <c r="C1503" s="1" t="s">
        <v>76</v>
      </c>
      <c r="D1503" s="2">
        <v>45080</v>
      </c>
      <c r="E1503" s="3">
        <v>2583</v>
      </c>
      <c r="F1503" s="4">
        <v>353</v>
      </c>
      <c r="G1503" s="1">
        <v>93</v>
      </c>
    </row>
    <row r="1504" spans="1:7" x14ac:dyDescent="0.25">
      <c r="A1504" s="1" t="s">
        <v>19</v>
      </c>
      <c r="B1504" s="1" t="s">
        <v>25</v>
      </c>
      <c r="C1504" s="1" t="s">
        <v>35</v>
      </c>
      <c r="D1504" s="2">
        <v>45080</v>
      </c>
      <c r="E1504" s="3">
        <v>532</v>
      </c>
      <c r="F1504" s="4">
        <v>324</v>
      </c>
      <c r="G1504" s="1">
        <v>67</v>
      </c>
    </row>
    <row r="1505" spans="1:7" x14ac:dyDescent="0.25">
      <c r="A1505" s="1" t="s">
        <v>19</v>
      </c>
      <c r="B1505" s="1" t="s">
        <v>11</v>
      </c>
      <c r="C1505" s="1" t="s">
        <v>48</v>
      </c>
      <c r="D1505" s="2">
        <v>45081</v>
      </c>
      <c r="E1505" s="3">
        <v>2548</v>
      </c>
      <c r="F1505" s="4">
        <v>170</v>
      </c>
      <c r="G1505" s="1">
        <v>182</v>
      </c>
    </row>
    <row r="1506" spans="1:7" x14ac:dyDescent="0.25">
      <c r="A1506" s="1" t="s">
        <v>10</v>
      </c>
      <c r="B1506" s="1" t="s">
        <v>14</v>
      </c>
      <c r="C1506" s="1" t="s">
        <v>26</v>
      </c>
      <c r="D1506" s="2">
        <v>45081</v>
      </c>
      <c r="E1506" s="3">
        <v>1092</v>
      </c>
      <c r="F1506" s="4">
        <v>394</v>
      </c>
      <c r="G1506" s="1">
        <v>36</v>
      </c>
    </row>
    <row r="1507" spans="1:7" x14ac:dyDescent="0.25">
      <c r="A1507" s="1" t="s">
        <v>55</v>
      </c>
      <c r="B1507" s="1" t="s">
        <v>14</v>
      </c>
      <c r="C1507" s="1" t="s">
        <v>48</v>
      </c>
      <c r="D1507" s="2">
        <v>45081</v>
      </c>
      <c r="E1507" s="3">
        <v>4011</v>
      </c>
      <c r="F1507" s="4">
        <v>351</v>
      </c>
      <c r="G1507" s="1">
        <v>287</v>
      </c>
    </row>
    <row r="1508" spans="1:7" x14ac:dyDescent="0.25">
      <c r="A1508" s="1" t="s">
        <v>56</v>
      </c>
      <c r="B1508" s="1" t="s">
        <v>20</v>
      </c>
      <c r="C1508" s="1" t="s">
        <v>43</v>
      </c>
      <c r="D1508" s="2">
        <v>45081</v>
      </c>
      <c r="E1508" s="3">
        <v>3766</v>
      </c>
      <c r="F1508" s="4">
        <v>2</v>
      </c>
      <c r="G1508" s="1">
        <v>180</v>
      </c>
    </row>
    <row r="1509" spans="1:7" x14ac:dyDescent="0.25">
      <c r="A1509" s="1" t="s">
        <v>33</v>
      </c>
      <c r="B1509" s="1" t="s">
        <v>23</v>
      </c>
      <c r="C1509" s="1" t="s">
        <v>44</v>
      </c>
      <c r="D1509" s="2">
        <v>45081</v>
      </c>
      <c r="E1509" s="3">
        <v>6405</v>
      </c>
      <c r="F1509" s="4">
        <v>6</v>
      </c>
      <c r="G1509" s="1">
        <v>458</v>
      </c>
    </row>
    <row r="1510" spans="1:7" x14ac:dyDescent="0.25">
      <c r="A1510" s="1" t="s">
        <v>57</v>
      </c>
      <c r="B1510" s="1" t="s">
        <v>20</v>
      </c>
      <c r="C1510" s="1" t="s">
        <v>34</v>
      </c>
      <c r="D1510" s="2">
        <v>45081</v>
      </c>
      <c r="E1510" s="3">
        <v>4487</v>
      </c>
      <c r="F1510" s="4">
        <v>201</v>
      </c>
      <c r="G1510" s="1">
        <v>321</v>
      </c>
    </row>
    <row r="1511" spans="1:7" x14ac:dyDescent="0.25">
      <c r="A1511" s="1" t="s">
        <v>27</v>
      </c>
      <c r="B1511" s="1" t="s">
        <v>8</v>
      </c>
      <c r="C1511" s="1" t="s">
        <v>30</v>
      </c>
      <c r="D1511" s="2">
        <v>45081</v>
      </c>
      <c r="E1511" s="3">
        <v>5439</v>
      </c>
      <c r="F1511" s="4">
        <v>244</v>
      </c>
      <c r="G1511" s="1">
        <v>227</v>
      </c>
    </row>
    <row r="1512" spans="1:7" x14ac:dyDescent="0.25">
      <c r="A1512" s="1" t="s">
        <v>29</v>
      </c>
      <c r="B1512" s="1" t="s">
        <v>11</v>
      </c>
      <c r="C1512" s="1" t="s">
        <v>28</v>
      </c>
      <c r="D1512" s="2">
        <v>45081</v>
      </c>
      <c r="E1512" s="3">
        <v>8603</v>
      </c>
      <c r="F1512" s="4">
        <v>47</v>
      </c>
      <c r="G1512" s="1">
        <v>297</v>
      </c>
    </row>
    <row r="1513" spans="1:7" x14ac:dyDescent="0.25">
      <c r="A1513" s="1" t="s">
        <v>17</v>
      </c>
      <c r="B1513" s="1" t="s">
        <v>11</v>
      </c>
      <c r="C1513" s="1" t="s">
        <v>18</v>
      </c>
      <c r="D1513" s="2">
        <v>45081</v>
      </c>
      <c r="E1513" s="3">
        <v>6454</v>
      </c>
      <c r="F1513" s="4">
        <v>25</v>
      </c>
      <c r="G1513" s="1">
        <v>259</v>
      </c>
    </row>
    <row r="1514" spans="1:7" x14ac:dyDescent="0.25">
      <c r="A1514" s="1" t="s">
        <v>39</v>
      </c>
      <c r="B1514" s="1" t="s">
        <v>20</v>
      </c>
      <c r="C1514" s="1" t="s">
        <v>76</v>
      </c>
      <c r="D1514" s="2">
        <v>45084</v>
      </c>
      <c r="E1514" s="3">
        <v>14966</v>
      </c>
      <c r="F1514" s="4">
        <v>79</v>
      </c>
      <c r="G1514" s="1">
        <v>483</v>
      </c>
    </row>
    <row r="1515" spans="1:7" x14ac:dyDescent="0.25">
      <c r="A1515" s="1" t="s">
        <v>42</v>
      </c>
      <c r="B1515" s="1" t="s">
        <v>23</v>
      </c>
      <c r="C1515" s="1" t="s">
        <v>41</v>
      </c>
      <c r="D1515" s="2">
        <v>45084</v>
      </c>
      <c r="E1515" s="3">
        <v>2044</v>
      </c>
      <c r="F1515" s="4">
        <v>188</v>
      </c>
      <c r="G1515" s="1">
        <v>86</v>
      </c>
    </row>
    <row r="1516" spans="1:7" x14ac:dyDescent="0.25">
      <c r="A1516" s="1" t="s">
        <v>31</v>
      </c>
      <c r="B1516" s="1" t="s">
        <v>23</v>
      </c>
      <c r="C1516" s="1" t="s">
        <v>18</v>
      </c>
      <c r="D1516" s="2">
        <v>45084</v>
      </c>
      <c r="E1516" s="3">
        <v>11186</v>
      </c>
      <c r="F1516" s="4">
        <v>2</v>
      </c>
      <c r="G1516" s="1">
        <v>350</v>
      </c>
    </row>
    <row r="1517" spans="1:7" x14ac:dyDescent="0.25">
      <c r="A1517" s="1" t="s">
        <v>37</v>
      </c>
      <c r="B1517" s="1" t="s">
        <v>20</v>
      </c>
      <c r="C1517" s="1" t="s">
        <v>48</v>
      </c>
      <c r="D1517" s="2">
        <v>45084</v>
      </c>
      <c r="E1517" s="3">
        <v>3906</v>
      </c>
      <c r="F1517" s="4">
        <v>347</v>
      </c>
      <c r="G1517" s="1">
        <v>489</v>
      </c>
    </row>
    <row r="1518" spans="1:7" x14ac:dyDescent="0.25">
      <c r="A1518" s="1" t="s">
        <v>37</v>
      </c>
      <c r="B1518" s="1" t="s">
        <v>14</v>
      </c>
      <c r="C1518" s="1" t="s">
        <v>16</v>
      </c>
      <c r="D1518" s="2">
        <v>45084</v>
      </c>
      <c r="E1518" s="3">
        <v>5705</v>
      </c>
      <c r="F1518" s="4">
        <v>58</v>
      </c>
      <c r="G1518" s="1">
        <v>519</v>
      </c>
    </row>
    <row r="1519" spans="1:7" x14ac:dyDescent="0.25">
      <c r="A1519" s="1" t="s">
        <v>22</v>
      </c>
      <c r="B1519" s="1" t="s">
        <v>11</v>
      </c>
      <c r="C1519" s="1" t="s">
        <v>34</v>
      </c>
      <c r="D1519" s="2">
        <v>45084</v>
      </c>
      <c r="E1519" s="3">
        <v>2674</v>
      </c>
      <c r="F1519" s="4">
        <v>333</v>
      </c>
      <c r="G1519" s="1">
        <v>149</v>
      </c>
    </row>
    <row r="1520" spans="1:7" x14ac:dyDescent="0.25">
      <c r="A1520" s="1" t="s">
        <v>51</v>
      </c>
      <c r="B1520" s="1" t="s">
        <v>14</v>
      </c>
      <c r="C1520" s="1" t="s">
        <v>49</v>
      </c>
      <c r="D1520" s="2">
        <v>45084</v>
      </c>
      <c r="E1520" s="3">
        <v>4221</v>
      </c>
      <c r="F1520" s="4">
        <v>2</v>
      </c>
      <c r="G1520" s="1">
        <v>184</v>
      </c>
    </row>
    <row r="1521" spans="1:7" x14ac:dyDescent="0.25">
      <c r="A1521" s="1" t="s">
        <v>7</v>
      </c>
      <c r="B1521" s="1" t="s">
        <v>20</v>
      </c>
      <c r="C1521" s="1" t="s">
        <v>36</v>
      </c>
      <c r="D1521" s="2">
        <v>45085</v>
      </c>
      <c r="E1521" s="3">
        <v>8988</v>
      </c>
      <c r="F1521" s="4">
        <v>112</v>
      </c>
      <c r="G1521" s="1">
        <v>450</v>
      </c>
    </row>
    <row r="1522" spans="1:7" x14ac:dyDescent="0.25">
      <c r="A1522" s="1" t="s">
        <v>51</v>
      </c>
      <c r="B1522" s="1" t="s">
        <v>14</v>
      </c>
      <c r="C1522" s="1" t="s">
        <v>28</v>
      </c>
      <c r="D1522" s="2">
        <v>45085</v>
      </c>
      <c r="E1522" s="3">
        <v>5355</v>
      </c>
      <c r="F1522" s="4">
        <v>114</v>
      </c>
      <c r="G1522" s="1">
        <v>185</v>
      </c>
    </row>
    <row r="1523" spans="1:7" x14ac:dyDescent="0.25">
      <c r="A1523" s="1" t="s">
        <v>10</v>
      </c>
      <c r="B1523" s="1" t="s">
        <v>25</v>
      </c>
      <c r="C1523" s="1" t="s">
        <v>76</v>
      </c>
      <c r="D1523" s="2">
        <v>45085</v>
      </c>
      <c r="E1523" s="3">
        <v>2569</v>
      </c>
      <c r="F1523" s="4">
        <v>401</v>
      </c>
      <c r="G1523" s="1">
        <v>86</v>
      </c>
    </row>
    <row r="1524" spans="1:7" x14ac:dyDescent="0.25">
      <c r="A1524" s="1" t="s">
        <v>17</v>
      </c>
      <c r="B1524" s="1" t="s">
        <v>23</v>
      </c>
      <c r="C1524" s="1" t="s">
        <v>30</v>
      </c>
      <c r="D1524" s="2">
        <v>45085</v>
      </c>
      <c r="E1524" s="3">
        <v>1897</v>
      </c>
      <c r="F1524" s="4">
        <v>118</v>
      </c>
      <c r="G1524" s="1">
        <v>64</v>
      </c>
    </row>
    <row r="1525" spans="1:7" x14ac:dyDescent="0.25">
      <c r="A1525" s="1" t="s">
        <v>50</v>
      </c>
      <c r="B1525" s="1" t="s">
        <v>8</v>
      </c>
      <c r="C1525" s="1" t="s">
        <v>34</v>
      </c>
      <c r="D1525" s="2">
        <v>45085</v>
      </c>
      <c r="E1525" s="3">
        <v>1666</v>
      </c>
      <c r="F1525" s="4">
        <v>195</v>
      </c>
      <c r="G1525" s="1">
        <v>112</v>
      </c>
    </row>
    <row r="1526" spans="1:7" x14ac:dyDescent="0.25">
      <c r="A1526" s="1" t="s">
        <v>31</v>
      </c>
      <c r="B1526" s="1" t="s">
        <v>8</v>
      </c>
      <c r="C1526" s="1" t="s">
        <v>48</v>
      </c>
      <c r="D1526" s="2">
        <v>45085</v>
      </c>
      <c r="E1526" s="3">
        <v>14182</v>
      </c>
      <c r="F1526" s="4">
        <v>56</v>
      </c>
      <c r="G1526" s="1">
        <v>1773</v>
      </c>
    </row>
    <row r="1527" spans="1:7" x14ac:dyDescent="0.25">
      <c r="A1527" s="1" t="s">
        <v>32</v>
      </c>
      <c r="B1527" s="1" t="s">
        <v>14</v>
      </c>
      <c r="C1527" s="1" t="s">
        <v>34</v>
      </c>
      <c r="D1527" s="2">
        <v>45085</v>
      </c>
      <c r="E1527" s="3">
        <v>14798</v>
      </c>
      <c r="F1527" s="4">
        <v>260</v>
      </c>
      <c r="G1527" s="1">
        <v>740</v>
      </c>
    </row>
    <row r="1528" spans="1:7" x14ac:dyDescent="0.25">
      <c r="A1528" s="1" t="s">
        <v>31</v>
      </c>
      <c r="B1528" s="1" t="s">
        <v>25</v>
      </c>
      <c r="C1528" s="1" t="s">
        <v>18</v>
      </c>
      <c r="D1528" s="2">
        <v>45086</v>
      </c>
      <c r="E1528" s="3">
        <v>819</v>
      </c>
      <c r="F1528" s="4">
        <v>277</v>
      </c>
      <c r="G1528" s="1">
        <v>28</v>
      </c>
    </row>
    <row r="1529" spans="1:7" x14ac:dyDescent="0.25">
      <c r="A1529" s="1" t="s">
        <v>39</v>
      </c>
      <c r="B1529" s="1" t="s">
        <v>8</v>
      </c>
      <c r="C1529" s="1" t="s">
        <v>9</v>
      </c>
      <c r="D1529" s="2">
        <v>45086</v>
      </c>
      <c r="E1529" s="3">
        <v>7252</v>
      </c>
      <c r="F1529" s="4">
        <v>5</v>
      </c>
      <c r="G1529" s="1">
        <v>363</v>
      </c>
    </row>
    <row r="1530" spans="1:7" x14ac:dyDescent="0.25">
      <c r="A1530" s="1" t="s">
        <v>33</v>
      </c>
      <c r="B1530" s="1" t="s">
        <v>20</v>
      </c>
      <c r="C1530" s="1" t="s">
        <v>36</v>
      </c>
      <c r="D1530" s="2">
        <v>45086</v>
      </c>
      <c r="E1530" s="3">
        <v>3332</v>
      </c>
      <c r="F1530" s="4">
        <v>13</v>
      </c>
      <c r="G1530" s="1">
        <v>159</v>
      </c>
    </row>
    <row r="1531" spans="1:7" x14ac:dyDescent="0.25">
      <c r="A1531" s="1" t="s">
        <v>55</v>
      </c>
      <c r="B1531" s="1" t="s">
        <v>11</v>
      </c>
      <c r="C1531" s="1" t="s">
        <v>15</v>
      </c>
      <c r="D1531" s="2">
        <v>45086</v>
      </c>
      <c r="E1531" s="3">
        <v>7525</v>
      </c>
      <c r="F1531" s="4">
        <v>60</v>
      </c>
      <c r="G1531" s="1">
        <v>397</v>
      </c>
    </row>
    <row r="1532" spans="1:7" x14ac:dyDescent="0.25">
      <c r="A1532" s="1" t="s">
        <v>19</v>
      </c>
      <c r="B1532" s="1" t="s">
        <v>14</v>
      </c>
      <c r="C1532" s="1" t="s">
        <v>40</v>
      </c>
      <c r="D1532" s="2">
        <v>45086</v>
      </c>
      <c r="E1532" s="3">
        <v>4893</v>
      </c>
      <c r="F1532" s="4">
        <v>218</v>
      </c>
      <c r="G1532" s="1">
        <v>164</v>
      </c>
    </row>
    <row r="1533" spans="1:7" x14ac:dyDescent="0.25">
      <c r="A1533" s="1" t="s">
        <v>13</v>
      </c>
      <c r="B1533" s="1" t="s">
        <v>14</v>
      </c>
      <c r="C1533" s="1" t="s">
        <v>41</v>
      </c>
      <c r="D1533" s="2">
        <v>45086</v>
      </c>
      <c r="E1533" s="3">
        <v>3444</v>
      </c>
      <c r="F1533" s="4">
        <v>116</v>
      </c>
      <c r="G1533" s="1">
        <v>133</v>
      </c>
    </row>
    <row r="1534" spans="1:7" x14ac:dyDescent="0.25">
      <c r="A1534" s="1" t="s">
        <v>52</v>
      </c>
      <c r="B1534" s="1" t="s">
        <v>20</v>
      </c>
      <c r="C1534" s="1" t="s">
        <v>30</v>
      </c>
      <c r="D1534" s="2">
        <v>45086</v>
      </c>
      <c r="E1534" s="3">
        <v>2156</v>
      </c>
      <c r="F1534" s="4">
        <v>34</v>
      </c>
      <c r="G1534" s="1">
        <v>87</v>
      </c>
    </row>
    <row r="1535" spans="1:7" x14ac:dyDescent="0.25">
      <c r="A1535" s="1" t="s">
        <v>56</v>
      </c>
      <c r="B1535" s="1" t="s">
        <v>25</v>
      </c>
      <c r="C1535" s="1" t="s">
        <v>48</v>
      </c>
      <c r="D1535" s="2">
        <v>45086</v>
      </c>
      <c r="E1535" s="3">
        <v>1596</v>
      </c>
      <c r="F1535" s="4">
        <v>176</v>
      </c>
      <c r="G1535" s="1">
        <v>200</v>
      </c>
    </row>
    <row r="1536" spans="1:7" x14ac:dyDescent="0.25">
      <c r="A1536" s="1" t="s">
        <v>39</v>
      </c>
      <c r="B1536" s="1" t="s">
        <v>25</v>
      </c>
      <c r="C1536" s="1" t="s">
        <v>34</v>
      </c>
      <c r="D1536" s="2">
        <v>45087</v>
      </c>
      <c r="E1536" s="3">
        <v>8834</v>
      </c>
      <c r="F1536" s="4">
        <v>149</v>
      </c>
      <c r="G1536" s="1">
        <v>631</v>
      </c>
    </row>
    <row r="1537" spans="1:7" x14ac:dyDescent="0.25">
      <c r="A1537" s="1" t="s">
        <v>57</v>
      </c>
      <c r="B1537" s="1" t="s">
        <v>20</v>
      </c>
      <c r="C1537" s="1" t="s">
        <v>44</v>
      </c>
      <c r="D1537" s="2">
        <v>45087</v>
      </c>
      <c r="E1537" s="3">
        <v>3948</v>
      </c>
      <c r="F1537" s="4">
        <v>172</v>
      </c>
      <c r="G1537" s="1">
        <v>329</v>
      </c>
    </row>
    <row r="1538" spans="1:7" x14ac:dyDescent="0.25">
      <c r="A1538" s="1" t="s">
        <v>45</v>
      </c>
      <c r="B1538" s="1" t="s">
        <v>8</v>
      </c>
      <c r="C1538" s="1" t="s">
        <v>16</v>
      </c>
      <c r="D1538" s="2">
        <v>45087</v>
      </c>
      <c r="E1538" s="3">
        <v>3605</v>
      </c>
      <c r="F1538" s="4">
        <v>172</v>
      </c>
      <c r="G1538" s="1">
        <v>241</v>
      </c>
    </row>
    <row r="1539" spans="1:7" x14ac:dyDescent="0.25">
      <c r="A1539" s="1" t="s">
        <v>46</v>
      </c>
      <c r="B1539" s="1" t="s">
        <v>20</v>
      </c>
      <c r="C1539" s="1" t="s">
        <v>34</v>
      </c>
      <c r="D1539" s="2">
        <v>45088</v>
      </c>
      <c r="E1539" s="3">
        <v>1876</v>
      </c>
      <c r="F1539" s="4">
        <v>193</v>
      </c>
      <c r="G1539" s="1">
        <v>118</v>
      </c>
    </row>
    <row r="1540" spans="1:7" x14ac:dyDescent="0.25">
      <c r="A1540" s="1" t="s">
        <v>17</v>
      </c>
      <c r="B1540" s="1" t="s">
        <v>23</v>
      </c>
      <c r="C1540" s="1" t="s">
        <v>76</v>
      </c>
      <c r="D1540" s="2">
        <v>45088</v>
      </c>
      <c r="E1540" s="3">
        <v>1302</v>
      </c>
      <c r="F1540" s="4">
        <v>19</v>
      </c>
      <c r="G1540" s="1">
        <v>45</v>
      </c>
    </row>
    <row r="1541" spans="1:7" x14ac:dyDescent="0.25">
      <c r="A1541" s="1" t="s">
        <v>31</v>
      </c>
      <c r="B1541" s="1" t="s">
        <v>8</v>
      </c>
      <c r="C1541" s="1" t="s">
        <v>76</v>
      </c>
      <c r="D1541" s="2">
        <v>45088</v>
      </c>
      <c r="E1541" s="3">
        <v>616</v>
      </c>
      <c r="F1541" s="4">
        <v>3</v>
      </c>
      <c r="G1541" s="1">
        <v>21</v>
      </c>
    </row>
    <row r="1542" spans="1:7" x14ac:dyDescent="0.25">
      <c r="A1542" s="1" t="s">
        <v>52</v>
      </c>
      <c r="B1542" s="1" t="s">
        <v>25</v>
      </c>
      <c r="C1542" s="1" t="s">
        <v>28</v>
      </c>
      <c r="D1542" s="2">
        <v>45088</v>
      </c>
      <c r="E1542" s="3">
        <v>4935</v>
      </c>
      <c r="F1542" s="4">
        <v>141</v>
      </c>
      <c r="G1542" s="1">
        <v>183</v>
      </c>
    </row>
    <row r="1543" spans="1:7" x14ac:dyDescent="0.25">
      <c r="A1543" s="1" t="s">
        <v>31</v>
      </c>
      <c r="B1543" s="1" t="s">
        <v>11</v>
      </c>
      <c r="C1543" s="1" t="s">
        <v>21</v>
      </c>
      <c r="D1543" s="2">
        <v>45088</v>
      </c>
      <c r="E1543" s="3">
        <v>5887</v>
      </c>
      <c r="F1543" s="4">
        <v>51</v>
      </c>
      <c r="G1543" s="1">
        <v>310</v>
      </c>
    </row>
    <row r="1544" spans="1:7" x14ac:dyDescent="0.25">
      <c r="A1544" s="1" t="s">
        <v>56</v>
      </c>
      <c r="B1544" s="1" t="s">
        <v>20</v>
      </c>
      <c r="C1544" s="1" t="s">
        <v>48</v>
      </c>
      <c r="D1544" s="2">
        <v>45088</v>
      </c>
      <c r="E1544" s="3">
        <v>1785</v>
      </c>
      <c r="F1544" s="4">
        <v>181</v>
      </c>
      <c r="G1544" s="1">
        <v>149</v>
      </c>
    </row>
    <row r="1545" spans="1:7" x14ac:dyDescent="0.25">
      <c r="A1545" s="1" t="s">
        <v>50</v>
      </c>
      <c r="B1545" s="1" t="s">
        <v>23</v>
      </c>
      <c r="C1545" s="1" t="s">
        <v>36</v>
      </c>
      <c r="D1545" s="2">
        <v>45088</v>
      </c>
      <c r="E1545" s="3">
        <v>4816</v>
      </c>
      <c r="F1545" s="4">
        <v>153</v>
      </c>
      <c r="G1545" s="1">
        <v>322</v>
      </c>
    </row>
    <row r="1546" spans="1:7" x14ac:dyDescent="0.25">
      <c r="A1546" s="1" t="s">
        <v>19</v>
      </c>
      <c r="B1546" s="1" t="s">
        <v>23</v>
      </c>
      <c r="C1546" s="1" t="s">
        <v>34</v>
      </c>
      <c r="D1546" s="2">
        <v>45088</v>
      </c>
      <c r="E1546" s="3">
        <v>504</v>
      </c>
      <c r="F1546" s="4">
        <v>266</v>
      </c>
      <c r="G1546" s="1">
        <v>24</v>
      </c>
    </row>
    <row r="1547" spans="1:7" x14ac:dyDescent="0.25">
      <c r="A1547" s="1" t="s">
        <v>31</v>
      </c>
      <c r="B1547" s="1" t="s">
        <v>25</v>
      </c>
      <c r="C1547" s="1" t="s">
        <v>26</v>
      </c>
      <c r="D1547" s="2">
        <v>45088</v>
      </c>
      <c r="E1547" s="3">
        <v>973</v>
      </c>
      <c r="F1547" s="4">
        <v>258</v>
      </c>
      <c r="G1547" s="1">
        <v>39</v>
      </c>
    </row>
    <row r="1548" spans="1:7" x14ac:dyDescent="0.25">
      <c r="A1548" s="1" t="s">
        <v>31</v>
      </c>
      <c r="B1548" s="1" t="s">
        <v>8</v>
      </c>
      <c r="C1548" s="1" t="s">
        <v>28</v>
      </c>
      <c r="D1548" s="2">
        <v>45088</v>
      </c>
      <c r="E1548" s="3">
        <v>8330</v>
      </c>
      <c r="F1548" s="4">
        <v>320</v>
      </c>
      <c r="G1548" s="1">
        <v>379</v>
      </c>
    </row>
    <row r="1549" spans="1:7" x14ac:dyDescent="0.25">
      <c r="A1549" s="1" t="s">
        <v>51</v>
      </c>
      <c r="B1549" s="1" t="s">
        <v>11</v>
      </c>
      <c r="C1549" s="1" t="s">
        <v>30</v>
      </c>
      <c r="D1549" s="2">
        <v>45088</v>
      </c>
      <c r="E1549" s="3">
        <v>5502</v>
      </c>
      <c r="F1549" s="4">
        <v>18</v>
      </c>
      <c r="G1549" s="1">
        <v>240</v>
      </c>
    </row>
    <row r="1550" spans="1:7" x14ac:dyDescent="0.25">
      <c r="A1550" s="1" t="s">
        <v>32</v>
      </c>
      <c r="B1550" s="1" t="s">
        <v>25</v>
      </c>
      <c r="C1550" s="1" t="s">
        <v>28</v>
      </c>
      <c r="D1550" s="2">
        <v>45091</v>
      </c>
      <c r="E1550" s="3">
        <v>6202</v>
      </c>
      <c r="F1550" s="4">
        <v>75</v>
      </c>
      <c r="G1550" s="1">
        <v>222</v>
      </c>
    </row>
    <row r="1551" spans="1:7" x14ac:dyDescent="0.25">
      <c r="A1551" s="1" t="s">
        <v>17</v>
      </c>
      <c r="B1551" s="1" t="s">
        <v>20</v>
      </c>
      <c r="C1551" s="1" t="s">
        <v>18</v>
      </c>
      <c r="D1551" s="2">
        <v>45091</v>
      </c>
      <c r="E1551" s="3">
        <v>6118</v>
      </c>
      <c r="F1551" s="4">
        <v>129</v>
      </c>
      <c r="G1551" s="1">
        <v>236</v>
      </c>
    </row>
    <row r="1552" spans="1:7" x14ac:dyDescent="0.25">
      <c r="A1552" s="1" t="s">
        <v>27</v>
      </c>
      <c r="B1552" s="1" t="s">
        <v>14</v>
      </c>
      <c r="C1552" s="1" t="s">
        <v>36</v>
      </c>
      <c r="D1552" s="2">
        <v>45091</v>
      </c>
      <c r="E1552" s="3">
        <v>1771</v>
      </c>
      <c r="F1552" s="4">
        <v>255</v>
      </c>
      <c r="G1552" s="1">
        <v>111</v>
      </c>
    </row>
    <row r="1553" spans="1:7" x14ac:dyDescent="0.25">
      <c r="A1553" s="1" t="s">
        <v>33</v>
      </c>
      <c r="B1553" s="1" t="s">
        <v>25</v>
      </c>
      <c r="C1553" s="1" t="s">
        <v>16</v>
      </c>
      <c r="D1553" s="2">
        <v>45091</v>
      </c>
      <c r="E1553" s="3">
        <v>4494</v>
      </c>
      <c r="F1553" s="4">
        <v>297</v>
      </c>
      <c r="G1553" s="1">
        <v>300</v>
      </c>
    </row>
    <row r="1554" spans="1:7" x14ac:dyDescent="0.25">
      <c r="A1554" s="1" t="s">
        <v>32</v>
      </c>
      <c r="B1554" s="1" t="s">
        <v>11</v>
      </c>
      <c r="C1554" s="1" t="s">
        <v>43</v>
      </c>
      <c r="D1554" s="2">
        <v>45091</v>
      </c>
      <c r="E1554" s="3">
        <v>1057</v>
      </c>
      <c r="F1554" s="4">
        <v>226</v>
      </c>
      <c r="G1554" s="1">
        <v>76</v>
      </c>
    </row>
    <row r="1555" spans="1:7" x14ac:dyDescent="0.25">
      <c r="A1555" s="1" t="s">
        <v>54</v>
      </c>
      <c r="B1555" s="1" t="s">
        <v>11</v>
      </c>
      <c r="C1555" s="1" t="s">
        <v>12</v>
      </c>
      <c r="D1555" s="2">
        <v>45091</v>
      </c>
      <c r="E1555" s="3">
        <v>13286</v>
      </c>
      <c r="F1555" s="4">
        <v>55</v>
      </c>
      <c r="G1555" s="1">
        <v>1477</v>
      </c>
    </row>
    <row r="1556" spans="1:7" x14ac:dyDescent="0.25">
      <c r="A1556" s="1" t="s">
        <v>42</v>
      </c>
      <c r="B1556" s="1" t="s">
        <v>25</v>
      </c>
      <c r="C1556" s="1" t="s">
        <v>30</v>
      </c>
      <c r="D1556" s="2">
        <v>45091</v>
      </c>
      <c r="E1556" s="3">
        <v>4760</v>
      </c>
      <c r="F1556" s="4">
        <v>249</v>
      </c>
      <c r="G1556" s="1">
        <v>154</v>
      </c>
    </row>
    <row r="1557" spans="1:7" x14ac:dyDescent="0.25">
      <c r="A1557" s="1" t="s">
        <v>33</v>
      </c>
      <c r="B1557" s="1" t="s">
        <v>23</v>
      </c>
      <c r="C1557" s="1" t="s">
        <v>47</v>
      </c>
      <c r="D1557" s="2">
        <v>45091</v>
      </c>
      <c r="E1557" s="3">
        <v>3010</v>
      </c>
      <c r="F1557" s="4">
        <v>372</v>
      </c>
      <c r="G1557" s="1">
        <v>377</v>
      </c>
    </row>
    <row r="1558" spans="1:7" x14ac:dyDescent="0.25">
      <c r="A1558" s="1" t="s">
        <v>42</v>
      </c>
      <c r="B1558" s="1" t="s">
        <v>14</v>
      </c>
      <c r="C1558" s="1" t="s">
        <v>30</v>
      </c>
      <c r="D1558" s="2">
        <v>45091</v>
      </c>
      <c r="E1558" s="3">
        <v>7448</v>
      </c>
      <c r="F1558" s="4">
        <v>183</v>
      </c>
      <c r="G1558" s="1">
        <v>266</v>
      </c>
    </row>
    <row r="1559" spans="1:7" x14ac:dyDescent="0.25">
      <c r="A1559" s="1" t="s">
        <v>54</v>
      </c>
      <c r="B1559" s="1" t="s">
        <v>14</v>
      </c>
      <c r="C1559" s="1" t="s">
        <v>18</v>
      </c>
      <c r="D1559" s="2">
        <v>45091</v>
      </c>
      <c r="E1559" s="3">
        <v>1617</v>
      </c>
      <c r="F1559" s="4">
        <v>57</v>
      </c>
      <c r="G1559" s="1">
        <v>49</v>
      </c>
    </row>
    <row r="1560" spans="1:7" x14ac:dyDescent="0.25">
      <c r="A1560" s="1" t="s">
        <v>17</v>
      </c>
      <c r="B1560" s="1" t="s">
        <v>11</v>
      </c>
      <c r="C1560" s="1" t="s">
        <v>40</v>
      </c>
      <c r="D1560" s="2">
        <v>45091</v>
      </c>
      <c r="E1560" s="3">
        <v>840</v>
      </c>
      <c r="F1560" s="4">
        <v>2</v>
      </c>
      <c r="G1560" s="1">
        <v>35</v>
      </c>
    </row>
    <row r="1561" spans="1:7" x14ac:dyDescent="0.25">
      <c r="A1561" s="1" t="s">
        <v>54</v>
      </c>
      <c r="B1561" s="1" t="s">
        <v>14</v>
      </c>
      <c r="C1561" s="1" t="s">
        <v>49</v>
      </c>
      <c r="D1561" s="2">
        <v>45091</v>
      </c>
      <c r="E1561" s="3">
        <v>7042</v>
      </c>
      <c r="F1561" s="4">
        <v>294</v>
      </c>
      <c r="G1561" s="1">
        <v>441</v>
      </c>
    </row>
    <row r="1562" spans="1:7" x14ac:dyDescent="0.25">
      <c r="A1562" s="1" t="s">
        <v>7</v>
      </c>
      <c r="B1562" s="1" t="s">
        <v>25</v>
      </c>
      <c r="C1562" s="1" t="s">
        <v>15</v>
      </c>
      <c r="D1562" s="2">
        <v>45092</v>
      </c>
      <c r="E1562" s="3">
        <v>9247</v>
      </c>
      <c r="F1562" s="4">
        <v>527</v>
      </c>
      <c r="G1562" s="1">
        <v>487</v>
      </c>
    </row>
    <row r="1563" spans="1:7" x14ac:dyDescent="0.25">
      <c r="A1563" s="1" t="s">
        <v>55</v>
      </c>
      <c r="B1563" s="1" t="s">
        <v>11</v>
      </c>
      <c r="C1563" s="1" t="s">
        <v>30</v>
      </c>
      <c r="D1563" s="2">
        <v>45092</v>
      </c>
      <c r="E1563" s="3">
        <v>1799</v>
      </c>
      <c r="F1563" s="4">
        <v>76</v>
      </c>
      <c r="G1563" s="1">
        <v>60</v>
      </c>
    </row>
    <row r="1564" spans="1:7" x14ac:dyDescent="0.25">
      <c r="A1564" s="1" t="s">
        <v>45</v>
      </c>
      <c r="B1564" s="1" t="s">
        <v>8</v>
      </c>
      <c r="C1564" s="1" t="s">
        <v>44</v>
      </c>
      <c r="D1564" s="2">
        <v>45092</v>
      </c>
      <c r="E1564" s="3">
        <v>644</v>
      </c>
      <c r="F1564" s="4">
        <v>135</v>
      </c>
      <c r="G1564" s="1">
        <v>38</v>
      </c>
    </row>
    <row r="1565" spans="1:7" x14ac:dyDescent="0.25">
      <c r="A1565" s="1" t="s">
        <v>45</v>
      </c>
      <c r="B1565" s="1" t="s">
        <v>8</v>
      </c>
      <c r="C1565" s="1" t="s">
        <v>47</v>
      </c>
      <c r="D1565" s="2">
        <v>45093</v>
      </c>
      <c r="E1565" s="3">
        <v>11172</v>
      </c>
      <c r="F1565" s="4">
        <v>109</v>
      </c>
      <c r="G1565" s="1">
        <v>1397</v>
      </c>
    </row>
    <row r="1566" spans="1:7" x14ac:dyDescent="0.25">
      <c r="A1566" s="1" t="s">
        <v>45</v>
      </c>
      <c r="B1566" s="1" t="s">
        <v>11</v>
      </c>
      <c r="C1566" s="1" t="s">
        <v>48</v>
      </c>
      <c r="D1566" s="2">
        <v>45093</v>
      </c>
      <c r="E1566" s="3">
        <v>9191</v>
      </c>
      <c r="F1566" s="4">
        <v>240</v>
      </c>
      <c r="G1566" s="1">
        <v>766</v>
      </c>
    </row>
    <row r="1567" spans="1:7" x14ac:dyDescent="0.25">
      <c r="A1567" s="1" t="s">
        <v>57</v>
      </c>
      <c r="B1567" s="1" t="s">
        <v>11</v>
      </c>
      <c r="C1567" s="1" t="s">
        <v>43</v>
      </c>
      <c r="D1567" s="2">
        <v>45093</v>
      </c>
      <c r="E1567" s="3">
        <v>14889</v>
      </c>
      <c r="F1567" s="4">
        <v>132</v>
      </c>
      <c r="G1567" s="1">
        <v>828</v>
      </c>
    </row>
    <row r="1568" spans="1:7" x14ac:dyDescent="0.25">
      <c r="A1568" s="1" t="s">
        <v>50</v>
      </c>
      <c r="B1568" s="1" t="s">
        <v>25</v>
      </c>
      <c r="C1568" s="1" t="s">
        <v>18</v>
      </c>
      <c r="D1568" s="2">
        <v>45093</v>
      </c>
      <c r="E1568" s="3">
        <v>5670</v>
      </c>
      <c r="F1568" s="4">
        <v>57</v>
      </c>
      <c r="G1568" s="1">
        <v>189</v>
      </c>
    </row>
    <row r="1569" spans="1:7" x14ac:dyDescent="0.25">
      <c r="A1569" s="1" t="s">
        <v>57</v>
      </c>
      <c r="B1569" s="1" t="s">
        <v>11</v>
      </c>
      <c r="C1569" s="1" t="s">
        <v>35</v>
      </c>
      <c r="D1569" s="2">
        <v>45093</v>
      </c>
      <c r="E1569" s="3">
        <v>693</v>
      </c>
      <c r="F1569" s="4">
        <v>3</v>
      </c>
      <c r="G1569" s="1">
        <v>58</v>
      </c>
    </row>
    <row r="1570" spans="1:7" x14ac:dyDescent="0.25">
      <c r="A1570" s="1" t="s">
        <v>46</v>
      </c>
      <c r="B1570" s="1" t="s">
        <v>11</v>
      </c>
      <c r="C1570" s="1" t="s">
        <v>28</v>
      </c>
      <c r="D1570" s="2">
        <v>45093</v>
      </c>
      <c r="E1570" s="3">
        <v>12642</v>
      </c>
      <c r="F1570" s="4">
        <v>19</v>
      </c>
      <c r="G1570" s="1">
        <v>575</v>
      </c>
    </row>
    <row r="1571" spans="1:7" x14ac:dyDescent="0.25">
      <c r="A1571" s="1" t="s">
        <v>31</v>
      </c>
      <c r="B1571" s="1" t="s">
        <v>14</v>
      </c>
      <c r="C1571" s="1" t="s">
        <v>40</v>
      </c>
      <c r="D1571" s="2">
        <v>45093</v>
      </c>
      <c r="E1571" s="3">
        <v>8414</v>
      </c>
      <c r="F1571" s="4">
        <v>257</v>
      </c>
      <c r="G1571" s="1">
        <v>312</v>
      </c>
    </row>
    <row r="1572" spans="1:7" x14ac:dyDescent="0.25">
      <c r="A1572" s="1" t="s">
        <v>24</v>
      </c>
      <c r="B1572" s="1" t="s">
        <v>11</v>
      </c>
      <c r="C1572" s="1" t="s">
        <v>35</v>
      </c>
      <c r="D1572" s="2">
        <v>45093</v>
      </c>
      <c r="E1572" s="3">
        <v>15162</v>
      </c>
      <c r="F1572" s="4">
        <v>2</v>
      </c>
      <c r="G1572" s="1">
        <v>1896</v>
      </c>
    </row>
    <row r="1573" spans="1:7" x14ac:dyDescent="0.25">
      <c r="A1573" s="1" t="s">
        <v>39</v>
      </c>
      <c r="B1573" s="1" t="s">
        <v>14</v>
      </c>
      <c r="C1573" s="1" t="s">
        <v>12</v>
      </c>
      <c r="D1573" s="2">
        <v>45093</v>
      </c>
      <c r="E1573" s="3">
        <v>9135</v>
      </c>
      <c r="F1573" s="4">
        <v>35</v>
      </c>
      <c r="G1573" s="1">
        <v>762</v>
      </c>
    </row>
    <row r="1574" spans="1:7" x14ac:dyDescent="0.25">
      <c r="A1574" s="1" t="s">
        <v>37</v>
      </c>
      <c r="B1574" s="1" t="s">
        <v>23</v>
      </c>
      <c r="C1574" s="1" t="s">
        <v>40</v>
      </c>
      <c r="D1574" s="2">
        <v>45093</v>
      </c>
      <c r="E1574" s="3">
        <v>4375</v>
      </c>
      <c r="F1574" s="4">
        <v>90</v>
      </c>
      <c r="G1574" s="1">
        <v>146</v>
      </c>
    </row>
    <row r="1575" spans="1:7" x14ac:dyDescent="0.25">
      <c r="A1575" s="1" t="s">
        <v>24</v>
      </c>
      <c r="B1575" s="1" t="s">
        <v>14</v>
      </c>
      <c r="C1575" s="1" t="s">
        <v>15</v>
      </c>
      <c r="D1575" s="2">
        <v>45094</v>
      </c>
      <c r="E1575" s="3">
        <v>3493</v>
      </c>
      <c r="F1575" s="4">
        <v>7</v>
      </c>
      <c r="G1575" s="1">
        <v>146</v>
      </c>
    </row>
    <row r="1576" spans="1:7" x14ac:dyDescent="0.25">
      <c r="A1576" s="1" t="s">
        <v>50</v>
      </c>
      <c r="B1576" s="1" t="s">
        <v>23</v>
      </c>
      <c r="C1576" s="1" t="s">
        <v>49</v>
      </c>
      <c r="D1576" s="2">
        <v>45094</v>
      </c>
      <c r="E1576" s="3">
        <v>3157</v>
      </c>
      <c r="F1576" s="4">
        <v>47</v>
      </c>
      <c r="G1576" s="1">
        <v>186</v>
      </c>
    </row>
    <row r="1577" spans="1:7" x14ac:dyDescent="0.25">
      <c r="A1577" s="1" t="s">
        <v>37</v>
      </c>
      <c r="B1577" s="1" t="s">
        <v>14</v>
      </c>
      <c r="C1577" s="1" t="s">
        <v>18</v>
      </c>
      <c r="D1577" s="2">
        <v>45094</v>
      </c>
      <c r="E1577" s="3">
        <v>9884</v>
      </c>
      <c r="F1577" s="4">
        <v>163</v>
      </c>
      <c r="G1577" s="1">
        <v>300</v>
      </c>
    </row>
    <row r="1578" spans="1:7" x14ac:dyDescent="0.25">
      <c r="A1578" s="1" t="s">
        <v>46</v>
      </c>
      <c r="B1578" s="1" t="s">
        <v>25</v>
      </c>
      <c r="C1578" s="1" t="s">
        <v>43</v>
      </c>
      <c r="D1578" s="2">
        <v>45094</v>
      </c>
      <c r="E1578" s="3">
        <v>8029</v>
      </c>
      <c r="F1578" s="4">
        <v>35</v>
      </c>
      <c r="G1578" s="1">
        <v>473</v>
      </c>
    </row>
    <row r="1579" spans="1:7" x14ac:dyDescent="0.25">
      <c r="A1579" s="1" t="s">
        <v>54</v>
      </c>
      <c r="B1579" s="1" t="s">
        <v>25</v>
      </c>
      <c r="C1579" s="1" t="s">
        <v>38</v>
      </c>
      <c r="D1579" s="2">
        <v>45094</v>
      </c>
      <c r="E1579" s="3">
        <v>2002</v>
      </c>
      <c r="F1579" s="4">
        <v>96</v>
      </c>
      <c r="G1579" s="1">
        <v>72</v>
      </c>
    </row>
    <row r="1580" spans="1:7" x14ac:dyDescent="0.25">
      <c r="A1580" s="1" t="s">
        <v>45</v>
      </c>
      <c r="B1580" s="1" t="s">
        <v>23</v>
      </c>
      <c r="C1580" s="1" t="s">
        <v>36</v>
      </c>
      <c r="D1580" s="2">
        <v>45094</v>
      </c>
      <c r="E1580" s="3">
        <v>8589</v>
      </c>
      <c r="F1580" s="4">
        <v>54</v>
      </c>
      <c r="G1580" s="1">
        <v>537</v>
      </c>
    </row>
    <row r="1581" spans="1:7" x14ac:dyDescent="0.25">
      <c r="A1581" s="1" t="s">
        <v>7</v>
      </c>
      <c r="B1581" s="1" t="s">
        <v>25</v>
      </c>
      <c r="C1581" s="1" t="s">
        <v>34</v>
      </c>
      <c r="D1581" s="2">
        <v>45094</v>
      </c>
      <c r="E1581" s="3">
        <v>1554</v>
      </c>
      <c r="F1581" s="4">
        <v>49</v>
      </c>
      <c r="G1581" s="1">
        <v>120</v>
      </c>
    </row>
    <row r="1582" spans="1:7" x14ac:dyDescent="0.25">
      <c r="A1582" s="1" t="s">
        <v>22</v>
      </c>
      <c r="B1582" s="1" t="s">
        <v>11</v>
      </c>
      <c r="C1582" s="1" t="s">
        <v>47</v>
      </c>
      <c r="D1582" s="2">
        <v>45094</v>
      </c>
      <c r="E1582" s="3">
        <v>8792</v>
      </c>
      <c r="F1582" s="4">
        <v>378</v>
      </c>
      <c r="G1582" s="1">
        <v>677</v>
      </c>
    </row>
    <row r="1583" spans="1:7" x14ac:dyDescent="0.25">
      <c r="A1583" s="1" t="s">
        <v>46</v>
      </c>
      <c r="B1583" s="1" t="s">
        <v>25</v>
      </c>
      <c r="C1583" s="1" t="s">
        <v>34</v>
      </c>
      <c r="D1583" s="2">
        <v>45094</v>
      </c>
      <c r="E1583" s="3">
        <v>2415</v>
      </c>
      <c r="F1583" s="4">
        <v>25</v>
      </c>
      <c r="G1583" s="1">
        <v>128</v>
      </c>
    </row>
    <row r="1584" spans="1:7" x14ac:dyDescent="0.25">
      <c r="A1584" s="1" t="s">
        <v>57</v>
      </c>
      <c r="B1584" s="1" t="s">
        <v>20</v>
      </c>
      <c r="C1584" s="1" t="s">
        <v>36</v>
      </c>
      <c r="D1584" s="2">
        <v>45094</v>
      </c>
      <c r="E1584" s="3">
        <v>266</v>
      </c>
      <c r="F1584" s="4">
        <v>101</v>
      </c>
      <c r="G1584" s="1">
        <v>16</v>
      </c>
    </row>
    <row r="1585" spans="1:7" x14ac:dyDescent="0.25">
      <c r="A1585" s="1" t="s">
        <v>42</v>
      </c>
      <c r="B1585" s="1" t="s">
        <v>20</v>
      </c>
      <c r="C1585" s="1" t="s">
        <v>34</v>
      </c>
      <c r="D1585" s="2">
        <v>45094</v>
      </c>
      <c r="E1585" s="3">
        <v>3381</v>
      </c>
      <c r="F1585" s="4">
        <v>186</v>
      </c>
      <c r="G1585" s="1">
        <v>226</v>
      </c>
    </row>
    <row r="1586" spans="1:7" x14ac:dyDescent="0.25">
      <c r="A1586" s="1" t="s">
        <v>29</v>
      </c>
      <c r="B1586" s="1" t="s">
        <v>11</v>
      </c>
      <c r="C1586" s="1" t="s">
        <v>48</v>
      </c>
      <c r="D1586" s="2">
        <v>45094</v>
      </c>
      <c r="E1586" s="3">
        <v>1505</v>
      </c>
      <c r="F1586" s="4">
        <v>33</v>
      </c>
      <c r="G1586" s="1">
        <v>116</v>
      </c>
    </row>
    <row r="1587" spans="1:7" x14ac:dyDescent="0.25">
      <c r="A1587" s="1" t="s">
        <v>55</v>
      </c>
      <c r="B1587" s="1" t="s">
        <v>23</v>
      </c>
      <c r="C1587" s="1" t="s">
        <v>26</v>
      </c>
      <c r="D1587" s="2">
        <v>45094</v>
      </c>
      <c r="E1587" s="3">
        <v>1708</v>
      </c>
      <c r="F1587" s="4">
        <v>81</v>
      </c>
      <c r="G1587" s="1">
        <v>61</v>
      </c>
    </row>
    <row r="1588" spans="1:7" x14ac:dyDescent="0.25">
      <c r="A1588" s="1" t="s">
        <v>46</v>
      </c>
      <c r="B1588" s="1" t="s">
        <v>14</v>
      </c>
      <c r="C1588" s="1" t="s">
        <v>76</v>
      </c>
      <c r="D1588" s="2">
        <v>45094</v>
      </c>
      <c r="E1588" s="3">
        <v>3857</v>
      </c>
      <c r="F1588" s="4">
        <v>89</v>
      </c>
      <c r="G1588" s="1">
        <v>155</v>
      </c>
    </row>
    <row r="1589" spans="1:7" x14ac:dyDescent="0.25">
      <c r="A1589" s="1" t="s">
        <v>37</v>
      </c>
      <c r="B1589" s="1" t="s">
        <v>8</v>
      </c>
      <c r="C1589" s="1" t="s">
        <v>43</v>
      </c>
      <c r="D1589" s="2">
        <v>45094</v>
      </c>
      <c r="E1589" s="3">
        <v>1141</v>
      </c>
      <c r="F1589" s="4">
        <v>249</v>
      </c>
      <c r="G1589" s="1">
        <v>58</v>
      </c>
    </row>
    <row r="1590" spans="1:7" x14ac:dyDescent="0.25">
      <c r="A1590" s="1" t="s">
        <v>58</v>
      </c>
      <c r="B1590" s="1" t="s">
        <v>25</v>
      </c>
      <c r="C1590" s="1" t="s">
        <v>43</v>
      </c>
      <c r="D1590" s="2">
        <v>45094</v>
      </c>
      <c r="E1590" s="3">
        <v>11844</v>
      </c>
      <c r="F1590" s="4">
        <v>132</v>
      </c>
      <c r="G1590" s="1">
        <v>790</v>
      </c>
    </row>
    <row r="1591" spans="1:7" x14ac:dyDescent="0.25">
      <c r="A1591" s="1" t="s">
        <v>39</v>
      </c>
      <c r="B1591" s="1" t="s">
        <v>25</v>
      </c>
      <c r="C1591" s="1" t="s">
        <v>41</v>
      </c>
      <c r="D1591" s="2">
        <v>45094</v>
      </c>
      <c r="E1591" s="3">
        <v>7294</v>
      </c>
      <c r="F1591" s="4">
        <v>174</v>
      </c>
      <c r="G1591" s="1">
        <v>348</v>
      </c>
    </row>
    <row r="1592" spans="1:7" x14ac:dyDescent="0.25">
      <c r="A1592" s="1" t="s">
        <v>17</v>
      </c>
      <c r="B1592" s="1" t="s">
        <v>25</v>
      </c>
      <c r="C1592" s="1" t="s">
        <v>38</v>
      </c>
      <c r="D1592" s="2">
        <v>45094</v>
      </c>
      <c r="E1592" s="3">
        <v>5516</v>
      </c>
      <c r="F1592" s="4">
        <v>228</v>
      </c>
      <c r="G1592" s="1">
        <v>205</v>
      </c>
    </row>
    <row r="1593" spans="1:7" x14ac:dyDescent="0.25">
      <c r="A1593" s="1" t="s">
        <v>10</v>
      </c>
      <c r="B1593" s="1" t="s">
        <v>14</v>
      </c>
      <c r="C1593" s="1" t="s">
        <v>35</v>
      </c>
      <c r="D1593" s="2">
        <v>45095</v>
      </c>
      <c r="E1593" s="3">
        <v>3598</v>
      </c>
      <c r="F1593" s="4">
        <v>34</v>
      </c>
      <c r="G1593" s="1">
        <v>450</v>
      </c>
    </row>
    <row r="1594" spans="1:7" x14ac:dyDescent="0.25">
      <c r="A1594" s="1" t="s">
        <v>32</v>
      </c>
      <c r="B1594" s="1" t="s">
        <v>25</v>
      </c>
      <c r="C1594" s="1" t="s">
        <v>48</v>
      </c>
      <c r="D1594" s="2">
        <v>45095</v>
      </c>
      <c r="E1594" s="3">
        <v>4795</v>
      </c>
      <c r="F1594" s="4">
        <v>76</v>
      </c>
      <c r="G1594" s="1">
        <v>320</v>
      </c>
    </row>
    <row r="1595" spans="1:7" x14ac:dyDescent="0.25">
      <c r="A1595" s="1" t="s">
        <v>58</v>
      </c>
      <c r="B1595" s="1" t="s">
        <v>14</v>
      </c>
      <c r="C1595" s="1" t="s">
        <v>76</v>
      </c>
      <c r="D1595" s="2">
        <v>45095</v>
      </c>
      <c r="E1595" s="3">
        <v>6657</v>
      </c>
      <c r="F1595" s="4">
        <v>296</v>
      </c>
      <c r="G1595" s="1">
        <v>222</v>
      </c>
    </row>
    <row r="1596" spans="1:7" x14ac:dyDescent="0.25">
      <c r="A1596" s="1" t="s">
        <v>22</v>
      </c>
      <c r="B1596" s="1" t="s">
        <v>23</v>
      </c>
      <c r="C1596" s="1" t="s">
        <v>49</v>
      </c>
      <c r="D1596" s="2">
        <v>45095</v>
      </c>
      <c r="E1596" s="3">
        <v>8071</v>
      </c>
      <c r="F1596" s="4">
        <v>37</v>
      </c>
      <c r="G1596" s="1">
        <v>367</v>
      </c>
    </row>
    <row r="1597" spans="1:7" x14ac:dyDescent="0.25">
      <c r="A1597" s="1" t="s">
        <v>33</v>
      </c>
      <c r="B1597" s="1" t="s">
        <v>23</v>
      </c>
      <c r="C1597" s="1" t="s">
        <v>28</v>
      </c>
      <c r="D1597" s="2">
        <v>45095</v>
      </c>
      <c r="E1597" s="3">
        <v>16548</v>
      </c>
      <c r="F1597" s="4">
        <v>246</v>
      </c>
      <c r="G1597" s="1">
        <v>613</v>
      </c>
    </row>
    <row r="1598" spans="1:7" x14ac:dyDescent="0.25">
      <c r="A1598" s="1" t="s">
        <v>54</v>
      </c>
      <c r="B1598" s="1" t="s">
        <v>23</v>
      </c>
      <c r="C1598" s="1" t="s">
        <v>28</v>
      </c>
      <c r="D1598" s="2">
        <v>45095</v>
      </c>
      <c r="E1598" s="3">
        <v>1393</v>
      </c>
      <c r="F1598" s="4">
        <v>207</v>
      </c>
      <c r="G1598" s="1">
        <v>61</v>
      </c>
    </row>
    <row r="1599" spans="1:7" x14ac:dyDescent="0.25">
      <c r="A1599" s="1" t="s">
        <v>54</v>
      </c>
      <c r="B1599" s="1" t="s">
        <v>20</v>
      </c>
      <c r="C1599" s="1" t="s">
        <v>16</v>
      </c>
      <c r="D1599" s="2">
        <v>45095</v>
      </c>
      <c r="E1599" s="3">
        <v>3731</v>
      </c>
      <c r="F1599" s="4">
        <v>155</v>
      </c>
      <c r="G1599" s="1">
        <v>249</v>
      </c>
    </row>
    <row r="1600" spans="1:7" x14ac:dyDescent="0.25">
      <c r="A1600" s="1" t="s">
        <v>57</v>
      </c>
      <c r="B1600" s="1" t="s">
        <v>8</v>
      </c>
      <c r="C1600" s="1" t="s">
        <v>30</v>
      </c>
      <c r="D1600" s="2">
        <v>45095</v>
      </c>
      <c r="E1600" s="3">
        <v>7322</v>
      </c>
      <c r="F1600" s="4">
        <v>232</v>
      </c>
      <c r="G1600" s="1">
        <v>293</v>
      </c>
    </row>
    <row r="1601" spans="1:7" x14ac:dyDescent="0.25">
      <c r="A1601" s="1" t="s">
        <v>46</v>
      </c>
      <c r="B1601" s="1" t="s">
        <v>14</v>
      </c>
      <c r="C1601" s="1" t="s">
        <v>9</v>
      </c>
      <c r="D1601" s="2">
        <v>45095</v>
      </c>
      <c r="E1601" s="3">
        <v>3367</v>
      </c>
      <c r="F1601" s="4">
        <v>164</v>
      </c>
      <c r="G1601" s="1">
        <v>154</v>
      </c>
    </row>
    <row r="1602" spans="1:7" x14ac:dyDescent="0.25">
      <c r="A1602" s="1" t="s">
        <v>31</v>
      </c>
      <c r="B1602" s="1" t="s">
        <v>8</v>
      </c>
      <c r="C1602" s="1" t="s">
        <v>9</v>
      </c>
      <c r="D1602" s="2">
        <v>45095</v>
      </c>
      <c r="E1602" s="3">
        <v>3752</v>
      </c>
      <c r="F1602" s="4">
        <v>252</v>
      </c>
      <c r="G1602" s="1">
        <v>188</v>
      </c>
    </row>
    <row r="1603" spans="1:7" x14ac:dyDescent="0.25">
      <c r="A1603" s="1" t="s">
        <v>51</v>
      </c>
      <c r="B1603" s="1" t="s">
        <v>23</v>
      </c>
      <c r="C1603" s="1" t="s">
        <v>21</v>
      </c>
      <c r="D1603" s="2">
        <v>45095</v>
      </c>
      <c r="E1603" s="3">
        <v>3080</v>
      </c>
      <c r="F1603" s="4">
        <v>141</v>
      </c>
      <c r="G1603" s="1">
        <v>182</v>
      </c>
    </row>
    <row r="1604" spans="1:7" x14ac:dyDescent="0.25">
      <c r="A1604" s="1" t="s">
        <v>33</v>
      </c>
      <c r="B1604" s="1" t="s">
        <v>14</v>
      </c>
      <c r="C1604" s="1" t="s">
        <v>76</v>
      </c>
      <c r="D1604" s="2">
        <v>45095</v>
      </c>
      <c r="E1604" s="3">
        <v>9534</v>
      </c>
      <c r="F1604" s="4">
        <v>103</v>
      </c>
      <c r="G1604" s="1">
        <v>318</v>
      </c>
    </row>
    <row r="1605" spans="1:7" x14ac:dyDescent="0.25">
      <c r="A1605" s="1" t="s">
        <v>55</v>
      </c>
      <c r="B1605" s="1" t="s">
        <v>23</v>
      </c>
      <c r="C1605" s="1" t="s">
        <v>38</v>
      </c>
      <c r="D1605" s="2">
        <v>45095</v>
      </c>
      <c r="E1605" s="3">
        <v>5166</v>
      </c>
      <c r="F1605" s="4">
        <v>150</v>
      </c>
      <c r="G1605" s="1">
        <v>216</v>
      </c>
    </row>
    <row r="1606" spans="1:7" x14ac:dyDescent="0.25">
      <c r="A1606" s="1" t="s">
        <v>24</v>
      </c>
      <c r="B1606" s="1" t="s">
        <v>20</v>
      </c>
      <c r="C1606" s="1" t="s">
        <v>53</v>
      </c>
      <c r="D1606" s="2">
        <v>45095</v>
      </c>
      <c r="E1606" s="3">
        <v>4018</v>
      </c>
      <c r="F1606" s="4">
        <v>229</v>
      </c>
      <c r="G1606" s="1">
        <v>237</v>
      </c>
    </row>
    <row r="1607" spans="1:7" x14ac:dyDescent="0.25">
      <c r="A1607" s="1" t="s">
        <v>7</v>
      </c>
      <c r="B1607" s="1" t="s">
        <v>11</v>
      </c>
      <c r="C1607" s="1" t="s">
        <v>15</v>
      </c>
      <c r="D1607" s="2">
        <v>45095</v>
      </c>
      <c r="E1607" s="3">
        <v>5376</v>
      </c>
      <c r="F1607" s="4">
        <v>69</v>
      </c>
      <c r="G1607" s="1">
        <v>336</v>
      </c>
    </row>
    <row r="1608" spans="1:7" x14ac:dyDescent="0.25">
      <c r="A1608" s="1" t="s">
        <v>19</v>
      </c>
      <c r="B1608" s="1" t="s">
        <v>11</v>
      </c>
      <c r="C1608" s="1" t="s">
        <v>41</v>
      </c>
      <c r="D1608" s="2">
        <v>45095</v>
      </c>
      <c r="E1608" s="3">
        <v>2884</v>
      </c>
      <c r="F1608" s="4">
        <v>101</v>
      </c>
      <c r="G1608" s="1">
        <v>138</v>
      </c>
    </row>
    <row r="1609" spans="1:7" x14ac:dyDescent="0.25">
      <c r="A1609" s="1" t="s">
        <v>37</v>
      </c>
      <c r="B1609" s="1" t="s">
        <v>8</v>
      </c>
      <c r="C1609" s="1" t="s">
        <v>28</v>
      </c>
      <c r="D1609" s="2">
        <v>45095</v>
      </c>
      <c r="E1609" s="3">
        <v>7588</v>
      </c>
      <c r="F1609" s="4">
        <v>72</v>
      </c>
      <c r="G1609" s="1">
        <v>253</v>
      </c>
    </row>
    <row r="1610" spans="1:7" x14ac:dyDescent="0.25">
      <c r="A1610" s="1" t="s">
        <v>45</v>
      </c>
      <c r="B1610" s="1" t="s">
        <v>20</v>
      </c>
      <c r="C1610" s="1" t="s">
        <v>15</v>
      </c>
      <c r="D1610" s="2">
        <v>45095</v>
      </c>
      <c r="E1610" s="3">
        <v>12341</v>
      </c>
      <c r="F1610" s="4">
        <v>303</v>
      </c>
      <c r="G1610" s="1">
        <v>561</v>
      </c>
    </row>
    <row r="1611" spans="1:7" x14ac:dyDescent="0.25">
      <c r="A1611" s="1" t="s">
        <v>56</v>
      </c>
      <c r="B1611" s="1" t="s">
        <v>25</v>
      </c>
      <c r="C1611" s="1" t="s">
        <v>35</v>
      </c>
      <c r="D1611" s="2">
        <v>45095</v>
      </c>
      <c r="E1611" s="3">
        <v>7392</v>
      </c>
      <c r="F1611" s="4">
        <v>53</v>
      </c>
      <c r="G1611" s="1">
        <v>822</v>
      </c>
    </row>
    <row r="1612" spans="1:7" x14ac:dyDescent="0.25">
      <c r="A1612" s="1" t="s">
        <v>42</v>
      </c>
      <c r="B1612" s="1" t="s">
        <v>8</v>
      </c>
      <c r="C1612" s="1" t="s">
        <v>49</v>
      </c>
      <c r="D1612" s="2">
        <v>45098</v>
      </c>
      <c r="E1612" s="3">
        <v>9247</v>
      </c>
      <c r="F1612" s="4">
        <v>204</v>
      </c>
      <c r="G1612" s="1">
        <v>421</v>
      </c>
    </row>
    <row r="1613" spans="1:7" x14ac:dyDescent="0.25">
      <c r="A1613" s="1" t="s">
        <v>42</v>
      </c>
      <c r="B1613" s="1" t="s">
        <v>20</v>
      </c>
      <c r="C1613" s="1" t="s">
        <v>28</v>
      </c>
      <c r="D1613" s="2">
        <v>45098</v>
      </c>
      <c r="E1613" s="3">
        <v>14035</v>
      </c>
      <c r="F1613" s="4">
        <v>66</v>
      </c>
      <c r="G1613" s="1">
        <v>540</v>
      </c>
    </row>
    <row r="1614" spans="1:7" x14ac:dyDescent="0.25">
      <c r="A1614" s="1" t="s">
        <v>51</v>
      </c>
      <c r="B1614" s="1" t="s">
        <v>23</v>
      </c>
      <c r="C1614" s="1" t="s">
        <v>47</v>
      </c>
      <c r="D1614" s="2">
        <v>45098</v>
      </c>
      <c r="E1614" s="3">
        <v>1890</v>
      </c>
      <c r="F1614" s="4">
        <v>20</v>
      </c>
      <c r="G1614" s="1">
        <v>146</v>
      </c>
    </row>
    <row r="1615" spans="1:7" x14ac:dyDescent="0.25">
      <c r="A1615" s="1" t="s">
        <v>52</v>
      </c>
      <c r="B1615" s="1" t="s">
        <v>8</v>
      </c>
      <c r="C1615" s="1" t="s">
        <v>76</v>
      </c>
      <c r="D1615" s="2">
        <v>45098</v>
      </c>
      <c r="E1615" s="3">
        <v>3738</v>
      </c>
      <c r="F1615" s="4">
        <v>98</v>
      </c>
      <c r="G1615" s="1">
        <v>134</v>
      </c>
    </row>
    <row r="1616" spans="1:7" x14ac:dyDescent="0.25">
      <c r="A1616" s="1" t="s">
        <v>39</v>
      </c>
      <c r="B1616" s="1" t="s">
        <v>25</v>
      </c>
      <c r="C1616" s="1" t="s">
        <v>47</v>
      </c>
      <c r="D1616" s="2">
        <v>45099</v>
      </c>
      <c r="E1616" s="3">
        <v>2940</v>
      </c>
      <c r="F1616" s="4">
        <v>46</v>
      </c>
      <c r="G1616" s="1">
        <v>294</v>
      </c>
    </row>
    <row r="1617" spans="1:7" x14ac:dyDescent="0.25">
      <c r="A1617" s="1" t="s">
        <v>37</v>
      </c>
      <c r="B1617" s="1" t="s">
        <v>11</v>
      </c>
      <c r="C1617" s="1" t="s">
        <v>36</v>
      </c>
      <c r="D1617" s="2">
        <v>45099</v>
      </c>
      <c r="E1617" s="3">
        <v>5145</v>
      </c>
      <c r="F1617" s="4">
        <v>325</v>
      </c>
      <c r="G1617" s="1">
        <v>396</v>
      </c>
    </row>
    <row r="1618" spans="1:7" x14ac:dyDescent="0.25">
      <c r="A1618" s="1" t="s">
        <v>29</v>
      </c>
      <c r="B1618" s="1" t="s">
        <v>23</v>
      </c>
      <c r="C1618" s="1" t="s">
        <v>35</v>
      </c>
      <c r="D1618" s="2">
        <v>45099</v>
      </c>
      <c r="E1618" s="3">
        <v>3031</v>
      </c>
      <c r="F1618" s="4">
        <v>316</v>
      </c>
      <c r="G1618" s="1">
        <v>337</v>
      </c>
    </row>
    <row r="1619" spans="1:7" x14ac:dyDescent="0.25">
      <c r="A1619" s="1" t="s">
        <v>27</v>
      </c>
      <c r="B1619" s="1" t="s">
        <v>8</v>
      </c>
      <c r="C1619" s="1" t="s">
        <v>26</v>
      </c>
      <c r="D1619" s="2">
        <v>45099</v>
      </c>
      <c r="E1619" s="3">
        <v>2317</v>
      </c>
      <c r="F1619" s="4">
        <v>82</v>
      </c>
      <c r="G1619" s="1">
        <v>101</v>
      </c>
    </row>
    <row r="1620" spans="1:7" x14ac:dyDescent="0.25">
      <c r="A1620" s="1" t="s">
        <v>37</v>
      </c>
      <c r="B1620" s="1" t="s">
        <v>14</v>
      </c>
      <c r="C1620" s="1" t="s">
        <v>41</v>
      </c>
      <c r="D1620" s="2">
        <v>45099</v>
      </c>
      <c r="E1620" s="3">
        <v>5327</v>
      </c>
      <c r="F1620" s="4">
        <v>168</v>
      </c>
      <c r="G1620" s="1">
        <v>214</v>
      </c>
    </row>
    <row r="1621" spans="1:7" x14ac:dyDescent="0.25">
      <c r="A1621" s="1" t="s">
        <v>37</v>
      </c>
      <c r="B1621" s="1" t="s">
        <v>14</v>
      </c>
      <c r="C1621" s="1" t="s">
        <v>34</v>
      </c>
      <c r="D1621" s="2">
        <v>45099</v>
      </c>
      <c r="E1621" s="3">
        <v>7301</v>
      </c>
      <c r="F1621" s="4">
        <v>288</v>
      </c>
      <c r="G1621" s="1">
        <v>457</v>
      </c>
    </row>
    <row r="1622" spans="1:7" x14ac:dyDescent="0.25">
      <c r="A1622" s="1" t="s">
        <v>24</v>
      </c>
      <c r="B1622" s="1" t="s">
        <v>25</v>
      </c>
      <c r="C1622" s="1" t="s">
        <v>41</v>
      </c>
      <c r="D1622" s="2">
        <v>45099</v>
      </c>
      <c r="E1622" s="3">
        <v>12880</v>
      </c>
      <c r="F1622" s="4">
        <v>195</v>
      </c>
      <c r="G1622" s="1">
        <v>644</v>
      </c>
    </row>
    <row r="1623" spans="1:7" x14ac:dyDescent="0.25">
      <c r="A1623" s="1" t="s">
        <v>19</v>
      </c>
      <c r="B1623" s="1" t="s">
        <v>23</v>
      </c>
      <c r="C1623" s="1" t="s">
        <v>40</v>
      </c>
      <c r="D1623" s="2">
        <v>45099</v>
      </c>
      <c r="E1623" s="3">
        <v>11221</v>
      </c>
      <c r="F1623" s="4">
        <v>2</v>
      </c>
      <c r="G1623" s="1">
        <v>511</v>
      </c>
    </row>
    <row r="1624" spans="1:7" x14ac:dyDescent="0.25">
      <c r="A1624" s="1" t="s">
        <v>37</v>
      </c>
      <c r="B1624" s="1" t="s">
        <v>20</v>
      </c>
      <c r="C1624" s="1" t="s">
        <v>76</v>
      </c>
      <c r="D1624" s="2">
        <v>45100</v>
      </c>
      <c r="E1624" s="3">
        <v>4599</v>
      </c>
      <c r="F1624" s="4">
        <v>50</v>
      </c>
      <c r="G1624" s="1">
        <v>184</v>
      </c>
    </row>
    <row r="1625" spans="1:7" x14ac:dyDescent="0.25">
      <c r="A1625" s="1" t="s">
        <v>22</v>
      </c>
      <c r="B1625" s="1" t="s">
        <v>14</v>
      </c>
      <c r="C1625" s="1" t="s">
        <v>28</v>
      </c>
      <c r="D1625" s="2">
        <v>45100</v>
      </c>
      <c r="E1625" s="3">
        <v>1981</v>
      </c>
      <c r="F1625" s="4">
        <v>208</v>
      </c>
      <c r="G1625" s="1">
        <v>77</v>
      </c>
    </row>
    <row r="1626" spans="1:7" x14ac:dyDescent="0.25">
      <c r="A1626" s="1" t="s">
        <v>46</v>
      </c>
      <c r="B1626" s="1" t="s">
        <v>14</v>
      </c>
      <c r="C1626" s="1" t="s">
        <v>41</v>
      </c>
      <c r="D1626" s="2">
        <v>45100</v>
      </c>
      <c r="E1626" s="3">
        <v>784</v>
      </c>
      <c r="F1626" s="4">
        <v>510</v>
      </c>
      <c r="G1626" s="1">
        <v>33</v>
      </c>
    </row>
    <row r="1627" spans="1:7" x14ac:dyDescent="0.25">
      <c r="A1627" s="1" t="s">
        <v>10</v>
      </c>
      <c r="B1627" s="1" t="s">
        <v>23</v>
      </c>
      <c r="C1627" s="1" t="s">
        <v>49</v>
      </c>
      <c r="D1627" s="2">
        <v>45100</v>
      </c>
      <c r="E1627" s="3">
        <v>3171</v>
      </c>
      <c r="F1627" s="4">
        <v>40</v>
      </c>
      <c r="G1627" s="1">
        <v>151</v>
      </c>
    </row>
    <row r="1628" spans="1:7" x14ac:dyDescent="0.25">
      <c r="A1628" s="1" t="s">
        <v>42</v>
      </c>
      <c r="B1628" s="1" t="s">
        <v>11</v>
      </c>
      <c r="C1628" s="1" t="s">
        <v>48</v>
      </c>
      <c r="D1628" s="2">
        <v>45100</v>
      </c>
      <c r="E1628" s="3">
        <v>6853</v>
      </c>
      <c r="F1628" s="4">
        <v>147</v>
      </c>
      <c r="G1628" s="1">
        <v>762</v>
      </c>
    </row>
    <row r="1629" spans="1:7" x14ac:dyDescent="0.25">
      <c r="A1629" s="1" t="s">
        <v>58</v>
      </c>
      <c r="B1629" s="1" t="s">
        <v>25</v>
      </c>
      <c r="C1629" s="1" t="s">
        <v>38</v>
      </c>
      <c r="D1629" s="2">
        <v>45101</v>
      </c>
      <c r="E1629" s="3">
        <v>4648</v>
      </c>
      <c r="F1629" s="4">
        <v>147</v>
      </c>
      <c r="G1629" s="1">
        <v>194</v>
      </c>
    </row>
    <row r="1630" spans="1:7" x14ac:dyDescent="0.25">
      <c r="A1630" s="1" t="s">
        <v>39</v>
      </c>
      <c r="B1630" s="1" t="s">
        <v>20</v>
      </c>
      <c r="C1630" s="1" t="s">
        <v>53</v>
      </c>
      <c r="D1630" s="2">
        <v>45101</v>
      </c>
      <c r="E1630" s="3">
        <v>10493</v>
      </c>
      <c r="F1630" s="4">
        <v>20</v>
      </c>
      <c r="G1630" s="1">
        <v>656</v>
      </c>
    </row>
    <row r="1631" spans="1:7" x14ac:dyDescent="0.25">
      <c r="A1631" s="1" t="s">
        <v>10</v>
      </c>
      <c r="B1631" s="1" t="s">
        <v>8</v>
      </c>
      <c r="C1631" s="1" t="s">
        <v>28</v>
      </c>
      <c r="D1631" s="2">
        <v>45101</v>
      </c>
      <c r="E1631" s="3">
        <v>1456</v>
      </c>
      <c r="F1631" s="4">
        <v>49</v>
      </c>
      <c r="G1631" s="1">
        <v>54</v>
      </c>
    </row>
    <row r="1632" spans="1:7" x14ac:dyDescent="0.25">
      <c r="A1632" s="1" t="s">
        <v>57</v>
      </c>
      <c r="B1632" s="1" t="s">
        <v>14</v>
      </c>
      <c r="C1632" s="1" t="s">
        <v>18</v>
      </c>
      <c r="D1632" s="2">
        <v>45101</v>
      </c>
      <c r="E1632" s="3">
        <v>9296</v>
      </c>
      <c r="F1632" s="4">
        <v>341</v>
      </c>
      <c r="G1632" s="1">
        <v>345</v>
      </c>
    </row>
    <row r="1633" spans="1:7" x14ac:dyDescent="0.25">
      <c r="A1633" s="1" t="s">
        <v>19</v>
      </c>
      <c r="B1633" s="1" t="s">
        <v>20</v>
      </c>
      <c r="C1633" s="1" t="s">
        <v>16</v>
      </c>
      <c r="D1633" s="2">
        <v>45101</v>
      </c>
      <c r="E1633" s="3">
        <v>9723</v>
      </c>
      <c r="F1633" s="4">
        <v>122</v>
      </c>
      <c r="G1633" s="1">
        <v>973</v>
      </c>
    </row>
    <row r="1634" spans="1:7" x14ac:dyDescent="0.25">
      <c r="A1634" s="1" t="s">
        <v>50</v>
      </c>
      <c r="B1634" s="1" t="s">
        <v>25</v>
      </c>
      <c r="C1634" s="1" t="s">
        <v>28</v>
      </c>
      <c r="D1634" s="2">
        <v>45101</v>
      </c>
      <c r="E1634" s="3">
        <v>483</v>
      </c>
      <c r="F1634" s="4">
        <v>595</v>
      </c>
      <c r="G1634" s="1">
        <v>20</v>
      </c>
    </row>
    <row r="1635" spans="1:7" x14ac:dyDescent="0.25">
      <c r="A1635" s="1" t="s">
        <v>19</v>
      </c>
      <c r="B1635" s="1" t="s">
        <v>20</v>
      </c>
      <c r="C1635" s="1" t="s">
        <v>48</v>
      </c>
      <c r="D1635" s="2">
        <v>45101</v>
      </c>
      <c r="E1635" s="3">
        <v>1869</v>
      </c>
      <c r="F1635" s="4">
        <v>46</v>
      </c>
      <c r="G1635" s="1">
        <v>144</v>
      </c>
    </row>
    <row r="1636" spans="1:7" x14ac:dyDescent="0.25">
      <c r="A1636" s="1" t="s">
        <v>10</v>
      </c>
      <c r="B1636" s="1" t="s">
        <v>20</v>
      </c>
      <c r="C1636" s="1" t="s">
        <v>35</v>
      </c>
      <c r="D1636" s="2">
        <v>45101</v>
      </c>
      <c r="E1636" s="3">
        <v>6951</v>
      </c>
      <c r="F1636" s="4">
        <v>290</v>
      </c>
      <c r="G1636" s="1">
        <v>696</v>
      </c>
    </row>
    <row r="1637" spans="1:7" x14ac:dyDescent="0.25">
      <c r="A1637" s="1" t="s">
        <v>17</v>
      </c>
      <c r="B1637" s="1" t="s">
        <v>23</v>
      </c>
      <c r="C1637" s="1" t="s">
        <v>43</v>
      </c>
      <c r="D1637" s="2">
        <v>45101</v>
      </c>
      <c r="E1637" s="3">
        <v>4466</v>
      </c>
      <c r="F1637" s="4">
        <v>279</v>
      </c>
      <c r="G1637" s="1">
        <v>236</v>
      </c>
    </row>
    <row r="1638" spans="1:7" x14ac:dyDescent="0.25">
      <c r="A1638" s="1" t="s">
        <v>39</v>
      </c>
      <c r="B1638" s="1" t="s">
        <v>23</v>
      </c>
      <c r="C1638" s="1" t="s">
        <v>49</v>
      </c>
      <c r="D1638" s="2">
        <v>45101</v>
      </c>
      <c r="E1638" s="3">
        <v>3199</v>
      </c>
      <c r="F1638" s="4">
        <v>98</v>
      </c>
      <c r="G1638" s="1">
        <v>178</v>
      </c>
    </row>
    <row r="1639" spans="1:7" x14ac:dyDescent="0.25">
      <c r="A1639" s="1" t="s">
        <v>56</v>
      </c>
      <c r="B1639" s="1" t="s">
        <v>14</v>
      </c>
      <c r="C1639" s="1" t="s">
        <v>15</v>
      </c>
      <c r="D1639" s="2">
        <v>45101</v>
      </c>
      <c r="E1639" s="3">
        <v>11270</v>
      </c>
      <c r="F1639" s="4">
        <v>179</v>
      </c>
      <c r="G1639" s="1">
        <v>537</v>
      </c>
    </row>
    <row r="1640" spans="1:7" x14ac:dyDescent="0.25">
      <c r="A1640" s="1" t="s">
        <v>13</v>
      </c>
      <c r="B1640" s="1" t="s">
        <v>23</v>
      </c>
      <c r="C1640" s="1" t="s">
        <v>44</v>
      </c>
      <c r="D1640" s="2">
        <v>45101</v>
      </c>
      <c r="E1640" s="3">
        <v>11641</v>
      </c>
      <c r="F1640" s="4">
        <v>244</v>
      </c>
      <c r="G1640" s="1">
        <v>728</v>
      </c>
    </row>
    <row r="1641" spans="1:7" x14ac:dyDescent="0.25">
      <c r="A1641" s="1" t="s">
        <v>46</v>
      </c>
      <c r="B1641" s="1" t="s">
        <v>23</v>
      </c>
      <c r="C1641" s="1" t="s">
        <v>28</v>
      </c>
      <c r="D1641" s="2">
        <v>45101</v>
      </c>
      <c r="E1641" s="3">
        <v>11809</v>
      </c>
      <c r="F1641" s="4">
        <v>217</v>
      </c>
      <c r="G1641" s="1">
        <v>473</v>
      </c>
    </row>
    <row r="1642" spans="1:7" x14ac:dyDescent="0.25">
      <c r="A1642" s="1" t="s">
        <v>50</v>
      </c>
      <c r="B1642" s="1" t="s">
        <v>8</v>
      </c>
      <c r="C1642" s="1" t="s">
        <v>15</v>
      </c>
      <c r="D1642" s="2">
        <v>45101</v>
      </c>
      <c r="E1642" s="3">
        <v>22484</v>
      </c>
      <c r="F1642" s="4">
        <v>38</v>
      </c>
      <c r="G1642" s="1">
        <v>978</v>
      </c>
    </row>
    <row r="1643" spans="1:7" x14ac:dyDescent="0.25">
      <c r="A1643" s="1" t="s">
        <v>22</v>
      </c>
      <c r="B1643" s="1" t="s">
        <v>8</v>
      </c>
      <c r="C1643" s="1" t="s">
        <v>47</v>
      </c>
      <c r="D1643" s="2">
        <v>45101</v>
      </c>
      <c r="E1643" s="3">
        <v>4130</v>
      </c>
      <c r="F1643" s="4">
        <v>33</v>
      </c>
      <c r="G1643" s="1">
        <v>276</v>
      </c>
    </row>
    <row r="1644" spans="1:7" x14ac:dyDescent="0.25">
      <c r="A1644" s="1" t="s">
        <v>58</v>
      </c>
      <c r="B1644" s="1" t="s">
        <v>11</v>
      </c>
      <c r="C1644" s="1" t="s">
        <v>21</v>
      </c>
      <c r="D1644" s="2">
        <v>45101</v>
      </c>
      <c r="E1644" s="3">
        <v>14420</v>
      </c>
      <c r="F1644" s="4">
        <v>163</v>
      </c>
      <c r="G1644" s="1">
        <v>721</v>
      </c>
    </row>
    <row r="1645" spans="1:7" x14ac:dyDescent="0.25">
      <c r="A1645" s="1" t="s">
        <v>50</v>
      </c>
      <c r="B1645" s="1" t="s">
        <v>11</v>
      </c>
      <c r="C1645" s="1" t="s">
        <v>38</v>
      </c>
      <c r="D1645" s="2">
        <v>45101</v>
      </c>
      <c r="E1645" s="3">
        <v>3220</v>
      </c>
      <c r="F1645" s="4">
        <v>12</v>
      </c>
      <c r="G1645" s="1">
        <v>135</v>
      </c>
    </row>
    <row r="1646" spans="1:7" x14ac:dyDescent="0.25">
      <c r="A1646" s="1" t="s">
        <v>56</v>
      </c>
      <c r="B1646" s="1" t="s">
        <v>23</v>
      </c>
      <c r="C1646" s="1" t="s">
        <v>40</v>
      </c>
      <c r="D1646" s="2">
        <v>45102</v>
      </c>
      <c r="E1646" s="3">
        <v>6293</v>
      </c>
      <c r="F1646" s="4">
        <v>248</v>
      </c>
      <c r="G1646" s="1">
        <v>243</v>
      </c>
    </row>
    <row r="1647" spans="1:7" x14ac:dyDescent="0.25">
      <c r="A1647" s="1" t="s">
        <v>51</v>
      </c>
      <c r="B1647" s="1" t="s">
        <v>8</v>
      </c>
      <c r="C1647" s="1" t="s">
        <v>44</v>
      </c>
      <c r="D1647" s="2">
        <v>45102</v>
      </c>
      <c r="E1647" s="3">
        <v>15365</v>
      </c>
      <c r="F1647" s="4">
        <v>338</v>
      </c>
      <c r="G1647" s="1">
        <v>1281</v>
      </c>
    </row>
    <row r="1648" spans="1:7" x14ac:dyDescent="0.25">
      <c r="A1648" s="1" t="s">
        <v>57</v>
      </c>
      <c r="B1648" s="1" t="s">
        <v>23</v>
      </c>
      <c r="C1648" s="1" t="s">
        <v>41</v>
      </c>
      <c r="D1648" s="2">
        <v>45102</v>
      </c>
      <c r="E1648" s="3">
        <v>8897</v>
      </c>
      <c r="F1648" s="4">
        <v>131</v>
      </c>
      <c r="G1648" s="1">
        <v>495</v>
      </c>
    </row>
    <row r="1649" spans="1:7" x14ac:dyDescent="0.25">
      <c r="A1649" s="1" t="s">
        <v>46</v>
      </c>
      <c r="B1649" s="1" t="s">
        <v>8</v>
      </c>
      <c r="C1649" s="1" t="s">
        <v>12</v>
      </c>
      <c r="D1649" s="2">
        <v>45102</v>
      </c>
      <c r="E1649" s="3">
        <v>5215</v>
      </c>
      <c r="F1649" s="4">
        <v>437</v>
      </c>
      <c r="G1649" s="1">
        <v>348</v>
      </c>
    </row>
    <row r="1650" spans="1:7" x14ac:dyDescent="0.25">
      <c r="A1650" s="1" t="s">
        <v>22</v>
      </c>
      <c r="B1650" s="1" t="s">
        <v>25</v>
      </c>
      <c r="C1650" s="1" t="s">
        <v>9</v>
      </c>
      <c r="D1650" s="2">
        <v>45102</v>
      </c>
      <c r="E1650" s="3">
        <v>12180</v>
      </c>
      <c r="F1650" s="4">
        <v>68</v>
      </c>
      <c r="G1650" s="1">
        <v>609</v>
      </c>
    </row>
    <row r="1651" spans="1:7" x14ac:dyDescent="0.25">
      <c r="A1651" s="1" t="s">
        <v>46</v>
      </c>
      <c r="B1651" s="1" t="s">
        <v>14</v>
      </c>
      <c r="C1651" s="1" t="s">
        <v>38</v>
      </c>
      <c r="D1651" s="2">
        <v>45102</v>
      </c>
      <c r="E1651" s="3">
        <v>6741</v>
      </c>
      <c r="F1651" s="4">
        <v>87</v>
      </c>
      <c r="G1651" s="1">
        <v>281</v>
      </c>
    </row>
    <row r="1652" spans="1:7" x14ac:dyDescent="0.25">
      <c r="A1652" s="1" t="s">
        <v>39</v>
      </c>
      <c r="B1652" s="1" t="s">
        <v>11</v>
      </c>
      <c r="C1652" s="1" t="s">
        <v>30</v>
      </c>
      <c r="D1652" s="2">
        <v>45102</v>
      </c>
      <c r="E1652" s="3">
        <v>2856</v>
      </c>
      <c r="F1652" s="4">
        <v>197</v>
      </c>
      <c r="G1652" s="1">
        <v>99</v>
      </c>
    </row>
    <row r="1653" spans="1:7" x14ac:dyDescent="0.25">
      <c r="A1653" s="1" t="s">
        <v>42</v>
      </c>
      <c r="B1653" s="1" t="s">
        <v>14</v>
      </c>
      <c r="C1653" s="1" t="s">
        <v>21</v>
      </c>
      <c r="D1653" s="2">
        <v>45102</v>
      </c>
      <c r="E1653" s="3">
        <v>2758</v>
      </c>
      <c r="F1653" s="4">
        <v>5</v>
      </c>
      <c r="G1653" s="1">
        <v>163</v>
      </c>
    </row>
    <row r="1654" spans="1:7" x14ac:dyDescent="0.25">
      <c r="A1654" s="1" t="s">
        <v>39</v>
      </c>
      <c r="B1654" s="1" t="s">
        <v>8</v>
      </c>
      <c r="C1654" s="1" t="s">
        <v>48</v>
      </c>
      <c r="D1654" s="2">
        <v>45102</v>
      </c>
      <c r="E1654" s="3">
        <v>9660</v>
      </c>
      <c r="F1654" s="4">
        <v>29</v>
      </c>
      <c r="G1654" s="1">
        <v>805</v>
      </c>
    </row>
    <row r="1655" spans="1:7" x14ac:dyDescent="0.25">
      <c r="A1655" s="1" t="s">
        <v>32</v>
      </c>
      <c r="B1655" s="1" t="s">
        <v>8</v>
      </c>
      <c r="C1655" s="1" t="s">
        <v>76</v>
      </c>
      <c r="D1655" s="2">
        <v>45102</v>
      </c>
      <c r="E1655" s="3">
        <v>49</v>
      </c>
      <c r="F1655" s="4">
        <v>445</v>
      </c>
      <c r="G1655" s="1">
        <v>2</v>
      </c>
    </row>
    <row r="1656" spans="1:7" x14ac:dyDescent="0.25">
      <c r="A1656" s="1" t="s">
        <v>22</v>
      </c>
      <c r="B1656" s="1" t="s">
        <v>14</v>
      </c>
      <c r="C1656" s="1" t="s">
        <v>30</v>
      </c>
      <c r="D1656" s="2">
        <v>45102</v>
      </c>
      <c r="E1656" s="3">
        <v>6258</v>
      </c>
      <c r="F1656" s="4">
        <v>338</v>
      </c>
      <c r="G1656" s="1">
        <v>202</v>
      </c>
    </row>
    <row r="1657" spans="1:7" x14ac:dyDescent="0.25">
      <c r="A1657" s="1" t="s">
        <v>39</v>
      </c>
      <c r="B1657" s="1" t="s">
        <v>20</v>
      </c>
      <c r="C1657" s="1" t="s">
        <v>30</v>
      </c>
      <c r="D1657" s="2">
        <v>45102</v>
      </c>
      <c r="E1657" s="3">
        <v>28</v>
      </c>
      <c r="F1657" s="4">
        <v>274</v>
      </c>
      <c r="G1657" s="1">
        <v>2</v>
      </c>
    </row>
    <row r="1658" spans="1:7" x14ac:dyDescent="0.25">
      <c r="A1658" s="1" t="s">
        <v>32</v>
      </c>
      <c r="B1658" s="1" t="s">
        <v>11</v>
      </c>
      <c r="C1658" s="1" t="s">
        <v>53</v>
      </c>
      <c r="D1658" s="2">
        <v>45102</v>
      </c>
      <c r="E1658" s="3">
        <v>4452</v>
      </c>
      <c r="F1658" s="4">
        <v>309</v>
      </c>
      <c r="G1658" s="1">
        <v>212</v>
      </c>
    </row>
    <row r="1659" spans="1:7" x14ac:dyDescent="0.25">
      <c r="A1659" s="1" t="s">
        <v>10</v>
      </c>
      <c r="B1659" s="1" t="s">
        <v>25</v>
      </c>
      <c r="C1659" s="1" t="s">
        <v>38</v>
      </c>
      <c r="D1659" s="2">
        <v>45102</v>
      </c>
      <c r="E1659" s="3">
        <v>2716</v>
      </c>
      <c r="F1659" s="4">
        <v>240</v>
      </c>
      <c r="G1659" s="1">
        <v>105</v>
      </c>
    </row>
    <row r="1660" spans="1:7" x14ac:dyDescent="0.25">
      <c r="A1660" s="1" t="s">
        <v>31</v>
      </c>
      <c r="B1660" s="1" t="s">
        <v>23</v>
      </c>
      <c r="C1660" s="1" t="s">
        <v>38</v>
      </c>
      <c r="D1660" s="2">
        <v>45102</v>
      </c>
      <c r="E1660" s="3">
        <v>12495</v>
      </c>
      <c r="F1660" s="4">
        <v>23</v>
      </c>
      <c r="G1660" s="1">
        <v>481</v>
      </c>
    </row>
    <row r="1661" spans="1:7" x14ac:dyDescent="0.25">
      <c r="A1661" s="1" t="s">
        <v>7</v>
      </c>
      <c r="B1661" s="1" t="s">
        <v>11</v>
      </c>
      <c r="C1661" s="1" t="s">
        <v>18</v>
      </c>
      <c r="D1661" s="2">
        <v>45102</v>
      </c>
      <c r="E1661" s="3">
        <v>9737</v>
      </c>
      <c r="F1661" s="4">
        <v>212</v>
      </c>
      <c r="G1661" s="1">
        <v>296</v>
      </c>
    </row>
    <row r="1662" spans="1:7" x14ac:dyDescent="0.25">
      <c r="A1662" s="1" t="s">
        <v>33</v>
      </c>
      <c r="B1662" s="1" t="s">
        <v>25</v>
      </c>
      <c r="C1662" s="1" t="s">
        <v>47</v>
      </c>
      <c r="D1662" s="2">
        <v>45102</v>
      </c>
      <c r="E1662" s="3">
        <v>3241</v>
      </c>
      <c r="F1662" s="4">
        <v>232</v>
      </c>
      <c r="G1662" s="1">
        <v>325</v>
      </c>
    </row>
    <row r="1663" spans="1:7" x14ac:dyDescent="0.25">
      <c r="A1663" s="1" t="s">
        <v>27</v>
      </c>
      <c r="B1663" s="1" t="s">
        <v>14</v>
      </c>
      <c r="C1663" s="1" t="s">
        <v>49</v>
      </c>
      <c r="D1663" s="2">
        <v>45102</v>
      </c>
      <c r="E1663" s="3">
        <v>9716</v>
      </c>
      <c r="F1663" s="4">
        <v>33</v>
      </c>
      <c r="G1663" s="1">
        <v>608</v>
      </c>
    </row>
    <row r="1664" spans="1:7" x14ac:dyDescent="0.25">
      <c r="A1664" s="1" t="s">
        <v>52</v>
      </c>
      <c r="B1664" s="1" t="s">
        <v>11</v>
      </c>
      <c r="C1664" s="1" t="s">
        <v>21</v>
      </c>
      <c r="D1664" s="2">
        <v>45102</v>
      </c>
      <c r="E1664" s="3">
        <v>6461</v>
      </c>
      <c r="F1664" s="4">
        <v>178</v>
      </c>
      <c r="G1664" s="1">
        <v>404</v>
      </c>
    </row>
    <row r="1665" spans="1:7" x14ac:dyDescent="0.25">
      <c r="A1665" s="1" t="s">
        <v>19</v>
      </c>
      <c r="B1665" s="1" t="s">
        <v>25</v>
      </c>
      <c r="C1665" s="1" t="s">
        <v>18</v>
      </c>
      <c r="D1665" s="2">
        <v>45102</v>
      </c>
      <c r="E1665" s="3">
        <v>420</v>
      </c>
      <c r="F1665" s="4">
        <v>52</v>
      </c>
      <c r="G1665" s="1">
        <v>14</v>
      </c>
    </row>
    <row r="1666" spans="1:7" x14ac:dyDescent="0.25">
      <c r="A1666" s="1" t="s">
        <v>51</v>
      </c>
      <c r="B1666" s="1" t="s">
        <v>8</v>
      </c>
      <c r="C1666" s="1" t="s">
        <v>36</v>
      </c>
      <c r="D1666" s="2">
        <v>45102</v>
      </c>
      <c r="E1666" s="3">
        <v>3906</v>
      </c>
      <c r="F1666" s="4">
        <v>170</v>
      </c>
      <c r="G1666" s="1">
        <v>279</v>
      </c>
    </row>
    <row r="1667" spans="1:7" x14ac:dyDescent="0.25">
      <c r="A1667" s="1" t="s">
        <v>58</v>
      </c>
      <c r="B1667" s="1" t="s">
        <v>11</v>
      </c>
      <c r="C1667" s="1" t="s">
        <v>30</v>
      </c>
      <c r="D1667" s="2">
        <v>45105</v>
      </c>
      <c r="E1667" s="3">
        <v>3129</v>
      </c>
      <c r="F1667" s="4">
        <v>177</v>
      </c>
      <c r="G1667" s="1">
        <v>126</v>
      </c>
    </row>
    <row r="1668" spans="1:7" x14ac:dyDescent="0.25">
      <c r="A1668" s="1" t="s">
        <v>54</v>
      </c>
      <c r="B1668" s="1" t="s">
        <v>14</v>
      </c>
      <c r="C1668" s="1" t="s">
        <v>21</v>
      </c>
      <c r="D1668" s="2">
        <v>45105</v>
      </c>
      <c r="E1668" s="3">
        <v>2604</v>
      </c>
      <c r="F1668" s="4">
        <v>368</v>
      </c>
      <c r="G1668" s="1">
        <v>114</v>
      </c>
    </row>
    <row r="1669" spans="1:7" x14ac:dyDescent="0.25">
      <c r="A1669" s="1" t="s">
        <v>55</v>
      </c>
      <c r="B1669" s="1" t="s">
        <v>23</v>
      </c>
      <c r="C1669" s="1" t="s">
        <v>35</v>
      </c>
      <c r="D1669" s="2">
        <v>45105</v>
      </c>
      <c r="E1669" s="3">
        <v>2009</v>
      </c>
      <c r="F1669" s="4">
        <v>265</v>
      </c>
      <c r="G1669" s="1">
        <v>144</v>
      </c>
    </row>
    <row r="1670" spans="1:7" x14ac:dyDescent="0.25">
      <c r="A1670" s="1" t="s">
        <v>27</v>
      </c>
      <c r="B1670" s="1" t="s">
        <v>14</v>
      </c>
      <c r="C1670" s="1" t="s">
        <v>28</v>
      </c>
      <c r="D1670" s="2">
        <v>45105</v>
      </c>
      <c r="E1670" s="3">
        <v>3339</v>
      </c>
      <c r="F1670" s="4">
        <v>92</v>
      </c>
      <c r="G1670" s="1">
        <v>129</v>
      </c>
    </row>
    <row r="1671" spans="1:7" x14ac:dyDescent="0.25">
      <c r="A1671" s="1" t="s">
        <v>57</v>
      </c>
      <c r="B1671" s="1" t="s">
        <v>25</v>
      </c>
      <c r="C1671" s="1" t="s">
        <v>34</v>
      </c>
      <c r="D1671" s="2">
        <v>45105</v>
      </c>
      <c r="E1671" s="3">
        <v>3871</v>
      </c>
      <c r="F1671" s="4">
        <v>107</v>
      </c>
      <c r="G1671" s="1">
        <v>204</v>
      </c>
    </row>
    <row r="1672" spans="1:7" x14ac:dyDescent="0.25">
      <c r="A1672" s="1" t="s">
        <v>56</v>
      </c>
      <c r="B1672" s="1" t="s">
        <v>25</v>
      </c>
      <c r="C1672" s="1" t="s">
        <v>41</v>
      </c>
      <c r="D1672" s="2">
        <v>45105</v>
      </c>
      <c r="E1672" s="3">
        <v>1120</v>
      </c>
      <c r="F1672" s="4">
        <v>301</v>
      </c>
      <c r="G1672" s="1">
        <v>44</v>
      </c>
    </row>
    <row r="1673" spans="1:7" x14ac:dyDescent="0.25">
      <c r="A1673" s="1" t="s">
        <v>27</v>
      </c>
      <c r="B1673" s="1" t="s">
        <v>14</v>
      </c>
      <c r="C1673" s="1" t="s">
        <v>41</v>
      </c>
      <c r="D1673" s="2">
        <v>45105</v>
      </c>
      <c r="E1673" s="3">
        <v>4529</v>
      </c>
      <c r="F1673" s="4">
        <v>109</v>
      </c>
      <c r="G1673" s="1">
        <v>227</v>
      </c>
    </row>
    <row r="1674" spans="1:7" x14ac:dyDescent="0.25">
      <c r="A1674" s="1" t="s">
        <v>27</v>
      </c>
      <c r="B1674" s="1" t="s">
        <v>20</v>
      </c>
      <c r="C1674" s="1" t="s">
        <v>48</v>
      </c>
      <c r="D1674" s="2">
        <v>45105</v>
      </c>
      <c r="E1674" s="3">
        <v>3115</v>
      </c>
      <c r="F1674" s="4">
        <v>22</v>
      </c>
      <c r="G1674" s="1">
        <v>284</v>
      </c>
    </row>
    <row r="1675" spans="1:7" x14ac:dyDescent="0.25">
      <c r="A1675" s="1" t="s">
        <v>31</v>
      </c>
      <c r="B1675" s="1" t="s">
        <v>8</v>
      </c>
      <c r="C1675" s="1" t="s">
        <v>21</v>
      </c>
      <c r="D1675" s="2">
        <v>45105</v>
      </c>
      <c r="E1675" s="3">
        <v>6111</v>
      </c>
      <c r="F1675" s="4">
        <v>115</v>
      </c>
      <c r="G1675" s="1">
        <v>322</v>
      </c>
    </row>
    <row r="1676" spans="1:7" x14ac:dyDescent="0.25">
      <c r="A1676" s="1" t="s">
        <v>29</v>
      </c>
      <c r="B1676" s="1" t="s">
        <v>14</v>
      </c>
      <c r="C1676" s="1" t="s">
        <v>49</v>
      </c>
      <c r="D1676" s="2">
        <v>45105</v>
      </c>
      <c r="E1676" s="3">
        <v>7476</v>
      </c>
      <c r="F1676" s="4">
        <v>232</v>
      </c>
      <c r="G1676" s="1">
        <v>440</v>
      </c>
    </row>
    <row r="1677" spans="1:7" x14ac:dyDescent="0.25">
      <c r="A1677" s="1" t="s">
        <v>17</v>
      </c>
      <c r="B1677" s="1" t="s">
        <v>11</v>
      </c>
      <c r="C1677" s="1" t="s">
        <v>34</v>
      </c>
      <c r="D1677" s="2">
        <v>45105</v>
      </c>
      <c r="E1677" s="3">
        <v>1925</v>
      </c>
      <c r="F1677" s="4">
        <v>256</v>
      </c>
      <c r="G1677" s="1">
        <v>92</v>
      </c>
    </row>
    <row r="1678" spans="1:7" x14ac:dyDescent="0.25">
      <c r="A1678" s="1" t="s">
        <v>27</v>
      </c>
      <c r="B1678" s="1" t="s">
        <v>14</v>
      </c>
      <c r="C1678" s="1" t="s">
        <v>40</v>
      </c>
      <c r="D1678" s="2">
        <v>45105</v>
      </c>
      <c r="E1678" s="3">
        <v>4760</v>
      </c>
      <c r="F1678" s="4">
        <v>157</v>
      </c>
      <c r="G1678" s="1">
        <v>207</v>
      </c>
    </row>
    <row r="1679" spans="1:7" x14ac:dyDescent="0.25">
      <c r="A1679" s="1" t="s">
        <v>33</v>
      </c>
      <c r="B1679" s="1" t="s">
        <v>23</v>
      </c>
      <c r="C1679" s="1" t="s">
        <v>43</v>
      </c>
      <c r="D1679" s="2">
        <v>45105</v>
      </c>
      <c r="E1679" s="3">
        <v>17724</v>
      </c>
      <c r="F1679" s="4">
        <v>63</v>
      </c>
      <c r="G1679" s="1">
        <v>1182</v>
      </c>
    </row>
    <row r="1680" spans="1:7" x14ac:dyDescent="0.25">
      <c r="A1680" s="1" t="s">
        <v>29</v>
      </c>
      <c r="B1680" s="1" t="s">
        <v>20</v>
      </c>
      <c r="C1680" s="1" t="s">
        <v>34</v>
      </c>
      <c r="D1680" s="2">
        <v>45105</v>
      </c>
      <c r="E1680" s="3">
        <v>3731</v>
      </c>
      <c r="F1680" s="4">
        <v>89</v>
      </c>
      <c r="G1680" s="1">
        <v>220</v>
      </c>
    </row>
    <row r="1681" spans="1:7" x14ac:dyDescent="0.25">
      <c r="A1681" s="1" t="s">
        <v>39</v>
      </c>
      <c r="B1681" s="1" t="s">
        <v>25</v>
      </c>
      <c r="C1681" s="1" t="s">
        <v>48</v>
      </c>
      <c r="D1681" s="2">
        <v>45105</v>
      </c>
      <c r="E1681" s="3">
        <v>7574</v>
      </c>
      <c r="F1681" s="4">
        <v>99</v>
      </c>
      <c r="G1681" s="1">
        <v>583</v>
      </c>
    </row>
    <row r="1682" spans="1:7" x14ac:dyDescent="0.25">
      <c r="A1682" s="1" t="s">
        <v>51</v>
      </c>
      <c r="B1682" s="1" t="s">
        <v>25</v>
      </c>
      <c r="C1682" s="1" t="s">
        <v>12</v>
      </c>
      <c r="D1682" s="2">
        <v>45105</v>
      </c>
      <c r="E1682" s="3">
        <v>4137</v>
      </c>
      <c r="F1682" s="4">
        <v>34</v>
      </c>
      <c r="G1682" s="1">
        <v>345</v>
      </c>
    </row>
    <row r="1683" spans="1:7" x14ac:dyDescent="0.25">
      <c r="A1683" s="1" t="s">
        <v>39</v>
      </c>
      <c r="B1683" s="1" t="s">
        <v>20</v>
      </c>
      <c r="C1683" s="1" t="s">
        <v>28</v>
      </c>
      <c r="D1683" s="2">
        <v>45105</v>
      </c>
      <c r="E1683" s="3">
        <v>13076</v>
      </c>
      <c r="F1683" s="4">
        <v>120</v>
      </c>
      <c r="G1683" s="1">
        <v>436</v>
      </c>
    </row>
    <row r="1684" spans="1:7" x14ac:dyDescent="0.25">
      <c r="A1684" s="1" t="s">
        <v>19</v>
      </c>
      <c r="B1684" s="1" t="s">
        <v>11</v>
      </c>
      <c r="C1684" s="1" t="s">
        <v>34</v>
      </c>
      <c r="D1684" s="2">
        <v>45106</v>
      </c>
      <c r="E1684" s="3">
        <v>4403</v>
      </c>
      <c r="F1684" s="4">
        <v>66</v>
      </c>
      <c r="G1684" s="1">
        <v>339</v>
      </c>
    </row>
    <row r="1685" spans="1:7" x14ac:dyDescent="0.25">
      <c r="A1685" s="1" t="s">
        <v>58</v>
      </c>
      <c r="B1685" s="1" t="s">
        <v>11</v>
      </c>
      <c r="C1685" s="1" t="s">
        <v>41</v>
      </c>
      <c r="D1685" s="2">
        <v>45106</v>
      </c>
      <c r="E1685" s="3">
        <v>2478</v>
      </c>
      <c r="F1685" s="4">
        <v>396</v>
      </c>
      <c r="G1685" s="1">
        <v>108</v>
      </c>
    </row>
    <row r="1686" spans="1:7" x14ac:dyDescent="0.25">
      <c r="A1686" s="1" t="s">
        <v>32</v>
      </c>
      <c r="B1686" s="1" t="s">
        <v>14</v>
      </c>
      <c r="C1686" s="1" t="s">
        <v>41</v>
      </c>
      <c r="D1686" s="2">
        <v>45106</v>
      </c>
      <c r="E1686" s="3">
        <v>2016</v>
      </c>
      <c r="F1686" s="4">
        <v>26</v>
      </c>
      <c r="G1686" s="1">
        <v>96</v>
      </c>
    </row>
    <row r="1687" spans="1:7" x14ac:dyDescent="0.25">
      <c r="A1687" s="1" t="s">
        <v>19</v>
      </c>
      <c r="B1687" s="1" t="s">
        <v>14</v>
      </c>
      <c r="C1687" s="1" t="s">
        <v>48</v>
      </c>
      <c r="D1687" s="2">
        <v>45106</v>
      </c>
      <c r="E1687" s="3">
        <v>1799</v>
      </c>
      <c r="F1687" s="4">
        <v>262</v>
      </c>
      <c r="G1687" s="1">
        <v>129</v>
      </c>
    </row>
    <row r="1688" spans="1:7" x14ac:dyDescent="0.25">
      <c r="A1688" s="1" t="s">
        <v>22</v>
      </c>
      <c r="B1688" s="1" t="s">
        <v>14</v>
      </c>
      <c r="C1688" s="1" t="s">
        <v>44</v>
      </c>
      <c r="D1688" s="2">
        <v>45106</v>
      </c>
      <c r="E1688" s="3">
        <v>6685</v>
      </c>
      <c r="F1688" s="4">
        <v>277</v>
      </c>
      <c r="G1688" s="1">
        <v>372</v>
      </c>
    </row>
    <row r="1689" spans="1:7" x14ac:dyDescent="0.25">
      <c r="A1689" s="1" t="s">
        <v>29</v>
      </c>
      <c r="B1689" s="1" t="s">
        <v>23</v>
      </c>
      <c r="C1689" s="1" t="s">
        <v>21</v>
      </c>
      <c r="D1689" s="2">
        <v>45106</v>
      </c>
      <c r="E1689" s="3">
        <v>5257</v>
      </c>
      <c r="F1689" s="4">
        <v>225</v>
      </c>
      <c r="G1689" s="1">
        <v>277</v>
      </c>
    </row>
    <row r="1690" spans="1:7" x14ac:dyDescent="0.25">
      <c r="A1690" s="1" t="s">
        <v>13</v>
      </c>
      <c r="B1690" s="1" t="s">
        <v>25</v>
      </c>
      <c r="C1690" s="1" t="s">
        <v>36</v>
      </c>
      <c r="D1690" s="2">
        <v>45106</v>
      </c>
      <c r="E1690" s="3">
        <v>2408</v>
      </c>
      <c r="F1690" s="4">
        <v>232</v>
      </c>
      <c r="G1690" s="1">
        <v>172</v>
      </c>
    </row>
    <row r="1691" spans="1:7" x14ac:dyDescent="0.25">
      <c r="A1691" s="1" t="s">
        <v>45</v>
      </c>
      <c r="B1691" s="1" t="s">
        <v>23</v>
      </c>
      <c r="C1691" s="1" t="s">
        <v>9</v>
      </c>
      <c r="D1691" s="2">
        <v>45106</v>
      </c>
      <c r="E1691" s="3">
        <v>5096</v>
      </c>
      <c r="F1691" s="4">
        <v>92</v>
      </c>
      <c r="G1691" s="1">
        <v>243</v>
      </c>
    </row>
    <row r="1692" spans="1:7" x14ac:dyDescent="0.25">
      <c r="A1692" s="1" t="s">
        <v>27</v>
      </c>
      <c r="B1692" s="1" t="s">
        <v>14</v>
      </c>
      <c r="C1692" s="1" t="s">
        <v>16</v>
      </c>
      <c r="D1692" s="2">
        <v>45106</v>
      </c>
      <c r="E1692" s="3">
        <v>9772</v>
      </c>
      <c r="F1692" s="4">
        <v>116</v>
      </c>
      <c r="G1692" s="1">
        <v>815</v>
      </c>
    </row>
    <row r="1693" spans="1:7" x14ac:dyDescent="0.25">
      <c r="A1693" s="1" t="s">
        <v>57</v>
      </c>
      <c r="B1693" s="1" t="s">
        <v>14</v>
      </c>
      <c r="C1693" s="1" t="s">
        <v>47</v>
      </c>
      <c r="D1693" s="2">
        <v>45106</v>
      </c>
      <c r="E1693" s="3">
        <v>8071</v>
      </c>
      <c r="F1693" s="4">
        <v>78</v>
      </c>
      <c r="G1693" s="1">
        <v>539</v>
      </c>
    </row>
    <row r="1694" spans="1:7" x14ac:dyDescent="0.25">
      <c r="A1694" s="1" t="s">
        <v>29</v>
      </c>
      <c r="B1694" s="1" t="s">
        <v>11</v>
      </c>
      <c r="C1694" s="1" t="s">
        <v>53</v>
      </c>
      <c r="D1694" s="2">
        <v>45107</v>
      </c>
      <c r="E1694" s="3">
        <v>4984</v>
      </c>
      <c r="F1694" s="4">
        <v>543</v>
      </c>
      <c r="G1694" s="1">
        <v>333</v>
      </c>
    </row>
    <row r="1695" spans="1:7" x14ac:dyDescent="0.25">
      <c r="A1695" s="1" t="s">
        <v>31</v>
      </c>
      <c r="B1695" s="1" t="s">
        <v>23</v>
      </c>
      <c r="C1695" s="1" t="s">
        <v>53</v>
      </c>
      <c r="D1695" s="2">
        <v>45107</v>
      </c>
      <c r="E1695" s="3">
        <v>8134</v>
      </c>
      <c r="F1695" s="4">
        <v>299</v>
      </c>
      <c r="G1695" s="1">
        <v>543</v>
      </c>
    </row>
    <row r="1696" spans="1:7" x14ac:dyDescent="0.25">
      <c r="A1696" s="1" t="s">
        <v>57</v>
      </c>
      <c r="B1696" s="1" t="s">
        <v>14</v>
      </c>
      <c r="C1696" s="1" t="s">
        <v>30</v>
      </c>
      <c r="D1696" s="2">
        <v>45107</v>
      </c>
      <c r="E1696" s="3">
        <v>861</v>
      </c>
      <c r="F1696" s="4">
        <v>57</v>
      </c>
      <c r="G1696" s="1">
        <v>30</v>
      </c>
    </row>
    <row r="1697" spans="1:7" x14ac:dyDescent="0.25">
      <c r="A1697" s="1" t="s">
        <v>24</v>
      </c>
      <c r="B1697" s="1" t="s">
        <v>8</v>
      </c>
      <c r="C1697" s="1" t="s">
        <v>38</v>
      </c>
      <c r="D1697" s="2">
        <v>45107</v>
      </c>
      <c r="E1697" s="3">
        <v>8694</v>
      </c>
      <c r="F1697" s="4">
        <v>17</v>
      </c>
      <c r="G1697" s="1">
        <v>396</v>
      </c>
    </row>
    <row r="1698" spans="1:7" x14ac:dyDescent="0.25">
      <c r="A1698" s="1" t="s">
        <v>51</v>
      </c>
      <c r="B1698" s="1" t="s">
        <v>23</v>
      </c>
      <c r="C1698" s="1" t="s">
        <v>18</v>
      </c>
      <c r="D1698" s="2">
        <v>45107</v>
      </c>
      <c r="E1698" s="3">
        <v>2576</v>
      </c>
      <c r="F1698" s="4">
        <v>139</v>
      </c>
      <c r="G1698" s="1">
        <v>84</v>
      </c>
    </row>
    <row r="1699" spans="1:7" x14ac:dyDescent="0.25">
      <c r="A1699" s="1" t="s">
        <v>57</v>
      </c>
      <c r="B1699" s="1" t="s">
        <v>23</v>
      </c>
      <c r="C1699" s="1" t="s">
        <v>9</v>
      </c>
      <c r="D1699" s="2">
        <v>45108</v>
      </c>
      <c r="E1699" s="3">
        <v>1519</v>
      </c>
      <c r="F1699" s="4">
        <v>214</v>
      </c>
      <c r="G1699" s="1">
        <v>73</v>
      </c>
    </row>
    <row r="1700" spans="1:7" x14ac:dyDescent="0.25">
      <c r="A1700" s="1" t="s">
        <v>39</v>
      </c>
      <c r="B1700" s="1" t="s">
        <v>11</v>
      </c>
      <c r="C1700" s="1" t="s">
        <v>43</v>
      </c>
      <c r="D1700" s="2">
        <v>45108</v>
      </c>
      <c r="E1700" s="3">
        <v>7476</v>
      </c>
      <c r="F1700" s="4">
        <v>152</v>
      </c>
      <c r="G1700" s="1">
        <v>534</v>
      </c>
    </row>
    <row r="1701" spans="1:7" x14ac:dyDescent="0.25">
      <c r="A1701" s="1" t="s">
        <v>13</v>
      </c>
      <c r="B1701" s="1" t="s">
        <v>14</v>
      </c>
      <c r="C1701" s="1" t="s">
        <v>18</v>
      </c>
      <c r="D1701" s="2">
        <v>45108</v>
      </c>
      <c r="E1701" s="3">
        <v>8155</v>
      </c>
      <c r="F1701" s="4">
        <v>84</v>
      </c>
      <c r="G1701" s="1">
        <v>272</v>
      </c>
    </row>
    <row r="1702" spans="1:7" x14ac:dyDescent="0.25">
      <c r="A1702" s="1" t="s">
        <v>42</v>
      </c>
      <c r="B1702" s="1" t="s">
        <v>25</v>
      </c>
      <c r="C1702" s="1" t="s">
        <v>47</v>
      </c>
      <c r="D1702" s="2">
        <v>45108</v>
      </c>
      <c r="E1702" s="3">
        <v>1995</v>
      </c>
      <c r="F1702" s="4">
        <v>212</v>
      </c>
      <c r="G1702" s="1">
        <v>167</v>
      </c>
    </row>
    <row r="1703" spans="1:7" x14ac:dyDescent="0.25">
      <c r="A1703" s="1" t="s">
        <v>42</v>
      </c>
      <c r="B1703" s="1" t="s">
        <v>14</v>
      </c>
      <c r="C1703" s="1" t="s">
        <v>53</v>
      </c>
      <c r="D1703" s="2">
        <v>45108</v>
      </c>
      <c r="E1703" s="3">
        <v>3535</v>
      </c>
      <c r="F1703" s="4">
        <v>22</v>
      </c>
      <c r="G1703" s="1">
        <v>169</v>
      </c>
    </row>
    <row r="1704" spans="1:7" x14ac:dyDescent="0.25">
      <c r="A1704" s="1" t="s">
        <v>31</v>
      </c>
      <c r="B1704" s="1" t="s">
        <v>8</v>
      </c>
      <c r="C1704" s="1" t="s">
        <v>34</v>
      </c>
      <c r="D1704" s="2">
        <v>45108</v>
      </c>
      <c r="E1704" s="3">
        <v>5033</v>
      </c>
      <c r="F1704" s="4">
        <v>142</v>
      </c>
      <c r="G1704" s="1">
        <v>360</v>
      </c>
    </row>
    <row r="1705" spans="1:7" x14ac:dyDescent="0.25">
      <c r="A1705" s="1" t="s">
        <v>31</v>
      </c>
      <c r="B1705" s="1" t="s">
        <v>14</v>
      </c>
      <c r="C1705" s="1" t="s">
        <v>48</v>
      </c>
      <c r="D1705" s="2">
        <v>45108</v>
      </c>
      <c r="E1705" s="3">
        <v>5068</v>
      </c>
      <c r="F1705" s="4">
        <v>35</v>
      </c>
      <c r="G1705" s="1">
        <v>461</v>
      </c>
    </row>
    <row r="1706" spans="1:7" x14ac:dyDescent="0.25">
      <c r="A1706" s="1" t="s">
        <v>45</v>
      </c>
      <c r="B1706" s="1" t="s">
        <v>8</v>
      </c>
      <c r="C1706" s="1" t="s">
        <v>12</v>
      </c>
      <c r="D1706" s="2">
        <v>45109</v>
      </c>
      <c r="E1706" s="3">
        <v>399</v>
      </c>
      <c r="F1706" s="4">
        <v>117</v>
      </c>
      <c r="G1706" s="1">
        <v>37</v>
      </c>
    </row>
    <row r="1707" spans="1:7" x14ac:dyDescent="0.25">
      <c r="A1707" s="1" t="s">
        <v>58</v>
      </c>
      <c r="B1707" s="1" t="s">
        <v>23</v>
      </c>
      <c r="C1707" s="1" t="s">
        <v>28</v>
      </c>
      <c r="D1707" s="2">
        <v>45109</v>
      </c>
      <c r="E1707" s="3">
        <v>1246</v>
      </c>
      <c r="F1707" s="4">
        <v>235</v>
      </c>
      <c r="G1707" s="1">
        <v>43</v>
      </c>
    </row>
    <row r="1708" spans="1:7" x14ac:dyDescent="0.25">
      <c r="A1708" s="1" t="s">
        <v>50</v>
      </c>
      <c r="B1708" s="1" t="s">
        <v>20</v>
      </c>
      <c r="C1708" s="1" t="s">
        <v>18</v>
      </c>
      <c r="D1708" s="2">
        <v>45109</v>
      </c>
      <c r="E1708" s="3">
        <v>3423</v>
      </c>
      <c r="F1708" s="4">
        <v>464</v>
      </c>
      <c r="G1708" s="1">
        <v>127</v>
      </c>
    </row>
    <row r="1709" spans="1:7" x14ac:dyDescent="0.25">
      <c r="A1709" s="1" t="s">
        <v>55</v>
      </c>
      <c r="B1709" s="1" t="s">
        <v>14</v>
      </c>
      <c r="C1709" s="1" t="s">
        <v>35</v>
      </c>
      <c r="D1709" s="2">
        <v>45109</v>
      </c>
      <c r="E1709" s="3">
        <v>2632</v>
      </c>
      <c r="F1709" s="4">
        <v>150</v>
      </c>
      <c r="G1709" s="1">
        <v>329</v>
      </c>
    </row>
    <row r="1710" spans="1:7" x14ac:dyDescent="0.25">
      <c r="A1710" s="1" t="s">
        <v>7</v>
      </c>
      <c r="B1710" s="1" t="s">
        <v>25</v>
      </c>
      <c r="C1710" s="1" t="s">
        <v>21</v>
      </c>
      <c r="D1710" s="2">
        <v>45109</v>
      </c>
      <c r="E1710" s="3">
        <v>5474</v>
      </c>
      <c r="F1710" s="4">
        <v>83</v>
      </c>
      <c r="G1710" s="1">
        <v>274</v>
      </c>
    </row>
    <row r="1711" spans="1:7" x14ac:dyDescent="0.25">
      <c r="A1711" s="1" t="s">
        <v>42</v>
      </c>
      <c r="B1711" s="1" t="s">
        <v>11</v>
      </c>
      <c r="C1711" s="1" t="s">
        <v>47</v>
      </c>
      <c r="D1711" s="2">
        <v>45109</v>
      </c>
      <c r="E1711" s="3">
        <v>84</v>
      </c>
      <c r="F1711" s="4">
        <v>204</v>
      </c>
      <c r="G1711" s="1">
        <v>9</v>
      </c>
    </row>
    <row r="1712" spans="1:7" x14ac:dyDescent="0.25">
      <c r="A1712" s="1" t="s">
        <v>19</v>
      </c>
      <c r="B1712" s="1" t="s">
        <v>14</v>
      </c>
      <c r="C1712" s="1" t="s">
        <v>18</v>
      </c>
      <c r="D1712" s="2">
        <v>45109</v>
      </c>
      <c r="E1712" s="3">
        <v>4228</v>
      </c>
      <c r="F1712" s="4">
        <v>26</v>
      </c>
      <c r="G1712" s="1">
        <v>157</v>
      </c>
    </row>
    <row r="1713" spans="1:7" x14ac:dyDescent="0.25">
      <c r="A1713" s="1" t="s">
        <v>46</v>
      </c>
      <c r="B1713" s="1" t="s">
        <v>8</v>
      </c>
      <c r="C1713" s="1" t="s">
        <v>38</v>
      </c>
      <c r="D1713" s="2">
        <v>45109</v>
      </c>
      <c r="E1713" s="3">
        <v>5418</v>
      </c>
      <c r="F1713" s="4">
        <v>253</v>
      </c>
      <c r="G1713" s="1">
        <v>258</v>
      </c>
    </row>
    <row r="1714" spans="1:7" x14ac:dyDescent="0.25">
      <c r="A1714" s="1" t="s">
        <v>55</v>
      </c>
      <c r="B1714" s="1" t="s">
        <v>23</v>
      </c>
      <c r="C1714" s="1" t="s">
        <v>49</v>
      </c>
      <c r="D1714" s="2">
        <v>45109</v>
      </c>
      <c r="E1714" s="3">
        <v>2373</v>
      </c>
      <c r="F1714" s="4">
        <v>252</v>
      </c>
      <c r="G1714" s="1">
        <v>132</v>
      </c>
    </row>
    <row r="1715" spans="1:7" x14ac:dyDescent="0.25">
      <c r="A1715" s="1" t="s">
        <v>29</v>
      </c>
      <c r="B1715" s="1" t="s">
        <v>11</v>
      </c>
      <c r="C1715" s="1" t="s">
        <v>47</v>
      </c>
      <c r="D1715" s="2">
        <v>45109</v>
      </c>
      <c r="E1715" s="3">
        <v>8659</v>
      </c>
      <c r="F1715" s="4">
        <v>245</v>
      </c>
      <c r="G1715" s="1">
        <v>963</v>
      </c>
    </row>
    <row r="1716" spans="1:7" x14ac:dyDescent="0.25">
      <c r="A1716" s="1" t="s">
        <v>39</v>
      </c>
      <c r="B1716" s="1" t="s">
        <v>23</v>
      </c>
      <c r="C1716" s="1" t="s">
        <v>43</v>
      </c>
      <c r="D1716" s="2">
        <v>45109</v>
      </c>
      <c r="E1716" s="3">
        <v>11361</v>
      </c>
      <c r="F1716" s="4">
        <v>43</v>
      </c>
      <c r="G1716" s="1">
        <v>758</v>
      </c>
    </row>
    <row r="1717" spans="1:7" x14ac:dyDescent="0.25">
      <c r="A1717" s="1" t="s">
        <v>31</v>
      </c>
      <c r="B1717" s="1" t="s">
        <v>8</v>
      </c>
      <c r="C1717" s="1" t="s">
        <v>38</v>
      </c>
      <c r="D1717" s="2">
        <v>45109</v>
      </c>
      <c r="E1717" s="3">
        <v>462</v>
      </c>
      <c r="F1717" s="4">
        <v>312</v>
      </c>
      <c r="G1717" s="1">
        <v>21</v>
      </c>
    </row>
    <row r="1718" spans="1:7" x14ac:dyDescent="0.25">
      <c r="A1718" s="1" t="s">
        <v>51</v>
      </c>
      <c r="B1718" s="1" t="s">
        <v>23</v>
      </c>
      <c r="C1718" s="1" t="s">
        <v>36</v>
      </c>
      <c r="D1718" s="2">
        <v>45109</v>
      </c>
      <c r="E1718" s="3">
        <v>3668</v>
      </c>
      <c r="F1718" s="4">
        <v>96</v>
      </c>
      <c r="G1718" s="1">
        <v>175</v>
      </c>
    </row>
    <row r="1719" spans="1:7" x14ac:dyDescent="0.25">
      <c r="A1719" s="1" t="s">
        <v>13</v>
      </c>
      <c r="B1719" s="1" t="s">
        <v>8</v>
      </c>
      <c r="C1719" s="1" t="s">
        <v>28</v>
      </c>
      <c r="D1719" s="2">
        <v>45109</v>
      </c>
      <c r="E1719" s="3">
        <v>2534</v>
      </c>
      <c r="F1719" s="4">
        <v>17</v>
      </c>
      <c r="G1719" s="1">
        <v>102</v>
      </c>
    </row>
    <row r="1720" spans="1:7" x14ac:dyDescent="0.25">
      <c r="A1720" s="1" t="s">
        <v>32</v>
      </c>
      <c r="B1720" s="1" t="s">
        <v>23</v>
      </c>
      <c r="C1720" s="1" t="s">
        <v>36</v>
      </c>
      <c r="D1720" s="2">
        <v>45112</v>
      </c>
      <c r="E1720" s="3">
        <v>5838</v>
      </c>
      <c r="F1720" s="4">
        <v>290</v>
      </c>
      <c r="G1720" s="1">
        <v>325</v>
      </c>
    </row>
    <row r="1721" spans="1:7" x14ac:dyDescent="0.25">
      <c r="A1721" s="1" t="s">
        <v>17</v>
      </c>
      <c r="B1721" s="1" t="s">
        <v>23</v>
      </c>
      <c r="C1721" s="1" t="s">
        <v>40</v>
      </c>
      <c r="D1721" s="2">
        <v>45112</v>
      </c>
      <c r="E1721" s="3">
        <v>8036</v>
      </c>
      <c r="F1721" s="4">
        <v>50</v>
      </c>
      <c r="G1721" s="1">
        <v>366</v>
      </c>
    </row>
    <row r="1722" spans="1:7" x14ac:dyDescent="0.25">
      <c r="A1722" s="1" t="s">
        <v>22</v>
      </c>
      <c r="B1722" s="1" t="s">
        <v>25</v>
      </c>
      <c r="C1722" s="1" t="s">
        <v>36</v>
      </c>
      <c r="D1722" s="2">
        <v>45112</v>
      </c>
      <c r="E1722" s="3">
        <v>3311</v>
      </c>
      <c r="F1722" s="4">
        <v>215</v>
      </c>
      <c r="G1722" s="1">
        <v>195</v>
      </c>
    </row>
    <row r="1723" spans="1:7" x14ac:dyDescent="0.25">
      <c r="A1723" s="1" t="s">
        <v>57</v>
      </c>
      <c r="B1723" s="1" t="s">
        <v>20</v>
      </c>
      <c r="C1723" s="1" t="s">
        <v>18</v>
      </c>
      <c r="D1723" s="2">
        <v>45112</v>
      </c>
      <c r="E1723" s="3">
        <v>21</v>
      </c>
      <c r="F1723" s="4">
        <v>128</v>
      </c>
      <c r="G1723" s="1">
        <v>1</v>
      </c>
    </row>
    <row r="1724" spans="1:7" x14ac:dyDescent="0.25">
      <c r="A1724" s="1" t="s">
        <v>22</v>
      </c>
      <c r="B1724" s="1" t="s">
        <v>25</v>
      </c>
      <c r="C1724" s="1" t="s">
        <v>21</v>
      </c>
      <c r="D1724" s="2">
        <v>45112</v>
      </c>
      <c r="E1724" s="3">
        <v>6979</v>
      </c>
      <c r="F1724" s="4">
        <v>36</v>
      </c>
      <c r="G1724" s="1">
        <v>349</v>
      </c>
    </row>
    <row r="1725" spans="1:7" x14ac:dyDescent="0.25">
      <c r="A1725" s="1" t="s">
        <v>55</v>
      </c>
      <c r="B1725" s="1" t="s">
        <v>11</v>
      </c>
      <c r="C1725" s="1" t="s">
        <v>43</v>
      </c>
      <c r="D1725" s="2">
        <v>45112</v>
      </c>
      <c r="E1725" s="3">
        <v>7308</v>
      </c>
      <c r="F1725" s="4">
        <v>34</v>
      </c>
      <c r="G1725" s="1">
        <v>366</v>
      </c>
    </row>
    <row r="1726" spans="1:7" x14ac:dyDescent="0.25">
      <c r="A1726" s="1" t="s">
        <v>55</v>
      </c>
      <c r="B1726" s="1" t="s">
        <v>8</v>
      </c>
      <c r="C1726" s="1" t="s">
        <v>21</v>
      </c>
      <c r="D1726" s="2">
        <v>45112</v>
      </c>
      <c r="E1726" s="3">
        <v>14609</v>
      </c>
      <c r="F1726" s="4">
        <v>22</v>
      </c>
      <c r="G1726" s="1">
        <v>812</v>
      </c>
    </row>
    <row r="1727" spans="1:7" x14ac:dyDescent="0.25">
      <c r="A1727" s="1" t="s">
        <v>10</v>
      </c>
      <c r="B1727" s="1" t="s">
        <v>11</v>
      </c>
      <c r="C1727" s="1" t="s">
        <v>43</v>
      </c>
      <c r="D1727" s="2">
        <v>45113</v>
      </c>
      <c r="E1727" s="3">
        <v>7721</v>
      </c>
      <c r="F1727" s="4">
        <v>264</v>
      </c>
      <c r="G1727" s="1">
        <v>368</v>
      </c>
    </row>
    <row r="1728" spans="1:7" x14ac:dyDescent="0.25">
      <c r="A1728" s="1" t="s">
        <v>17</v>
      </c>
      <c r="B1728" s="1" t="s">
        <v>8</v>
      </c>
      <c r="C1728" s="1" t="s">
        <v>48</v>
      </c>
      <c r="D1728" s="2">
        <v>45113</v>
      </c>
      <c r="E1728" s="3">
        <v>6944</v>
      </c>
      <c r="F1728" s="4">
        <v>446</v>
      </c>
      <c r="G1728" s="1">
        <v>463</v>
      </c>
    </row>
    <row r="1729" spans="1:7" x14ac:dyDescent="0.25">
      <c r="A1729" s="1" t="s">
        <v>37</v>
      </c>
      <c r="B1729" s="1" t="s">
        <v>20</v>
      </c>
      <c r="C1729" s="1" t="s">
        <v>47</v>
      </c>
      <c r="D1729" s="2">
        <v>45113</v>
      </c>
      <c r="E1729" s="3">
        <v>3738</v>
      </c>
      <c r="F1729" s="4">
        <v>117</v>
      </c>
      <c r="G1729" s="1">
        <v>234</v>
      </c>
    </row>
    <row r="1730" spans="1:7" x14ac:dyDescent="0.25">
      <c r="A1730" s="1" t="s">
        <v>54</v>
      </c>
      <c r="B1730" s="1" t="s">
        <v>25</v>
      </c>
      <c r="C1730" s="1" t="s">
        <v>36</v>
      </c>
      <c r="D1730" s="2">
        <v>45113</v>
      </c>
      <c r="E1730" s="3">
        <v>13867</v>
      </c>
      <c r="F1730" s="4">
        <v>155</v>
      </c>
      <c r="G1730" s="1">
        <v>730</v>
      </c>
    </row>
    <row r="1731" spans="1:7" x14ac:dyDescent="0.25">
      <c r="A1731" s="1" t="s">
        <v>13</v>
      </c>
      <c r="B1731" s="1" t="s">
        <v>23</v>
      </c>
      <c r="C1731" s="1" t="s">
        <v>15</v>
      </c>
      <c r="D1731" s="2">
        <v>45113</v>
      </c>
      <c r="E1731" s="3">
        <v>6664</v>
      </c>
      <c r="F1731" s="4">
        <v>152</v>
      </c>
      <c r="G1731" s="1">
        <v>392</v>
      </c>
    </row>
    <row r="1732" spans="1:7" x14ac:dyDescent="0.25">
      <c r="A1732" s="1" t="s">
        <v>22</v>
      </c>
      <c r="B1732" s="1" t="s">
        <v>14</v>
      </c>
      <c r="C1732" s="1" t="s">
        <v>40</v>
      </c>
      <c r="D1732" s="2">
        <v>45113</v>
      </c>
      <c r="E1732" s="3">
        <v>4802</v>
      </c>
      <c r="F1732" s="4">
        <v>41</v>
      </c>
      <c r="G1732" s="1">
        <v>161</v>
      </c>
    </row>
    <row r="1733" spans="1:7" x14ac:dyDescent="0.25">
      <c r="A1733" s="1" t="s">
        <v>57</v>
      </c>
      <c r="B1733" s="1" t="s">
        <v>11</v>
      </c>
      <c r="C1733" s="1" t="s">
        <v>9</v>
      </c>
      <c r="D1733" s="2">
        <v>45113</v>
      </c>
      <c r="E1733" s="3">
        <v>11410</v>
      </c>
      <c r="F1733" s="4">
        <v>15</v>
      </c>
      <c r="G1733" s="1">
        <v>571</v>
      </c>
    </row>
    <row r="1734" spans="1:7" x14ac:dyDescent="0.25">
      <c r="A1734" s="1" t="s">
        <v>29</v>
      </c>
      <c r="B1734" s="1" t="s">
        <v>20</v>
      </c>
      <c r="C1734" s="1" t="s">
        <v>43</v>
      </c>
      <c r="D1734" s="2">
        <v>45113</v>
      </c>
      <c r="E1734" s="3">
        <v>308</v>
      </c>
      <c r="F1734" s="4">
        <v>205</v>
      </c>
      <c r="G1734" s="1">
        <v>22</v>
      </c>
    </row>
    <row r="1735" spans="1:7" x14ac:dyDescent="0.25">
      <c r="A1735" s="1" t="s">
        <v>17</v>
      </c>
      <c r="B1735" s="1" t="s">
        <v>8</v>
      </c>
      <c r="C1735" s="1" t="s">
        <v>30</v>
      </c>
      <c r="D1735" s="2">
        <v>45114</v>
      </c>
      <c r="E1735" s="3">
        <v>2009</v>
      </c>
      <c r="F1735" s="4">
        <v>87</v>
      </c>
      <c r="G1735" s="1">
        <v>75</v>
      </c>
    </row>
    <row r="1736" spans="1:7" x14ac:dyDescent="0.25">
      <c r="A1736" s="1" t="s">
        <v>54</v>
      </c>
      <c r="B1736" s="1" t="s">
        <v>11</v>
      </c>
      <c r="C1736" s="1" t="s">
        <v>47</v>
      </c>
      <c r="D1736" s="2">
        <v>45114</v>
      </c>
      <c r="E1736" s="3">
        <v>2191</v>
      </c>
      <c r="F1736" s="4">
        <v>4</v>
      </c>
      <c r="G1736" s="1">
        <v>200</v>
      </c>
    </row>
    <row r="1737" spans="1:7" x14ac:dyDescent="0.25">
      <c r="A1737" s="1" t="s">
        <v>55</v>
      </c>
      <c r="B1737" s="1" t="s">
        <v>20</v>
      </c>
      <c r="C1737" s="1" t="s">
        <v>40</v>
      </c>
      <c r="D1737" s="2">
        <v>45114</v>
      </c>
      <c r="E1737" s="3">
        <v>5642</v>
      </c>
      <c r="F1737" s="4">
        <v>147</v>
      </c>
      <c r="G1737" s="1">
        <v>217</v>
      </c>
    </row>
    <row r="1738" spans="1:7" x14ac:dyDescent="0.25">
      <c r="A1738" s="1" t="s">
        <v>13</v>
      </c>
      <c r="B1738" s="1" t="s">
        <v>11</v>
      </c>
      <c r="C1738" s="1" t="s">
        <v>30</v>
      </c>
      <c r="D1738" s="2">
        <v>45114</v>
      </c>
      <c r="E1738" s="3">
        <v>511</v>
      </c>
      <c r="F1738" s="4">
        <v>295</v>
      </c>
      <c r="G1738" s="1">
        <v>20</v>
      </c>
    </row>
    <row r="1739" spans="1:7" x14ac:dyDescent="0.25">
      <c r="A1739" s="1" t="s">
        <v>57</v>
      </c>
      <c r="B1739" s="1" t="s">
        <v>11</v>
      </c>
      <c r="C1739" s="1" t="s">
        <v>47</v>
      </c>
      <c r="D1739" s="2">
        <v>45114</v>
      </c>
      <c r="E1739" s="3">
        <v>19754</v>
      </c>
      <c r="F1739" s="4">
        <v>175</v>
      </c>
      <c r="G1739" s="1">
        <v>1976</v>
      </c>
    </row>
    <row r="1740" spans="1:7" x14ac:dyDescent="0.25">
      <c r="A1740" s="1" t="s">
        <v>24</v>
      </c>
      <c r="B1740" s="1" t="s">
        <v>11</v>
      </c>
      <c r="C1740" s="1" t="s">
        <v>40</v>
      </c>
      <c r="D1740" s="2">
        <v>45114</v>
      </c>
      <c r="E1740" s="3">
        <v>1547</v>
      </c>
      <c r="F1740" s="4">
        <v>286</v>
      </c>
      <c r="G1740" s="1">
        <v>65</v>
      </c>
    </row>
    <row r="1741" spans="1:7" x14ac:dyDescent="0.25">
      <c r="A1741" s="1" t="s">
        <v>17</v>
      </c>
      <c r="B1741" s="1" t="s">
        <v>8</v>
      </c>
      <c r="C1741" s="1" t="s">
        <v>49</v>
      </c>
      <c r="D1741" s="2">
        <v>45114</v>
      </c>
      <c r="E1741" s="3">
        <v>4991</v>
      </c>
      <c r="F1741" s="4">
        <v>532</v>
      </c>
      <c r="G1741" s="1">
        <v>294</v>
      </c>
    </row>
    <row r="1742" spans="1:7" x14ac:dyDescent="0.25">
      <c r="A1742" s="1" t="s">
        <v>24</v>
      </c>
      <c r="B1742" s="1" t="s">
        <v>8</v>
      </c>
      <c r="C1742" s="1" t="s">
        <v>18</v>
      </c>
      <c r="D1742" s="2">
        <v>45114</v>
      </c>
      <c r="E1742" s="3">
        <v>17647</v>
      </c>
      <c r="F1742" s="4">
        <v>186</v>
      </c>
      <c r="G1742" s="1">
        <v>679</v>
      </c>
    </row>
    <row r="1743" spans="1:7" x14ac:dyDescent="0.25">
      <c r="A1743" s="1" t="s">
        <v>57</v>
      </c>
      <c r="B1743" s="1" t="s">
        <v>25</v>
      </c>
      <c r="C1743" s="1" t="s">
        <v>36</v>
      </c>
      <c r="D1743" s="2">
        <v>45114</v>
      </c>
      <c r="E1743" s="3">
        <v>12593</v>
      </c>
      <c r="F1743" s="4">
        <v>37</v>
      </c>
      <c r="G1743" s="1">
        <v>969</v>
      </c>
    </row>
    <row r="1744" spans="1:7" x14ac:dyDescent="0.25">
      <c r="A1744" s="1" t="s">
        <v>52</v>
      </c>
      <c r="B1744" s="1" t="s">
        <v>25</v>
      </c>
      <c r="C1744" s="1" t="s">
        <v>44</v>
      </c>
      <c r="D1744" s="2">
        <v>45114</v>
      </c>
      <c r="E1744" s="3">
        <v>4368</v>
      </c>
      <c r="F1744" s="4">
        <v>51</v>
      </c>
      <c r="G1744" s="1">
        <v>398</v>
      </c>
    </row>
    <row r="1745" spans="1:7" x14ac:dyDescent="0.25">
      <c r="A1745" s="1" t="s">
        <v>13</v>
      </c>
      <c r="B1745" s="1" t="s">
        <v>23</v>
      </c>
      <c r="C1745" s="1" t="s">
        <v>47</v>
      </c>
      <c r="D1745" s="2">
        <v>45114</v>
      </c>
      <c r="E1745" s="3">
        <v>8715</v>
      </c>
      <c r="F1745" s="4">
        <v>182</v>
      </c>
      <c r="G1745" s="1">
        <v>727</v>
      </c>
    </row>
    <row r="1746" spans="1:7" x14ac:dyDescent="0.25">
      <c r="A1746" s="1" t="s">
        <v>7</v>
      </c>
      <c r="B1746" s="1" t="s">
        <v>23</v>
      </c>
      <c r="C1746" s="1" t="s">
        <v>43</v>
      </c>
      <c r="D1746" s="2">
        <v>45114</v>
      </c>
      <c r="E1746" s="3">
        <v>1617</v>
      </c>
      <c r="F1746" s="4">
        <v>314</v>
      </c>
      <c r="G1746" s="1">
        <v>102</v>
      </c>
    </row>
    <row r="1747" spans="1:7" x14ac:dyDescent="0.25">
      <c r="A1747" s="1" t="s">
        <v>27</v>
      </c>
      <c r="B1747" s="1" t="s">
        <v>14</v>
      </c>
      <c r="C1747" s="1" t="s">
        <v>43</v>
      </c>
      <c r="D1747" s="2">
        <v>45114</v>
      </c>
      <c r="E1747" s="3">
        <v>1085</v>
      </c>
      <c r="F1747" s="4">
        <v>110</v>
      </c>
      <c r="G1747" s="1">
        <v>58</v>
      </c>
    </row>
    <row r="1748" spans="1:7" x14ac:dyDescent="0.25">
      <c r="A1748" s="1" t="s">
        <v>24</v>
      </c>
      <c r="B1748" s="1" t="s">
        <v>8</v>
      </c>
      <c r="C1748" s="1" t="s">
        <v>26</v>
      </c>
      <c r="D1748" s="2">
        <v>45114</v>
      </c>
      <c r="E1748" s="3">
        <v>4256</v>
      </c>
      <c r="F1748" s="4">
        <v>283</v>
      </c>
      <c r="G1748" s="1">
        <v>158</v>
      </c>
    </row>
    <row r="1749" spans="1:7" x14ac:dyDescent="0.25">
      <c r="A1749" s="1" t="s">
        <v>27</v>
      </c>
      <c r="B1749" s="1" t="s">
        <v>23</v>
      </c>
      <c r="C1749" s="1" t="s">
        <v>43</v>
      </c>
      <c r="D1749" s="2">
        <v>45114</v>
      </c>
      <c r="E1749" s="3">
        <v>175</v>
      </c>
      <c r="F1749" s="4">
        <v>24</v>
      </c>
      <c r="G1749" s="1">
        <v>8</v>
      </c>
    </row>
    <row r="1750" spans="1:7" x14ac:dyDescent="0.25">
      <c r="A1750" s="1" t="s">
        <v>57</v>
      </c>
      <c r="B1750" s="1" t="s">
        <v>11</v>
      </c>
      <c r="C1750" s="1" t="s">
        <v>48</v>
      </c>
      <c r="D1750" s="2">
        <v>45114</v>
      </c>
      <c r="E1750" s="3">
        <v>10689</v>
      </c>
      <c r="F1750" s="4">
        <v>151</v>
      </c>
      <c r="G1750" s="1">
        <v>713</v>
      </c>
    </row>
    <row r="1751" spans="1:7" x14ac:dyDescent="0.25">
      <c r="A1751" s="1" t="s">
        <v>51</v>
      </c>
      <c r="B1751" s="1" t="s">
        <v>14</v>
      </c>
      <c r="C1751" s="1" t="s">
        <v>36</v>
      </c>
      <c r="D1751" s="2">
        <v>45114</v>
      </c>
      <c r="E1751" s="3">
        <v>7798</v>
      </c>
      <c r="F1751" s="4">
        <v>9</v>
      </c>
      <c r="G1751" s="1">
        <v>557</v>
      </c>
    </row>
    <row r="1752" spans="1:7" x14ac:dyDescent="0.25">
      <c r="A1752" s="1" t="s">
        <v>46</v>
      </c>
      <c r="B1752" s="1" t="s">
        <v>20</v>
      </c>
      <c r="C1752" s="1" t="s">
        <v>16</v>
      </c>
      <c r="D1752" s="2">
        <v>45114</v>
      </c>
      <c r="E1752" s="3">
        <v>1036</v>
      </c>
      <c r="F1752" s="4">
        <v>76</v>
      </c>
      <c r="G1752" s="1">
        <v>87</v>
      </c>
    </row>
    <row r="1753" spans="1:7" x14ac:dyDescent="0.25">
      <c r="A1753" s="1" t="s">
        <v>54</v>
      </c>
      <c r="B1753" s="1" t="s">
        <v>8</v>
      </c>
      <c r="C1753" s="1" t="s">
        <v>12</v>
      </c>
      <c r="D1753" s="2">
        <v>45114</v>
      </c>
      <c r="E1753" s="3">
        <v>2107</v>
      </c>
      <c r="F1753" s="4">
        <v>17</v>
      </c>
      <c r="G1753" s="1">
        <v>163</v>
      </c>
    </row>
    <row r="1754" spans="1:7" x14ac:dyDescent="0.25">
      <c r="A1754" s="1" t="s">
        <v>17</v>
      </c>
      <c r="B1754" s="1" t="s">
        <v>8</v>
      </c>
      <c r="C1754" s="1" t="s">
        <v>76</v>
      </c>
      <c r="D1754" s="2">
        <v>45114</v>
      </c>
      <c r="E1754" s="3">
        <v>7098</v>
      </c>
      <c r="F1754" s="4">
        <v>348</v>
      </c>
      <c r="G1754" s="1">
        <v>237</v>
      </c>
    </row>
    <row r="1755" spans="1:7" x14ac:dyDescent="0.25">
      <c r="A1755" s="1" t="s">
        <v>39</v>
      </c>
      <c r="B1755" s="1" t="s">
        <v>11</v>
      </c>
      <c r="C1755" s="1" t="s">
        <v>35</v>
      </c>
      <c r="D1755" s="2">
        <v>45114</v>
      </c>
      <c r="E1755" s="3">
        <v>3073</v>
      </c>
      <c r="F1755" s="4">
        <v>94</v>
      </c>
      <c r="G1755" s="1">
        <v>513</v>
      </c>
    </row>
    <row r="1756" spans="1:7" x14ac:dyDescent="0.25">
      <c r="A1756" s="1" t="s">
        <v>29</v>
      </c>
      <c r="B1756" s="1" t="s">
        <v>23</v>
      </c>
      <c r="C1756" s="1" t="s">
        <v>16</v>
      </c>
      <c r="D1756" s="2">
        <v>45114</v>
      </c>
      <c r="E1756" s="3">
        <v>5145</v>
      </c>
      <c r="F1756" s="4">
        <v>13</v>
      </c>
      <c r="G1756" s="1">
        <v>343</v>
      </c>
    </row>
    <row r="1757" spans="1:7" x14ac:dyDescent="0.25">
      <c r="A1757" s="1" t="s">
        <v>56</v>
      </c>
      <c r="B1757" s="1" t="s">
        <v>8</v>
      </c>
      <c r="C1757" s="1" t="s">
        <v>26</v>
      </c>
      <c r="D1757" s="2">
        <v>45114</v>
      </c>
      <c r="E1757" s="3">
        <v>4620</v>
      </c>
      <c r="F1757" s="4">
        <v>166</v>
      </c>
      <c r="G1757" s="1">
        <v>185</v>
      </c>
    </row>
    <row r="1758" spans="1:7" x14ac:dyDescent="0.25">
      <c r="A1758" s="1" t="s">
        <v>13</v>
      </c>
      <c r="B1758" s="1" t="s">
        <v>20</v>
      </c>
      <c r="C1758" s="1" t="s">
        <v>30</v>
      </c>
      <c r="D1758" s="2">
        <v>45115</v>
      </c>
      <c r="E1758" s="3">
        <v>6062</v>
      </c>
      <c r="F1758" s="4">
        <v>244</v>
      </c>
      <c r="G1758" s="1">
        <v>217</v>
      </c>
    </row>
    <row r="1759" spans="1:7" x14ac:dyDescent="0.25">
      <c r="A1759" s="1" t="s">
        <v>27</v>
      </c>
      <c r="B1759" s="1" t="s">
        <v>25</v>
      </c>
      <c r="C1759" s="1" t="s">
        <v>41</v>
      </c>
      <c r="D1759" s="2">
        <v>45115</v>
      </c>
      <c r="E1759" s="3">
        <v>7581</v>
      </c>
      <c r="F1759" s="4">
        <v>171</v>
      </c>
      <c r="G1759" s="1">
        <v>304</v>
      </c>
    </row>
    <row r="1760" spans="1:7" x14ac:dyDescent="0.25">
      <c r="A1760" s="1" t="s">
        <v>54</v>
      </c>
      <c r="B1760" s="1" t="s">
        <v>8</v>
      </c>
      <c r="C1760" s="1" t="s">
        <v>9</v>
      </c>
      <c r="D1760" s="2">
        <v>45115</v>
      </c>
      <c r="E1760" s="3">
        <v>2198</v>
      </c>
      <c r="F1760" s="4">
        <v>17</v>
      </c>
      <c r="G1760" s="1">
        <v>105</v>
      </c>
    </row>
    <row r="1761" spans="1:7" x14ac:dyDescent="0.25">
      <c r="A1761" s="1" t="s">
        <v>57</v>
      </c>
      <c r="B1761" s="1" t="s">
        <v>20</v>
      </c>
      <c r="C1761" s="1" t="s">
        <v>30</v>
      </c>
      <c r="D1761" s="2">
        <v>45115</v>
      </c>
      <c r="E1761" s="3">
        <v>1946</v>
      </c>
      <c r="F1761" s="4">
        <v>51</v>
      </c>
      <c r="G1761" s="1">
        <v>65</v>
      </c>
    </row>
    <row r="1762" spans="1:7" x14ac:dyDescent="0.25">
      <c r="A1762" s="1" t="s">
        <v>57</v>
      </c>
      <c r="B1762" s="1" t="s">
        <v>11</v>
      </c>
      <c r="C1762" s="1" t="s">
        <v>28</v>
      </c>
      <c r="D1762" s="2">
        <v>45115</v>
      </c>
      <c r="E1762" s="3">
        <v>2800</v>
      </c>
      <c r="F1762" s="4">
        <v>230</v>
      </c>
      <c r="G1762" s="1">
        <v>108</v>
      </c>
    </row>
    <row r="1763" spans="1:7" x14ac:dyDescent="0.25">
      <c r="A1763" s="1" t="s">
        <v>37</v>
      </c>
      <c r="B1763" s="1" t="s">
        <v>23</v>
      </c>
      <c r="C1763" s="1" t="s">
        <v>53</v>
      </c>
      <c r="D1763" s="2">
        <v>45115</v>
      </c>
      <c r="E1763" s="3">
        <v>7182</v>
      </c>
      <c r="F1763" s="4">
        <v>332</v>
      </c>
      <c r="G1763" s="1">
        <v>360</v>
      </c>
    </row>
    <row r="1764" spans="1:7" x14ac:dyDescent="0.25">
      <c r="A1764" s="1" t="s">
        <v>33</v>
      </c>
      <c r="B1764" s="1" t="s">
        <v>14</v>
      </c>
      <c r="C1764" s="1" t="s">
        <v>43</v>
      </c>
      <c r="D1764" s="2">
        <v>45115</v>
      </c>
      <c r="E1764" s="3">
        <v>7301</v>
      </c>
      <c r="F1764" s="4">
        <v>287</v>
      </c>
      <c r="G1764" s="1">
        <v>522</v>
      </c>
    </row>
    <row r="1765" spans="1:7" x14ac:dyDescent="0.25">
      <c r="A1765" s="1" t="s">
        <v>22</v>
      </c>
      <c r="B1765" s="1" t="s">
        <v>11</v>
      </c>
      <c r="C1765" s="1" t="s">
        <v>26</v>
      </c>
      <c r="D1765" s="2">
        <v>45115</v>
      </c>
      <c r="E1765" s="3">
        <v>10108</v>
      </c>
      <c r="F1765" s="4">
        <v>107</v>
      </c>
      <c r="G1765" s="1">
        <v>349</v>
      </c>
    </row>
    <row r="1766" spans="1:7" x14ac:dyDescent="0.25">
      <c r="A1766" s="1" t="s">
        <v>19</v>
      </c>
      <c r="B1766" s="1" t="s">
        <v>20</v>
      </c>
      <c r="C1766" s="1" t="s">
        <v>18</v>
      </c>
      <c r="D1766" s="2">
        <v>45115</v>
      </c>
      <c r="E1766" s="3">
        <v>5369</v>
      </c>
      <c r="F1766" s="4">
        <v>97</v>
      </c>
      <c r="G1766" s="1">
        <v>174</v>
      </c>
    </row>
    <row r="1767" spans="1:7" x14ac:dyDescent="0.25">
      <c r="A1767" s="1" t="s">
        <v>31</v>
      </c>
      <c r="B1767" s="1" t="s">
        <v>11</v>
      </c>
      <c r="C1767" s="1" t="s">
        <v>43</v>
      </c>
      <c r="D1767" s="2">
        <v>45115</v>
      </c>
      <c r="E1767" s="3">
        <v>2667</v>
      </c>
      <c r="F1767" s="4">
        <v>96</v>
      </c>
      <c r="G1767" s="1">
        <v>167</v>
      </c>
    </row>
    <row r="1768" spans="1:7" x14ac:dyDescent="0.25">
      <c r="A1768" s="1" t="s">
        <v>32</v>
      </c>
      <c r="B1768" s="1" t="s">
        <v>8</v>
      </c>
      <c r="C1768" s="1" t="s">
        <v>28</v>
      </c>
      <c r="D1768" s="2">
        <v>45115</v>
      </c>
      <c r="E1768" s="3">
        <v>16779</v>
      </c>
      <c r="F1768" s="4">
        <v>215</v>
      </c>
      <c r="G1768" s="1">
        <v>646</v>
      </c>
    </row>
    <row r="1769" spans="1:7" x14ac:dyDescent="0.25">
      <c r="A1769" s="1" t="s">
        <v>33</v>
      </c>
      <c r="B1769" s="1" t="s">
        <v>8</v>
      </c>
      <c r="C1769" s="1" t="s">
        <v>48</v>
      </c>
      <c r="D1769" s="2">
        <v>45115</v>
      </c>
      <c r="E1769" s="3">
        <v>10521</v>
      </c>
      <c r="F1769" s="4">
        <v>132</v>
      </c>
      <c r="G1769" s="1">
        <v>1169</v>
      </c>
    </row>
    <row r="1770" spans="1:7" x14ac:dyDescent="0.25">
      <c r="A1770" s="1" t="s">
        <v>58</v>
      </c>
      <c r="B1770" s="1" t="s">
        <v>25</v>
      </c>
      <c r="C1770" s="1" t="s">
        <v>41</v>
      </c>
      <c r="D1770" s="2">
        <v>45115</v>
      </c>
      <c r="E1770" s="3">
        <v>1113</v>
      </c>
      <c r="F1770" s="4">
        <v>82</v>
      </c>
      <c r="G1770" s="1">
        <v>51</v>
      </c>
    </row>
    <row r="1771" spans="1:7" x14ac:dyDescent="0.25">
      <c r="A1771" s="1" t="s">
        <v>58</v>
      </c>
      <c r="B1771" s="1" t="s">
        <v>23</v>
      </c>
      <c r="C1771" s="1" t="s">
        <v>12</v>
      </c>
      <c r="D1771" s="2">
        <v>45115</v>
      </c>
      <c r="E1771" s="3">
        <v>13188</v>
      </c>
      <c r="F1771" s="4">
        <v>301</v>
      </c>
      <c r="G1771" s="1">
        <v>1015</v>
      </c>
    </row>
    <row r="1772" spans="1:7" x14ac:dyDescent="0.25">
      <c r="A1772" s="1" t="s">
        <v>42</v>
      </c>
      <c r="B1772" s="1" t="s">
        <v>14</v>
      </c>
      <c r="C1772" s="1" t="s">
        <v>9</v>
      </c>
      <c r="D1772" s="2">
        <v>45115</v>
      </c>
      <c r="E1772" s="3">
        <v>4760</v>
      </c>
      <c r="F1772" s="4">
        <v>53</v>
      </c>
      <c r="G1772" s="1">
        <v>340</v>
      </c>
    </row>
    <row r="1773" spans="1:7" x14ac:dyDescent="0.25">
      <c r="A1773" s="1" t="s">
        <v>24</v>
      </c>
      <c r="B1773" s="1" t="s">
        <v>20</v>
      </c>
      <c r="C1773" s="1" t="s">
        <v>47</v>
      </c>
      <c r="D1773" s="2">
        <v>45115</v>
      </c>
      <c r="E1773" s="3">
        <v>6461</v>
      </c>
      <c r="F1773" s="4">
        <v>153</v>
      </c>
      <c r="G1773" s="1">
        <v>808</v>
      </c>
    </row>
    <row r="1774" spans="1:7" x14ac:dyDescent="0.25">
      <c r="A1774" s="1" t="s">
        <v>52</v>
      </c>
      <c r="B1774" s="1" t="s">
        <v>11</v>
      </c>
      <c r="C1774" s="1" t="s">
        <v>35</v>
      </c>
      <c r="D1774" s="2">
        <v>45115</v>
      </c>
      <c r="E1774" s="3">
        <v>6454</v>
      </c>
      <c r="F1774" s="4">
        <v>180</v>
      </c>
      <c r="G1774" s="1">
        <v>718</v>
      </c>
    </row>
    <row r="1775" spans="1:7" x14ac:dyDescent="0.25">
      <c r="A1775" s="1" t="s">
        <v>39</v>
      </c>
      <c r="B1775" s="1" t="s">
        <v>11</v>
      </c>
      <c r="C1775" s="1" t="s">
        <v>44</v>
      </c>
      <c r="D1775" s="2">
        <v>45115</v>
      </c>
      <c r="E1775" s="3">
        <v>1757</v>
      </c>
      <c r="F1775" s="4">
        <v>125</v>
      </c>
      <c r="G1775" s="1">
        <v>118</v>
      </c>
    </row>
    <row r="1776" spans="1:7" x14ac:dyDescent="0.25">
      <c r="A1776" s="1" t="s">
        <v>58</v>
      </c>
      <c r="B1776" s="1" t="s">
        <v>8</v>
      </c>
      <c r="C1776" s="1" t="s">
        <v>15</v>
      </c>
      <c r="D1776" s="2">
        <v>45115</v>
      </c>
      <c r="E1776" s="3">
        <v>2618</v>
      </c>
      <c r="F1776" s="4">
        <v>83</v>
      </c>
      <c r="G1776" s="1">
        <v>110</v>
      </c>
    </row>
    <row r="1777" spans="1:7" x14ac:dyDescent="0.25">
      <c r="A1777" s="1" t="s">
        <v>24</v>
      </c>
      <c r="B1777" s="1" t="s">
        <v>20</v>
      </c>
      <c r="C1777" s="1" t="s">
        <v>40</v>
      </c>
      <c r="D1777" s="2">
        <v>45116</v>
      </c>
      <c r="E1777" s="3">
        <v>10815</v>
      </c>
      <c r="F1777" s="4">
        <v>100</v>
      </c>
      <c r="G1777" s="1">
        <v>373</v>
      </c>
    </row>
    <row r="1778" spans="1:7" x14ac:dyDescent="0.25">
      <c r="A1778" s="1" t="s">
        <v>51</v>
      </c>
      <c r="B1778" s="1" t="s">
        <v>23</v>
      </c>
      <c r="C1778" s="1" t="s">
        <v>40</v>
      </c>
      <c r="D1778" s="2">
        <v>45116</v>
      </c>
      <c r="E1778" s="3">
        <v>12488</v>
      </c>
      <c r="F1778" s="4">
        <v>358</v>
      </c>
      <c r="G1778" s="1">
        <v>500</v>
      </c>
    </row>
    <row r="1779" spans="1:7" x14ac:dyDescent="0.25">
      <c r="A1779" s="1" t="s">
        <v>33</v>
      </c>
      <c r="B1779" s="1" t="s">
        <v>11</v>
      </c>
      <c r="C1779" s="1" t="s">
        <v>36</v>
      </c>
      <c r="D1779" s="2">
        <v>45116</v>
      </c>
      <c r="E1779" s="3">
        <v>4536</v>
      </c>
      <c r="F1779" s="4">
        <v>139</v>
      </c>
      <c r="G1779" s="1">
        <v>239</v>
      </c>
    </row>
    <row r="1780" spans="1:7" x14ac:dyDescent="0.25">
      <c r="A1780" s="1" t="s">
        <v>7</v>
      </c>
      <c r="B1780" s="1" t="s">
        <v>20</v>
      </c>
      <c r="C1780" s="1" t="s">
        <v>15</v>
      </c>
      <c r="D1780" s="2">
        <v>45116</v>
      </c>
      <c r="E1780" s="3">
        <v>1645</v>
      </c>
      <c r="F1780" s="4">
        <v>379</v>
      </c>
      <c r="G1780" s="1">
        <v>83</v>
      </c>
    </row>
    <row r="1781" spans="1:7" x14ac:dyDescent="0.25">
      <c r="A1781" s="1" t="s">
        <v>55</v>
      </c>
      <c r="B1781" s="1" t="s">
        <v>8</v>
      </c>
      <c r="C1781" s="1" t="s">
        <v>12</v>
      </c>
      <c r="D1781" s="2">
        <v>45119</v>
      </c>
      <c r="E1781" s="3">
        <v>1883</v>
      </c>
      <c r="F1781" s="4">
        <v>63</v>
      </c>
      <c r="G1781" s="1">
        <v>135</v>
      </c>
    </row>
    <row r="1782" spans="1:7" x14ac:dyDescent="0.25">
      <c r="A1782" s="1" t="s">
        <v>13</v>
      </c>
      <c r="B1782" s="1" t="s">
        <v>25</v>
      </c>
      <c r="C1782" s="1" t="s">
        <v>47</v>
      </c>
      <c r="D1782" s="2">
        <v>45119</v>
      </c>
      <c r="E1782" s="3">
        <v>7091</v>
      </c>
      <c r="F1782" s="4">
        <v>92</v>
      </c>
      <c r="G1782" s="1">
        <v>546</v>
      </c>
    </row>
    <row r="1783" spans="1:7" x14ac:dyDescent="0.25">
      <c r="A1783" s="1" t="s">
        <v>51</v>
      </c>
      <c r="B1783" s="1" t="s">
        <v>25</v>
      </c>
      <c r="C1783" s="1" t="s">
        <v>48</v>
      </c>
      <c r="D1783" s="2">
        <v>45119</v>
      </c>
      <c r="E1783" s="3">
        <v>7763</v>
      </c>
      <c r="F1783" s="4">
        <v>351</v>
      </c>
      <c r="G1783" s="1">
        <v>555</v>
      </c>
    </row>
    <row r="1784" spans="1:7" x14ac:dyDescent="0.25">
      <c r="A1784" s="1" t="s">
        <v>7</v>
      </c>
      <c r="B1784" s="1" t="s">
        <v>8</v>
      </c>
      <c r="C1784" s="1" t="s">
        <v>30</v>
      </c>
      <c r="D1784" s="2">
        <v>45119</v>
      </c>
      <c r="E1784" s="3">
        <v>2534</v>
      </c>
      <c r="F1784" s="4">
        <v>46</v>
      </c>
      <c r="G1784" s="1">
        <v>111</v>
      </c>
    </row>
    <row r="1785" spans="1:7" x14ac:dyDescent="0.25">
      <c r="A1785" s="1" t="s">
        <v>42</v>
      </c>
      <c r="B1785" s="1" t="s">
        <v>14</v>
      </c>
      <c r="C1785" s="1" t="s">
        <v>26</v>
      </c>
      <c r="D1785" s="2">
        <v>45119</v>
      </c>
      <c r="E1785" s="3">
        <v>91</v>
      </c>
      <c r="F1785" s="4">
        <v>26</v>
      </c>
      <c r="G1785" s="1">
        <v>4</v>
      </c>
    </row>
    <row r="1786" spans="1:7" x14ac:dyDescent="0.25">
      <c r="A1786" s="1" t="s">
        <v>50</v>
      </c>
      <c r="B1786" s="1" t="s">
        <v>11</v>
      </c>
      <c r="C1786" s="1" t="s">
        <v>30</v>
      </c>
      <c r="D1786" s="2">
        <v>45119</v>
      </c>
      <c r="E1786" s="3">
        <v>1813</v>
      </c>
      <c r="F1786" s="4">
        <v>31</v>
      </c>
      <c r="G1786" s="1">
        <v>73</v>
      </c>
    </row>
    <row r="1787" spans="1:7" x14ac:dyDescent="0.25">
      <c r="A1787" s="1" t="s">
        <v>39</v>
      </c>
      <c r="B1787" s="1" t="s">
        <v>14</v>
      </c>
      <c r="C1787" s="1" t="s">
        <v>9</v>
      </c>
      <c r="D1787" s="2">
        <v>45119</v>
      </c>
      <c r="E1787" s="3">
        <v>3430</v>
      </c>
      <c r="F1787" s="4">
        <v>263</v>
      </c>
      <c r="G1787" s="1">
        <v>215</v>
      </c>
    </row>
    <row r="1788" spans="1:7" x14ac:dyDescent="0.25">
      <c r="A1788" s="1" t="s">
        <v>45</v>
      </c>
      <c r="B1788" s="1" t="s">
        <v>23</v>
      </c>
      <c r="C1788" s="1" t="s">
        <v>53</v>
      </c>
      <c r="D1788" s="2">
        <v>45119</v>
      </c>
      <c r="E1788" s="3">
        <v>7063</v>
      </c>
      <c r="F1788" s="4">
        <v>18</v>
      </c>
      <c r="G1788" s="1">
        <v>416</v>
      </c>
    </row>
    <row r="1789" spans="1:7" x14ac:dyDescent="0.25">
      <c r="A1789" s="1" t="s">
        <v>19</v>
      </c>
      <c r="B1789" s="1" t="s">
        <v>23</v>
      </c>
      <c r="C1789" s="1" t="s">
        <v>28</v>
      </c>
      <c r="D1789" s="2">
        <v>45119</v>
      </c>
      <c r="E1789" s="3">
        <v>3780</v>
      </c>
      <c r="F1789" s="4">
        <v>38</v>
      </c>
      <c r="G1789" s="1">
        <v>158</v>
      </c>
    </row>
    <row r="1790" spans="1:7" x14ac:dyDescent="0.25">
      <c r="A1790" s="1" t="s">
        <v>51</v>
      </c>
      <c r="B1790" s="1" t="s">
        <v>8</v>
      </c>
      <c r="C1790" s="1" t="s">
        <v>34</v>
      </c>
      <c r="D1790" s="2">
        <v>45120</v>
      </c>
      <c r="E1790" s="3">
        <v>1456</v>
      </c>
      <c r="F1790" s="4">
        <v>61</v>
      </c>
      <c r="G1790" s="1">
        <v>91</v>
      </c>
    </row>
    <row r="1791" spans="1:7" x14ac:dyDescent="0.25">
      <c r="A1791" s="1" t="s">
        <v>51</v>
      </c>
      <c r="B1791" s="1" t="s">
        <v>23</v>
      </c>
      <c r="C1791" s="1" t="s">
        <v>16</v>
      </c>
      <c r="D1791" s="2">
        <v>45120</v>
      </c>
      <c r="E1791" s="3">
        <v>7889</v>
      </c>
      <c r="F1791" s="4">
        <v>337</v>
      </c>
      <c r="G1791" s="1">
        <v>494</v>
      </c>
    </row>
    <row r="1792" spans="1:7" x14ac:dyDescent="0.25">
      <c r="A1792" s="1" t="s">
        <v>46</v>
      </c>
      <c r="B1792" s="1" t="s">
        <v>11</v>
      </c>
      <c r="C1792" s="1" t="s">
        <v>26</v>
      </c>
      <c r="D1792" s="2">
        <v>45120</v>
      </c>
      <c r="E1792" s="3">
        <v>693</v>
      </c>
      <c r="F1792" s="4">
        <v>248</v>
      </c>
      <c r="G1792" s="1">
        <v>23</v>
      </c>
    </row>
    <row r="1793" spans="1:7" x14ac:dyDescent="0.25">
      <c r="A1793" s="1" t="s">
        <v>50</v>
      </c>
      <c r="B1793" s="1" t="s">
        <v>14</v>
      </c>
      <c r="C1793" s="1" t="s">
        <v>35</v>
      </c>
      <c r="D1793" s="2">
        <v>45120</v>
      </c>
      <c r="E1793" s="3">
        <v>9548</v>
      </c>
      <c r="F1793" s="4">
        <v>32</v>
      </c>
      <c r="G1793" s="1">
        <v>735</v>
      </c>
    </row>
    <row r="1794" spans="1:7" x14ac:dyDescent="0.25">
      <c r="A1794" s="1" t="s">
        <v>32</v>
      </c>
      <c r="B1794" s="1" t="s">
        <v>8</v>
      </c>
      <c r="C1794" s="1" t="s">
        <v>43</v>
      </c>
      <c r="D1794" s="2">
        <v>45120</v>
      </c>
      <c r="E1794" s="3">
        <v>4445</v>
      </c>
      <c r="F1794" s="4">
        <v>211</v>
      </c>
      <c r="G1794" s="1">
        <v>203</v>
      </c>
    </row>
    <row r="1795" spans="1:7" x14ac:dyDescent="0.25">
      <c r="A1795" s="1" t="s">
        <v>27</v>
      </c>
      <c r="B1795" s="1" t="s">
        <v>11</v>
      </c>
      <c r="C1795" s="1" t="s">
        <v>12</v>
      </c>
      <c r="D1795" s="2">
        <v>45120</v>
      </c>
      <c r="E1795" s="3">
        <v>1288</v>
      </c>
      <c r="F1795" s="4">
        <v>228</v>
      </c>
      <c r="G1795" s="1">
        <v>86</v>
      </c>
    </row>
    <row r="1796" spans="1:7" x14ac:dyDescent="0.25">
      <c r="A1796" s="1" t="s">
        <v>42</v>
      </c>
      <c r="B1796" s="1" t="s">
        <v>11</v>
      </c>
      <c r="C1796" s="1" t="s">
        <v>21</v>
      </c>
      <c r="D1796" s="2">
        <v>45120</v>
      </c>
      <c r="E1796" s="3">
        <v>6167</v>
      </c>
      <c r="F1796" s="4">
        <v>322</v>
      </c>
      <c r="G1796" s="1">
        <v>257</v>
      </c>
    </row>
    <row r="1797" spans="1:7" x14ac:dyDescent="0.25">
      <c r="A1797" s="1" t="s">
        <v>56</v>
      </c>
      <c r="B1797" s="1" t="s">
        <v>23</v>
      </c>
      <c r="C1797" s="1" t="s">
        <v>49</v>
      </c>
      <c r="D1797" s="2">
        <v>45120</v>
      </c>
      <c r="E1797" s="3">
        <v>6909</v>
      </c>
      <c r="F1797" s="4">
        <v>112</v>
      </c>
      <c r="G1797" s="1">
        <v>364</v>
      </c>
    </row>
    <row r="1798" spans="1:7" x14ac:dyDescent="0.25">
      <c r="A1798" s="1" t="s">
        <v>54</v>
      </c>
      <c r="B1798" s="1" t="s">
        <v>25</v>
      </c>
      <c r="C1798" s="1" t="s">
        <v>47</v>
      </c>
      <c r="D1798" s="2">
        <v>45120</v>
      </c>
      <c r="E1798" s="3">
        <v>2296</v>
      </c>
      <c r="F1798" s="4">
        <v>122</v>
      </c>
      <c r="G1798" s="1">
        <v>154</v>
      </c>
    </row>
    <row r="1799" spans="1:7" x14ac:dyDescent="0.25">
      <c r="A1799" s="1" t="s">
        <v>55</v>
      </c>
      <c r="B1799" s="1" t="s">
        <v>8</v>
      </c>
      <c r="C1799" s="1" t="s">
        <v>34</v>
      </c>
      <c r="D1799" s="2">
        <v>45121</v>
      </c>
      <c r="E1799" s="3">
        <v>406</v>
      </c>
      <c r="F1799" s="4">
        <v>15</v>
      </c>
      <c r="G1799" s="1">
        <v>24</v>
      </c>
    </row>
    <row r="1800" spans="1:7" x14ac:dyDescent="0.25">
      <c r="A1800" s="1" t="s">
        <v>32</v>
      </c>
      <c r="B1800" s="1" t="s">
        <v>20</v>
      </c>
      <c r="C1800" s="1" t="s">
        <v>40</v>
      </c>
      <c r="D1800" s="2">
        <v>45121</v>
      </c>
      <c r="E1800" s="3">
        <v>1904</v>
      </c>
      <c r="F1800" s="4">
        <v>199</v>
      </c>
      <c r="G1800" s="1">
        <v>71</v>
      </c>
    </row>
    <row r="1801" spans="1:7" x14ac:dyDescent="0.25">
      <c r="A1801" s="1" t="s">
        <v>24</v>
      </c>
      <c r="B1801" s="1" t="s">
        <v>23</v>
      </c>
      <c r="C1801" s="1" t="s">
        <v>49</v>
      </c>
      <c r="D1801" s="2">
        <v>45121</v>
      </c>
      <c r="E1801" s="3">
        <v>9443</v>
      </c>
      <c r="F1801" s="4">
        <v>168</v>
      </c>
      <c r="G1801" s="1">
        <v>430</v>
      </c>
    </row>
    <row r="1802" spans="1:7" x14ac:dyDescent="0.25">
      <c r="A1802" s="1" t="s">
        <v>24</v>
      </c>
      <c r="B1802" s="1" t="s">
        <v>14</v>
      </c>
      <c r="C1802" s="1" t="s">
        <v>18</v>
      </c>
      <c r="D1802" s="2">
        <v>45121</v>
      </c>
      <c r="E1802" s="3">
        <v>1232</v>
      </c>
      <c r="F1802" s="4">
        <v>7</v>
      </c>
      <c r="G1802" s="1">
        <v>38</v>
      </c>
    </row>
    <row r="1803" spans="1:7" x14ac:dyDescent="0.25">
      <c r="A1803" s="1" t="s">
        <v>56</v>
      </c>
      <c r="B1803" s="1" t="s">
        <v>23</v>
      </c>
      <c r="C1803" s="1" t="s">
        <v>34</v>
      </c>
      <c r="D1803" s="2">
        <v>45121</v>
      </c>
      <c r="E1803" s="3">
        <v>1519</v>
      </c>
      <c r="F1803" s="4">
        <v>9</v>
      </c>
      <c r="G1803" s="1">
        <v>95</v>
      </c>
    </row>
    <row r="1804" spans="1:7" x14ac:dyDescent="0.25">
      <c r="A1804" s="1" t="s">
        <v>57</v>
      </c>
      <c r="B1804" s="1" t="s">
        <v>23</v>
      </c>
      <c r="C1804" s="1" t="s">
        <v>44</v>
      </c>
      <c r="D1804" s="2">
        <v>45121</v>
      </c>
      <c r="E1804" s="3">
        <v>231</v>
      </c>
      <c r="F1804" s="4">
        <v>299</v>
      </c>
      <c r="G1804" s="1">
        <v>14</v>
      </c>
    </row>
    <row r="1805" spans="1:7" x14ac:dyDescent="0.25">
      <c r="A1805" s="1" t="s">
        <v>50</v>
      </c>
      <c r="B1805" s="1" t="s">
        <v>11</v>
      </c>
      <c r="C1805" s="1" t="s">
        <v>76</v>
      </c>
      <c r="D1805" s="2">
        <v>45122</v>
      </c>
      <c r="E1805" s="3">
        <v>4907</v>
      </c>
      <c r="F1805" s="4">
        <v>212</v>
      </c>
      <c r="G1805" s="1">
        <v>205</v>
      </c>
    </row>
    <row r="1806" spans="1:7" x14ac:dyDescent="0.25">
      <c r="A1806" s="1" t="s">
        <v>22</v>
      </c>
      <c r="B1806" s="1" t="s">
        <v>25</v>
      </c>
      <c r="C1806" s="1" t="s">
        <v>15</v>
      </c>
      <c r="D1806" s="2">
        <v>45122</v>
      </c>
      <c r="E1806" s="3">
        <v>5999</v>
      </c>
      <c r="F1806" s="4">
        <v>430</v>
      </c>
      <c r="G1806" s="1">
        <v>316</v>
      </c>
    </row>
    <row r="1807" spans="1:7" x14ac:dyDescent="0.25">
      <c r="A1807" s="1" t="s">
        <v>58</v>
      </c>
      <c r="B1807" s="1" t="s">
        <v>23</v>
      </c>
      <c r="C1807" s="1" t="s">
        <v>26</v>
      </c>
      <c r="D1807" s="2">
        <v>45122</v>
      </c>
      <c r="E1807" s="3">
        <v>2863</v>
      </c>
      <c r="F1807" s="4">
        <v>158</v>
      </c>
      <c r="G1807" s="1">
        <v>99</v>
      </c>
    </row>
    <row r="1808" spans="1:7" x14ac:dyDescent="0.25">
      <c r="A1808" s="1" t="s">
        <v>10</v>
      </c>
      <c r="B1808" s="1" t="s">
        <v>25</v>
      </c>
      <c r="C1808" s="1" t="s">
        <v>26</v>
      </c>
      <c r="D1808" s="2">
        <v>45122</v>
      </c>
      <c r="E1808" s="3">
        <v>3430</v>
      </c>
      <c r="F1808" s="4">
        <v>118</v>
      </c>
      <c r="G1808" s="1">
        <v>132</v>
      </c>
    </row>
    <row r="1809" spans="1:7" x14ac:dyDescent="0.25">
      <c r="A1809" s="1" t="s">
        <v>33</v>
      </c>
      <c r="B1809" s="1" t="s">
        <v>11</v>
      </c>
      <c r="C1809" s="1" t="s">
        <v>28</v>
      </c>
      <c r="D1809" s="2">
        <v>45122</v>
      </c>
      <c r="E1809" s="3">
        <v>13405</v>
      </c>
      <c r="F1809" s="4">
        <v>229</v>
      </c>
      <c r="G1809" s="1">
        <v>463</v>
      </c>
    </row>
    <row r="1810" spans="1:7" x14ac:dyDescent="0.25">
      <c r="A1810" s="1" t="s">
        <v>52</v>
      </c>
      <c r="B1810" s="1" t="s">
        <v>14</v>
      </c>
      <c r="C1810" s="1" t="s">
        <v>18</v>
      </c>
      <c r="D1810" s="2">
        <v>45122</v>
      </c>
      <c r="E1810" s="3">
        <v>1981</v>
      </c>
      <c r="F1810" s="4">
        <v>260</v>
      </c>
      <c r="G1810" s="1">
        <v>67</v>
      </c>
    </row>
    <row r="1811" spans="1:7" x14ac:dyDescent="0.25">
      <c r="A1811" s="1" t="s">
        <v>24</v>
      </c>
      <c r="B1811" s="1" t="s">
        <v>25</v>
      </c>
      <c r="C1811" s="1" t="s">
        <v>47</v>
      </c>
      <c r="D1811" s="2">
        <v>45122</v>
      </c>
      <c r="E1811" s="3">
        <v>9373</v>
      </c>
      <c r="F1811" s="4">
        <v>17</v>
      </c>
      <c r="G1811" s="1">
        <v>1042</v>
      </c>
    </row>
    <row r="1812" spans="1:7" x14ac:dyDescent="0.25">
      <c r="A1812" s="1" t="s">
        <v>45</v>
      </c>
      <c r="B1812" s="1" t="s">
        <v>23</v>
      </c>
      <c r="C1812" s="1" t="s">
        <v>21</v>
      </c>
      <c r="D1812" s="2">
        <v>45122</v>
      </c>
      <c r="E1812" s="3">
        <v>12089</v>
      </c>
      <c r="F1812" s="4">
        <v>104</v>
      </c>
      <c r="G1812" s="1">
        <v>637</v>
      </c>
    </row>
    <row r="1813" spans="1:7" x14ac:dyDescent="0.25">
      <c r="A1813" s="1" t="s">
        <v>50</v>
      </c>
      <c r="B1813" s="1" t="s">
        <v>14</v>
      </c>
      <c r="C1813" s="1" t="s">
        <v>40</v>
      </c>
      <c r="D1813" s="2">
        <v>45122</v>
      </c>
      <c r="E1813" s="3">
        <v>2940</v>
      </c>
      <c r="F1813" s="4">
        <v>405</v>
      </c>
      <c r="G1813" s="1">
        <v>109</v>
      </c>
    </row>
    <row r="1814" spans="1:7" x14ac:dyDescent="0.25">
      <c r="A1814" s="1" t="s">
        <v>24</v>
      </c>
      <c r="B1814" s="1" t="s">
        <v>8</v>
      </c>
      <c r="C1814" s="1" t="s">
        <v>43</v>
      </c>
      <c r="D1814" s="2">
        <v>45122</v>
      </c>
      <c r="E1814" s="3">
        <v>2149</v>
      </c>
      <c r="F1814" s="4">
        <v>82</v>
      </c>
      <c r="G1814" s="1">
        <v>127</v>
      </c>
    </row>
    <row r="1815" spans="1:7" x14ac:dyDescent="0.25">
      <c r="A1815" s="1" t="s">
        <v>52</v>
      </c>
      <c r="B1815" s="1" t="s">
        <v>11</v>
      </c>
      <c r="C1815" s="1" t="s">
        <v>12</v>
      </c>
      <c r="D1815" s="2">
        <v>45122</v>
      </c>
      <c r="E1815" s="3">
        <v>7378</v>
      </c>
      <c r="F1815" s="4">
        <v>104</v>
      </c>
      <c r="G1815" s="1">
        <v>462</v>
      </c>
    </row>
    <row r="1816" spans="1:7" x14ac:dyDescent="0.25">
      <c r="A1816" s="1" t="s">
        <v>58</v>
      </c>
      <c r="B1816" s="1" t="s">
        <v>11</v>
      </c>
      <c r="C1816" s="1" t="s">
        <v>76</v>
      </c>
      <c r="D1816" s="2">
        <v>45122</v>
      </c>
      <c r="E1816" s="3">
        <v>945</v>
      </c>
      <c r="F1816" s="4">
        <v>59</v>
      </c>
      <c r="G1816" s="1">
        <v>30</v>
      </c>
    </row>
    <row r="1817" spans="1:7" x14ac:dyDescent="0.25">
      <c r="A1817" s="1" t="s">
        <v>24</v>
      </c>
      <c r="B1817" s="1" t="s">
        <v>14</v>
      </c>
      <c r="C1817" s="1" t="s">
        <v>34</v>
      </c>
      <c r="D1817" s="2">
        <v>45122</v>
      </c>
      <c r="E1817" s="3">
        <v>1225</v>
      </c>
      <c r="F1817" s="4">
        <v>62</v>
      </c>
      <c r="G1817" s="1">
        <v>82</v>
      </c>
    </row>
    <row r="1818" spans="1:7" x14ac:dyDescent="0.25">
      <c r="A1818" s="1" t="s">
        <v>10</v>
      </c>
      <c r="B1818" s="1" t="s">
        <v>11</v>
      </c>
      <c r="C1818" s="1" t="s">
        <v>47</v>
      </c>
      <c r="D1818" s="2">
        <v>45122</v>
      </c>
      <c r="E1818" s="3">
        <v>8484</v>
      </c>
      <c r="F1818" s="4">
        <v>201</v>
      </c>
      <c r="G1818" s="1">
        <v>606</v>
      </c>
    </row>
    <row r="1819" spans="1:7" x14ac:dyDescent="0.25">
      <c r="A1819" s="1" t="s">
        <v>27</v>
      </c>
      <c r="B1819" s="1" t="s">
        <v>25</v>
      </c>
      <c r="C1819" s="1" t="s">
        <v>16</v>
      </c>
      <c r="D1819" s="2">
        <v>45122</v>
      </c>
      <c r="E1819" s="3">
        <v>2009</v>
      </c>
      <c r="F1819" s="4">
        <v>75</v>
      </c>
      <c r="G1819" s="1">
        <v>155</v>
      </c>
    </row>
    <row r="1820" spans="1:7" x14ac:dyDescent="0.25">
      <c r="A1820" s="1" t="s">
        <v>52</v>
      </c>
      <c r="B1820" s="1" t="s">
        <v>14</v>
      </c>
      <c r="C1820" s="1" t="s">
        <v>35</v>
      </c>
      <c r="D1820" s="2">
        <v>45122</v>
      </c>
      <c r="E1820" s="3">
        <v>11473</v>
      </c>
      <c r="F1820" s="4">
        <v>80</v>
      </c>
      <c r="G1820" s="1">
        <v>1913</v>
      </c>
    </row>
    <row r="1821" spans="1:7" x14ac:dyDescent="0.25">
      <c r="A1821" s="1" t="s">
        <v>51</v>
      </c>
      <c r="B1821" s="1" t="s">
        <v>20</v>
      </c>
      <c r="C1821" s="1" t="s">
        <v>41</v>
      </c>
      <c r="D1821" s="2">
        <v>45122</v>
      </c>
      <c r="E1821" s="3">
        <v>945</v>
      </c>
      <c r="F1821" s="4">
        <v>18</v>
      </c>
      <c r="G1821" s="1">
        <v>45</v>
      </c>
    </row>
    <row r="1822" spans="1:7" x14ac:dyDescent="0.25">
      <c r="A1822" s="1" t="s">
        <v>17</v>
      </c>
      <c r="B1822" s="1" t="s">
        <v>25</v>
      </c>
      <c r="C1822" s="1" t="s">
        <v>76</v>
      </c>
      <c r="D1822" s="2">
        <v>45122</v>
      </c>
      <c r="E1822" s="3">
        <v>973</v>
      </c>
      <c r="F1822" s="4">
        <v>97</v>
      </c>
      <c r="G1822" s="1">
        <v>41</v>
      </c>
    </row>
    <row r="1823" spans="1:7" x14ac:dyDescent="0.25">
      <c r="A1823" s="1" t="s">
        <v>39</v>
      </c>
      <c r="B1823" s="1" t="s">
        <v>23</v>
      </c>
      <c r="C1823" s="1" t="s">
        <v>12</v>
      </c>
      <c r="D1823" s="2">
        <v>45122</v>
      </c>
      <c r="E1823" s="3">
        <v>6517</v>
      </c>
      <c r="F1823" s="4">
        <v>36</v>
      </c>
      <c r="G1823" s="1">
        <v>593</v>
      </c>
    </row>
    <row r="1824" spans="1:7" x14ac:dyDescent="0.25">
      <c r="A1824" s="1" t="s">
        <v>45</v>
      </c>
      <c r="B1824" s="1" t="s">
        <v>8</v>
      </c>
      <c r="C1824" s="1" t="s">
        <v>40</v>
      </c>
      <c r="D1824" s="2">
        <v>45123</v>
      </c>
      <c r="E1824" s="3">
        <v>7798</v>
      </c>
      <c r="F1824" s="4">
        <v>84</v>
      </c>
      <c r="G1824" s="1">
        <v>312</v>
      </c>
    </row>
    <row r="1825" spans="1:7" x14ac:dyDescent="0.25">
      <c r="A1825" s="1" t="s">
        <v>45</v>
      </c>
      <c r="B1825" s="1" t="s">
        <v>8</v>
      </c>
      <c r="C1825" s="1" t="s">
        <v>34</v>
      </c>
      <c r="D1825" s="2">
        <v>45123</v>
      </c>
      <c r="E1825" s="3">
        <v>966</v>
      </c>
      <c r="F1825" s="4">
        <v>171</v>
      </c>
      <c r="G1825" s="1">
        <v>57</v>
      </c>
    </row>
    <row r="1826" spans="1:7" x14ac:dyDescent="0.25">
      <c r="A1826" s="1" t="s">
        <v>32</v>
      </c>
      <c r="B1826" s="1" t="s">
        <v>8</v>
      </c>
      <c r="C1826" s="1" t="s">
        <v>47</v>
      </c>
      <c r="D1826" s="2">
        <v>45123</v>
      </c>
      <c r="E1826" s="3">
        <v>917</v>
      </c>
      <c r="F1826" s="4">
        <v>75</v>
      </c>
      <c r="G1826" s="1">
        <v>77</v>
      </c>
    </row>
    <row r="1827" spans="1:7" x14ac:dyDescent="0.25">
      <c r="A1827" s="1" t="s">
        <v>39</v>
      </c>
      <c r="B1827" s="1" t="s">
        <v>23</v>
      </c>
      <c r="C1827" s="1" t="s">
        <v>30</v>
      </c>
      <c r="D1827" s="2">
        <v>45123</v>
      </c>
      <c r="E1827" s="3">
        <v>434</v>
      </c>
      <c r="F1827" s="4">
        <v>211</v>
      </c>
      <c r="G1827" s="1">
        <v>17</v>
      </c>
    </row>
    <row r="1828" spans="1:7" x14ac:dyDescent="0.25">
      <c r="A1828" s="1" t="s">
        <v>24</v>
      </c>
      <c r="B1828" s="1" t="s">
        <v>25</v>
      </c>
      <c r="C1828" s="1" t="s">
        <v>40</v>
      </c>
      <c r="D1828" s="2">
        <v>45123</v>
      </c>
      <c r="E1828" s="3">
        <v>9037</v>
      </c>
      <c r="F1828" s="4">
        <v>509</v>
      </c>
      <c r="G1828" s="1">
        <v>323</v>
      </c>
    </row>
    <row r="1829" spans="1:7" x14ac:dyDescent="0.25">
      <c r="A1829" s="1" t="s">
        <v>52</v>
      </c>
      <c r="B1829" s="1" t="s">
        <v>25</v>
      </c>
      <c r="C1829" s="1" t="s">
        <v>53</v>
      </c>
      <c r="D1829" s="2">
        <v>45123</v>
      </c>
      <c r="E1829" s="3">
        <v>364</v>
      </c>
      <c r="F1829" s="4">
        <v>17</v>
      </c>
      <c r="G1829" s="1">
        <v>22</v>
      </c>
    </row>
    <row r="1830" spans="1:7" x14ac:dyDescent="0.25">
      <c r="A1830" s="1" t="s">
        <v>13</v>
      </c>
      <c r="B1830" s="1" t="s">
        <v>14</v>
      </c>
      <c r="C1830" s="1" t="s">
        <v>49</v>
      </c>
      <c r="D1830" s="2">
        <v>45123</v>
      </c>
      <c r="E1830" s="3">
        <v>7903</v>
      </c>
      <c r="F1830" s="4">
        <v>14</v>
      </c>
      <c r="G1830" s="1">
        <v>416</v>
      </c>
    </row>
    <row r="1831" spans="1:7" x14ac:dyDescent="0.25">
      <c r="A1831" s="1" t="s">
        <v>56</v>
      </c>
      <c r="B1831" s="1" t="s">
        <v>14</v>
      </c>
      <c r="C1831" s="1" t="s">
        <v>21</v>
      </c>
      <c r="D1831" s="2">
        <v>45123</v>
      </c>
      <c r="E1831" s="3">
        <v>8540</v>
      </c>
      <c r="F1831" s="4">
        <v>154</v>
      </c>
      <c r="G1831" s="1">
        <v>389</v>
      </c>
    </row>
    <row r="1832" spans="1:7" x14ac:dyDescent="0.25">
      <c r="A1832" s="1" t="s">
        <v>31</v>
      </c>
      <c r="B1832" s="1" t="s">
        <v>11</v>
      </c>
      <c r="C1832" s="1" t="s">
        <v>34</v>
      </c>
      <c r="D1832" s="2">
        <v>45123</v>
      </c>
      <c r="E1832" s="3">
        <v>4130</v>
      </c>
      <c r="F1832" s="4">
        <v>64</v>
      </c>
      <c r="G1832" s="1">
        <v>207</v>
      </c>
    </row>
    <row r="1833" spans="1:7" x14ac:dyDescent="0.25">
      <c r="A1833" s="1" t="s">
        <v>10</v>
      </c>
      <c r="B1833" s="1" t="s">
        <v>14</v>
      </c>
      <c r="C1833" s="1" t="s">
        <v>36</v>
      </c>
      <c r="D1833" s="2">
        <v>45123</v>
      </c>
      <c r="E1833" s="3">
        <v>2653</v>
      </c>
      <c r="F1833" s="4">
        <v>161</v>
      </c>
      <c r="G1833" s="1">
        <v>166</v>
      </c>
    </row>
    <row r="1834" spans="1:7" x14ac:dyDescent="0.25">
      <c r="A1834" s="1" t="s">
        <v>33</v>
      </c>
      <c r="B1834" s="1" t="s">
        <v>23</v>
      </c>
      <c r="C1834" s="1" t="s">
        <v>36</v>
      </c>
      <c r="D1834" s="2">
        <v>45123</v>
      </c>
      <c r="E1834" s="3">
        <v>7133</v>
      </c>
      <c r="F1834" s="4">
        <v>84</v>
      </c>
      <c r="G1834" s="1">
        <v>549</v>
      </c>
    </row>
    <row r="1835" spans="1:7" x14ac:dyDescent="0.25">
      <c r="A1835" s="1" t="s">
        <v>39</v>
      </c>
      <c r="B1835" s="1" t="s">
        <v>14</v>
      </c>
      <c r="C1835" s="1" t="s">
        <v>28</v>
      </c>
      <c r="D1835" s="2">
        <v>45123</v>
      </c>
      <c r="E1835" s="3">
        <v>6678</v>
      </c>
      <c r="F1835" s="4">
        <v>32</v>
      </c>
      <c r="G1835" s="1">
        <v>268</v>
      </c>
    </row>
    <row r="1836" spans="1:7" x14ac:dyDescent="0.25">
      <c r="A1836" s="1" t="s">
        <v>45</v>
      </c>
      <c r="B1836" s="1" t="s">
        <v>20</v>
      </c>
      <c r="C1836" s="1" t="s">
        <v>18</v>
      </c>
      <c r="D1836" s="2">
        <v>45123</v>
      </c>
      <c r="E1836" s="3">
        <v>9884</v>
      </c>
      <c r="F1836" s="4">
        <v>258</v>
      </c>
      <c r="G1836" s="1">
        <v>396</v>
      </c>
    </row>
    <row r="1837" spans="1:7" x14ac:dyDescent="0.25">
      <c r="A1837" s="1" t="s">
        <v>31</v>
      </c>
      <c r="B1837" s="1" t="s">
        <v>25</v>
      </c>
      <c r="C1837" s="1" t="s">
        <v>47</v>
      </c>
      <c r="D1837" s="2">
        <v>45123</v>
      </c>
      <c r="E1837" s="3">
        <v>11417</v>
      </c>
      <c r="F1837" s="4">
        <v>45</v>
      </c>
      <c r="G1837" s="1">
        <v>1269</v>
      </c>
    </row>
    <row r="1838" spans="1:7" x14ac:dyDescent="0.25">
      <c r="A1838" s="1" t="s">
        <v>39</v>
      </c>
      <c r="B1838" s="1" t="s">
        <v>20</v>
      </c>
      <c r="C1838" s="1" t="s">
        <v>18</v>
      </c>
      <c r="D1838" s="2">
        <v>45123</v>
      </c>
      <c r="E1838" s="3">
        <v>11039</v>
      </c>
      <c r="F1838" s="4">
        <v>91</v>
      </c>
      <c r="G1838" s="1">
        <v>409</v>
      </c>
    </row>
    <row r="1839" spans="1:7" x14ac:dyDescent="0.25">
      <c r="A1839" s="1" t="s">
        <v>51</v>
      </c>
      <c r="B1839" s="1" t="s">
        <v>25</v>
      </c>
      <c r="C1839" s="1" t="s">
        <v>26</v>
      </c>
      <c r="D1839" s="2">
        <v>45123</v>
      </c>
      <c r="E1839" s="3">
        <v>189</v>
      </c>
      <c r="F1839" s="4">
        <v>229</v>
      </c>
      <c r="G1839" s="1">
        <v>7</v>
      </c>
    </row>
    <row r="1840" spans="1:7" x14ac:dyDescent="0.25">
      <c r="A1840" s="1" t="s">
        <v>31</v>
      </c>
      <c r="B1840" s="1" t="s">
        <v>20</v>
      </c>
      <c r="C1840" s="1" t="s">
        <v>43</v>
      </c>
      <c r="D1840" s="2">
        <v>45123</v>
      </c>
      <c r="E1840" s="3">
        <v>2835</v>
      </c>
      <c r="F1840" s="4">
        <v>6</v>
      </c>
      <c r="G1840" s="1">
        <v>135</v>
      </c>
    </row>
    <row r="1841" spans="1:7" x14ac:dyDescent="0.25">
      <c r="A1841" s="1" t="s">
        <v>13</v>
      </c>
      <c r="B1841" s="1" t="s">
        <v>11</v>
      </c>
      <c r="C1841" s="1" t="s">
        <v>26</v>
      </c>
      <c r="D1841" s="2">
        <v>45123</v>
      </c>
      <c r="E1841" s="3">
        <v>4214</v>
      </c>
      <c r="F1841" s="4">
        <v>116</v>
      </c>
      <c r="G1841" s="1">
        <v>141</v>
      </c>
    </row>
    <row r="1842" spans="1:7" x14ac:dyDescent="0.25">
      <c r="A1842" s="1" t="s">
        <v>45</v>
      </c>
      <c r="B1842" s="1" t="s">
        <v>20</v>
      </c>
      <c r="C1842" s="1" t="s">
        <v>36</v>
      </c>
      <c r="D1842" s="2">
        <v>45123</v>
      </c>
      <c r="E1842" s="3">
        <v>3031</v>
      </c>
      <c r="F1842" s="4">
        <v>505</v>
      </c>
      <c r="G1842" s="1">
        <v>145</v>
      </c>
    </row>
    <row r="1843" spans="1:7" x14ac:dyDescent="0.25">
      <c r="A1843" s="1" t="s">
        <v>37</v>
      </c>
      <c r="B1843" s="1" t="s">
        <v>20</v>
      </c>
      <c r="C1843" s="1" t="s">
        <v>21</v>
      </c>
      <c r="D1843" s="2">
        <v>45123</v>
      </c>
      <c r="E1843" s="3">
        <v>4851</v>
      </c>
      <c r="F1843" s="4">
        <v>131</v>
      </c>
      <c r="G1843" s="1">
        <v>211</v>
      </c>
    </row>
    <row r="1844" spans="1:7" x14ac:dyDescent="0.25">
      <c r="A1844" s="1" t="s">
        <v>52</v>
      </c>
      <c r="B1844" s="1" t="s">
        <v>23</v>
      </c>
      <c r="C1844" s="1" t="s">
        <v>36</v>
      </c>
      <c r="D1844" s="2">
        <v>45123</v>
      </c>
      <c r="E1844" s="3">
        <v>4543</v>
      </c>
      <c r="F1844" s="4">
        <v>364</v>
      </c>
      <c r="G1844" s="1">
        <v>240</v>
      </c>
    </row>
    <row r="1845" spans="1:7" x14ac:dyDescent="0.25">
      <c r="A1845" s="1" t="s">
        <v>45</v>
      </c>
      <c r="B1845" s="1" t="s">
        <v>25</v>
      </c>
      <c r="C1845" s="1" t="s">
        <v>16</v>
      </c>
      <c r="D1845" s="2">
        <v>45126</v>
      </c>
      <c r="E1845" s="3">
        <v>3108</v>
      </c>
      <c r="F1845" s="4">
        <v>210</v>
      </c>
      <c r="G1845" s="1">
        <v>389</v>
      </c>
    </row>
    <row r="1846" spans="1:7" x14ac:dyDescent="0.25">
      <c r="A1846" s="1" t="s">
        <v>24</v>
      </c>
      <c r="B1846" s="1" t="s">
        <v>23</v>
      </c>
      <c r="C1846" s="1" t="s">
        <v>40</v>
      </c>
      <c r="D1846" s="2">
        <v>45126</v>
      </c>
      <c r="E1846" s="3">
        <v>3563</v>
      </c>
      <c r="F1846" s="4">
        <v>69</v>
      </c>
      <c r="G1846" s="1">
        <v>128</v>
      </c>
    </row>
    <row r="1847" spans="1:7" x14ac:dyDescent="0.25">
      <c r="A1847" s="1" t="s">
        <v>57</v>
      </c>
      <c r="B1847" s="1" t="s">
        <v>20</v>
      </c>
      <c r="C1847" s="1" t="s">
        <v>9</v>
      </c>
      <c r="D1847" s="2">
        <v>45126</v>
      </c>
      <c r="E1847" s="3">
        <v>8981</v>
      </c>
      <c r="F1847" s="4">
        <v>173</v>
      </c>
      <c r="G1847" s="1">
        <v>499</v>
      </c>
    </row>
    <row r="1848" spans="1:7" x14ac:dyDescent="0.25">
      <c r="A1848" s="1" t="s">
        <v>29</v>
      </c>
      <c r="B1848" s="1" t="s">
        <v>11</v>
      </c>
      <c r="C1848" s="1" t="s">
        <v>40</v>
      </c>
      <c r="D1848" s="2">
        <v>45126</v>
      </c>
      <c r="E1848" s="3">
        <v>833</v>
      </c>
      <c r="F1848" s="4">
        <v>105</v>
      </c>
      <c r="G1848" s="1">
        <v>34</v>
      </c>
    </row>
    <row r="1849" spans="1:7" x14ac:dyDescent="0.25">
      <c r="A1849" s="1" t="s">
        <v>58</v>
      </c>
      <c r="B1849" s="1" t="s">
        <v>11</v>
      </c>
      <c r="C1849" s="1" t="s">
        <v>18</v>
      </c>
      <c r="D1849" s="2">
        <v>45126</v>
      </c>
      <c r="E1849" s="3">
        <v>4165</v>
      </c>
      <c r="F1849" s="4">
        <v>20</v>
      </c>
      <c r="G1849" s="1">
        <v>155</v>
      </c>
    </row>
    <row r="1850" spans="1:7" x14ac:dyDescent="0.25">
      <c r="A1850" s="1" t="s">
        <v>29</v>
      </c>
      <c r="B1850" s="1" t="s">
        <v>8</v>
      </c>
      <c r="C1850" s="1" t="s">
        <v>40</v>
      </c>
      <c r="D1850" s="2">
        <v>45126</v>
      </c>
      <c r="E1850" s="3">
        <v>896</v>
      </c>
      <c r="F1850" s="4">
        <v>211</v>
      </c>
      <c r="G1850" s="1">
        <v>36</v>
      </c>
    </row>
    <row r="1851" spans="1:7" x14ac:dyDescent="0.25">
      <c r="A1851" s="1" t="s">
        <v>29</v>
      </c>
      <c r="B1851" s="1" t="s">
        <v>11</v>
      </c>
      <c r="C1851" s="1" t="s">
        <v>16</v>
      </c>
      <c r="D1851" s="2">
        <v>45126</v>
      </c>
      <c r="E1851" s="3">
        <v>12943</v>
      </c>
      <c r="F1851" s="4">
        <v>9</v>
      </c>
      <c r="G1851" s="1">
        <v>925</v>
      </c>
    </row>
    <row r="1852" spans="1:7" x14ac:dyDescent="0.25">
      <c r="A1852" s="1" t="s">
        <v>39</v>
      </c>
      <c r="B1852" s="1" t="s">
        <v>20</v>
      </c>
      <c r="C1852" s="1" t="s">
        <v>15</v>
      </c>
      <c r="D1852" s="2">
        <v>45126</v>
      </c>
      <c r="E1852" s="3">
        <v>3983</v>
      </c>
      <c r="F1852" s="4">
        <v>327</v>
      </c>
      <c r="G1852" s="1">
        <v>182</v>
      </c>
    </row>
    <row r="1853" spans="1:7" x14ac:dyDescent="0.25">
      <c r="A1853" s="1" t="s">
        <v>52</v>
      </c>
      <c r="B1853" s="1" t="s">
        <v>25</v>
      </c>
      <c r="C1853" s="1" t="s">
        <v>38</v>
      </c>
      <c r="D1853" s="2">
        <v>45127</v>
      </c>
      <c r="E1853" s="3">
        <v>4025</v>
      </c>
      <c r="F1853" s="4">
        <v>73</v>
      </c>
      <c r="G1853" s="1">
        <v>161</v>
      </c>
    </row>
    <row r="1854" spans="1:7" x14ac:dyDescent="0.25">
      <c r="A1854" s="1" t="s">
        <v>10</v>
      </c>
      <c r="B1854" s="1" t="s">
        <v>8</v>
      </c>
      <c r="C1854" s="1" t="s">
        <v>15</v>
      </c>
      <c r="D1854" s="2">
        <v>45127</v>
      </c>
      <c r="E1854" s="3">
        <v>4809</v>
      </c>
      <c r="F1854" s="4">
        <v>169</v>
      </c>
      <c r="G1854" s="1">
        <v>241</v>
      </c>
    </row>
    <row r="1855" spans="1:7" x14ac:dyDescent="0.25">
      <c r="A1855" s="1" t="s">
        <v>45</v>
      </c>
      <c r="B1855" s="1" t="s">
        <v>25</v>
      </c>
      <c r="C1855" s="1" t="s">
        <v>36</v>
      </c>
      <c r="D1855" s="2">
        <v>45127</v>
      </c>
      <c r="E1855" s="3">
        <v>6398</v>
      </c>
      <c r="F1855" s="4">
        <v>106</v>
      </c>
      <c r="G1855" s="1">
        <v>400</v>
      </c>
    </row>
    <row r="1856" spans="1:7" x14ac:dyDescent="0.25">
      <c r="A1856" s="1" t="s">
        <v>24</v>
      </c>
      <c r="B1856" s="1" t="s">
        <v>14</v>
      </c>
      <c r="C1856" s="1" t="s">
        <v>53</v>
      </c>
      <c r="D1856" s="2">
        <v>45127</v>
      </c>
      <c r="E1856" s="3">
        <v>2387</v>
      </c>
      <c r="F1856" s="4">
        <v>160</v>
      </c>
      <c r="G1856" s="1">
        <v>171</v>
      </c>
    </row>
    <row r="1857" spans="1:7" x14ac:dyDescent="0.25">
      <c r="A1857" s="1" t="s">
        <v>22</v>
      </c>
      <c r="B1857" s="1" t="s">
        <v>20</v>
      </c>
      <c r="C1857" s="1" t="s">
        <v>16</v>
      </c>
      <c r="D1857" s="2">
        <v>45127</v>
      </c>
      <c r="E1857" s="3">
        <v>5789</v>
      </c>
      <c r="F1857" s="4">
        <v>245</v>
      </c>
      <c r="G1857" s="1">
        <v>446</v>
      </c>
    </row>
    <row r="1858" spans="1:7" x14ac:dyDescent="0.25">
      <c r="A1858" s="1" t="s">
        <v>33</v>
      </c>
      <c r="B1858" s="1" t="s">
        <v>14</v>
      </c>
      <c r="C1858" s="1" t="s">
        <v>18</v>
      </c>
      <c r="D1858" s="2">
        <v>45127</v>
      </c>
      <c r="E1858" s="3">
        <v>6769</v>
      </c>
      <c r="F1858" s="4">
        <v>60</v>
      </c>
      <c r="G1858" s="1">
        <v>219</v>
      </c>
    </row>
    <row r="1859" spans="1:7" x14ac:dyDescent="0.25">
      <c r="A1859" s="1" t="s">
        <v>37</v>
      </c>
      <c r="B1859" s="1" t="s">
        <v>23</v>
      </c>
      <c r="C1859" s="1" t="s">
        <v>12</v>
      </c>
      <c r="D1859" s="2">
        <v>45127</v>
      </c>
      <c r="E1859" s="3">
        <v>3248</v>
      </c>
      <c r="F1859" s="4">
        <v>113</v>
      </c>
      <c r="G1859" s="1">
        <v>271</v>
      </c>
    </row>
    <row r="1860" spans="1:7" x14ac:dyDescent="0.25">
      <c r="A1860" s="1" t="s">
        <v>51</v>
      </c>
      <c r="B1860" s="1" t="s">
        <v>11</v>
      </c>
      <c r="C1860" s="1" t="s">
        <v>26</v>
      </c>
      <c r="D1860" s="2">
        <v>45127</v>
      </c>
      <c r="E1860" s="3">
        <v>11473</v>
      </c>
      <c r="F1860" s="4">
        <v>290</v>
      </c>
      <c r="G1860" s="1">
        <v>499</v>
      </c>
    </row>
    <row r="1861" spans="1:7" x14ac:dyDescent="0.25">
      <c r="A1861" s="1" t="s">
        <v>10</v>
      </c>
      <c r="B1861" s="1" t="s">
        <v>20</v>
      </c>
      <c r="C1861" s="1" t="s">
        <v>9</v>
      </c>
      <c r="D1861" s="2">
        <v>45127</v>
      </c>
      <c r="E1861" s="3">
        <v>819</v>
      </c>
      <c r="F1861" s="4">
        <v>135</v>
      </c>
      <c r="G1861" s="1">
        <v>49</v>
      </c>
    </row>
    <row r="1862" spans="1:7" x14ac:dyDescent="0.25">
      <c r="A1862" s="1" t="s">
        <v>22</v>
      </c>
      <c r="B1862" s="1" t="s">
        <v>14</v>
      </c>
      <c r="C1862" s="1" t="s">
        <v>41</v>
      </c>
      <c r="D1862" s="2">
        <v>45127</v>
      </c>
      <c r="E1862" s="3">
        <v>6195</v>
      </c>
      <c r="F1862" s="4">
        <v>66</v>
      </c>
      <c r="G1862" s="1">
        <v>239</v>
      </c>
    </row>
    <row r="1863" spans="1:7" x14ac:dyDescent="0.25">
      <c r="A1863" s="1" t="s">
        <v>29</v>
      </c>
      <c r="B1863" s="1" t="s">
        <v>14</v>
      </c>
      <c r="C1863" s="1" t="s">
        <v>41</v>
      </c>
      <c r="D1863" s="2">
        <v>45127</v>
      </c>
      <c r="E1863" s="3">
        <v>2961</v>
      </c>
      <c r="F1863" s="4">
        <v>24</v>
      </c>
      <c r="G1863" s="1">
        <v>119</v>
      </c>
    </row>
    <row r="1864" spans="1:7" x14ac:dyDescent="0.25">
      <c r="A1864" s="1" t="s">
        <v>13</v>
      </c>
      <c r="B1864" s="1" t="s">
        <v>25</v>
      </c>
      <c r="C1864" s="1" t="s">
        <v>38</v>
      </c>
      <c r="D1864" s="2">
        <v>45127</v>
      </c>
      <c r="E1864" s="3">
        <v>3360</v>
      </c>
      <c r="F1864" s="4">
        <v>247</v>
      </c>
      <c r="G1864" s="1">
        <v>147</v>
      </c>
    </row>
    <row r="1865" spans="1:7" x14ac:dyDescent="0.25">
      <c r="A1865" s="1" t="s">
        <v>45</v>
      </c>
      <c r="B1865" s="1" t="s">
        <v>14</v>
      </c>
      <c r="C1865" s="1" t="s">
        <v>49</v>
      </c>
      <c r="D1865" s="2">
        <v>45127</v>
      </c>
      <c r="E1865" s="3">
        <v>10059</v>
      </c>
      <c r="F1865" s="4">
        <v>284</v>
      </c>
      <c r="G1865" s="1">
        <v>592</v>
      </c>
    </row>
    <row r="1866" spans="1:7" x14ac:dyDescent="0.25">
      <c r="A1866" s="1" t="s">
        <v>39</v>
      </c>
      <c r="B1866" s="1" t="s">
        <v>23</v>
      </c>
      <c r="C1866" s="1" t="s">
        <v>38</v>
      </c>
      <c r="D1866" s="2">
        <v>45127</v>
      </c>
      <c r="E1866" s="3">
        <v>5257</v>
      </c>
      <c r="F1866" s="4">
        <v>278</v>
      </c>
      <c r="G1866" s="1">
        <v>229</v>
      </c>
    </row>
    <row r="1867" spans="1:7" x14ac:dyDescent="0.25">
      <c r="A1867" s="1" t="s">
        <v>46</v>
      </c>
      <c r="B1867" s="1" t="s">
        <v>14</v>
      </c>
      <c r="C1867" s="1" t="s">
        <v>53</v>
      </c>
      <c r="D1867" s="2">
        <v>45128</v>
      </c>
      <c r="E1867" s="3">
        <v>1596</v>
      </c>
      <c r="F1867" s="4">
        <v>244</v>
      </c>
      <c r="G1867" s="1">
        <v>84</v>
      </c>
    </row>
    <row r="1868" spans="1:7" x14ac:dyDescent="0.25">
      <c r="A1868" s="1" t="s">
        <v>13</v>
      </c>
      <c r="B1868" s="1" t="s">
        <v>20</v>
      </c>
      <c r="C1868" s="1" t="s">
        <v>28</v>
      </c>
      <c r="D1868" s="2">
        <v>45128</v>
      </c>
      <c r="E1868" s="3">
        <v>8316</v>
      </c>
      <c r="F1868" s="4">
        <v>85</v>
      </c>
      <c r="G1868" s="1">
        <v>320</v>
      </c>
    </row>
    <row r="1869" spans="1:7" x14ac:dyDescent="0.25">
      <c r="A1869" s="1" t="s">
        <v>10</v>
      </c>
      <c r="B1869" s="1" t="s">
        <v>23</v>
      </c>
      <c r="C1869" s="1" t="s">
        <v>47</v>
      </c>
      <c r="D1869" s="2">
        <v>45128</v>
      </c>
      <c r="E1869" s="3">
        <v>3283</v>
      </c>
      <c r="F1869" s="4">
        <v>356</v>
      </c>
      <c r="G1869" s="1">
        <v>235</v>
      </c>
    </row>
    <row r="1870" spans="1:7" x14ac:dyDescent="0.25">
      <c r="A1870" s="1" t="s">
        <v>13</v>
      </c>
      <c r="B1870" s="1" t="s">
        <v>20</v>
      </c>
      <c r="C1870" s="1" t="s">
        <v>76</v>
      </c>
      <c r="D1870" s="2">
        <v>45128</v>
      </c>
      <c r="E1870" s="3">
        <v>6727</v>
      </c>
      <c r="F1870" s="4">
        <v>113</v>
      </c>
      <c r="G1870" s="1">
        <v>217</v>
      </c>
    </row>
    <row r="1871" spans="1:7" x14ac:dyDescent="0.25">
      <c r="A1871" s="1" t="s">
        <v>27</v>
      </c>
      <c r="B1871" s="1" t="s">
        <v>25</v>
      </c>
      <c r="C1871" s="1" t="s">
        <v>21</v>
      </c>
      <c r="D1871" s="2">
        <v>45128</v>
      </c>
      <c r="E1871" s="3">
        <v>1344</v>
      </c>
      <c r="F1871" s="4">
        <v>252</v>
      </c>
      <c r="G1871" s="1">
        <v>68</v>
      </c>
    </row>
    <row r="1872" spans="1:7" x14ac:dyDescent="0.25">
      <c r="A1872" s="1" t="s">
        <v>32</v>
      </c>
      <c r="B1872" s="1" t="s">
        <v>25</v>
      </c>
      <c r="C1872" s="1" t="s">
        <v>34</v>
      </c>
      <c r="D1872" s="2">
        <v>45128</v>
      </c>
      <c r="E1872" s="3">
        <v>4774</v>
      </c>
      <c r="F1872" s="4">
        <v>72</v>
      </c>
      <c r="G1872" s="1">
        <v>319</v>
      </c>
    </row>
    <row r="1873" spans="1:7" x14ac:dyDescent="0.25">
      <c r="A1873" s="1" t="s">
        <v>13</v>
      </c>
      <c r="B1873" s="1" t="s">
        <v>14</v>
      </c>
      <c r="C1873" s="1" t="s">
        <v>30</v>
      </c>
      <c r="D1873" s="2">
        <v>45128</v>
      </c>
      <c r="E1873" s="3">
        <v>399</v>
      </c>
      <c r="F1873" s="4">
        <v>243</v>
      </c>
      <c r="G1873" s="1">
        <v>14</v>
      </c>
    </row>
    <row r="1874" spans="1:7" x14ac:dyDescent="0.25">
      <c r="A1874" s="1" t="s">
        <v>33</v>
      </c>
      <c r="B1874" s="1" t="s">
        <v>25</v>
      </c>
      <c r="C1874" s="1" t="s">
        <v>30</v>
      </c>
      <c r="D1874" s="2">
        <v>45128</v>
      </c>
      <c r="E1874" s="3">
        <v>3024</v>
      </c>
      <c r="F1874" s="4">
        <v>301</v>
      </c>
      <c r="G1874" s="1">
        <v>121</v>
      </c>
    </row>
    <row r="1875" spans="1:7" x14ac:dyDescent="0.25">
      <c r="A1875" s="1" t="s">
        <v>52</v>
      </c>
      <c r="B1875" s="1" t="s">
        <v>25</v>
      </c>
      <c r="C1875" s="1" t="s">
        <v>49</v>
      </c>
      <c r="D1875" s="2">
        <v>45128</v>
      </c>
      <c r="E1875" s="3">
        <v>602</v>
      </c>
      <c r="F1875" s="4">
        <v>126</v>
      </c>
      <c r="G1875" s="1">
        <v>41</v>
      </c>
    </row>
    <row r="1876" spans="1:7" x14ac:dyDescent="0.25">
      <c r="A1876" s="1" t="s">
        <v>42</v>
      </c>
      <c r="B1876" s="1" t="s">
        <v>20</v>
      </c>
      <c r="C1876" s="1" t="s">
        <v>43</v>
      </c>
      <c r="D1876" s="2">
        <v>45128</v>
      </c>
      <c r="E1876" s="3">
        <v>8673</v>
      </c>
      <c r="F1876" s="4">
        <v>94</v>
      </c>
      <c r="G1876" s="1">
        <v>434</v>
      </c>
    </row>
    <row r="1877" spans="1:7" x14ac:dyDescent="0.25">
      <c r="A1877" s="1" t="s">
        <v>50</v>
      </c>
      <c r="B1877" s="1" t="s">
        <v>25</v>
      </c>
      <c r="C1877" s="1" t="s">
        <v>53</v>
      </c>
      <c r="D1877" s="2">
        <v>45128</v>
      </c>
      <c r="E1877" s="3">
        <v>12404</v>
      </c>
      <c r="F1877" s="4">
        <v>192</v>
      </c>
      <c r="G1877" s="1">
        <v>591</v>
      </c>
    </row>
    <row r="1878" spans="1:7" x14ac:dyDescent="0.25">
      <c r="A1878" s="1" t="s">
        <v>56</v>
      </c>
      <c r="B1878" s="1" t="s">
        <v>11</v>
      </c>
      <c r="C1878" s="1" t="s">
        <v>36</v>
      </c>
      <c r="D1878" s="2">
        <v>45128</v>
      </c>
      <c r="E1878" s="3">
        <v>9541</v>
      </c>
      <c r="F1878" s="4">
        <v>54</v>
      </c>
      <c r="G1878" s="1">
        <v>637</v>
      </c>
    </row>
    <row r="1879" spans="1:7" x14ac:dyDescent="0.25">
      <c r="A1879" s="1" t="s">
        <v>50</v>
      </c>
      <c r="B1879" s="1" t="s">
        <v>14</v>
      </c>
      <c r="C1879" s="1" t="s">
        <v>49</v>
      </c>
      <c r="D1879" s="2">
        <v>45128</v>
      </c>
      <c r="E1879" s="3">
        <v>483</v>
      </c>
      <c r="F1879" s="4">
        <v>180</v>
      </c>
      <c r="G1879" s="1">
        <v>25</v>
      </c>
    </row>
    <row r="1880" spans="1:7" x14ac:dyDescent="0.25">
      <c r="A1880" s="1" t="s">
        <v>56</v>
      </c>
      <c r="B1880" s="1" t="s">
        <v>8</v>
      </c>
      <c r="C1880" s="1" t="s">
        <v>40</v>
      </c>
      <c r="D1880" s="2">
        <v>45128</v>
      </c>
      <c r="E1880" s="3">
        <v>2709</v>
      </c>
      <c r="F1880" s="4">
        <v>173</v>
      </c>
      <c r="G1880" s="1">
        <v>97</v>
      </c>
    </row>
    <row r="1881" spans="1:7" x14ac:dyDescent="0.25">
      <c r="A1881" s="1" t="s">
        <v>51</v>
      </c>
      <c r="B1881" s="1" t="s">
        <v>23</v>
      </c>
      <c r="C1881" s="1" t="s">
        <v>9</v>
      </c>
      <c r="D1881" s="2">
        <v>45128</v>
      </c>
      <c r="E1881" s="3">
        <v>10983</v>
      </c>
      <c r="F1881" s="4">
        <v>68</v>
      </c>
      <c r="G1881" s="1">
        <v>687</v>
      </c>
    </row>
    <row r="1882" spans="1:7" x14ac:dyDescent="0.25">
      <c r="A1882" s="1" t="s">
        <v>58</v>
      </c>
      <c r="B1882" s="1" t="s">
        <v>8</v>
      </c>
      <c r="C1882" s="1" t="s">
        <v>18</v>
      </c>
      <c r="D1882" s="2">
        <v>45129</v>
      </c>
      <c r="E1882" s="3">
        <v>4326</v>
      </c>
      <c r="F1882" s="4">
        <v>183</v>
      </c>
      <c r="G1882" s="1">
        <v>140</v>
      </c>
    </row>
    <row r="1883" spans="1:7" x14ac:dyDescent="0.25">
      <c r="A1883" s="1" t="s">
        <v>13</v>
      </c>
      <c r="B1883" s="1" t="s">
        <v>8</v>
      </c>
      <c r="C1883" s="1" t="s">
        <v>34</v>
      </c>
      <c r="D1883" s="2">
        <v>45129</v>
      </c>
      <c r="E1883" s="3">
        <v>112</v>
      </c>
      <c r="F1883" s="4">
        <v>89</v>
      </c>
      <c r="G1883" s="1">
        <v>7</v>
      </c>
    </row>
    <row r="1884" spans="1:7" x14ac:dyDescent="0.25">
      <c r="A1884" s="1" t="s">
        <v>22</v>
      </c>
      <c r="B1884" s="1" t="s">
        <v>14</v>
      </c>
      <c r="C1884" s="1" t="s">
        <v>16</v>
      </c>
      <c r="D1884" s="2">
        <v>45129</v>
      </c>
      <c r="E1884" s="3">
        <v>5565</v>
      </c>
      <c r="F1884" s="4">
        <v>39</v>
      </c>
      <c r="G1884" s="1">
        <v>619</v>
      </c>
    </row>
    <row r="1885" spans="1:7" x14ac:dyDescent="0.25">
      <c r="A1885" s="1" t="s">
        <v>22</v>
      </c>
      <c r="B1885" s="1" t="s">
        <v>25</v>
      </c>
      <c r="C1885" s="1" t="s">
        <v>47</v>
      </c>
      <c r="D1885" s="2">
        <v>45129</v>
      </c>
      <c r="E1885" s="3">
        <v>9898</v>
      </c>
      <c r="F1885" s="4">
        <v>110</v>
      </c>
      <c r="G1885" s="1">
        <v>1100</v>
      </c>
    </row>
    <row r="1886" spans="1:7" x14ac:dyDescent="0.25">
      <c r="A1886" s="1" t="s">
        <v>17</v>
      </c>
      <c r="B1886" s="1" t="s">
        <v>14</v>
      </c>
      <c r="C1886" s="1" t="s">
        <v>76</v>
      </c>
      <c r="D1886" s="2">
        <v>45129</v>
      </c>
      <c r="E1886" s="3">
        <v>476</v>
      </c>
      <c r="F1886" s="4">
        <v>176</v>
      </c>
      <c r="G1886" s="1">
        <v>20</v>
      </c>
    </row>
    <row r="1887" spans="1:7" x14ac:dyDescent="0.25">
      <c r="A1887" s="1" t="s">
        <v>57</v>
      </c>
      <c r="B1887" s="1" t="s">
        <v>14</v>
      </c>
      <c r="C1887" s="1" t="s">
        <v>36</v>
      </c>
      <c r="D1887" s="2">
        <v>45129</v>
      </c>
      <c r="E1887" s="3">
        <v>4599</v>
      </c>
      <c r="F1887" s="4">
        <v>197</v>
      </c>
      <c r="G1887" s="1">
        <v>329</v>
      </c>
    </row>
    <row r="1888" spans="1:7" x14ac:dyDescent="0.25">
      <c r="A1888" s="1" t="s">
        <v>32</v>
      </c>
      <c r="B1888" s="1" t="s">
        <v>14</v>
      </c>
      <c r="C1888" s="1" t="s">
        <v>12</v>
      </c>
      <c r="D1888" s="2">
        <v>45129</v>
      </c>
      <c r="E1888" s="3">
        <v>3031</v>
      </c>
      <c r="F1888" s="4">
        <v>113</v>
      </c>
      <c r="G1888" s="1">
        <v>190</v>
      </c>
    </row>
    <row r="1889" spans="1:7" x14ac:dyDescent="0.25">
      <c r="A1889" s="1" t="s">
        <v>10</v>
      </c>
      <c r="B1889" s="1" t="s">
        <v>23</v>
      </c>
      <c r="C1889" s="1" t="s">
        <v>76</v>
      </c>
      <c r="D1889" s="2">
        <v>45129</v>
      </c>
      <c r="E1889" s="3">
        <v>5208</v>
      </c>
      <c r="F1889" s="4">
        <v>124</v>
      </c>
      <c r="G1889" s="1">
        <v>186</v>
      </c>
    </row>
    <row r="1890" spans="1:7" x14ac:dyDescent="0.25">
      <c r="A1890" s="1" t="s">
        <v>56</v>
      </c>
      <c r="B1890" s="1" t="s">
        <v>14</v>
      </c>
      <c r="C1890" s="1" t="s">
        <v>43</v>
      </c>
      <c r="D1890" s="2">
        <v>45129</v>
      </c>
      <c r="E1890" s="3">
        <v>5873</v>
      </c>
      <c r="F1890" s="4">
        <v>185</v>
      </c>
      <c r="G1890" s="1">
        <v>267</v>
      </c>
    </row>
    <row r="1891" spans="1:7" x14ac:dyDescent="0.25">
      <c r="A1891" s="1" t="s">
        <v>13</v>
      </c>
      <c r="B1891" s="1" t="s">
        <v>20</v>
      </c>
      <c r="C1891" s="1" t="s">
        <v>38</v>
      </c>
      <c r="D1891" s="2">
        <v>45129</v>
      </c>
      <c r="E1891" s="3">
        <v>16968</v>
      </c>
      <c r="F1891" s="4">
        <v>139</v>
      </c>
      <c r="G1891" s="1">
        <v>653</v>
      </c>
    </row>
    <row r="1892" spans="1:7" x14ac:dyDescent="0.25">
      <c r="A1892" s="1" t="s">
        <v>19</v>
      </c>
      <c r="B1892" s="1" t="s">
        <v>14</v>
      </c>
      <c r="C1892" s="1" t="s">
        <v>43</v>
      </c>
      <c r="D1892" s="2">
        <v>45129</v>
      </c>
      <c r="E1892" s="3">
        <v>12635</v>
      </c>
      <c r="F1892" s="4">
        <v>78</v>
      </c>
      <c r="G1892" s="1">
        <v>903</v>
      </c>
    </row>
    <row r="1893" spans="1:7" x14ac:dyDescent="0.25">
      <c r="A1893" s="1" t="s">
        <v>52</v>
      </c>
      <c r="B1893" s="1" t="s">
        <v>8</v>
      </c>
      <c r="C1893" s="1" t="s">
        <v>15</v>
      </c>
      <c r="D1893" s="2">
        <v>45129</v>
      </c>
      <c r="E1893" s="3">
        <v>567</v>
      </c>
      <c r="F1893" s="4">
        <v>120</v>
      </c>
      <c r="G1893" s="1">
        <v>34</v>
      </c>
    </row>
    <row r="1894" spans="1:7" x14ac:dyDescent="0.25">
      <c r="A1894" s="1" t="s">
        <v>29</v>
      </c>
      <c r="B1894" s="1" t="s">
        <v>23</v>
      </c>
      <c r="C1894" s="1" t="s">
        <v>26</v>
      </c>
      <c r="D1894" s="2">
        <v>45129</v>
      </c>
      <c r="E1894" s="3">
        <v>8246</v>
      </c>
      <c r="F1894" s="4">
        <v>383</v>
      </c>
      <c r="G1894" s="1">
        <v>330</v>
      </c>
    </row>
    <row r="1895" spans="1:7" x14ac:dyDescent="0.25">
      <c r="A1895" s="1" t="s">
        <v>19</v>
      </c>
      <c r="B1895" s="1" t="s">
        <v>8</v>
      </c>
      <c r="C1895" s="1" t="s">
        <v>35</v>
      </c>
      <c r="D1895" s="2">
        <v>45130</v>
      </c>
      <c r="E1895" s="3">
        <v>3101</v>
      </c>
      <c r="F1895" s="4">
        <v>232</v>
      </c>
      <c r="G1895" s="1">
        <v>239</v>
      </c>
    </row>
    <row r="1896" spans="1:7" x14ac:dyDescent="0.25">
      <c r="A1896" s="1" t="s">
        <v>33</v>
      </c>
      <c r="B1896" s="1" t="s">
        <v>11</v>
      </c>
      <c r="C1896" s="1" t="s">
        <v>53</v>
      </c>
      <c r="D1896" s="2">
        <v>45130</v>
      </c>
      <c r="E1896" s="3">
        <v>4326</v>
      </c>
      <c r="F1896" s="4">
        <v>221</v>
      </c>
      <c r="G1896" s="1">
        <v>228</v>
      </c>
    </row>
    <row r="1897" spans="1:7" x14ac:dyDescent="0.25">
      <c r="A1897" s="1" t="s">
        <v>24</v>
      </c>
      <c r="B1897" s="1" t="s">
        <v>8</v>
      </c>
      <c r="C1897" s="1" t="s">
        <v>36</v>
      </c>
      <c r="D1897" s="2">
        <v>45130</v>
      </c>
      <c r="E1897" s="3">
        <v>5376</v>
      </c>
      <c r="F1897" s="4">
        <v>114</v>
      </c>
      <c r="G1897" s="1">
        <v>317</v>
      </c>
    </row>
    <row r="1898" spans="1:7" x14ac:dyDescent="0.25">
      <c r="A1898" s="1" t="s">
        <v>29</v>
      </c>
      <c r="B1898" s="1" t="s">
        <v>8</v>
      </c>
      <c r="C1898" s="1" t="s">
        <v>38</v>
      </c>
      <c r="D1898" s="2">
        <v>45130</v>
      </c>
      <c r="E1898" s="3">
        <v>2240</v>
      </c>
      <c r="F1898" s="4">
        <v>9</v>
      </c>
      <c r="G1898" s="1">
        <v>102</v>
      </c>
    </row>
    <row r="1899" spans="1:7" x14ac:dyDescent="0.25">
      <c r="A1899" s="1" t="s">
        <v>46</v>
      </c>
      <c r="B1899" s="1" t="s">
        <v>23</v>
      </c>
      <c r="C1899" s="1" t="s">
        <v>44</v>
      </c>
      <c r="D1899" s="2">
        <v>45130</v>
      </c>
      <c r="E1899" s="3">
        <v>784</v>
      </c>
      <c r="F1899" s="4">
        <v>118</v>
      </c>
      <c r="G1899" s="1">
        <v>44</v>
      </c>
    </row>
    <row r="1900" spans="1:7" x14ac:dyDescent="0.25">
      <c r="A1900" s="1" t="s">
        <v>7</v>
      </c>
      <c r="B1900" s="1" t="s">
        <v>11</v>
      </c>
      <c r="C1900" s="1" t="s">
        <v>49</v>
      </c>
      <c r="D1900" s="2">
        <v>45133</v>
      </c>
      <c r="E1900" s="3">
        <v>2240</v>
      </c>
      <c r="F1900" s="4">
        <v>198</v>
      </c>
      <c r="G1900" s="1">
        <v>118</v>
      </c>
    </row>
    <row r="1901" spans="1:7" x14ac:dyDescent="0.25">
      <c r="A1901" s="1" t="s">
        <v>7</v>
      </c>
      <c r="B1901" s="1" t="s">
        <v>11</v>
      </c>
      <c r="C1901" s="1" t="s">
        <v>41</v>
      </c>
      <c r="D1901" s="2">
        <v>45133</v>
      </c>
      <c r="E1901" s="3">
        <v>6643</v>
      </c>
      <c r="F1901" s="4">
        <v>352</v>
      </c>
      <c r="G1901" s="1">
        <v>266</v>
      </c>
    </row>
    <row r="1902" spans="1:7" x14ac:dyDescent="0.25">
      <c r="A1902" s="1" t="s">
        <v>55</v>
      </c>
      <c r="B1902" s="1" t="s">
        <v>14</v>
      </c>
      <c r="C1902" s="1" t="s">
        <v>53</v>
      </c>
      <c r="D1902" s="2">
        <v>45133</v>
      </c>
      <c r="E1902" s="3">
        <v>4459</v>
      </c>
      <c r="F1902" s="4">
        <v>186</v>
      </c>
      <c r="G1902" s="1">
        <v>235</v>
      </c>
    </row>
    <row r="1903" spans="1:7" x14ac:dyDescent="0.25">
      <c r="A1903" s="1" t="s">
        <v>24</v>
      </c>
      <c r="B1903" s="1" t="s">
        <v>11</v>
      </c>
      <c r="C1903" s="1" t="s">
        <v>43</v>
      </c>
      <c r="D1903" s="2">
        <v>45133</v>
      </c>
      <c r="E1903" s="3">
        <v>6713</v>
      </c>
      <c r="F1903" s="4">
        <v>286</v>
      </c>
      <c r="G1903" s="1">
        <v>373</v>
      </c>
    </row>
    <row r="1904" spans="1:7" x14ac:dyDescent="0.25">
      <c r="A1904" s="1" t="s">
        <v>45</v>
      </c>
      <c r="B1904" s="1" t="s">
        <v>11</v>
      </c>
      <c r="C1904" s="1" t="s">
        <v>38</v>
      </c>
      <c r="D1904" s="2">
        <v>45133</v>
      </c>
      <c r="E1904" s="3">
        <v>3108</v>
      </c>
      <c r="F1904" s="4">
        <v>169</v>
      </c>
      <c r="G1904" s="1">
        <v>116</v>
      </c>
    </row>
    <row r="1905" spans="1:7" x14ac:dyDescent="0.25">
      <c r="A1905" s="1" t="s">
        <v>27</v>
      </c>
      <c r="B1905" s="1" t="s">
        <v>11</v>
      </c>
      <c r="C1905" s="1" t="s">
        <v>43</v>
      </c>
      <c r="D1905" s="2">
        <v>45133</v>
      </c>
      <c r="E1905" s="3">
        <v>11116</v>
      </c>
      <c r="F1905" s="4">
        <v>118</v>
      </c>
      <c r="G1905" s="1">
        <v>530</v>
      </c>
    </row>
    <row r="1906" spans="1:7" x14ac:dyDescent="0.25">
      <c r="A1906" s="1" t="s">
        <v>29</v>
      </c>
      <c r="B1906" s="1" t="s">
        <v>14</v>
      </c>
      <c r="C1906" s="1" t="s">
        <v>15</v>
      </c>
      <c r="D1906" s="2">
        <v>45133</v>
      </c>
      <c r="E1906" s="3">
        <v>406</v>
      </c>
      <c r="F1906" s="4">
        <v>329</v>
      </c>
      <c r="G1906" s="1">
        <v>18</v>
      </c>
    </row>
    <row r="1907" spans="1:7" x14ac:dyDescent="0.25">
      <c r="A1907" s="1" t="s">
        <v>19</v>
      </c>
      <c r="B1907" s="1" t="s">
        <v>23</v>
      </c>
      <c r="C1907" s="1" t="s">
        <v>48</v>
      </c>
      <c r="D1907" s="2">
        <v>45133</v>
      </c>
      <c r="E1907" s="3">
        <v>6055</v>
      </c>
      <c r="F1907" s="4">
        <v>532</v>
      </c>
      <c r="G1907" s="1">
        <v>757</v>
      </c>
    </row>
    <row r="1908" spans="1:7" x14ac:dyDescent="0.25">
      <c r="A1908" s="1" t="s">
        <v>58</v>
      </c>
      <c r="B1908" s="1" t="s">
        <v>25</v>
      </c>
      <c r="C1908" s="1" t="s">
        <v>30</v>
      </c>
      <c r="D1908" s="2">
        <v>45133</v>
      </c>
      <c r="E1908" s="3">
        <v>2968</v>
      </c>
      <c r="F1908" s="4">
        <v>12</v>
      </c>
      <c r="G1908" s="1">
        <v>106</v>
      </c>
    </row>
    <row r="1909" spans="1:7" x14ac:dyDescent="0.25">
      <c r="A1909" s="1" t="s">
        <v>57</v>
      </c>
      <c r="B1909" s="1" t="s">
        <v>11</v>
      </c>
      <c r="C1909" s="1" t="s">
        <v>15</v>
      </c>
      <c r="D1909" s="2">
        <v>45134</v>
      </c>
      <c r="E1909" s="3">
        <v>5369</v>
      </c>
      <c r="F1909" s="4">
        <v>264</v>
      </c>
      <c r="G1909" s="1">
        <v>256</v>
      </c>
    </row>
    <row r="1910" spans="1:7" x14ac:dyDescent="0.25">
      <c r="A1910" s="1" t="s">
        <v>54</v>
      </c>
      <c r="B1910" s="1" t="s">
        <v>25</v>
      </c>
      <c r="C1910" s="1" t="s">
        <v>28</v>
      </c>
      <c r="D1910" s="2">
        <v>45134</v>
      </c>
      <c r="E1910" s="3">
        <v>9268</v>
      </c>
      <c r="F1910" s="4">
        <v>124</v>
      </c>
      <c r="G1910" s="1">
        <v>371</v>
      </c>
    </row>
    <row r="1911" spans="1:7" x14ac:dyDescent="0.25">
      <c r="A1911" s="1" t="s">
        <v>29</v>
      </c>
      <c r="B1911" s="1" t="s">
        <v>23</v>
      </c>
      <c r="C1911" s="1" t="s">
        <v>18</v>
      </c>
      <c r="D1911" s="2">
        <v>45134</v>
      </c>
      <c r="E1911" s="3">
        <v>7735</v>
      </c>
      <c r="F1911" s="4">
        <v>458</v>
      </c>
      <c r="G1911" s="1">
        <v>287</v>
      </c>
    </row>
    <row r="1912" spans="1:7" x14ac:dyDescent="0.25">
      <c r="A1912" s="1" t="s">
        <v>51</v>
      </c>
      <c r="B1912" s="1" t="s">
        <v>11</v>
      </c>
      <c r="C1912" s="1" t="s">
        <v>43</v>
      </c>
      <c r="D1912" s="2">
        <v>45134</v>
      </c>
      <c r="E1912" s="3">
        <v>8540</v>
      </c>
      <c r="F1912" s="4">
        <v>390</v>
      </c>
      <c r="G1912" s="1">
        <v>407</v>
      </c>
    </row>
    <row r="1913" spans="1:7" x14ac:dyDescent="0.25">
      <c r="A1913" s="1" t="s">
        <v>19</v>
      </c>
      <c r="B1913" s="1" t="s">
        <v>14</v>
      </c>
      <c r="C1913" s="1" t="s">
        <v>53</v>
      </c>
      <c r="D1913" s="2">
        <v>45134</v>
      </c>
      <c r="E1913" s="3">
        <v>6265</v>
      </c>
      <c r="F1913" s="4">
        <v>52</v>
      </c>
      <c r="G1913" s="1">
        <v>369</v>
      </c>
    </row>
    <row r="1914" spans="1:7" x14ac:dyDescent="0.25">
      <c r="A1914" s="1" t="s">
        <v>19</v>
      </c>
      <c r="B1914" s="1" t="s">
        <v>8</v>
      </c>
      <c r="C1914" s="1" t="s">
        <v>18</v>
      </c>
      <c r="D1914" s="2">
        <v>45134</v>
      </c>
      <c r="E1914" s="3">
        <v>98</v>
      </c>
      <c r="F1914" s="4">
        <v>288</v>
      </c>
      <c r="G1914" s="1">
        <v>4</v>
      </c>
    </row>
    <row r="1915" spans="1:7" x14ac:dyDescent="0.25">
      <c r="A1915" s="1" t="s">
        <v>33</v>
      </c>
      <c r="B1915" s="1" t="s">
        <v>14</v>
      </c>
      <c r="C1915" s="1" t="s">
        <v>30</v>
      </c>
      <c r="D1915" s="2">
        <v>45134</v>
      </c>
      <c r="E1915" s="3">
        <v>7105</v>
      </c>
      <c r="F1915" s="4">
        <v>22</v>
      </c>
      <c r="G1915" s="1">
        <v>237</v>
      </c>
    </row>
    <row r="1916" spans="1:7" x14ac:dyDescent="0.25">
      <c r="A1916" s="1" t="s">
        <v>51</v>
      </c>
      <c r="B1916" s="1" t="s">
        <v>23</v>
      </c>
      <c r="C1916" s="1" t="s">
        <v>41</v>
      </c>
      <c r="D1916" s="2">
        <v>45134</v>
      </c>
      <c r="E1916" s="3">
        <v>10605</v>
      </c>
      <c r="F1916" s="4">
        <v>14</v>
      </c>
      <c r="G1916" s="1">
        <v>483</v>
      </c>
    </row>
    <row r="1917" spans="1:7" x14ac:dyDescent="0.25">
      <c r="A1917" s="1" t="s">
        <v>31</v>
      </c>
      <c r="B1917" s="1" t="s">
        <v>14</v>
      </c>
      <c r="C1917" s="1" t="s">
        <v>36</v>
      </c>
      <c r="D1917" s="2">
        <v>45134</v>
      </c>
      <c r="E1917" s="3">
        <v>20384</v>
      </c>
      <c r="F1917" s="4">
        <v>253</v>
      </c>
      <c r="G1917" s="1">
        <v>1359</v>
      </c>
    </row>
    <row r="1918" spans="1:7" x14ac:dyDescent="0.25">
      <c r="A1918" s="1" t="s">
        <v>24</v>
      </c>
      <c r="B1918" s="1" t="s">
        <v>14</v>
      </c>
      <c r="C1918" s="1" t="s">
        <v>40</v>
      </c>
      <c r="D1918" s="2">
        <v>45134</v>
      </c>
      <c r="E1918" s="3">
        <v>364</v>
      </c>
      <c r="F1918" s="4">
        <v>79</v>
      </c>
      <c r="G1918" s="1">
        <v>15</v>
      </c>
    </row>
    <row r="1919" spans="1:7" x14ac:dyDescent="0.25">
      <c r="A1919" s="1" t="s">
        <v>27</v>
      </c>
      <c r="B1919" s="1" t="s">
        <v>20</v>
      </c>
      <c r="C1919" s="1" t="s">
        <v>76</v>
      </c>
      <c r="D1919" s="2">
        <v>45134</v>
      </c>
      <c r="E1919" s="3">
        <v>6881</v>
      </c>
      <c r="F1919" s="4">
        <v>161</v>
      </c>
      <c r="G1919" s="1">
        <v>238</v>
      </c>
    </row>
    <row r="1920" spans="1:7" x14ac:dyDescent="0.25">
      <c r="A1920" s="1" t="s">
        <v>50</v>
      </c>
      <c r="B1920" s="1" t="s">
        <v>25</v>
      </c>
      <c r="C1920" s="1" t="s">
        <v>76</v>
      </c>
      <c r="D1920" s="2">
        <v>45134</v>
      </c>
      <c r="E1920" s="3">
        <v>483</v>
      </c>
      <c r="F1920" s="4">
        <v>48</v>
      </c>
      <c r="G1920" s="1">
        <v>20</v>
      </c>
    </row>
    <row r="1921" spans="1:7" x14ac:dyDescent="0.25">
      <c r="A1921" s="1" t="s">
        <v>24</v>
      </c>
      <c r="B1921" s="1" t="s">
        <v>23</v>
      </c>
      <c r="C1921" s="1" t="s">
        <v>53</v>
      </c>
      <c r="D1921" s="2">
        <v>45134</v>
      </c>
      <c r="E1921" s="3">
        <v>11284</v>
      </c>
      <c r="F1921" s="4">
        <v>220</v>
      </c>
      <c r="G1921" s="1">
        <v>753</v>
      </c>
    </row>
    <row r="1922" spans="1:7" x14ac:dyDescent="0.25">
      <c r="A1922" s="1" t="s">
        <v>58</v>
      </c>
      <c r="B1922" s="1" t="s">
        <v>8</v>
      </c>
      <c r="C1922" s="1" t="s">
        <v>38</v>
      </c>
      <c r="D1922" s="2">
        <v>45134</v>
      </c>
      <c r="E1922" s="3">
        <v>1449</v>
      </c>
      <c r="F1922" s="4">
        <v>113</v>
      </c>
      <c r="G1922" s="1">
        <v>52</v>
      </c>
    </row>
    <row r="1923" spans="1:7" x14ac:dyDescent="0.25">
      <c r="A1923" s="1" t="s">
        <v>56</v>
      </c>
      <c r="B1923" s="1" t="s">
        <v>23</v>
      </c>
      <c r="C1923" s="1" t="s">
        <v>15</v>
      </c>
      <c r="D1923" s="2">
        <v>45135</v>
      </c>
      <c r="E1923" s="3">
        <v>7273</v>
      </c>
      <c r="F1923" s="4">
        <v>403</v>
      </c>
      <c r="G1923" s="1">
        <v>317</v>
      </c>
    </row>
    <row r="1924" spans="1:7" x14ac:dyDescent="0.25">
      <c r="A1924" s="1" t="s">
        <v>27</v>
      </c>
      <c r="B1924" s="1" t="s">
        <v>11</v>
      </c>
      <c r="C1924" s="1" t="s">
        <v>40</v>
      </c>
      <c r="D1924" s="2">
        <v>45135</v>
      </c>
      <c r="E1924" s="3">
        <v>6916</v>
      </c>
      <c r="F1924" s="4">
        <v>309</v>
      </c>
      <c r="G1924" s="1">
        <v>277</v>
      </c>
    </row>
    <row r="1925" spans="1:7" x14ac:dyDescent="0.25">
      <c r="A1925" s="1" t="s">
        <v>42</v>
      </c>
      <c r="B1925" s="1" t="s">
        <v>23</v>
      </c>
      <c r="C1925" s="1" t="s">
        <v>36</v>
      </c>
      <c r="D1925" s="2">
        <v>45135</v>
      </c>
      <c r="E1925" s="3">
        <v>868</v>
      </c>
      <c r="F1925" s="4">
        <v>38</v>
      </c>
      <c r="G1925" s="1">
        <v>52</v>
      </c>
    </row>
    <row r="1926" spans="1:7" x14ac:dyDescent="0.25">
      <c r="A1926" s="1" t="s">
        <v>7</v>
      </c>
      <c r="B1926" s="1" t="s">
        <v>23</v>
      </c>
      <c r="C1926" s="1" t="s">
        <v>53</v>
      </c>
      <c r="D1926" s="2">
        <v>45135</v>
      </c>
      <c r="E1926" s="3">
        <v>952</v>
      </c>
      <c r="F1926" s="4">
        <v>134</v>
      </c>
      <c r="G1926" s="1">
        <v>53</v>
      </c>
    </row>
    <row r="1927" spans="1:7" x14ac:dyDescent="0.25">
      <c r="A1927" s="1" t="s">
        <v>50</v>
      </c>
      <c r="B1927" s="1" t="s">
        <v>8</v>
      </c>
      <c r="C1927" s="1" t="s">
        <v>36</v>
      </c>
      <c r="D1927" s="2">
        <v>45135</v>
      </c>
      <c r="E1927" s="3">
        <v>3220</v>
      </c>
      <c r="F1927" s="4">
        <v>94</v>
      </c>
      <c r="G1927" s="1">
        <v>190</v>
      </c>
    </row>
    <row r="1928" spans="1:7" x14ac:dyDescent="0.25">
      <c r="A1928" s="1" t="s">
        <v>31</v>
      </c>
      <c r="B1928" s="1" t="s">
        <v>8</v>
      </c>
      <c r="C1928" s="1" t="s">
        <v>41</v>
      </c>
      <c r="D1928" s="2">
        <v>45135</v>
      </c>
      <c r="E1928" s="3">
        <v>3745</v>
      </c>
      <c r="F1928" s="4">
        <v>187</v>
      </c>
      <c r="G1928" s="1">
        <v>209</v>
      </c>
    </row>
    <row r="1929" spans="1:7" x14ac:dyDescent="0.25">
      <c r="A1929" s="1" t="s">
        <v>32</v>
      </c>
      <c r="B1929" s="1" t="s">
        <v>11</v>
      </c>
      <c r="C1929" s="1" t="s">
        <v>49</v>
      </c>
      <c r="D1929" s="2">
        <v>45136</v>
      </c>
      <c r="E1929" s="3">
        <v>10878</v>
      </c>
      <c r="F1929" s="4">
        <v>57</v>
      </c>
      <c r="G1929" s="1">
        <v>473</v>
      </c>
    </row>
    <row r="1930" spans="1:7" x14ac:dyDescent="0.25">
      <c r="A1930" s="1" t="s">
        <v>58</v>
      </c>
      <c r="B1930" s="1" t="s">
        <v>8</v>
      </c>
      <c r="C1930" s="1" t="s">
        <v>47</v>
      </c>
      <c r="D1930" s="2">
        <v>45136</v>
      </c>
      <c r="E1930" s="3">
        <v>2653</v>
      </c>
      <c r="F1930" s="4">
        <v>266</v>
      </c>
      <c r="G1930" s="1">
        <v>295</v>
      </c>
    </row>
    <row r="1931" spans="1:7" x14ac:dyDescent="0.25">
      <c r="A1931" s="1" t="s">
        <v>52</v>
      </c>
      <c r="B1931" s="1" t="s">
        <v>14</v>
      </c>
      <c r="C1931" s="1" t="s">
        <v>41</v>
      </c>
      <c r="D1931" s="2">
        <v>45136</v>
      </c>
      <c r="E1931" s="3">
        <v>1043</v>
      </c>
      <c r="F1931" s="4">
        <v>133</v>
      </c>
      <c r="G1931" s="1">
        <v>53</v>
      </c>
    </row>
    <row r="1932" spans="1:7" x14ac:dyDescent="0.25">
      <c r="A1932" s="1" t="s">
        <v>37</v>
      </c>
      <c r="B1932" s="1" t="s">
        <v>14</v>
      </c>
      <c r="C1932" s="1" t="s">
        <v>12</v>
      </c>
      <c r="D1932" s="2">
        <v>45136</v>
      </c>
      <c r="E1932" s="3">
        <v>5257</v>
      </c>
      <c r="F1932" s="4">
        <v>63</v>
      </c>
      <c r="G1932" s="1">
        <v>526</v>
      </c>
    </row>
    <row r="1933" spans="1:7" x14ac:dyDescent="0.25">
      <c r="A1933" s="1" t="s">
        <v>19</v>
      </c>
      <c r="B1933" s="1" t="s">
        <v>20</v>
      </c>
      <c r="C1933" s="1" t="s">
        <v>9</v>
      </c>
      <c r="D1933" s="2">
        <v>45136</v>
      </c>
      <c r="E1933" s="3">
        <v>9639</v>
      </c>
      <c r="F1933" s="4">
        <v>374</v>
      </c>
      <c r="G1933" s="1">
        <v>439</v>
      </c>
    </row>
    <row r="1934" spans="1:7" x14ac:dyDescent="0.25">
      <c r="A1934" s="1" t="s">
        <v>42</v>
      </c>
      <c r="B1934" s="1" t="s">
        <v>8</v>
      </c>
      <c r="C1934" s="1" t="s">
        <v>9</v>
      </c>
      <c r="D1934" s="2">
        <v>45136</v>
      </c>
      <c r="E1934" s="3">
        <v>12950</v>
      </c>
      <c r="F1934" s="4">
        <v>249</v>
      </c>
      <c r="G1934" s="1">
        <v>720</v>
      </c>
    </row>
    <row r="1935" spans="1:7" x14ac:dyDescent="0.25">
      <c r="A1935" s="1" t="s">
        <v>7</v>
      </c>
      <c r="B1935" s="1" t="s">
        <v>25</v>
      </c>
      <c r="C1935" s="1" t="s">
        <v>48</v>
      </c>
      <c r="D1935" s="2">
        <v>45136</v>
      </c>
      <c r="E1935" s="3">
        <v>2884</v>
      </c>
      <c r="F1935" s="4">
        <v>258</v>
      </c>
      <c r="G1935" s="1">
        <v>412</v>
      </c>
    </row>
    <row r="1936" spans="1:7" x14ac:dyDescent="0.25">
      <c r="A1936" s="1" t="s">
        <v>55</v>
      </c>
      <c r="B1936" s="1" t="s">
        <v>20</v>
      </c>
      <c r="C1936" s="1" t="s">
        <v>49</v>
      </c>
      <c r="D1936" s="2">
        <v>45136</v>
      </c>
      <c r="E1936" s="3">
        <v>3024</v>
      </c>
      <c r="F1936" s="4">
        <v>340</v>
      </c>
      <c r="G1936" s="1">
        <v>132</v>
      </c>
    </row>
    <row r="1937" spans="1:7" x14ac:dyDescent="0.25">
      <c r="A1937" s="1" t="s">
        <v>55</v>
      </c>
      <c r="B1937" s="1" t="s">
        <v>8</v>
      </c>
      <c r="C1937" s="1" t="s">
        <v>49</v>
      </c>
      <c r="D1937" s="2">
        <v>45136</v>
      </c>
      <c r="E1937" s="3">
        <v>9394</v>
      </c>
      <c r="F1937" s="4">
        <v>332</v>
      </c>
      <c r="G1937" s="1">
        <v>553</v>
      </c>
    </row>
    <row r="1938" spans="1:7" x14ac:dyDescent="0.25">
      <c r="A1938" s="1" t="s">
        <v>51</v>
      </c>
      <c r="B1938" s="1" t="s">
        <v>8</v>
      </c>
      <c r="C1938" s="1" t="s">
        <v>38</v>
      </c>
      <c r="D1938" s="2">
        <v>45136</v>
      </c>
      <c r="E1938" s="3">
        <v>3878</v>
      </c>
      <c r="F1938" s="4">
        <v>1</v>
      </c>
      <c r="G1938" s="1">
        <v>177</v>
      </c>
    </row>
    <row r="1939" spans="1:7" x14ac:dyDescent="0.25">
      <c r="A1939" s="1" t="s">
        <v>46</v>
      </c>
      <c r="B1939" s="1" t="s">
        <v>8</v>
      </c>
      <c r="C1939" s="1" t="s">
        <v>34</v>
      </c>
      <c r="D1939" s="2">
        <v>45136</v>
      </c>
      <c r="E1939" s="3">
        <v>9863</v>
      </c>
      <c r="F1939" s="4">
        <v>245</v>
      </c>
      <c r="G1939" s="1">
        <v>520</v>
      </c>
    </row>
    <row r="1940" spans="1:7" x14ac:dyDescent="0.25">
      <c r="A1940" s="1" t="s">
        <v>45</v>
      </c>
      <c r="B1940" s="1" t="s">
        <v>25</v>
      </c>
      <c r="C1940" s="1" t="s">
        <v>12</v>
      </c>
      <c r="D1940" s="2">
        <v>45136</v>
      </c>
      <c r="E1940" s="3">
        <v>3451</v>
      </c>
      <c r="F1940" s="4">
        <v>256</v>
      </c>
      <c r="G1940" s="1">
        <v>346</v>
      </c>
    </row>
    <row r="1941" spans="1:7" x14ac:dyDescent="0.25">
      <c r="A1941" s="1" t="s">
        <v>17</v>
      </c>
      <c r="B1941" s="1" t="s">
        <v>25</v>
      </c>
      <c r="C1941" s="1" t="s">
        <v>43</v>
      </c>
      <c r="D1941" s="2">
        <v>45136</v>
      </c>
      <c r="E1941" s="3">
        <v>8078</v>
      </c>
      <c r="F1941" s="4">
        <v>136</v>
      </c>
      <c r="G1941" s="1">
        <v>385</v>
      </c>
    </row>
    <row r="1942" spans="1:7" x14ac:dyDescent="0.25">
      <c r="A1942" s="1" t="s">
        <v>50</v>
      </c>
      <c r="B1942" s="1" t="s">
        <v>14</v>
      </c>
      <c r="C1942" s="1" t="s">
        <v>41</v>
      </c>
      <c r="D1942" s="2">
        <v>45136</v>
      </c>
      <c r="E1942" s="3">
        <v>3115</v>
      </c>
      <c r="F1942" s="4">
        <v>183</v>
      </c>
      <c r="G1942" s="1">
        <v>120</v>
      </c>
    </row>
    <row r="1943" spans="1:7" x14ac:dyDescent="0.25">
      <c r="A1943" s="1" t="s">
        <v>50</v>
      </c>
      <c r="B1943" s="1" t="s">
        <v>11</v>
      </c>
      <c r="C1943" s="1" t="s">
        <v>15</v>
      </c>
      <c r="D1943" s="2">
        <v>45136</v>
      </c>
      <c r="E1943" s="3">
        <v>1981</v>
      </c>
      <c r="F1943" s="4">
        <v>325</v>
      </c>
      <c r="G1943" s="1">
        <v>95</v>
      </c>
    </row>
    <row r="1944" spans="1:7" x14ac:dyDescent="0.25">
      <c r="A1944" s="1" t="s">
        <v>17</v>
      </c>
      <c r="B1944" s="1" t="s">
        <v>8</v>
      </c>
      <c r="C1944" s="1" t="s">
        <v>21</v>
      </c>
      <c r="D1944" s="2">
        <v>45136</v>
      </c>
      <c r="E1944" s="3">
        <v>8078</v>
      </c>
      <c r="F1944" s="4">
        <v>14</v>
      </c>
      <c r="G1944" s="1">
        <v>426</v>
      </c>
    </row>
    <row r="1945" spans="1:7" x14ac:dyDescent="0.25">
      <c r="A1945" s="1" t="s">
        <v>57</v>
      </c>
      <c r="B1945" s="1" t="s">
        <v>11</v>
      </c>
      <c r="C1945" s="1" t="s">
        <v>40</v>
      </c>
      <c r="D1945" s="2">
        <v>45136</v>
      </c>
      <c r="E1945" s="3">
        <v>8757</v>
      </c>
      <c r="F1945" s="4">
        <v>229</v>
      </c>
      <c r="G1945" s="1">
        <v>351</v>
      </c>
    </row>
    <row r="1946" spans="1:7" x14ac:dyDescent="0.25">
      <c r="A1946" s="1" t="s">
        <v>54</v>
      </c>
      <c r="B1946" s="1" t="s">
        <v>25</v>
      </c>
      <c r="C1946" s="1" t="s">
        <v>12</v>
      </c>
      <c r="D1946" s="2">
        <v>45136</v>
      </c>
      <c r="E1946" s="3">
        <v>4466</v>
      </c>
      <c r="F1946" s="4">
        <v>230</v>
      </c>
      <c r="G1946" s="1">
        <v>406</v>
      </c>
    </row>
    <row r="1947" spans="1:7" x14ac:dyDescent="0.25">
      <c r="A1947" s="1" t="s">
        <v>32</v>
      </c>
      <c r="B1947" s="1" t="s">
        <v>11</v>
      </c>
      <c r="C1947" s="1" t="s">
        <v>18</v>
      </c>
      <c r="D1947" s="2">
        <v>45137</v>
      </c>
      <c r="E1947" s="3">
        <v>896</v>
      </c>
      <c r="F1947" s="4">
        <v>140</v>
      </c>
      <c r="G1947" s="1">
        <v>34</v>
      </c>
    </row>
    <row r="1948" spans="1:7" x14ac:dyDescent="0.25">
      <c r="A1948" s="1" t="s">
        <v>42</v>
      </c>
      <c r="B1948" s="1" t="s">
        <v>11</v>
      </c>
      <c r="C1948" s="1" t="s">
        <v>43</v>
      </c>
      <c r="D1948" s="2">
        <v>45137</v>
      </c>
      <c r="E1948" s="3">
        <v>10045</v>
      </c>
      <c r="F1948" s="4">
        <v>145</v>
      </c>
      <c r="G1948" s="1">
        <v>670</v>
      </c>
    </row>
    <row r="1949" spans="1:7" x14ac:dyDescent="0.25">
      <c r="A1949" s="1" t="s">
        <v>29</v>
      </c>
      <c r="B1949" s="1" t="s">
        <v>8</v>
      </c>
      <c r="C1949" s="1" t="s">
        <v>36</v>
      </c>
      <c r="D1949" s="2">
        <v>45137</v>
      </c>
      <c r="E1949" s="3">
        <v>12845</v>
      </c>
      <c r="F1949" s="4">
        <v>328</v>
      </c>
      <c r="G1949" s="1">
        <v>857</v>
      </c>
    </row>
    <row r="1950" spans="1:7" x14ac:dyDescent="0.25">
      <c r="A1950" s="1" t="s">
        <v>22</v>
      </c>
      <c r="B1950" s="1" t="s">
        <v>11</v>
      </c>
      <c r="C1950" s="1" t="s">
        <v>36</v>
      </c>
      <c r="D1950" s="2">
        <v>45137</v>
      </c>
      <c r="E1950" s="3">
        <v>8708</v>
      </c>
      <c r="F1950" s="4">
        <v>115</v>
      </c>
      <c r="G1950" s="1">
        <v>581</v>
      </c>
    </row>
    <row r="1951" spans="1:7" x14ac:dyDescent="0.25">
      <c r="A1951" s="1" t="s">
        <v>10</v>
      </c>
      <c r="B1951" s="1" t="s">
        <v>20</v>
      </c>
      <c r="C1951" s="1" t="s">
        <v>48</v>
      </c>
      <c r="D1951" s="2">
        <v>45137</v>
      </c>
      <c r="E1951" s="3">
        <v>476</v>
      </c>
      <c r="F1951" s="4">
        <v>21</v>
      </c>
      <c r="G1951" s="1">
        <v>44</v>
      </c>
    </row>
    <row r="1952" spans="1:7" x14ac:dyDescent="0.25">
      <c r="A1952" s="1" t="s">
        <v>37</v>
      </c>
      <c r="B1952" s="1" t="s">
        <v>8</v>
      </c>
      <c r="C1952" s="1" t="s">
        <v>9</v>
      </c>
      <c r="D1952" s="2">
        <v>45137</v>
      </c>
      <c r="E1952" s="3">
        <v>2625</v>
      </c>
      <c r="F1952" s="4">
        <v>25</v>
      </c>
      <c r="G1952" s="1">
        <v>120</v>
      </c>
    </row>
    <row r="1953" spans="1:7" x14ac:dyDescent="0.25">
      <c r="A1953" s="1" t="s">
        <v>46</v>
      </c>
      <c r="B1953" s="1" t="s">
        <v>11</v>
      </c>
      <c r="C1953" s="1" t="s">
        <v>44</v>
      </c>
      <c r="D1953" s="2">
        <v>45137</v>
      </c>
      <c r="E1953" s="3">
        <v>10969</v>
      </c>
      <c r="F1953" s="4">
        <v>391</v>
      </c>
      <c r="G1953" s="1">
        <v>646</v>
      </c>
    </row>
    <row r="1954" spans="1:7" x14ac:dyDescent="0.25">
      <c r="A1954" s="1" t="s">
        <v>7</v>
      </c>
      <c r="B1954" s="1" t="s">
        <v>14</v>
      </c>
      <c r="C1954" s="1" t="s">
        <v>47</v>
      </c>
      <c r="D1954" s="2">
        <v>45140</v>
      </c>
      <c r="E1954" s="3">
        <v>14763</v>
      </c>
      <c r="F1954" s="4">
        <v>155</v>
      </c>
      <c r="G1954" s="1">
        <v>985</v>
      </c>
    </row>
    <row r="1955" spans="1:7" x14ac:dyDescent="0.25">
      <c r="A1955" s="1" t="s">
        <v>22</v>
      </c>
      <c r="B1955" s="1" t="s">
        <v>8</v>
      </c>
      <c r="C1955" s="1" t="s">
        <v>48</v>
      </c>
      <c r="D1955" s="2">
        <v>45140</v>
      </c>
      <c r="E1955" s="3">
        <v>13188</v>
      </c>
      <c r="F1955" s="4">
        <v>85</v>
      </c>
      <c r="G1955" s="1">
        <v>1884</v>
      </c>
    </row>
    <row r="1956" spans="1:7" x14ac:dyDescent="0.25">
      <c r="A1956" s="1" t="s">
        <v>56</v>
      </c>
      <c r="B1956" s="1" t="s">
        <v>14</v>
      </c>
      <c r="C1956" s="1" t="s">
        <v>49</v>
      </c>
      <c r="D1956" s="2">
        <v>45140</v>
      </c>
      <c r="E1956" s="3">
        <v>6944</v>
      </c>
      <c r="F1956" s="4">
        <v>299</v>
      </c>
      <c r="G1956" s="1">
        <v>386</v>
      </c>
    </row>
    <row r="1957" spans="1:7" x14ac:dyDescent="0.25">
      <c r="A1957" s="1" t="s">
        <v>22</v>
      </c>
      <c r="B1957" s="1" t="s">
        <v>25</v>
      </c>
      <c r="C1957" s="1" t="s">
        <v>28</v>
      </c>
      <c r="D1957" s="2">
        <v>45140</v>
      </c>
      <c r="E1957" s="3">
        <v>8561</v>
      </c>
      <c r="F1957" s="4">
        <v>196</v>
      </c>
      <c r="G1957" s="1">
        <v>306</v>
      </c>
    </row>
    <row r="1958" spans="1:7" x14ac:dyDescent="0.25">
      <c r="A1958" s="1" t="s">
        <v>50</v>
      </c>
      <c r="B1958" s="1" t="s">
        <v>8</v>
      </c>
      <c r="C1958" s="1" t="s">
        <v>28</v>
      </c>
      <c r="D1958" s="2">
        <v>45140</v>
      </c>
      <c r="E1958" s="3">
        <v>4753</v>
      </c>
      <c r="F1958" s="4">
        <v>259</v>
      </c>
      <c r="G1958" s="1">
        <v>217</v>
      </c>
    </row>
    <row r="1959" spans="1:7" x14ac:dyDescent="0.25">
      <c r="A1959" s="1" t="s">
        <v>57</v>
      </c>
      <c r="B1959" s="1" t="s">
        <v>20</v>
      </c>
      <c r="C1959" s="1" t="s">
        <v>40</v>
      </c>
      <c r="D1959" s="2">
        <v>45140</v>
      </c>
      <c r="E1959" s="3">
        <v>10388</v>
      </c>
      <c r="F1959" s="4">
        <v>95</v>
      </c>
      <c r="G1959" s="1">
        <v>473</v>
      </c>
    </row>
    <row r="1960" spans="1:7" x14ac:dyDescent="0.25">
      <c r="A1960" s="1" t="s">
        <v>31</v>
      </c>
      <c r="B1960" s="1" t="s">
        <v>25</v>
      </c>
      <c r="C1960" s="1" t="s">
        <v>28</v>
      </c>
      <c r="D1960" s="2">
        <v>45140</v>
      </c>
      <c r="E1960" s="3">
        <v>8057</v>
      </c>
      <c r="F1960" s="4">
        <v>106</v>
      </c>
      <c r="G1960" s="1">
        <v>310</v>
      </c>
    </row>
    <row r="1961" spans="1:7" x14ac:dyDescent="0.25">
      <c r="A1961" s="1" t="s">
        <v>7</v>
      </c>
      <c r="B1961" s="1" t="s">
        <v>23</v>
      </c>
      <c r="C1961" s="1" t="s">
        <v>15</v>
      </c>
      <c r="D1961" s="2">
        <v>45140</v>
      </c>
      <c r="E1961" s="3">
        <v>7</v>
      </c>
      <c r="F1961" s="4">
        <v>199</v>
      </c>
      <c r="G1961" s="1">
        <v>1</v>
      </c>
    </row>
    <row r="1962" spans="1:7" x14ac:dyDescent="0.25">
      <c r="A1962" s="1" t="s">
        <v>32</v>
      </c>
      <c r="B1962" s="1" t="s">
        <v>8</v>
      </c>
      <c r="C1962" s="1" t="s">
        <v>16</v>
      </c>
      <c r="D1962" s="2">
        <v>45140</v>
      </c>
      <c r="E1962" s="3">
        <v>1666</v>
      </c>
      <c r="F1962" s="4">
        <v>94</v>
      </c>
      <c r="G1962" s="1">
        <v>209</v>
      </c>
    </row>
    <row r="1963" spans="1:7" x14ac:dyDescent="0.25">
      <c r="A1963" s="1" t="s">
        <v>46</v>
      </c>
      <c r="B1963" s="1" t="s">
        <v>14</v>
      </c>
      <c r="C1963" s="1" t="s">
        <v>30</v>
      </c>
      <c r="D1963" s="2">
        <v>45140</v>
      </c>
      <c r="E1963" s="3">
        <v>3934</v>
      </c>
      <c r="F1963" s="4">
        <v>99</v>
      </c>
      <c r="G1963" s="1">
        <v>158</v>
      </c>
    </row>
    <row r="1964" spans="1:7" x14ac:dyDescent="0.25">
      <c r="A1964" s="1" t="s">
        <v>13</v>
      </c>
      <c r="B1964" s="1" t="s">
        <v>20</v>
      </c>
      <c r="C1964" s="1" t="s">
        <v>18</v>
      </c>
      <c r="D1964" s="2">
        <v>45140</v>
      </c>
      <c r="E1964" s="3">
        <v>11746</v>
      </c>
      <c r="F1964" s="4">
        <v>297</v>
      </c>
      <c r="G1964" s="1">
        <v>368</v>
      </c>
    </row>
    <row r="1965" spans="1:7" x14ac:dyDescent="0.25">
      <c r="A1965" s="1" t="s">
        <v>29</v>
      </c>
      <c r="B1965" s="1" t="s">
        <v>25</v>
      </c>
      <c r="C1965" s="1" t="s">
        <v>35</v>
      </c>
      <c r="D1965" s="2">
        <v>45140</v>
      </c>
      <c r="E1965" s="3">
        <v>10150</v>
      </c>
      <c r="F1965" s="4">
        <v>10</v>
      </c>
      <c r="G1965" s="1">
        <v>1015</v>
      </c>
    </row>
    <row r="1966" spans="1:7" x14ac:dyDescent="0.25">
      <c r="A1966" s="1" t="s">
        <v>58</v>
      </c>
      <c r="B1966" s="1" t="s">
        <v>23</v>
      </c>
      <c r="C1966" s="1" t="s">
        <v>49</v>
      </c>
      <c r="D1966" s="2">
        <v>45140</v>
      </c>
      <c r="E1966" s="3">
        <v>8204</v>
      </c>
      <c r="F1966" s="4">
        <v>91</v>
      </c>
      <c r="G1966" s="1">
        <v>513</v>
      </c>
    </row>
    <row r="1967" spans="1:7" x14ac:dyDescent="0.25">
      <c r="A1967" s="1" t="s">
        <v>7</v>
      </c>
      <c r="B1967" s="1" t="s">
        <v>8</v>
      </c>
      <c r="C1967" s="1" t="s">
        <v>49</v>
      </c>
      <c r="D1967" s="2">
        <v>45140</v>
      </c>
      <c r="E1967" s="3">
        <v>8015</v>
      </c>
      <c r="F1967" s="4">
        <v>357</v>
      </c>
      <c r="G1967" s="1">
        <v>501</v>
      </c>
    </row>
    <row r="1968" spans="1:7" x14ac:dyDescent="0.25">
      <c r="A1968" s="1" t="s">
        <v>19</v>
      </c>
      <c r="B1968" s="1" t="s">
        <v>20</v>
      </c>
      <c r="C1968" s="1" t="s">
        <v>34</v>
      </c>
      <c r="D1968" s="2">
        <v>45140</v>
      </c>
      <c r="E1968" s="3">
        <v>2695</v>
      </c>
      <c r="F1968" s="4">
        <v>136</v>
      </c>
      <c r="G1968" s="1">
        <v>159</v>
      </c>
    </row>
    <row r="1969" spans="1:7" x14ac:dyDescent="0.25">
      <c r="A1969" s="1" t="s">
        <v>33</v>
      </c>
      <c r="B1969" s="1" t="s">
        <v>20</v>
      </c>
      <c r="C1969" s="1" t="s">
        <v>44</v>
      </c>
      <c r="D1969" s="2">
        <v>45140</v>
      </c>
      <c r="E1969" s="3">
        <v>4277</v>
      </c>
      <c r="F1969" s="4">
        <v>97</v>
      </c>
      <c r="G1969" s="1">
        <v>286</v>
      </c>
    </row>
    <row r="1970" spans="1:7" x14ac:dyDescent="0.25">
      <c r="A1970" s="1" t="s">
        <v>56</v>
      </c>
      <c r="B1970" s="1" t="s">
        <v>20</v>
      </c>
      <c r="C1970" s="1" t="s">
        <v>28</v>
      </c>
      <c r="D1970" s="2">
        <v>45140</v>
      </c>
      <c r="E1970" s="3">
        <v>1617</v>
      </c>
      <c r="F1970" s="4">
        <v>211</v>
      </c>
      <c r="G1970" s="1">
        <v>68</v>
      </c>
    </row>
    <row r="1971" spans="1:7" x14ac:dyDescent="0.25">
      <c r="A1971" s="1" t="s">
        <v>19</v>
      </c>
      <c r="B1971" s="1" t="s">
        <v>20</v>
      </c>
      <c r="C1971" s="1" t="s">
        <v>41</v>
      </c>
      <c r="D1971" s="2">
        <v>45140</v>
      </c>
      <c r="E1971" s="3">
        <v>6181</v>
      </c>
      <c r="F1971" s="4">
        <v>146</v>
      </c>
      <c r="G1971" s="1">
        <v>248</v>
      </c>
    </row>
    <row r="1972" spans="1:7" x14ac:dyDescent="0.25">
      <c r="A1972" s="1" t="s">
        <v>17</v>
      </c>
      <c r="B1972" s="1" t="s">
        <v>11</v>
      </c>
      <c r="C1972" s="1" t="s">
        <v>21</v>
      </c>
      <c r="D1972" s="2">
        <v>45141</v>
      </c>
      <c r="E1972" s="3">
        <v>5957</v>
      </c>
      <c r="F1972" s="4">
        <v>71</v>
      </c>
      <c r="G1972" s="1">
        <v>249</v>
      </c>
    </row>
    <row r="1973" spans="1:7" x14ac:dyDescent="0.25">
      <c r="A1973" s="1" t="s">
        <v>57</v>
      </c>
      <c r="B1973" s="1" t="s">
        <v>25</v>
      </c>
      <c r="C1973" s="1" t="s">
        <v>43</v>
      </c>
      <c r="D1973" s="2">
        <v>45141</v>
      </c>
      <c r="E1973" s="3">
        <v>4550</v>
      </c>
      <c r="F1973" s="4">
        <v>41</v>
      </c>
      <c r="G1973" s="1">
        <v>253</v>
      </c>
    </row>
    <row r="1974" spans="1:7" x14ac:dyDescent="0.25">
      <c r="A1974" s="1" t="s">
        <v>56</v>
      </c>
      <c r="B1974" s="1" t="s">
        <v>23</v>
      </c>
      <c r="C1974" s="1" t="s">
        <v>76</v>
      </c>
      <c r="D1974" s="2">
        <v>45141</v>
      </c>
      <c r="E1974" s="3">
        <v>7217</v>
      </c>
      <c r="F1974" s="4">
        <v>1</v>
      </c>
      <c r="G1974" s="1">
        <v>278</v>
      </c>
    </row>
    <row r="1975" spans="1:7" x14ac:dyDescent="0.25">
      <c r="A1975" s="1" t="s">
        <v>29</v>
      </c>
      <c r="B1975" s="1" t="s">
        <v>20</v>
      </c>
      <c r="C1975" s="1" t="s">
        <v>36</v>
      </c>
      <c r="D1975" s="2">
        <v>45141</v>
      </c>
      <c r="E1975" s="3">
        <v>4151</v>
      </c>
      <c r="F1975" s="4">
        <v>21</v>
      </c>
      <c r="G1975" s="1">
        <v>260</v>
      </c>
    </row>
    <row r="1976" spans="1:7" x14ac:dyDescent="0.25">
      <c r="A1976" s="1" t="s">
        <v>27</v>
      </c>
      <c r="B1976" s="1" t="s">
        <v>11</v>
      </c>
      <c r="C1976" s="1" t="s">
        <v>18</v>
      </c>
      <c r="D1976" s="2">
        <v>45141</v>
      </c>
      <c r="E1976" s="3">
        <v>7910</v>
      </c>
      <c r="F1976" s="4">
        <v>70</v>
      </c>
      <c r="G1976" s="1">
        <v>256</v>
      </c>
    </row>
    <row r="1977" spans="1:7" x14ac:dyDescent="0.25">
      <c r="A1977" s="1" t="s">
        <v>42</v>
      </c>
      <c r="B1977" s="1" t="s">
        <v>8</v>
      </c>
      <c r="C1977" s="1" t="s">
        <v>40</v>
      </c>
      <c r="D1977" s="2">
        <v>45141</v>
      </c>
      <c r="E1977" s="3">
        <v>5446</v>
      </c>
      <c r="F1977" s="4">
        <v>299</v>
      </c>
      <c r="G1977" s="1">
        <v>188</v>
      </c>
    </row>
    <row r="1978" spans="1:7" x14ac:dyDescent="0.25">
      <c r="A1978" s="1" t="s">
        <v>57</v>
      </c>
      <c r="B1978" s="1" t="s">
        <v>23</v>
      </c>
      <c r="C1978" s="1" t="s">
        <v>35</v>
      </c>
      <c r="D1978" s="2">
        <v>45141</v>
      </c>
      <c r="E1978" s="3">
        <v>9443</v>
      </c>
      <c r="F1978" s="4">
        <v>403</v>
      </c>
      <c r="G1978" s="1">
        <v>1050</v>
      </c>
    </row>
    <row r="1979" spans="1:7" x14ac:dyDescent="0.25">
      <c r="A1979" s="1" t="s">
        <v>52</v>
      </c>
      <c r="B1979" s="1" t="s">
        <v>25</v>
      </c>
      <c r="C1979" s="1" t="s">
        <v>40</v>
      </c>
      <c r="D1979" s="2">
        <v>45141</v>
      </c>
      <c r="E1979" s="3">
        <v>7945</v>
      </c>
      <c r="F1979" s="4">
        <v>101</v>
      </c>
      <c r="G1979" s="1">
        <v>346</v>
      </c>
    </row>
    <row r="1980" spans="1:7" x14ac:dyDescent="0.25">
      <c r="A1980" s="1" t="s">
        <v>24</v>
      </c>
      <c r="B1980" s="1" t="s">
        <v>14</v>
      </c>
      <c r="C1980" s="1" t="s">
        <v>21</v>
      </c>
      <c r="D1980" s="2">
        <v>45141</v>
      </c>
      <c r="E1980" s="3">
        <v>6167</v>
      </c>
      <c r="F1980" s="4">
        <v>104</v>
      </c>
      <c r="G1980" s="1">
        <v>257</v>
      </c>
    </row>
    <row r="1981" spans="1:7" x14ac:dyDescent="0.25">
      <c r="A1981" s="1" t="s">
        <v>10</v>
      </c>
      <c r="B1981" s="1" t="s">
        <v>11</v>
      </c>
      <c r="C1981" s="1" t="s">
        <v>35</v>
      </c>
      <c r="D1981" s="2">
        <v>45142</v>
      </c>
      <c r="E1981" s="3">
        <v>12404</v>
      </c>
      <c r="F1981" s="4">
        <v>68</v>
      </c>
      <c r="G1981" s="1">
        <v>955</v>
      </c>
    </row>
    <row r="1982" spans="1:7" x14ac:dyDescent="0.25">
      <c r="A1982" s="1" t="s">
        <v>24</v>
      </c>
      <c r="B1982" s="1" t="s">
        <v>8</v>
      </c>
      <c r="C1982" s="1" t="s">
        <v>41</v>
      </c>
      <c r="D1982" s="2">
        <v>45142</v>
      </c>
      <c r="E1982" s="3">
        <v>7168</v>
      </c>
      <c r="F1982" s="4">
        <v>12</v>
      </c>
      <c r="G1982" s="1">
        <v>378</v>
      </c>
    </row>
    <row r="1983" spans="1:7" x14ac:dyDescent="0.25">
      <c r="A1983" s="1" t="s">
        <v>50</v>
      </c>
      <c r="B1983" s="1" t="s">
        <v>25</v>
      </c>
      <c r="C1983" s="1" t="s">
        <v>49</v>
      </c>
      <c r="D1983" s="2">
        <v>45142</v>
      </c>
      <c r="E1983" s="3">
        <v>2779</v>
      </c>
      <c r="F1983" s="4">
        <v>102</v>
      </c>
      <c r="G1983" s="1">
        <v>155</v>
      </c>
    </row>
    <row r="1984" spans="1:7" x14ac:dyDescent="0.25">
      <c r="A1984" s="1" t="s">
        <v>13</v>
      </c>
      <c r="B1984" s="1" t="s">
        <v>25</v>
      </c>
      <c r="C1984" s="1" t="s">
        <v>9</v>
      </c>
      <c r="D1984" s="2">
        <v>45143</v>
      </c>
      <c r="E1984" s="3">
        <v>17843</v>
      </c>
      <c r="F1984" s="4">
        <v>91</v>
      </c>
      <c r="G1984" s="1">
        <v>1190</v>
      </c>
    </row>
    <row r="1985" spans="1:7" x14ac:dyDescent="0.25">
      <c r="A1985" s="1" t="s">
        <v>39</v>
      </c>
      <c r="B1985" s="1" t="s">
        <v>20</v>
      </c>
      <c r="C1985" s="1" t="s">
        <v>49</v>
      </c>
      <c r="D1985" s="2">
        <v>45143</v>
      </c>
      <c r="E1985" s="3">
        <v>1491</v>
      </c>
      <c r="F1985" s="4">
        <v>171</v>
      </c>
      <c r="G1985" s="1">
        <v>68</v>
      </c>
    </row>
    <row r="1986" spans="1:7" x14ac:dyDescent="0.25">
      <c r="A1986" s="1" t="s">
        <v>46</v>
      </c>
      <c r="B1986" s="1" t="s">
        <v>23</v>
      </c>
      <c r="C1986" s="1" t="s">
        <v>76</v>
      </c>
      <c r="D1986" s="2">
        <v>45143</v>
      </c>
      <c r="E1986" s="3">
        <v>4907</v>
      </c>
      <c r="F1986" s="4">
        <v>151</v>
      </c>
      <c r="G1986" s="1">
        <v>164</v>
      </c>
    </row>
    <row r="1987" spans="1:7" x14ac:dyDescent="0.25">
      <c r="A1987" s="1" t="s">
        <v>22</v>
      </c>
      <c r="B1987" s="1" t="s">
        <v>14</v>
      </c>
      <c r="C1987" s="1" t="s">
        <v>35</v>
      </c>
      <c r="D1987" s="2">
        <v>45143</v>
      </c>
      <c r="E1987" s="3">
        <v>11452</v>
      </c>
      <c r="F1987" s="4">
        <v>137</v>
      </c>
      <c r="G1987" s="1">
        <v>1273</v>
      </c>
    </row>
    <row r="1988" spans="1:7" x14ac:dyDescent="0.25">
      <c r="A1988" s="1" t="s">
        <v>19</v>
      </c>
      <c r="B1988" s="1" t="s">
        <v>25</v>
      </c>
      <c r="C1988" s="1" t="s">
        <v>12</v>
      </c>
      <c r="D1988" s="2">
        <v>45143</v>
      </c>
      <c r="E1988" s="3">
        <v>7301</v>
      </c>
      <c r="F1988" s="4">
        <v>4</v>
      </c>
      <c r="G1988" s="1">
        <v>812</v>
      </c>
    </row>
    <row r="1989" spans="1:7" x14ac:dyDescent="0.25">
      <c r="A1989" s="1" t="s">
        <v>29</v>
      </c>
      <c r="B1989" s="1" t="s">
        <v>25</v>
      </c>
      <c r="C1989" s="1" t="s">
        <v>44</v>
      </c>
      <c r="D1989" s="2">
        <v>45143</v>
      </c>
      <c r="E1989" s="3">
        <v>1708</v>
      </c>
      <c r="F1989" s="4">
        <v>65</v>
      </c>
      <c r="G1989" s="1">
        <v>122</v>
      </c>
    </row>
    <row r="1990" spans="1:7" x14ac:dyDescent="0.25">
      <c r="A1990" s="1" t="s">
        <v>50</v>
      </c>
      <c r="B1990" s="1" t="s">
        <v>14</v>
      </c>
      <c r="C1990" s="1" t="s">
        <v>38</v>
      </c>
      <c r="D1990" s="2">
        <v>45143</v>
      </c>
      <c r="E1990" s="3">
        <v>6013</v>
      </c>
      <c r="F1990" s="4">
        <v>343</v>
      </c>
      <c r="G1990" s="1">
        <v>215</v>
      </c>
    </row>
    <row r="1991" spans="1:7" x14ac:dyDescent="0.25">
      <c r="A1991" s="1" t="s">
        <v>13</v>
      </c>
      <c r="B1991" s="1" t="s">
        <v>14</v>
      </c>
      <c r="C1991" s="1" t="s">
        <v>44</v>
      </c>
      <c r="D1991" s="2">
        <v>45143</v>
      </c>
      <c r="E1991" s="3">
        <v>3654</v>
      </c>
      <c r="F1991" s="4">
        <v>62</v>
      </c>
      <c r="G1991" s="1">
        <v>261</v>
      </c>
    </row>
    <row r="1992" spans="1:7" x14ac:dyDescent="0.25">
      <c r="A1992" s="1" t="s">
        <v>31</v>
      </c>
      <c r="B1992" s="1" t="s">
        <v>20</v>
      </c>
      <c r="C1992" s="1" t="s">
        <v>48</v>
      </c>
      <c r="D1992" s="2">
        <v>45143</v>
      </c>
      <c r="E1992" s="3">
        <v>13279</v>
      </c>
      <c r="F1992" s="4">
        <v>12</v>
      </c>
      <c r="G1992" s="1">
        <v>1660</v>
      </c>
    </row>
    <row r="1993" spans="1:7" x14ac:dyDescent="0.25">
      <c r="A1993" s="1" t="s">
        <v>58</v>
      </c>
      <c r="B1993" s="1" t="s">
        <v>20</v>
      </c>
      <c r="C1993" s="1" t="s">
        <v>18</v>
      </c>
      <c r="D1993" s="2">
        <v>45143</v>
      </c>
      <c r="E1993" s="3">
        <v>8554</v>
      </c>
      <c r="F1993" s="4">
        <v>247</v>
      </c>
      <c r="G1993" s="1">
        <v>276</v>
      </c>
    </row>
    <row r="1994" spans="1:7" x14ac:dyDescent="0.25">
      <c r="A1994" s="1" t="s">
        <v>45</v>
      </c>
      <c r="B1994" s="1" t="s">
        <v>11</v>
      </c>
      <c r="C1994" s="1" t="s">
        <v>12</v>
      </c>
      <c r="D1994" s="2">
        <v>45143</v>
      </c>
      <c r="E1994" s="3">
        <v>8554</v>
      </c>
      <c r="F1994" s="4">
        <v>56</v>
      </c>
      <c r="G1994" s="1">
        <v>713</v>
      </c>
    </row>
    <row r="1995" spans="1:7" x14ac:dyDescent="0.25">
      <c r="A1995" s="1" t="s">
        <v>57</v>
      </c>
      <c r="B1995" s="1" t="s">
        <v>23</v>
      </c>
      <c r="C1995" s="1" t="s">
        <v>38</v>
      </c>
      <c r="D1995" s="2">
        <v>45143</v>
      </c>
      <c r="E1995" s="3">
        <v>14</v>
      </c>
      <c r="F1995" s="4">
        <v>27</v>
      </c>
      <c r="G1995" s="1">
        <v>1</v>
      </c>
    </row>
    <row r="1996" spans="1:7" x14ac:dyDescent="0.25">
      <c r="A1996" s="1" t="s">
        <v>17</v>
      </c>
      <c r="B1996" s="1" t="s">
        <v>23</v>
      </c>
      <c r="C1996" s="1" t="s">
        <v>49</v>
      </c>
      <c r="D1996" s="2">
        <v>45143</v>
      </c>
      <c r="E1996" s="3">
        <v>2156</v>
      </c>
      <c r="F1996" s="4">
        <v>306</v>
      </c>
      <c r="G1996" s="1">
        <v>114</v>
      </c>
    </row>
    <row r="1997" spans="1:7" x14ac:dyDescent="0.25">
      <c r="A1997" s="1" t="s">
        <v>52</v>
      </c>
      <c r="B1997" s="1" t="s">
        <v>23</v>
      </c>
      <c r="C1997" s="1" t="s">
        <v>53</v>
      </c>
      <c r="D1997" s="2">
        <v>45144</v>
      </c>
      <c r="E1997" s="3">
        <v>3605</v>
      </c>
      <c r="F1997" s="4">
        <v>249</v>
      </c>
      <c r="G1997" s="1">
        <v>181</v>
      </c>
    </row>
    <row r="1998" spans="1:7" x14ac:dyDescent="0.25">
      <c r="A1998" s="1" t="s">
        <v>37</v>
      </c>
      <c r="B1998" s="1" t="s">
        <v>25</v>
      </c>
      <c r="C1998" s="1" t="s">
        <v>38</v>
      </c>
      <c r="D1998" s="2">
        <v>45144</v>
      </c>
      <c r="E1998" s="3">
        <v>3668</v>
      </c>
      <c r="F1998" s="4">
        <v>248</v>
      </c>
      <c r="G1998" s="1">
        <v>142</v>
      </c>
    </row>
    <row r="1999" spans="1:7" x14ac:dyDescent="0.25">
      <c r="A1999" s="1" t="s">
        <v>29</v>
      </c>
      <c r="B1999" s="1" t="s">
        <v>23</v>
      </c>
      <c r="C1999" s="1" t="s">
        <v>36</v>
      </c>
      <c r="D1999" s="2">
        <v>45144</v>
      </c>
      <c r="E1999" s="3">
        <v>6909</v>
      </c>
      <c r="F1999" s="4">
        <v>240</v>
      </c>
      <c r="G1999" s="1">
        <v>329</v>
      </c>
    </row>
    <row r="2000" spans="1:7" x14ac:dyDescent="0.25">
      <c r="A2000" s="1" t="s">
        <v>17</v>
      </c>
      <c r="B2000" s="1" t="s">
        <v>14</v>
      </c>
      <c r="C2000" s="1" t="s">
        <v>16</v>
      </c>
      <c r="D2000" s="2">
        <v>45144</v>
      </c>
      <c r="E2000" s="3">
        <v>7434</v>
      </c>
      <c r="F2000" s="4">
        <v>52</v>
      </c>
      <c r="G2000" s="1">
        <v>744</v>
      </c>
    </row>
    <row r="2001" spans="1:7" x14ac:dyDescent="0.25">
      <c r="A2001" s="1" t="s">
        <v>45</v>
      </c>
      <c r="B2001" s="1" t="s">
        <v>8</v>
      </c>
      <c r="C2001" s="1" t="s">
        <v>53</v>
      </c>
      <c r="D2001" s="2">
        <v>45144</v>
      </c>
      <c r="E2001" s="3">
        <v>2030</v>
      </c>
      <c r="F2001" s="4">
        <v>223</v>
      </c>
      <c r="G2001" s="1">
        <v>127</v>
      </c>
    </row>
    <row r="2002" spans="1:7" x14ac:dyDescent="0.25">
      <c r="A2002" s="1" t="s">
        <v>46</v>
      </c>
      <c r="B2002" s="1" t="s">
        <v>23</v>
      </c>
      <c r="C2002" s="1" t="s">
        <v>16</v>
      </c>
      <c r="D2002" s="2">
        <v>45144</v>
      </c>
      <c r="E2002" s="3">
        <v>12201</v>
      </c>
      <c r="F2002" s="4">
        <v>108</v>
      </c>
      <c r="G2002" s="1">
        <v>763</v>
      </c>
    </row>
    <row r="2003" spans="1:7" x14ac:dyDescent="0.25">
      <c r="A2003" s="1" t="s">
        <v>39</v>
      </c>
      <c r="B2003" s="1" t="s">
        <v>25</v>
      </c>
      <c r="C2003" s="1" t="s">
        <v>30</v>
      </c>
      <c r="D2003" s="2">
        <v>45144</v>
      </c>
      <c r="E2003" s="3">
        <v>5075</v>
      </c>
      <c r="F2003" s="4">
        <v>53</v>
      </c>
      <c r="G2003" s="1">
        <v>203</v>
      </c>
    </row>
    <row r="2004" spans="1:7" x14ac:dyDescent="0.25">
      <c r="A2004" s="1" t="s">
        <v>42</v>
      </c>
      <c r="B2004" s="1" t="s">
        <v>8</v>
      </c>
      <c r="C2004" s="1" t="s">
        <v>53</v>
      </c>
      <c r="D2004" s="2">
        <v>45144</v>
      </c>
      <c r="E2004" s="3">
        <v>9478</v>
      </c>
      <c r="F2004" s="4">
        <v>194</v>
      </c>
      <c r="G2004" s="1">
        <v>527</v>
      </c>
    </row>
    <row r="2005" spans="1:7" x14ac:dyDescent="0.25">
      <c r="A2005" s="1" t="s">
        <v>24</v>
      </c>
      <c r="B2005" s="1" t="s">
        <v>25</v>
      </c>
      <c r="C2005" s="1" t="s">
        <v>16</v>
      </c>
      <c r="D2005" s="2">
        <v>45144</v>
      </c>
      <c r="E2005" s="3">
        <v>4774</v>
      </c>
      <c r="F2005" s="4">
        <v>147</v>
      </c>
      <c r="G2005" s="1">
        <v>597</v>
      </c>
    </row>
    <row r="2006" spans="1:7" x14ac:dyDescent="0.25">
      <c r="A2006" s="1" t="s">
        <v>55</v>
      </c>
      <c r="B2006" s="1" t="s">
        <v>14</v>
      </c>
      <c r="C2006" s="1" t="s">
        <v>30</v>
      </c>
      <c r="D2006" s="2">
        <v>45144</v>
      </c>
      <c r="E2006" s="3">
        <v>7413</v>
      </c>
      <c r="F2006" s="4">
        <v>268</v>
      </c>
      <c r="G2006" s="1">
        <v>323</v>
      </c>
    </row>
    <row r="2007" spans="1:7" x14ac:dyDescent="0.25">
      <c r="A2007" s="1" t="s">
        <v>22</v>
      </c>
      <c r="B2007" s="1" t="s">
        <v>23</v>
      </c>
      <c r="C2007" s="1" t="s">
        <v>16</v>
      </c>
      <c r="D2007" s="2">
        <v>45144</v>
      </c>
      <c r="E2007" s="3">
        <v>5950</v>
      </c>
      <c r="F2007" s="4">
        <v>261</v>
      </c>
      <c r="G2007" s="1">
        <v>744</v>
      </c>
    </row>
    <row r="2008" spans="1:7" x14ac:dyDescent="0.25">
      <c r="A2008" s="1" t="s">
        <v>7</v>
      </c>
      <c r="B2008" s="1" t="s">
        <v>11</v>
      </c>
      <c r="C2008" s="1" t="s">
        <v>30</v>
      </c>
      <c r="D2008" s="2">
        <v>45144</v>
      </c>
      <c r="E2008" s="3">
        <v>4592</v>
      </c>
      <c r="F2008" s="4">
        <v>84</v>
      </c>
      <c r="G2008" s="1">
        <v>192</v>
      </c>
    </row>
    <row r="2009" spans="1:7" x14ac:dyDescent="0.25">
      <c r="A2009" s="1" t="s">
        <v>19</v>
      </c>
      <c r="B2009" s="1" t="s">
        <v>11</v>
      </c>
      <c r="C2009" s="1" t="s">
        <v>21</v>
      </c>
      <c r="D2009" s="2">
        <v>45144</v>
      </c>
      <c r="E2009" s="3">
        <v>42</v>
      </c>
      <c r="F2009" s="4">
        <v>80</v>
      </c>
      <c r="G2009" s="1">
        <v>2</v>
      </c>
    </row>
    <row r="2010" spans="1:7" x14ac:dyDescent="0.25">
      <c r="A2010" s="1" t="s">
        <v>51</v>
      </c>
      <c r="B2010" s="1" t="s">
        <v>14</v>
      </c>
      <c r="C2010" s="1" t="s">
        <v>43</v>
      </c>
      <c r="D2010" s="2">
        <v>45144</v>
      </c>
      <c r="E2010" s="3">
        <v>1148</v>
      </c>
      <c r="F2010" s="4">
        <v>383</v>
      </c>
      <c r="G2010" s="1">
        <v>77</v>
      </c>
    </row>
    <row r="2011" spans="1:7" x14ac:dyDescent="0.25">
      <c r="A2011" s="1" t="s">
        <v>29</v>
      </c>
      <c r="B2011" s="1" t="s">
        <v>14</v>
      </c>
      <c r="C2011" s="1" t="s">
        <v>53</v>
      </c>
      <c r="D2011" s="2">
        <v>45147</v>
      </c>
      <c r="E2011" s="3">
        <v>3122</v>
      </c>
      <c r="F2011" s="4">
        <v>30</v>
      </c>
      <c r="G2011" s="1">
        <v>165</v>
      </c>
    </row>
    <row r="2012" spans="1:7" x14ac:dyDescent="0.25">
      <c r="A2012" s="1" t="s">
        <v>33</v>
      </c>
      <c r="B2012" s="1" t="s">
        <v>8</v>
      </c>
      <c r="C2012" s="1" t="s">
        <v>15</v>
      </c>
      <c r="D2012" s="2">
        <v>45147</v>
      </c>
      <c r="E2012" s="3">
        <v>6510</v>
      </c>
      <c r="F2012" s="4">
        <v>366</v>
      </c>
      <c r="G2012" s="1">
        <v>362</v>
      </c>
    </row>
    <row r="2013" spans="1:7" x14ac:dyDescent="0.25">
      <c r="A2013" s="1" t="s">
        <v>19</v>
      </c>
      <c r="B2013" s="1" t="s">
        <v>20</v>
      </c>
      <c r="C2013" s="1" t="s">
        <v>30</v>
      </c>
      <c r="D2013" s="2">
        <v>45147</v>
      </c>
      <c r="E2013" s="3">
        <v>1421</v>
      </c>
      <c r="F2013" s="4">
        <v>135</v>
      </c>
      <c r="G2013" s="1">
        <v>53</v>
      </c>
    </row>
    <row r="2014" spans="1:7" x14ac:dyDescent="0.25">
      <c r="A2014" s="1" t="s">
        <v>19</v>
      </c>
      <c r="B2014" s="1" t="s">
        <v>23</v>
      </c>
      <c r="C2014" s="1" t="s">
        <v>38</v>
      </c>
      <c r="D2014" s="2">
        <v>45147</v>
      </c>
      <c r="E2014" s="3">
        <v>273</v>
      </c>
      <c r="F2014" s="4">
        <v>221</v>
      </c>
      <c r="G2014" s="1">
        <v>13</v>
      </c>
    </row>
    <row r="2015" spans="1:7" x14ac:dyDescent="0.25">
      <c r="A2015" s="1" t="s">
        <v>29</v>
      </c>
      <c r="B2015" s="1" t="s">
        <v>20</v>
      </c>
      <c r="C2015" s="1" t="s">
        <v>21</v>
      </c>
      <c r="D2015" s="2">
        <v>45147</v>
      </c>
      <c r="E2015" s="3">
        <v>15400</v>
      </c>
      <c r="F2015" s="4">
        <v>62</v>
      </c>
      <c r="G2015" s="1">
        <v>963</v>
      </c>
    </row>
    <row r="2016" spans="1:7" x14ac:dyDescent="0.25">
      <c r="A2016" s="1" t="s">
        <v>51</v>
      </c>
      <c r="B2016" s="1" t="s">
        <v>11</v>
      </c>
      <c r="C2016" s="1" t="s">
        <v>47</v>
      </c>
      <c r="D2016" s="2">
        <v>45147</v>
      </c>
      <c r="E2016" s="3">
        <v>11193</v>
      </c>
      <c r="F2016" s="4">
        <v>39</v>
      </c>
      <c r="G2016" s="1">
        <v>700</v>
      </c>
    </row>
    <row r="2017" spans="1:7" x14ac:dyDescent="0.25">
      <c r="A2017" s="1" t="s">
        <v>29</v>
      </c>
      <c r="B2017" s="1" t="s">
        <v>25</v>
      </c>
      <c r="C2017" s="1" t="s">
        <v>15</v>
      </c>
      <c r="D2017" s="2">
        <v>45147</v>
      </c>
      <c r="E2017" s="3">
        <v>15813</v>
      </c>
      <c r="F2017" s="4">
        <v>158</v>
      </c>
      <c r="G2017" s="1">
        <v>753</v>
      </c>
    </row>
    <row r="2018" spans="1:7" x14ac:dyDescent="0.25">
      <c r="A2018" s="1" t="s">
        <v>10</v>
      </c>
      <c r="B2018" s="1" t="s">
        <v>11</v>
      </c>
      <c r="C2018" s="1" t="s">
        <v>21</v>
      </c>
      <c r="D2018" s="2">
        <v>45147</v>
      </c>
      <c r="E2018" s="3">
        <v>4375</v>
      </c>
      <c r="F2018" s="4">
        <v>280</v>
      </c>
      <c r="G2018" s="1">
        <v>274</v>
      </c>
    </row>
    <row r="2019" spans="1:7" x14ac:dyDescent="0.25">
      <c r="A2019" s="1" t="s">
        <v>24</v>
      </c>
      <c r="B2019" s="1" t="s">
        <v>14</v>
      </c>
      <c r="C2019" s="1" t="s">
        <v>47</v>
      </c>
      <c r="D2019" s="2">
        <v>45147</v>
      </c>
      <c r="E2019" s="3">
        <v>11683</v>
      </c>
      <c r="F2019" s="4">
        <v>166</v>
      </c>
      <c r="G2019" s="1">
        <v>899</v>
      </c>
    </row>
    <row r="2020" spans="1:7" x14ac:dyDescent="0.25">
      <c r="A2020" s="1" t="s">
        <v>46</v>
      </c>
      <c r="B2020" s="1" t="s">
        <v>25</v>
      </c>
      <c r="C2020" s="1" t="s">
        <v>38</v>
      </c>
      <c r="D2020" s="2">
        <v>45147</v>
      </c>
      <c r="E2020" s="3">
        <v>9009</v>
      </c>
      <c r="F2020" s="4">
        <v>262</v>
      </c>
      <c r="G2020" s="1">
        <v>361</v>
      </c>
    </row>
    <row r="2021" spans="1:7" x14ac:dyDescent="0.25">
      <c r="A2021" s="1" t="s">
        <v>19</v>
      </c>
      <c r="B2021" s="1" t="s">
        <v>25</v>
      </c>
      <c r="C2021" s="1" t="s">
        <v>38</v>
      </c>
      <c r="D2021" s="2">
        <v>45147</v>
      </c>
      <c r="E2021" s="3">
        <v>7112</v>
      </c>
      <c r="F2021" s="4">
        <v>180</v>
      </c>
      <c r="G2021" s="1">
        <v>264</v>
      </c>
    </row>
    <row r="2022" spans="1:7" x14ac:dyDescent="0.25">
      <c r="A2022" s="1" t="s">
        <v>50</v>
      </c>
      <c r="B2022" s="1" t="s">
        <v>25</v>
      </c>
      <c r="C2022" s="1" t="s">
        <v>35</v>
      </c>
      <c r="D2022" s="2">
        <v>45147</v>
      </c>
      <c r="E2022" s="3">
        <v>882</v>
      </c>
      <c r="F2022" s="4">
        <v>158</v>
      </c>
      <c r="G2022" s="1">
        <v>126</v>
      </c>
    </row>
    <row r="2023" spans="1:7" x14ac:dyDescent="0.25">
      <c r="A2023" s="1" t="s">
        <v>22</v>
      </c>
      <c r="B2023" s="1" t="s">
        <v>20</v>
      </c>
      <c r="C2023" s="1" t="s">
        <v>48</v>
      </c>
      <c r="D2023" s="2">
        <v>45147</v>
      </c>
      <c r="E2023" s="3">
        <v>5152</v>
      </c>
      <c r="F2023" s="4">
        <v>91</v>
      </c>
      <c r="G2023" s="1">
        <v>644</v>
      </c>
    </row>
    <row r="2024" spans="1:7" x14ac:dyDescent="0.25">
      <c r="A2024" s="1" t="s">
        <v>54</v>
      </c>
      <c r="B2024" s="1" t="s">
        <v>11</v>
      </c>
      <c r="C2024" s="1" t="s">
        <v>49</v>
      </c>
      <c r="D2024" s="2">
        <v>45147</v>
      </c>
      <c r="E2024" s="3">
        <v>2947</v>
      </c>
      <c r="F2024" s="4">
        <v>438</v>
      </c>
      <c r="G2024" s="1">
        <v>174</v>
      </c>
    </row>
    <row r="2025" spans="1:7" x14ac:dyDescent="0.25">
      <c r="A2025" s="1" t="s">
        <v>51</v>
      </c>
      <c r="B2025" s="1" t="s">
        <v>14</v>
      </c>
      <c r="C2025" s="1" t="s">
        <v>21</v>
      </c>
      <c r="D2025" s="2">
        <v>45147</v>
      </c>
      <c r="E2025" s="3">
        <v>2905</v>
      </c>
      <c r="F2025" s="4">
        <v>226</v>
      </c>
      <c r="G2025" s="1">
        <v>146</v>
      </c>
    </row>
    <row r="2026" spans="1:7" x14ac:dyDescent="0.25">
      <c r="A2026" s="1" t="s">
        <v>27</v>
      </c>
      <c r="B2026" s="1" t="s">
        <v>23</v>
      </c>
      <c r="C2026" s="1" t="s">
        <v>28</v>
      </c>
      <c r="D2026" s="2">
        <v>45147</v>
      </c>
      <c r="E2026" s="3">
        <v>2548</v>
      </c>
      <c r="F2026" s="4">
        <v>267</v>
      </c>
      <c r="G2026" s="1">
        <v>107</v>
      </c>
    </row>
    <row r="2027" spans="1:7" x14ac:dyDescent="0.25">
      <c r="A2027" s="1" t="s">
        <v>33</v>
      </c>
      <c r="B2027" s="1" t="s">
        <v>8</v>
      </c>
      <c r="C2027" s="1" t="s">
        <v>40</v>
      </c>
      <c r="D2027" s="2">
        <v>45147</v>
      </c>
      <c r="E2027" s="3">
        <v>3437</v>
      </c>
      <c r="F2027" s="4">
        <v>462</v>
      </c>
      <c r="G2027" s="1">
        <v>157</v>
      </c>
    </row>
    <row r="2028" spans="1:7" x14ac:dyDescent="0.25">
      <c r="A2028" s="1" t="s">
        <v>10</v>
      </c>
      <c r="B2028" s="1" t="s">
        <v>14</v>
      </c>
      <c r="C2028" s="1" t="s">
        <v>9</v>
      </c>
      <c r="D2028" s="2">
        <v>45147</v>
      </c>
      <c r="E2028" s="3">
        <v>5740</v>
      </c>
      <c r="F2028" s="4">
        <v>80</v>
      </c>
      <c r="G2028" s="1">
        <v>410</v>
      </c>
    </row>
    <row r="2029" spans="1:7" x14ac:dyDescent="0.25">
      <c r="A2029" s="1" t="s">
        <v>56</v>
      </c>
      <c r="B2029" s="1" t="s">
        <v>23</v>
      </c>
      <c r="C2029" s="1" t="s">
        <v>21</v>
      </c>
      <c r="D2029" s="2">
        <v>45147</v>
      </c>
      <c r="E2029" s="3">
        <v>2842</v>
      </c>
      <c r="F2029" s="4">
        <v>12</v>
      </c>
      <c r="G2029" s="1">
        <v>168</v>
      </c>
    </row>
    <row r="2030" spans="1:7" x14ac:dyDescent="0.25">
      <c r="A2030" s="1" t="s">
        <v>7</v>
      </c>
      <c r="B2030" s="1" t="s">
        <v>14</v>
      </c>
      <c r="C2030" s="1" t="s">
        <v>15</v>
      </c>
      <c r="D2030" s="2">
        <v>45147</v>
      </c>
      <c r="E2030" s="3">
        <v>9863</v>
      </c>
      <c r="F2030" s="4">
        <v>348</v>
      </c>
      <c r="G2030" s="1">
        <v>429</v>
      </c>
    </row>
    <row r="2031" spans="1:7" x14ac:dyDescent="0.25">
      <c r="A2031" s="1" t="s">
        <v>39</v>
      </c>
      <c r="B2031" s="1" t="s">
        <v>14</v>
      </c>
      <c r="C2031" s="1" t="s">
        <v>15</v>
      </c>
      <c r="D2031" s="2">
        <v>45147</v>
      </c>
      <c r="E2031" s="3">
        <v>2772</v>
      </c>
      <c r="F2031" s="4">
        <v>250</v>
      </c>
      <c r="G2031" s="1">
        <v>164</v>
      </c>
    </row>
    <row r="2032" spans="1:7" x14ac:dyDescent="0.25">
      <c r="A2032" s="1" t="s">
        <v>27</v>
      </c>
      <c r="B2032" s="1" t="s">
        <v>25</v>
      </c>
      <c r="C2032" s="1" t="s">
        <v>36</v>
      </c>
      <c r="D2032" s="2">
        <v>45147</v>
      </c>
      <c r="E2032" s="3">
        <v>7833</v>
      </c>
      <c r="F2032" s="4">
        <v>184</v>
      </c>
      <c r="G2032" s="1">
        <v>603</v>
      </c>
    </row>
    <row r="2033" spans="1:7" x14ac:dyDescent="0.25">
      <c r="A2033" s="1" t="s">
        <v>29</v>
      </c>
      <c r="B2033" s="1" t="s">
        <v>20</v>
      </c>
      <c r="C2033" s="1" t="s">
        <v>16</v>
      </c>
      <c r="D2033" s="2">
        <v>45148</v>
      </c>
      <c r="E2033" s="3">
        <v>10248</v>
      </c>
      <c r="F2033" s="4">
        <v>61</v>
      </c>
      <c r="G2033" s="1">
        <v>684</v>
      </c>
    </row>
    <row r="2034" spans="1:7" x14ac:dyDescent="0.25">
      <c r="A2034" s="1" t="s">
        <v>39</v>
      </c>
      <c r="B2034" s="1" t="s">
        <v>23</v>
      </c>
      <c r="C2034" s="1" t="s">
        <v>9</v>
      </c>
      <c r="D2034" s="2">
        <v>45148</v>
      </c>
      <c r="E2034" s="3">
        <v>5677</v>
      </c>
      <c r="F2034" s="4">
        <v>176</v>
      </c>
      <c r="G2034" s="1">
        <v>355</v>
      </c>
    </row>
    <row r="2035" spans="1:7" x14ac:dyDescent="0.25">
      <c r="A2035" s="1" t="s">
        <v>19</v>
      </c>
      <c r="B2035" s="1" t="s">
        <v>11</v>
      </c>
      <c r="C2035" s="1" t="s">
        <v>35</v>
      </c>
      <c r="D2035" s="2">
        <v>45148</v>
      </c>
      <c r="E2035" s="3">
        <v>8596</v>
      </c>
      <c r="F2035" s="4">
        <v>282</v>
      </c>
      <c r="G2035" s="1">
        <v>1433</v>
      </c>
    </row>
    <row r="2036" spans="1:7" x14ac:dyDescent="0.25">
      <c r="A2036" s="1" t="s">
        <v>32</v>
      </c>
      <c r="B2036" s="1" t="s">
        <v>11</v>
      </c>
      <c r="C2036" s="1" t="s">
        <v>38</v>
      </c>
      <c r="D2036" s="2">
        <v>45148</v>
      </c>
      <c r="E2036" s="3">
        <v>6657</v>
      </c>
      <c r="F2036" s="4">
        <v>104</v>
      </c>
      <c r="G2036" s="1">
        <v>267</v>
      </c>
    </row>
    <row r="2037" spans="1:7" x14ac:dyDescent="0.25">
      <c r="A2037" s="1" t="s">
        <v>56</v>
      </c>
      <c r="B2037" s="1" t="s">
        <v>20</v>
      </c>
      <c r="C2037" s="1" t="s">
        <v>16</v>
      </c>
      <c r="D2037" s="2">
        <v>45148</v>
      </c>
      <c r="E2037" s="3">
        <v>8134</v>
      </c>
      <c r="F2037" s="4">
        <v>231</v>
      </c>
      <c r="G2037" s="1">
        <v>678</v>
      </c>
    </row>
    <row r="2038" spans="1:7" x14ac:dyDescent="0.25">
      <c r="A2038" s="1" t="s">
        <v>52</v>
      </c>
      <c r="B2038" s="1" t="s">
        <v>8</v>
      </c>
      <c r="C2038" s="1" t="s">
        <v>28</v>
      </c>
      <c r="D2038" s="2">
        <v>45148</v>
      </c>
      <c r="E2038" s="3">
        <v>3122</v>
      </c>
      <c r="F2038" s="4">
        <v>215</v>
      </c>
      <c r="G2038" s="1">
        <v>105</v>
      </c>
    </row>
    <row r="2039" spans="1:7" x14ac:dyDescent="0.25">
      <c r="A2039" s="1" t="s">
        <v>50</v>
      </c>
      <c r="B2039" s="1" t="s">
        <v>8</v>
      </c>
      <c r="C2039" s="1" t="s">
        <v>12</v>
      </c>
      <c r="D2039" s="2">
        <v>45148</v>
      </c>
      <c r="E2039" s="3">
        <v>875</v>
      </c>
      <c r="F2039" s="4">
        <v>213</v>
      </c>
      <c r="G2039" s="1">
        <v>55</v>
      </c>
    </row>
    <row r="2040" spans="1:7" x14ac:dyDescent="0.25">
      <c r="A2040" s="1" t="s">
        <v>24</v>
      </c>
      <c r="B2040" s="1" t="s">
        <v>23</v>
      </c>
      <c r="C2040" s="1" t="s">
        <v>28</v>
      </c>
      <c r="D2040" s="2">
        <v>45148</v>
      </c>
      <c r="E2040" s="3">
        <v>3199</v>
      </c>
      <c r="F2040" s="4">
        <v>385</v>
      </c>
      <c r="G2040" s="1">
        <v>134</v>
      </c>
    </row>
    <row r="2041" spans="1:7" x14ac:dyDescent="0.25">
      <c r="A2041" s="1" t="s">
        <v>22</v>
      </c>
      <c r="B2041" s="1" t="s">
        <v>20</v>
      </c>
      <c r="C2041" s="1" t="s">
        <v>35</v>
      </c>
      <c r="D2041" s="2">
        <v>45148</v>
      </c>
      <c r="E2041" s="3">
        <v>5600</v>
      </c>
      <c r="F2041" s="4">
        <v>270</v>
      </c>
      <c r="G2041" s="1">
        <v>700</v>
      </c>
    </row>
    <row r="2042" spans="1:7" x14ac:dyDescent="0.25">
      <c r="A2042" s="1" t="s">
        <v>46</v>
      </c>
      <c r="B2042" s="1" t="s">
        <v>14</v>
      </c>
      <c r="C2042" s="1" t="s">
        <v>43</v>
      </c>
      <c r="D2042" s="2">
        <v>45148</v>
      </c>
      <c r="E2042" s="3">
        <v>2646</v>
      </c>
      <c r="F2042" s="4">
        <v>37</v>
      </c>
      <c r="G2042" s="1">
        <v>177</v>
      </c>
    </row>
    <row r="2043" spans="1:7" x14ac:dyDescent="0.25">
      <c r="A2043" s="1" t="s">
        <v>10</v>
      </c>
      <c r="B2043" s="1" t="s">
        <v>11</v>
      </c>
      <c r="C2043" s="1" t="s">
        <v>15</v>
      </c>
      <c r="D2043" s="2">
        <v>45148</v>
      </c>
      <c r="E2043" s="3">
        <v>16940</v>
      </c>
      <c r="F2043" s="4">
        <v>164</v>
      </c>
      <c r="G2043" s="1">
        <v>706</v>
      </c>
    </row>
    <row r="2044" spans="1:7" x14ac:dyDescent="0.25">
      <c r="A2044" s="1" t="s">
        <v>57</v>
      </c>
      <c r="B2044" s="1" t="s">
        <v>23</v>
      </c>
      <c r="C2044" s="1" t="s">
        <v>26</v>
      </c>
      <c r="D2044" s="2">
        <v>45148</v>
      </c>
      <c r="E2044" s="3">
        <v>9191</v>
      </c>
      <c r="F2044" s="4">
        <v>114</v>
      </c>
      <c r="G2044" s="1">
        <v>368</v>
      </c>
    </row>
    <row r="2045" spans="1:7" x14ac:dyDescent="0.25">
      <c r="A2045" s="1" t="s">
        <v>55</v>
      </c>
      <c r="B2045" s="1" t="s">
        <v>25</v>
      </c>
      <c r="C2045" s="1" t="s">
        <v>53</v>
      </c>
      <c r="D2045" s="2">
        <v>45148</v>
      </c>
      <c r="E2045" s="3">
        <v>9562</v>
      </c>
      <c r="F2045" s="4">
        <v>379</v>
      </c>
      <c r="G2045" s="1">
        <v>456</v>
      </c>
    </row>
    <row r="2046" spans="1:7" x14ac:dyDescent="0.25">
      <c r="A2046" s="1" t="s">
        <v>29</v>
      </c>
      <c r="B2046" s="1" t="s">
        <v>8</v>
      </c>
      <c r="C2046" s="1" t="s">
        <v>18</v>
      </c>
      <c r="D2046" s="2">
        <v>45148</v>
      </c>
      <c r="E2046" s="3">
        <v>567</v>
      </c>
      <c r="F2046" s="4">
        <v>55</v>
      </c>
      <c r="G2046" s="1">
        <v>20</v>
      </c>
    </row>
    <row r="2047" spans="1:7" x14ac:dyDescent="0.25">
      <c r="A2047" s="1" t="s">
        <v>58</v>
      </c>
      <c r="B2047" s="1" t="s">
        <v>14</v>
      </c>
      <c r="C2047" s="1" t="s">
        <v>44</v>
      </c>
      <c r="D2047" s="2">
        <v>45148</v>
      </c>
      <c r="E2047" s="3">
        <v>5173</v>
      </c>
      <c r="F2047" s="4">
        <v>186</v>
      </c>
      <c r="G2047" s="1">
        <v>288</v>
      </c>
    </row>
    <row r="2048" spans="1:7" x14ac:dyDescent="0.25">
      <c r="A2048" s="1" t="s">
        <v>51</v>
      </c>
      <c r="B2048" s="1" t="s">
        <v>8</v>
      </c>
      <c r="C2048" s="1" t="s">
        <v>35</v>
      </c>
      <c r="D2048" s="2">
        <v>45148</v>
      </c>
      <c r="E2048" s="3">
        <v>4781</v>
      </c>
      <c r="F2048" s="4">
        <v>273</v>
      </c>
      <c r="G2048" s="1">
        <v>342</v>
      </c>
    </row>
    <row r="2049" spans="1:7" x14ac:dyDescent="0.25">
      <c r="A2049" s="1" t="s">
        <v>55</v>
      </c>
      <c r="B2049" s="1" t="s">
        <v>20</v>
      </c>
      <c r="C2049" s="1" t="s">
        <v>18</v>
      </c>
      <c r="D2049" s="2">
        <v>45148</v>
      </c>
      <c r="E2049" s="3">
        <v>6111</v>
      </c>
      <c r="F2049" s="4">
        <v>73</v>
      </c>
      <c r="G2049" s="1">
        <v>191</v>
      </c>
    </row>
    <row r="2050" spans="1:7" x14ac:dyDescent="0.25">
      <c r="A2050" s="1" t="s">
        <v>10</v>
      </c>
      <c r="B2050" s="1" t="s">
        <v>8</v>
      </c>
      <c r="C2050" s="1" t="s">
        <v>36</v>
      </c>
      <c r="D2050" s="2">
        <v>45148</v>
      </c>
      <c r="E2050" s="3">
        <v>2373</v>
      </c>
      <c r="F2050" s="4">
        <v>477</v>
      </c>
      <c r="G2050" s="1">
        <v>119</v>
      </c>
    </row>
    <row r="2051" spans="1:7" x14ac:dyDescent="0.25">
      <c r="A2051" s="1" t="s">
        <v>17</v>
      </c>
      <c r="B2051" s="1" t="s">
        <v>20</v>
      </c>
      <c r="C2051" s="1" t="s">
        <v>9</v>
      </c>
      <c r="D2051" s="2">
        <v>45148</v>
      </c>
      <c r="E2051" s="3">
        <v>17892</v>
      </c>
      <c r="F2051" s="4">
        <v>469</v>
      </c>
      <c r="G2051" s="1">
        <v>1278</v>
      </c>
    </row>
    <row r="2052" spans="1:7" x14ac:dyDescent="0.25">
      <c r="A2052" s="1" t="s">
        <v>56</v>
      </c>
      <c r="B2052" s="1" t="s">
        <v>14</v>
      </c>
      <c r="C2052" s="1" t="s">
        <v>28</v>
      </c>
      <c r="D2052" s="2">
        <v>45148</v>
      </c>
      <c r="E2052" s="3">
        <v>1729</v>
      </c>
      <c r="F2052" s="4">
        <v>43</v>
      </c>
      <c r="G2052" s="1">
        <v>70</v>
      </c>
    </row>
    <row r="2053" spans="1:7" x14ac:dyDescent="0.25">
      <c r="A2053" s="1" t="s">
        <v>17</v>
      </c>
      <c r="B2053" s="1" t="s">
        <v>8</v>
      </c>
      <c r="C2053" s="1" t="s">
        <v>47</v>
      </c>
      <c r="D2053" s="2">
        <v>45148</v>
      </c>
      <c r="E2053" s="3">
        <v>4508</v>
      </c>
      <c r="F2053" s="4">
        <v>87</v>
      </c>
      <c r="G2053" s="1">
        <v>282</v>
      </c>
    </row>
    <row r="2054" spans="1:7" x14ac:dyDescent="0.25">
      <c r="A2054" s="1" t="s">
        <v>24</v>
      </c>
      <c r="B2054" s="1" t="s">
        <v>8</v>
      </c>
      <c r="C2054" s="1" t="s">
        <v>76</v>
      </c>
      <c r="D2054" s="2">
        <v>45149</v>
      </c>
      <c r="E2054" s="3">
        <v>11641</v>
      </c>
      <c r="F2054" s="4">
        <v>76</v>
      </c>
      <c r="G2054" s="1">
        <v>432</v>
      </c>
    </row>
    <row r="2055" spans="1:7" x14ac:dyDescent="0.25">
      <c r="A2055" s="1" t="s">
        <v>37</v>
      </c>
      <c r="B2055" s="1" t="s">
        <v>11</v>
      </c>
      <c r="C2055" s="1" t="s">
        <v>40</v>
      </c>
      <c r="D2055" s="2">
        <v>45149</v>
      </c>
      <c r="E2055" s="3">
        <v>3647</v>
      </c>
      <c r="F2055" s="4">
        <v>239</v>
      </c>
      <c r="G2055" s="1">
        <v>131</v>
      </c>
    </row>
    <row r="2056" spans="1:7" x14ac:dyDescent="0.25">
      <c r="A2056" s="1" t="s">
        <v>56</v>
      </c>
      <c r="B2056" s="1" t="s">
        <v>11</v>
      </c>
      <c r="C2056" s="1" t="s">
        <v>26</v>
      </c>
      <c r="D2056" s="2">
        <v>45149</v>
      </c>
      <c r="E2056" s="3">
        <v>5670</v>
      </c>
      <c r="F2056" s="4">
        <v>20</v>
      </c>
      <c r="G2056" s="1">
        <v>237</v>
      </c>
    </row>
    <row r="2057" spans="1:7" x14ac:dyDescent="0.25">
      <c r="A2057" s="1" t="s">
        <v>46</v>
      </c>
      <c r="B2057" s="1" t="s">
        <v>14</v>
      </c>
      <c r="C2057" s="1" t="s">
        <v>34</v>
      </c>
      <c r="D2057" s="2">
        <v>45149</v>
      </c>
      <c r="E2057" s="3">
        <v>1036</v>
      </c>
      <c r="F2057" s="4">
        <v>528</v>
      </c>
      <c r="G2057" s="1">
        <v>58</v>
      </c>
    </row>
    <row r="2058" spans="1:7" x14ac:dyDescent="0.25">
      <c r="A2058" s="1" t="s">
        <v>33</v>
      </c>
      <c r="B2058" s="1" t="s">
        <v>8</v>
      </c>
      <c r="C2058" s="1" t="s">
        <v>9</v>
      </c>
      <c r="D2058" s="2">
        <v>45149</v>
      </c>
      <c r="E2058" s="3">
        <v>11067</v>
      </c>
      <c r="F2058" s="4">
        <v>107</v>
      </c>
      <c r="G2058" s="1">
        <v>615</v>
      </c>
    </row>
    <row r="2059" spans="1:7" x14ac:dyDescent="0.25">
      <c r="A2059" s="1" t="s">
        <v>13</v>
      </c>
      <c r="B2059" s="1" t="s">
        <v>11</v>
      </c>
      <c r="C2059" s="1" t="s">
        <v>28</v>
      </c>
      <c r="D2059" s="2">
        <v>45149</v>
      </c>
      <c r="E2059" s="3">
        <v>3010</v>
      </c>
      <c r="F2059" s="4">
        <v>149</v>
      </c>
      <c r="G2059" s="1">
        <v>131</v>
      </c>
    </row>
    <row r="2060" spans="1:7" x14ac:dyDescent="0.25">
      <c r="A2060" s="1" t="s">
        <v>32</v>
      </c>
      <c r="B2060" s="1" t="s">
        <v>8</v>
      </c>
      <c r="C2060" s="1" t="s">
        <v>49</v>
      </c>
      <c r="D2060" s="2">
        <v>45149</v>
      </c>
      <c r="E2060" s="3">
        <v>4753</v>
      </c>
      <c r="F2060" s="4">
        <v>187</v>
      </c>
      <c r="G2060" s="1">
        <v>207</v>
      </c>
    </row>
    <row r="2061" spans="1:7" x14ac:dyDescent="0.25">
      <c r="A2061" s="1" t="s">
        <v>10</v>
      </c>
      <c r="B2061" s="1" t="s">
        <v>23</v>
      </c>
      <c r="C2061" s="1" t="s">
        <v>9</v>
      </c>
      <c r="D2061" s="2">
        <v>45149</v>
      </c>
      <c r="E2061" s="3">
        <v>11690</v>
      </c>
      <c r="F2061" s="4">
        <v>278</v>
      </c>
      <c r="G2061" s="1">
        <v>616</v>
      </c>
    </row>
    <row r="2062" spans="1:7" x14ac:dyDescent="0.25">
      <c r="A2062" s="1" t="s">
        <v>45</v>
      </c>
      <c r="B2062" s="1" t="s">
        <v>20</v>
      </c>
      <c r="C2062" s="1" t="s">
        <v>43</v>
      </c>
      <c r="D2062" s="2">
        <v>45149</v>
      </c>
      <c r="E2062" s="3">
        <v>1428</v>
      </c>
      <c r="F2062" s="4">
        <v>95</v>
      </c>
      <c r="G2062" s="1">
        <v>96</v>
      </c>
    </row>
    <row r="2063" spans="1:7" x14ac:dyDescent="0.25">
      <c r="A2063" s="1" t="s">
        <v>31</v>
      </c>
      <c r="B2063" s="1" t="s">
        <v>23</v>
      </c>
      <c r="C2063" s="1" t="s">
        <v>48</v>
      </c>
      <c r="D2063" s="2">
        <v>45149</v>
      </c>
      <c r="E2063" s="3">
        <v>5467</v>
      </c>
      <c r="F2063" s="4">
        <v>30</v>
      </c>
      <c r="G2063" s="1">
        <v>547</v>
      </c>
    </row>
    <row r="2064" spans="1:7" x14ac:dyDescent="0.25">
      <c r="A2064" s="1" t="s">
        <v>7</v>
      </c>
      <c r="B2064" s="1" t="s">
        <v>25</v>
      </c>
      <c r="C2064" s="1" t="s">
        <v>41</v>
      </c>
      <c r="D2064" s="2">
        <v>45149</v>
      </c>
      <c r="E2064" s="3">
        <v>11018</v>
      </c>
      <c r="F2064" s="4">
        <v>126</v>
      </c>
      <c r="G2064" s="1">
        <v>501</v>
      </c>
    </row>
    <row r="2065" spans="1:7" x14ac:dyDescent="0.25">
      <c r="A2065" s="1" t="s">
        <v>50</v>
      </c>
      <c r="B2065" s="1" t="s">
        <v>20</v>
      </c>
      <c r="C2065" s="1" t="s">
        <v>16</v>
      </c>
      <c r="D2065" s="2">
        <v>45149</v>
      </c>
      <c r="E2065" s="3">
        <v>10171</v>
      </c>
      <c r="F2065" s="4">
        <v>11</v>
      </c>
      <c r="G2065" s="1">
        <v>1272</v>
      </c>
    </row>
    <row r="2066" spans="1:7" x14ac:dyDescent="0.25">
      <c r="A2066" s="1" t="s">
        <v>37</v>
      </c>
      <c r="B2066" s="1" t="s">
        <v>14</v>
      </c>
      <c r="C2066" s="1" t="s">
        <v>9</v>
      </c>
      <c r="D2066" s="2">
        <v>45149</v>
      </c>
      <c r="E2066" s="3">
        <v>4935</v>
      </c>
      <c r="F2066" s="4">
        <v>286</v>
      </c>
      <c r="G2066" s="1">
        <v>260</v>
      </c>
    </row>
    <row r="2067" spans="1:7" x14ac:dyDescent="0.25">
      <c r="A2067" s="1" t="s">
        <v>58</v>
      </c>
      <c r="B2067" s="1" t="s">
        <v>20</v>
      </c>
      <c r="C2067" s="1" t="s">
        <v>76</v>
      </c>
      <c r="D2067" s="2">
        <v>45149</v>
      </c>
      <c r="E2067" s="3">
        <v>2499</v>
      </c>
      <c r="F2067" s="4">
        <v>20</v>
      </c>
      <c r="G2067" s="1">
        <v>81</v>
      </c>
    </row>
    <row r="2068" spans="1:7" x14ac:dyDescent="0.25">
      <c r="A2068" s="1" t="s">
        <v>33</v>
      </c>
      <c r="B2068" s="1" t="s">
        <v>11</v>
      </c>
      <c r="C2068" s="1" t="s">
        <v>49</v>
      </c>
      <c r="D2068" s="2">
        <v>45149</v>
      </c>
      <c r="E2068" s="3">
        <v>2492</v>
      </c>
      <c r="F2068" s="4">
        <v>91</v>
      </c>
      <c r="G2068" s="1">
        <v>139</v>
      </c>
    </row>
    <row r="2069" spans="1:7" x14ac:dyDescent="0.25">
      <c r="A2069" s="1" t="s">
        <v>13</v>
      </c>
      <c r="B2069" s="1" t="s">
        <v>23</v>
      </c>
      <c r="C2069" s="1" t="s">
        <v>16</v>
      </c>
      <c r="D2069" s="2">
        <v>45149</v>
      </c>
      <c r="E2069" s="3">
        <v>17549</v>
      </c>
      <c r="F2069" s="4">
        <v>194</v>
      </c>
      <c r="G2069" s="1">
        <v>1755</v>
      </c>
    </row>
    <row r="2070" spans="1:7" x14ac:dyDescent="0.25">
      <c r="A2070" s="1" t="s">
        <v>46</v>
      </c>
      <c r="B2070" s="1" t="s">
        <v>23</v>
      </c>
      <c r="C2070" s="1" t="s">
        <v>18</v>
      </c>
      <c r="D2070" s="2">
        <v>45149</v>
      </c>
      <c r="E2070" s="3">
        <v>6636</v>
      </c>
      <c r="F2070" s="4">
        <v>35</v>
      </c>
      <c r="G2070" s="1">
        <v>256</v>
      </c>
    </row>
    <row r="2071" spans="1:7" x14ac:dyDescent="0.25">
      <c r="A2071" s="1" t="s">
        <v>46</v>
      </c>
      <c r="B2071" s="1" t="s">
        <v>11</v>
      </c>
      <c r="C2071" s="1" t="s">
        <v>76</v>
      </c>
      <c r="D2071" s="2">
        <v>45149</v>
      </c>
      <c r="E2071" s="3">
        <v>8904</v>
      </c>
      <c r="F2071" s="4">
        <v>372</v>
      </c>
      <c r="G2071" s="1">
        <v>308</v>
      </c>
    </row>
    <row r="2072" spans="1:7" x14ac:dyDescent="0.25">
      <c r="A2072" s="1" t="s">
        <v>22</v>
      </c>
      <c r="B2072" s="1" t="s">
        <v>23</v>
      </c>
      <c r="C2072" s="1" t="s">
        <v>35</v>
      </c>
      <c r="D2072" s="2">
        <v>45149</v>
      </c>
      <c r="E2072" s="3">
        <v>16702</v>
      </c>
      <c r="F2072" s="4">
        <v>324</v>
      </c>
      <c r="G2072" s="1">
        <v>1392</v>
      </c>
    </row>
    <row r="2073" spans="1:7" x14ac:dyDescent="0.25">
      <c r="A2073" s="1" t="s">
        <v>56</v>
      </c>
      <c r="B2073" s="1" t="s">
        <v>11</v>
      </c>
      <c r="C2073" s="1" t="s">
        <v>40</v>
      </c>
      <c r="D2073" s="2">
        <v>45149</v>
      </c>
      <c r="E2073" s="3">
        <v>1701</v>
      </c>
      <c r="F2073" s="4">
        <v>500</v>
      </c>
      <c r="G2073" s="1">
        <v>59</v>
      </c>
    </row>
    <row r="2074" spans="1:7" x14ac:dyDescent="0.25">
      <c r="A2074" s="1" t="s">
        <v>54</v>
      </c>
      <c r="B2074" s="1" t="s">
        <v>23</v>
      </c>
      <c r="C2074" s="1" t="s">
        <v>41</v>
      </c>
      <c r="D2074" s="2">
        <v>45149</v>
      </c>
      <c r="E2074" s="3">
        <v>10269</v>
      </c>
      <c r="F2074" s="4">
        <v>324</v>
      </c>
      <c r="G2074" s="1">
        <v>541</v>
      </c>
    </row>
    <row r="2075" spans="1:7" x14ac:dyDescent="0.25">
      <c r="A2075" s="1" t="s">
        <v>33</v>
      </c>
      <c r="B2075" s="1" t="s">
        <v>23</v>
      </c>
      <c r="C2075" s="1" t="s">
        <v>35</v>
      </c>
      <c r="D2075" s="2">
        <v>45149</v>
      </c>
      <c r="E2075" s="3">
        <v>4410</v>
      </c>
      <c r="F2075" s="4">
        <v>81</v>
      </c>
      <c r="G2075" s="1">
        <v>630</v>
      </c>
    </row>
    <row r="2076" spans="1:7" x14ac:dyDescent="0.25">
      <c r="A2076" s="1" t="s">
        <v>51</v>
      </c>
      <c r="B2076" s="1" t="s">
        <v>23</v>
      </c>
      <c r="C2076" s="1" t="s">
        <v>12</v>
      </c>
      <c r="D2076" s="2">
        <v>45150</v>
      </c>
      <c r="E2076" s="3">
        <v>1610</v>
      </c>
      <c r="F2076" s="4">
        <v>417</v>
      </c>
      <c r="G2076" s="1">
        <v>115</v>
      </c>
    </row>
    <row r="2077" spans="1:7" x14ac:dyDescent="0.25">
      <c r="A2077" s="1" t="s">
        <v>50</v>
      </c>
      <c r="B2077" s="1" t="s">
        <v>11</v>
      </c>
      <c r="C2077" s="1" t="s">
        <v>43</v>
      </c>
      <c r="D2077" s="2">
        <v>45150</v>
      </c>
      <c r="E2077" s="3">
        <v>14399</v>
      </c>
      <c r="F2077" s="4">
        <v>141</v>
      </c>
      <c r="G2077" s="1">
        <v>800</v>
      </c>
    </row>
    <row r="2078" spans="1:7" x14ac:dyDescent="0.25">
      <c r="A2078" s="1" t="s">
        <v>45</v>
      </c>
      <c r="B2078" s="1" t="s">
        <v>8</v>
      </c>
      <c r="C2078" s="1" t="s">
        <v>38</v>
      </c>
      <c r="D2078" s="2">
        <v>45150</v>
      </c>
      <c r="E2078" s="3">
        <v>1169</v>
      </c>
      <c r="F2078" s="4">
        <v>310</v>
      </c>
      <c r="G2078" s="1">
        <v>49</v>
      </c>
    </row>
    <row r="2079" spans="1:7" x14ac:dyDescent="0.25">
      <c r="A2079" s="1" t="s">
        <v>51</v>
      </c>
      <c r="B2079" s="1" t="s">
        <v>23</v>
      </c>
      <c r="C2079" s="1" t="s">
        <v>53</v>
      </c>
      <c r="D2079" s="2">
        <v>45150</v>
      </c>
      <c r="E2079" s="3">
        <v>13867</v>
      </c>
      <c r="F2079" s="4">
        <v>320</v>
      </c>
      <c r="G2079" s="1">
        <v>694</v>
      </c>
    </row>
    <row r="2080" spans="1:7" x14ac:dyDescent="0.25">
      <c r="A2080" s="1" t="s">
        <v>27</v>
      </c>
      <c r="B2080" s="1" t="s">
        <v>14</v>
      </c>
      <c r="C2080" s="1" t="s">
        <v>48</v>
      </c>
      <c r="D2080" s="2">
        <v>45150</v>
      </c>
      <c r="E2080" s="3">
        <v>2261</v>
      </c>
      <c r="F2080" s="4">
        <v>89</v>
      </c>
      <c r="G2080" s="1">
        <v>283</v>
      </c>
    </row>
    <row r="2081" spans="1:7" x14ac:dyDescent="0.25">
      <c r="A2081" s="1" t="s">
        <v>58</v>
      </c>
      <c r="B2081" s="1" t="s">
        <v>20</v>
      </c>
      <c r="C2081" s="1" t="s">
        <v>28</v>
      </c>
      <c r="D2081" s="2">
        <v>45150</v>
      </c>
      <c r="E2081" s="3">
        <v>2394</v>
      </c>
      <c r="F2081" s="4">
        <v>171</v>
      </c>
      <c r="G2081" s="1">
        <v>83</v>
      </c>
    </row>
    <row r="2082" spans="1:7" x14ac:dyDescent="0.25">
      <c r="A2082" s="1" t="s">
        <v>46</v>
      </c>
      <c r="B2082" s="1" t="s">
        <v>25</v>
      </c>
      <c r="C2082" s="1" t="s">
        <v>30</v>
      </c>
      <c r="D2082" s="2">
        <v>45150</v>
      </c>
      <c r="E2082" s="3">
        <v>5243</v>
      </c>
      <c r="F2082" s="4">
        <v>30</v>
      </c>
      <c r="G2082" s="1">
        <v>228</v>
      </c>
    </row>
    <row r="2083" spans="1:7" x14ac:dyDescent="0.25">
      <c r="A2083" s="1" t="s">
        <v>17</v>
      </c>
      <c r="B2083" s="1" t="s">
        <v>8</v>
      </c>
      <c r="C2083" s="1" t="s">
        <v>15</v>
      </c>
      <c r="D2083" s="2">
        <v>45150</v>
      </c>
      <c r="E2083" s="3">
        <v>4501</v>
      </c>
      <c r="F2083" s="4">
        <v>145</v>
      </c>
      <c r="G2083" s="1">
        <v>196</v>
      </c>
    </row>
    <row r="2084" spans="1:7" x14ac:dyDescent="0.25">
      <c r="A2084" s="1" t="s">
        <v>13</v>
      </c>
      <c r="B2084" s="1" t="s">
        <v>23</v>
      </c>
      <c r="C2084" s="1" t="s">
        <v>18</v>
      </c>
      <c r="D2084" s="2">
        <v>45151</v>
      </c>
      <c r="E2084" s="3">
        <v>2513</v>
      </c>
      <c r="F2084" s="4">
        <v>144</v>
      </c>
      <c r="G2084" s="1">
        <v>77</v>
      </c>
    </row>
    <row r="2085" spans="1:7" x14ac:dyDescent="0.25">
      <c r="A2085" s="1" t="s">
        <v>13</v>
      </c>
      <c r="B2085" s="1" t="s">
        <v>11</v>
      </c>
      <c r="C2085" s="1" t="s">
        <v>38</v>
      </c>
      <c r="D2085" s="2">
        <v>45151</v>
      </c>
      <c r="E2085" s="3">
        <v>2828</v>
      </c>
      <c r="F2085" s="4">
        <v>49</v>
      </c>
      <c r="G2085" s="1">
        <v>114</v>
      </c>
    </row>
    <row r="2086" spans="1:7" x14ac:dyDescent="0.25">
      <c r="A2086" s="1" t="s">
        <v>51</v>
      </c>
      <c r="B2086" s="1" t="s">
        <v>14</v>
      </c>
      <c r="C2086" s="1" t="s">
        <v>35</v>
      </c>
      <c r="D2086" s="2">
        <v>45151</v>
      </c>
      <c r="E2086" s="3">
        <v>13944</v>
      </c>
      <c r="F2086" s="4">
        <v>77</v>
      </c>
      <c r="G2086" s="1">
        <v>1550</v>
      </c>
    </row>
    <row r="2087" spans="1:7" x14ac:dyDescent="0.25">
      <c r="A2087" s="1" t="s">
        <v>52</v>
      </c>
      <c r="B2087" s="1" t="s">
        <v>14</v>
      </c>
      <c r="C2087" s="1" t="s">
        <v>26</v>
      </c>
      <c r="D2087" s="2">
        <v>45151</v>
      </c>
      <c r="E2087" s="3">
        <v>3136</v>
      </c>
      <c r="F2087" s="4">
        <v>63</v>
      </c>
      <c r="G2087" s="1">
        <v>112</v>
      </c>
    </row>
    <row r="2088" spans="1:7" x14ac:dyDescent="0.25">
      <c r="A2088" s="1" t="s">
        <v>29</v>
      </c>
      <c r="B2088" s="1" t="s">
        <v>23</v>
      </c>
      <c r="C2088" s="1" t="s">
        <v>49</v>
      </c>
      <c r="D2088" s="2">
        <v>45151</v>
      </c>
      <c r="E2088" s="3">
        <v>6587</v>
      </c>
      <c r="F2088" s="4">
        <v>214</v>
      </c>
      <c r="G2088" s="1">
        <v>347</v>
      </c>
    </row>
    <row r="2089" spans="1:7" x14ac:dyDescent="0.25">
      <c r="A2089" s="1" t="s">
        <v>42</v>
      </c>
      <c r="B2089" s="1" t="s">
        <v>8</v>
      </c>
      <c r="C2089" s="1" t="s">
        <v>38</v>
      </c>
      <c r="D2089" s="2">
        <v>45151</v>
      </c>
      <c r="E2089" s="3">
        <v>2254</v>
      </c>
      <c r="F2089" s="4">
        <v>232</v>
      </c>
      <c r="G2089" s="1">
        <v>87</v>
      </c>
    </row>
    <row r="2090" spans="1:7" x14ac:dyDescent="0.25">
      <c r="A2090" s="1" t="s">
        <v>39</v>
      </c>
      <c r="B2090" s="1" t="s">
        <v>8</v>
      </c>
      <c r="C2090" s="1" t="s">
        <v>35</v>
      </c>
      <c r="D2090" s="2">
        <v>45151</v>
      </c>
      <c r="E2090" s="3">
        <v>6356</v>
      </c>
      <c r="F2090" s="4">
        <v>64</v>
      </c>
      <c r="G2090" s="1">
        <v>795</v>
      </c>
    </row>
    <row r="2091" spans="1:7" x14ac:dyDescent="0.25">
      <c r="A2091" s="1" t="s">
        <v>55</v>
      </c>
      <c r="B2091" s="1" t="s">
        <v>20</v>
      </c>
      <c r="C2091" s="1" t="s">
        <v>36</v>
      </c>
      <c r="D2091" s="2">
        <v>45151</v>
      </c>
      <c r="E2091" s="3">
        <v>2688</v>
      </c>
      <c r="F2091" s="4">
        <v>312</v>
      </c>
      <c r="G2091" s="1">
        <v>168</v>
      </c>
    </row>
    <row r="2092" spans="1:7" x14ac:dyDescent="0.25">
      <c r="A2092" s="1" t="s">
        <v>57</v>
      </c>
      <c r="B2092" s="1" t="s">
        <v>11</v>
      </c>
      <c r="C2092" s="1" t="s">
        <v>44</v>
      </c>
      <c r="D2092" s="2">
        <v>45151</v>
      </c>
      <c r="E2092" s="3">
        <v>5719</v>
      </c>
      <c r="F2092" s="4">
        <v>57</v>
      </c>
      <c r="G2092" s="1">
        <v>477</v>
      </c>
    </row>
    <row r="2093" spans="1:7" x14ac:dyDescent="0.25">
      <c r="A2093" s="1" t="s">
        <v>42</v>
      </c>
      <c r="B2093" s="1" t="s">
        <v>23</v>
      </c>
      <c r="C2093" s="1" t="s">
        <v>12</v>
      </c>
      <c r="D2093" s="2">
        <v>45151</v>
      </c>
      <c r="E2093" s="3">
        <v>238</v>
      </c>
      <c r="F2093" s="4">
        <v>122</v>
      </c>
      <c r="G2093" s="1">
        <v>27</v>
      </c>
    </row>
    <row r="2094" spans="1:7" x14ac:dyDescent="0.25">
      <c r="A2094" s="1" t="s">
        <v>52</v>
      </c>
      <c r="B2094" s="1" t="s">
        <v>20</v>
      </c>
      <c r="C2094" s="1" t="s">
        <v>18</v>
      </c>
      <c r="D2094" s="2">
        <v>45151</v>
      </c>
      <c r="E2094" s="3">
        <v>3486</v>
      </c>
      <c r="F2094" s="4">
        <v>62</v>
      </c>
      <c r="G2094" s="1">
        <v>113</v>
      </c>
    </row>
    <row r="2095" spans="1:7" x14ac:dyDescent="0.25">
      <c r="A2095" s="1" t="s">
        <v>17</v>
      </c>
      <c r="B2095" s="1" t="s">
        <v>20</v>
      </c>
      <c r="C2095" s="1" t="s">
        <v>49</v>
      </c>
      <c r="D2095" s="2">
        <v>45151</v>
      </c>
      <c r="E2095" s="3">
        <v>4228</v>
      </c>
      <c r="F2095" s="4">
        <v>190</v>
      </c>
      <c r="G2095" s="1">
        <v>193</v>
      </c>
    </row>
    <row r="2096" spans="1:7" x14ac:dyDescent="0.25">
      <c r="A2096" s="1" t="s">
        <v>13</v>
      </c>
      <c r="B2096" s="1" t="s">
        <v>23</v>
      </c>
      <c r="C2096" s="1" t="s">
        <v>76</v>
      </c>
      <c r="D2096" s="2">
        <v>45154</v>
      </c>
      <c r="E2096" s="3">
        <v>12054</v>
      </c>
      <c r="F2096" s="4">
        <v>43</v>
      </c>
      <c r="G2096" s="1">
        <v>389</v>
      </c>
    </row>
    <row r="2097" spans="1:7" x14ac:dyDescent="0.25">
      <c r="A2097" s="1" t="s">
        <v>46</v>
      </c>
      <c r="B2097" s="1" t="s">
        <v>25</v>
      </c>
      <c r="C2097" s="1" t="s">
        <v>16</v>
      </c>
      <c r="D2097" s="2">
        <v>45154</v>
      </c>
      <c r="E2097" s="3">
        <v>777</v>
      </c>
      <c r="F2097" s="4">
        <v>360</v>
      </c>
      <c r="G2097" s="1">
        <v>52</v>
      </c>
    </row>
    <row r="2098" spans="1:7" x14ac:dyDescent="0.25">
      <c r="A2098" s="1" t="s">
        <v>45</v>
      </c>
      <c r="B2098" s="1" t="s">
        <v>20</v>
      </c>
      <c r="C2098" s="1" t="s">
        <v>49</v>
      </c>
      <c r="D2098" s="2">
        <v>45154</v>
      </c>
      <c r="E2098" s="3">
        <v>1281</v>
      </c>
      <c r="F2098" s="4">
        <v>266</v>
      </c>
      <c r="G2098" s="1">
        <v>81</v>
      </c>
    </row>
    <row r="2099" spans="1:7" x14ac:dyDescent="0.25">
      <c r="A2099" s="1" t="s">
        <v>17</v>
      </c>
      <c r="B2099" s="1" t="s">
        <v>20</v>
      </c>
      <c r="C2099" s="1" t="s">
        <v>34</v>
      </c>
      <c r="D2099" s="2">
        <v>45154</v>
      </c>
      <c r="E2099" s="3">
        <v>15043</v>
      </c>
      <c r="F2099" s="4">
        <v>167</v>
      </c>
      <c r="G2099" s="1">
        <v>836</v>
      </c>
    </row>
    <row r="2100" spans="1:7" x14ac:dyDescent="0.25">
      <c r="A2100" s="1" t="s">
        <v>54</v>
      </c>
      <c r="B2100" s="1" t="s">
        <v>11</v>
      </c>
      <c r="C2100" s="1" t="s">
        <v>30</v>
      </c>
      <c r="D2100" s="2">
        <v>45154</v>
      </c>
      <c r="E2100" s="3">
        <v>7959</v>
      </c>
      <c r="F2100" s="4">
        <v>84</v>
      </c>
      <c r="G2100" s="1">
        <v>319</v>
      </c>
    </row>
    <row r="2101" spans="1:7" x14ac:dyDescent="0.25">
      <c r="A2101" s="1" t="s">
        <v>22</v>
      </c>
      <c r="B2101" s="1" t="s">
        <v>14</v>
      </c>
      <c r="C2101" s="1" t="s">
        <v>36</v>
      </c>
      <c r="D2101" s="2">
        <v>45154</v>
      </c>
      <c r="E2101" s="3">
        <v>651</v>
      </c>
      <c r="F2101" s="4">
        <v>107</v>
      </c>
      <c r="G2101" s="1">
        <v>31</v>
      </c>
    </row>
    <row r="2102" spans="1:7" x14ac:dyDescent="0.25">
      <c r="A2102" s="1" t="s">
        <v>54</v>
      </c>
      <c r="B2102" s="1" t="s">
        <v>14</v>
      </c>
      <c r="C2102" s="1" t="s">
        <v>16</v>
      </c>
      <c r="D2102" s="2">
        <v>45154</v>
      </c>
      <c r="E2102" s="3">
        <v>14280</v>
      </c>
      <c r="F2102" s="4">
        <v>124</v>
      </c>
      <c r="G2102" s="1">
        <v>1190</v>
      </c>
    </row>
    <row r="2103" spans="1:7" x14ac:dyDescent="0.25">
      <c r="A2103" s="1" t="s">
        <v>54</v>
      </c>
      <c r="B2103" s="1" t="s">
        <v>25</v>
      </c>
      <c r="C2103" s="1" t="s">
        <v>53</v>
      </c>
      <c r="D2103" s="2">
        <v>45154</v>
      </c>
      <c r="E2103" s="3">
        <v>672</v>
      </c>
      <c r="F2103" s="4">
        <v>190</v>
      </c>
      <c r="G2103" s="1">
        <v>42</v>
      </c>
    </row>
    <row r="2104" spans="1:7" x14ac:dyDescent="0.25">
      <c r="A2104" s="1" t="s">
        <v>10</v>
      </c>
      <c r="B2104" s="1" t="s">
        <v>20</v>
      </c>
      <c r="C2104" s="1" t="s">
        <v>28</v>
      </c>
      <c r="D2104" s="2">
        <v>45154</v>
      </c>
      <c r="E2104" s="3">
        <v>420</v>
      </c>
      <c r="F2104" s="4">
        <v>64</v>
      </c>
      <c r="G2104" s="1">
        <v>15</v>
      </c>
    </row>
    <row r="2105" spans="1:7" x14ac:dyDescent="0.25">
      <c r="A2105" s="1" t="s">
        <v>33</v>
      </c>
      <c r="B2105" s="1" t="s">
        <v>20</v>
      </c>
      <c r="C2105" s="1" t="s">
        <v>15</v>
      </c>
      <c r="D2105" s="2">
        <v>45154</v>
      </c>
      <c r="E2105" s="3">
        <v>9527</v>
      </c>
      <c r="F2105" s="4">
        <v>220</v>
      </c>
      <c r="G2105" s="1">
        <v>397</v>
      </c>
    </row>
    <row r="2106" spans="1:7" x14ac:dyDescent="0.25">
      <c r="A2106" s="1" t="s">
        <v>45</v>
      </c>
      <c r="B2106" s="1" t="s">
        <v>14</v>
      </c>
      <c r="C2106" s="1" t="s">
        <v>43</v>
      </c>
      <c r="D2106" s="2">
        <v>45154</v>
      </c>
      <c r="E2106" s="3">
        <v>3262</v>
      </c>
      <c r="F2106" s="4">
        <v>58</v>
      </c>
      <c r="G2106" s="1">
        <v>164</v>
      </c>
    </row>
    <row r="2107" spans="1:7" x14ac:dyDescent="0.25">
      <c r="A2107" s="1" t="s">
        <v>51</v>
      </c>
      <c r="B2107" s="1" t="s">
        <v>25</v>
      </c>
      <c r="C2107" s="1" t="s">
        <v>35</v>
      </c>
      <c r="D2107" s="2">
        <v>45154</v>
      </c>
      <c r="E2107" s="3">
        <v>5201</v>
      </c>
      <c r="F2107" s="4">
        <v>107</v>
      </c>
      <c r="G2107" s="1">
        <v>401</v>
      </c>
    </row>
    <row r="2108" spans="1:7" x14ac:dyDescent="0.25">
      <c r="A2108" s="1" t="s">
        <v>39</v>
      </c>
      <c r="B2108" s="1" t="s">
        <v>23</v>
      </c>
      <c r="C2108" s="1" t="s">
        <v>18</v>
      </c>
      <c r="D2108" s="2">
        <v>45154</v>
      </c>
      <c r="E2108" s="3">
        <v>9905</v>
      </c>
      <c r="F2108" s="4">
        <v>69</v>
      </c>
      <c r="G2108" s="1">
        <v>331</v>
      </c>
    </row>
    <row r="2109" spans="1:7" x14ac:dyDescent="0.25">
      <c r="A2109" s="1" t="s">
        <v>33</v>
      </c>
      <c r="B2109" s="1" t="s">
        <v>25</v>
      </c>
      <c r="C2109" s="1" t="s">
        <v>43</v>
      </c>
      <c r="D2109" s="2">
        <v>45154</v>
      </c>
      <c r="E2109" s="3">
        <v>2457</v>
      </c>
      <c r="F2109" s="4">
        <v>245</v>
      </c>
      <c r="G2109" s="1">
        <v>176</v>
      </c>
    </row>
    <row r="2110" spans="1:7" x14ac:dyDescent="0.25">
      <c r="A2110" s="1" t="s">
        <v>54</v>
      </c>
      <c r="B2110" s="1" t="s">
        <v>8</v>
      </c>
      <c r="C2110" s="1" t="s">
        <v>36</v>
      </c>
      <c r="D2110" s="2">
        <v>45154</v>
      </c>
      <c r="E2110" s="3">
        <v>8890</v>
      </c>
      <c r="F2110" s="4">
        <v>11</v>
      </c>
      <c r="G2110" s="1">
        <v>494</v>
      </c>
    </row>
    <row r="2111" spans="1:7" x14ac:dyDescent="0.25">
      <c r="A2111" s="1" t="s">
        <v>42</v>
      </c>
      <c r="B2111" s="1" t="s">
        <v>14</v>
      </c>
      <c r="C2111" s="1" t="s">
        <v>36</v>
      </c>
      <c r="D2111" s="2">
        <v>45155</v>
      </c>
      <c r="E2111" s="3">
        <v>1960</v>
      </c>
      <c r="F2111" s="4">
        <v>66</v>
      </c>
      <c r="G2111" s="1">
        <v>109</v>
      </c>
    </row>
    <row r="2112" spans="1:7" x14ac:dyDescent="0.25">
      <c r="A2112" s="1" t="s">
        <v>19</v>
      </c>
      <c r="B2112" s="1" t="s">
        <v>20</v>
      </c>
      <c r="C2112" s="1" t="s">
        <v>43</v>
      </c>
      <c r="D2112" s="2">
        <v>45155</v>
      </c>
      <c r="E2112" s="3">
        <v>4487</v>
      </c>
      <c r="F2112" s="4">
        <v>99</v>
      </c>
      <c r="G2112" s="1">
        <v>214</v>
      </c>
    </row>
    <row r="2113" spans="1:7" x14ac:dyDescent="0.25">
      <c r="A2113" s="1" t="s">
        <v>13</v>
      </c>
      <c r="B2113" s="1" t="s">
        <v>25</v>
      </c>
      <c r="C2113" s="1" t="s">
        <v>16</v>
      </c>
      <c r="D2113" s="2">
        <v>45155</v>
      </c>
      <c r="E2113" s="3">
        <v>2240</v>
      </c>
      <c r="F2113" s="4">
        <v>32</v>
      </c>
      <c r="G2113" s="1">
        <v>249</v>
      </c>
    </row>
    <row r="2114" spans="1:7" x14ac:dyDescent="0.25">
      <c r="A2114" s="1" t="s">
        <v>58</v>
      </c>
      <c r="B2114" s="1" t="s">
        <v>14</v>
      </c>
      <c r="C2114" s="1" t="s">
        <v>40</v>
      </c>
      <c r="D2114" s="2">
        <v>45155</v>
      </c>
      <c r="E2114" s="3">
        <v>308</v>
      </c>
      <c r="F2114" s="4">
        <v>445</v>
      </c>
      <c r="G2114" s="1">
        <v>14</v>
      </c>
    </row>
    <row r="2115" spans="1:7" x14ac:dyDescent="0.25">
      <c r="A2115" s="1" t="s">
        <v>32</v>
      </c>
      <c r="B2115" s="1" t="s">
        <v>25</v>
      </c>
      <c r="C2115" s="1" t="s">
        <v>30</v>
      </c>
      <c r="D2115" s="2">
        <v>45155</v>
      </c>
      <c r="E2115" s="3">
        <v>1568</v>
      </c>
      <c r="F2115" s="4">
        <v>30</v>
      </c>
      <c r="G2115" s="1">
        <v>61</v>
      </c>
    </row>
    <row r="2116" spans="1:7" x14ac:dyDescent="0.25">
      <c r="A2116" s="1" t="s">
        <v>24</v>
      </c>
      <c r="B2116" s="1" t="s">
        <v>20</v>
      </c>
      <c r="C2116" s="1" t="s">
        <v>35</v>
      </c>
      <c r="D2116" s="2">
        <v>45156</v>
      </c>
      <c r="E2116" s="3">
        <v>6510</v>
      </c>
      <c r="F2116" s="4">
        <v>536</v>
      </c>
      <c r="G2116" s="1">
        <v>465</v>
      </c>
    </row>
    <row r="2117" spans="1:7" x14ac:dyDescent="0.25">
      <c r="A2117" s="1" t="s">
        <v>17</v>
      </c>
      <c r="B2117" s="1" t="s">
        <v>23</v>
      </c>
      <c r="C2117" s="1" t="s">
        <v>26</v>
      </c>
      <c r="D2117" s="2">
        <v>45156</v>
      </c>
      <c r="E2117" s="3">
        <v>5992</v>
      </c>
      <c r="F2117" s="4">
        <v>263</v>
      </c>
      <c r="G2117" s="1">
        <v>207</v>
      </c>
    </row>
    <row r="2118" spans="1:7" x14ac:dyDescent="0.25">
      <c r="A2118" s="1" t="s">
        <v>13</v>
      </c>
      <c r="B2118" s="1" t="s">
        <v>11</v>
      </c>
      <c r="C2118" s="1" t="s">
        <v>40</v>
      </c>
      <c r="D2118" s="2">
        <v>45156</v>
      </c>
      <c r="E2118" s="3">
        <v>609</v>
      </c>
      <c r="F2118" s="4">
        <v>398</v>
      </c>
      <c r="G2118" s="1">
        <v>24</v>
      </c>
    </row>
    <row r="2119" spans="1:7" x14ac:dyDescent="0.25">
      <c r="A2119" s="1" t="s">
        <v>31</v>
      </c>
      <c r="B2119" s="1" t="s">
        <v>23</v>
      </c>
      <c r="C2119" s="1" t="s">
        <v>15</v>
      </c>
      <c r="D2119" s="2">
        <v>45156</v>
      </c>
      <c r="E2119" s="3">
        <v>8141</v>
      </c>
      <c r="F2119" s="4">
        <v>73</v>
      </c>
      <c r="G2119" s="1">
        <v>340</v>
      </c>
    </row>
    <row r="2120" spans="1:7" x14ac:dyDescent="0.25">
      <c r="A2120" s="1" t="s">
        <v>10</v>
      </c>
      <c r="B2120" s="1" t="s">
        <v>25</v>
      </c>
      <c r="C2120" s="1" t="s">
        <v>12</v>
      </c>
      <c r="D2120" s="2">
        <v>45156</v>
      </c>
      <c r="E2120" s="3">
        <v>12908</v>
      </c>
      <c r="F2120" s="4">
        <v>106</v>
      </c>
      <c r="G2120" s="1">
        <v>1174</v>
      </c>
    </row>
    <row r="2121" spans="1:7" x14ac:dyDescent="0.25">
      <c r="A2121" s="1" t="s">
        <v>24</v>
      </c>
      <c r="B2121" s="1" t="s">
        <v>8</v>
      </c>
      <c r="C2121" s="1" t="s">
        <v>21</v>
      </c>
      <c r="D2121" s="2">
        <v>45156</v>
      </c>
      <c r="E2121" s="3">
        <v>266</v>
      </c>
      <c r="F2121" s="4">
        <v>265</v>
      </c>
      <c r="G2121" s="1">
        <v>15</v>
      </c>
    </row>
    <row r="2122" spans="1:7" x14ac:dyDescent="0.25">
      <c r="A2122" s="1" t="s">
        <v>24</v>
      </c>
      <c r="B2122" s="1" t="s">
        <v>25</v>
      </c>
      <c r="C2122" s="1" t="s">
        <v>43</v>
      </c>
      <c r="D2122" s="2">
        <v>45156</v>
      </c>
      <c r="E2122" s="3">
        <v>14672</v>
      </c>
      <c r="F2122" s="4">
        <v>122</v>
      </c>
      <c r="G2122" s="1">
        <v>816</v>
      </c>
    </row>
    <row r="2123" spans="1:7" x14ac:dyDescent="0.25">
      <c r="A2123" s="1" t="s">
        <v>39</v>
      </c>
      <c r="B2123" s="1" t="s">
        <v>8</v>
      </c>
      <c r="C2123" s="1" t="s">
        <v>18</v>
      </c>
      <c r="D2123" s="2">
        <v>45156</v>
      </c>
      <c r="E2123" s="3">
        <v>8540</v>
      </c>
      <c r="F2123" s="4">
        <v>200</v>
      </c>
      <c r="G2123" s="1">
        <v>285</v>
      </c>
    </row>
    <row r="2124" spans="1:7" x14ac:dyDescent="0.25">
      <c r="A2124" s="1" t="s">
        <v>33</v>
      </c>
      <c r="B2124" s="1" t="s">
        <v>11</v>
      </c>
      <c r="C2124" s="1" t="s">
        <v>9</v>
      </c>
      <c r="D2124" s="2">
        <v>45156</v>
      </c>
      <c r="E2124" s="3">
        <v>546</v>
      </c>
      <c r="F2124" s="4">
        <v>145</v>
      </c>
      <c r="G2124" s="1">
        <v>26</v>
      </c>
    </row>
    <row r="2125" spans="1:7" x14ac:dyDescent="0.25">
      <c r="A2125" s="1" t="s">
        <v>57</v>
      </c>
      <c r="B2125" s="1" t="s">
        <v>25</v>
      </c>
      <c r="C2125" s="1" t="s">
        <v>41</v>
      </c>
      <c r="D2125" s="2">
        <v>45156</v>
      </c>
      <c r="E2125" s="3">
        <v>1631</v>
      </c>
      <c r="F2125" s="4">
        <v>43</v>
      </c>
      <c r="G2125" s="1">
        <v>86</v>
      </c>
    </row>
    <row r="2126" spans="1:7" x14ac:dyDescent="0.25">
      <c r="A2126" s="1" t="s">
        <v>39</v>
      </c>
      <c r="B2126" s="1" t="s">
        <v>20</v>
      </c>
      <c r="C2126" s="1" t="s">
        <v>44</v>
      </c>
      <c r="D2126" s="2">
        <v>45156</v>
      </c>
      <c r="E2126" s="3">
        <v>203</v>
      </c>
      <c r="F2126" s="4">
        <v>173</v>
      </c>
      <c r="G2126" s="1">
        <v>21</v>
      </c>
    </row>
    <row r="2127" spans="1:7" x14ac:dyDescent="0.25">
      <c r="A2127" s="1" t="s">
        <v>37</v>
      </c>
      <c r="B2127" s="1" t="s">
        <v>25</v>
      </c>
      <c r="C2127" s="1" t="s">
        <v>21</v>
      </c>
      <c r="D2127" s="2">
        <v>45156</v>
      </c>
      <c r="E2127" s="3">
        <v>3451</v>
      </c>
      <c r="F2127" s="4">
        <v>21</v>
      </c>
      <c r="G2127" s="1">
        <v>165</v>
      </c>
    </row>
    <row r="2128" spans="1:7" x14ac:dyDescent="0.25">
      <c r="A2128" s="1" t="s">
        <v>50</v>
      </c>
      <c r="B2128" s="1" t="s">
        <v>8</v>
      </c>
      <c r="C2128" s="1" t="s">
        <v>18</v>
      </c>
      <c r="D2128" s="2">
        <v>45156</v>
      </c>
      <c r="E2128" s="3">
        <v>9303</v>
      </c>
      <c r="F2128" s="4">
        <v>14</v>
      </c>
      <c r="G2128" s="1">
        <v>282</v>
      </c>
    </row>
    <row r="2129" spans="1:7" x14ac:dyDescent="0.25">
      <c r="A2129" s="1" t="s">
        <v>24</v>
      </c>
      <c r="B2129" s="1" t="s">
        <v>14</v>
      </c>
      <c r="C2129" s="1" t="s">
        <v>43</v>
      </c>
      <c r="D2129" s="2">
        <v>45156</v>
      </c>
      <c r="E2129" s="3">
        <v>5565</v>
      </c>
      <c r="F2129" s="4">
        <v>314</v>
      </c>
      <c r="G2129" s="1">
        <v>293</v>
      </c>
    </row>
    <row r="2130" spans="1:7" x14ac:dyDescent="0.25">
      <c r="A2130" s="1" t="s">
        <v>31</v>
      </c>
      <c r="B2130" s="1" t="s">
        <v>11</v>
      </c>
      <c r="C2130" s="1" t="s">
        <v>16</v>
      </c>
      <c r="D2130" s="2">
        <v>45156</v>
      </c>
      <c r="E2130" s="3">
        <v>6083</v>
      </c>
      <c r="F2130" s="4">
        <v>124</v>
      </c>
      <c r="G2130" s="1">
        <v>676</v>
      </c>
    </row>
    <row r="2131" spans="1:7" x14ac:dyDescent="0.25">
      <c r="A2131" s="1" t="s">
        <v>39</v>
      </c>
      <c r="B2131" s="1" t="s">
        <v>14</v>
      </c>
      <c r="C2131" s="1" t="s">
        <v>36</v>
      </c>
      <c r="D2131" s="2">
        <v>45156</v>
      </c>
      <c r="E2131" s="3">
        <v>3808</v>
      </c>
      <c r="F2131" s="4">
        <v>50</v>
      </c>
      <c r="G2131" s="1">
        <v>293</v>
      </c>
    </row>
    <row r="2132" spans="1:7" x14ac:dyDescent="0.25">
      <c r="A2132" s="1" t="s">
        <v>37</v>
      </c>
      <c r="B2132" s="1" t="s">
        <v>25</v>
      </c>
      <c r="C2132" s="1" t="s">
        <v>40</v>
      </c>
      <c r="D2132" s="2">
        <v>45156</v>
      </c>
      <c r="E2132" s="3">
        <v>4634</v>
      </c>
      <c r="F2132" s="4">
        <v>25</v>
      </c>
      <c r="G2132" s="1">
        <v>172</v>
      </c>
    </row>
    <row r="2133" spans="1:7" x14ac:dyDescent="0.25">
      <c r="A2133" s="1" t="s">
        <v>56</v>
      </c>
      <c r="B2133" s="1" t="s">
        <v>23</v>
      </c>
      <c r="C2133" s="1" t="s">
        <v>47</v>
      </c>
      <c r="D2133" s="2">
        <v>45156</v>
      </c>
      <c r="E2133" s="3">
        <v>1085</v>
      </c>
      <c r="F2133" s="4">
        <v>50</v>
      </c>
      <c r="G2133" s="1">
        <v>68</v>
      </c>
    </row>
    <row r="2134" spans="1:7" x14ac:dyDescent="0.25">
      <c r="A2134" s="1" t="s">
        <v>31</v>
      </c>
      <c r="B2134" s="1" t="s">
        <v>11</v>
      </c>
      <c r="C2134" s="1" t="s">
        <v>38</v>
      </c>
      <c r="D2134" s="2">
        <v>45157</v>
      </c>
      <c r="E2134" s="3">
        <v>9506</v>
      </c>
      <c r="F2134" s="4">
        <v>39</v>
      </c>
      <c r="G2134" s="1">
        <v>476</v>
      </c>
    </row>
    <row r="2135" spans="1:7" x14ac:dyDescent="0.25">
      <c r="A2135" s="1" t="s">
        <v>54</v>
      </c>
      <c r="B2135" s="1" t="s">
        <v>11</v>
      </c>
      <c r="C2135" s="1" t="s">
        <v>15</v>
      </c>
      <c r="D2135" s="2">
        <v>45157</v>
      </c>
      <c r="E2135" s="3">
        <v>6468</v>
      </c>
      <c r="F2135" s="4">
        <v>323</v>
      </c>
      <c r="G2135" s="1">
        <v>270</v>
      </c>
    </row>
    <row r="2136" spans="1:7" x14ac:dyDescent="0.25">
      <c r="A2136" s="1" t="s">
        <v>54</v>
      </c>
      <c r="B2136" s="1" t="s">
        <v>14</v>
      </c>
      <c r="C2136" s="1" t="s">
        <v>41</v>
      </c>
      <c r="D2136" s="2">
        <v>45157</v>
      </c>
      <c r="E2136" s="3">
        <v>10766</v>
      </c>
      <c r="F2136" s="4">
        <v>106</v>
      </c>
      <c r="G2136" s="1">
        <v>490</v>
      </c>
    </row>
    <row r="2137" spans="1:7" x14ac:dyDescent="0.25">
      <c r="A2137" s="1" t="s">
        <v>45</v>
      </c>
      <c r="B2137" s="1" t="s">
        <v>20</v>
      </c>
      <c r="C2137" s="1" t="s">
        <v>76</v>
      </c>
      <c r="D2137" s="2">
        <v>45157</v>
      </c>
      <c r="E2137" s="3">
        <v>2359</v>
      </c>
      <c r="F2137" s="4">
        <v>53</v>
      </c>
      <c r="G2137" s="1">
        <v>91</v>
      </c>
    </row>
    <row r="2138" spans="1:7" x14ac:dyDescent="0.25">
      <c r="A2138" s="1" t="s">
        <v>46</v>
      </c>
      <c r="B2138" s="1" t="s">
        <v>8</v>
      </c>
      <c r="C2138" s="1" t="s">
        <v>53</v>
      </c>
      <c r="D2138" s="2">
        <v>45157</v>
      </c>
      <c r="E2138" s="3">
        <v>273</v>
      </c>
      <c r="F2138" s="4">
        <v>227</v>
      </c>
      <c r="G2138" s="1">
        <v>21</v>
      </c>
    </row>
    <row r="2139" spans="1:7" x14ac:dyDescent="0.25">
      <c r="A2139" s="1" t="s">
        <v>37</v>
      </c>
      <c r="B2139" s="1" t="s">
        <v>25</v>
      </c>
      <c r="C2139" s="1" t="s">
        <v>47</v>
      </c>
      <c r="D2139" s="2">
        <v>45157</v>
      </c>
      <c r="E2139" s="3">
        <v>7217</v>
      </c>
      <c r="F2139" s="4">
        <v>13</v>
      </c>
      <c r="G2139" s="1">
        <v>602</v>
      </c>
    </row>
    <row r="2140" spans="1:7" x14ac:dyDescent="0.25">
      <c r="A2140" s="1" t="s">
        <v>51</v>
      </c>
      <c r="B2140" s="1" t="s">
        <v>25</v>
      </c>
      <c r="C2140" s="1" t="s">
        <v>16</v>
      </c>
      <c r="D2140" s="2">
        <v>45157</v>
      </c>
      <c r="E2140" s="3">
        <v>8386</v>
      </c>
      <c r="F2140" s="4">
        <v>7</v>
      </c>
      <c r="G2140" s="1">
        <v>560</v>
      </c>
    </row>
    <row r="2141" spans="1:7" x14ac:dyDescent="0.25">
      <c r="A2141" s="1" t="s">
        <v>7</v>
      </c>
      <c r="B2141" s="1" t="s">
        <v>8</v>
      </c>
      <c r="C2141" s="1" t="s">
        <v>15</v>
      </c>
      <c r="D2141" s="2">
        <v>45157</v>
      </c>
      <c r="E2141" s="3">
        <v>13111</v>
      </c>
      <c r="F2141" s="4">
        <v>43</v>
      </c>
      <c r="G2141" s="1">
        <v>625</v>
      </c>
    </row>
    <row r="2142" spans="1:7" x14ac:dyDescent="0.25">
      <c r="A2142" s="1" t="s">
        <v>39</v>
      </c>
      <c r="B2142" s="1" t="s">
        <v>14</v>
      </c>
      <c r="C2142" s="1" t="s">
        <v>41</v>
      </c>
      <c r="D2142" s="2">
        <v>45157</v>
      </c>
      <c r="E2142" s="3">
        <v>287</v>
      </c>
      <c r="F2142" s="4">
        <v>82</v>
      </c>
      <c r="G2142" s="1">
        <v>16</v>
      </c>
    </row>
    <row r="2143" spans="1:7" x14ac:dyDescent="0.25">
      <c r="A2143" s="1" t="s">
        <v>31</v>
      </c>
      <c r="B2143" s="1" t="s">
        <v>25</v>
      </c>
      <c r="C2143" s="1" t="s">
        <v>38</v>
      </c>
      <c r="D2143" s="2">
        <v>45157</v>
      </c>
      <c r="E2143" s="3">
        <v>11795</v>
      </c>
      <c r="F2143" s="4">
        <v>204</v>
      </c>
      <c r="G2143" s="1">
        <v>492</v>
      </c>
    </row>
    <row r="2144" spans="1:7" x14ac:dyDescent="0.25">
      <c r="A2144" s="1" t="s">
        <v>32</v>
      </c>
      <c r="B2144" s="1" t="s">
        <v>11</v>
      </c>
      <c r="C2144" s="1" t="s">
        <v>44</v>
      </c>
      <c r="D2144" s="2">
        <v>45157</v>
      </c>
      <c r="E2144" s="3">
        <v>7721</v>
      </c>
      <c r="F2144" s="4">
        <v>56</v>
      </c>
      <c r="G2144" s="1">
        <v>483</v>
      </c>
    </row>
    <row r="2145" spans="1:7" x14ac:dyDescent="0.25">
      <c r="A2145" s="1" t="s">
        <v>37</v>
      </c>
      <c r="B2145" s="1" t="s">
        <v>8</v>
      </c>
      <c r="C2145" s="1" t="s">
        <v>16</v>
      </c>
      <c r="D2145" s="2">
        <v>45157</v>
      </c>
      <c r="E2145" s="3">
        <v>147</v>
      </c>
      <c r="F2145" s="4">
        <v>179</v>
      </c>
      <c r="G2145" s="1">
        <v>11</v>
      </c>
    </row>
    <row r="2146" spans="1:7" x14ac:dyDescent="0.25">
      <c r="A2146" s="1" t="s">
        <v>37</v>
      </c>
      <c r="B2146" s="1" t="s">
        <v>25</v>
      </c>
      <c r="C2146" s="1" t="s">
        <v>48</v>
      </c>
      <c r="D2146" s="2">
        <v>45157</v>
      </c>
      <c r="E2146" s="3">
        <v>2891</v>
      </c>
      <c r="F2146" s="4">
        <v>32</v>
      </c>
      <c r="G2146" s="1">
        <v>207</v>
      </c>
    </row>
    <row r="2147" spans="1:7" x14ac:dyDescent="0.25">
      <c r="A2147" s="1" t="s">
        <v>29</v>
      </c>
      <c r="B2147" s="1" t="s">
        <v>20</v>
      </c>
      <c r="C2147" s="1" t="s">
        <v>44</v>
      </c>
      <c r="D2147" s="2">
        <v>45157</v>
      </c>
      <c r="E2147" s="3">
        <v>875</v>
      </c>
      <c r="F2147" s="4">
        <v>256</v>
      </c>
      <c r="G2147" s="1">
        <v>49</v>
      </c>
    </row>
    <row r="2148" spans="1:7" x14ac:dyDescent="0.25">
      <c r="A2148" s="1" t="s">
        <v>7</v>
      </c>
      <c r="B2148" s="1" t="s">
        <v>23</v>
      </c>
      <c r="C2148" s="1" t="s">
        <v>47</v>
      </c>
      <c r="D2148" s="2">
        <v>45157</v>
      </c>
      <c r="E2148" s="3">
        <v>910</v>
      </c>
      <c r="F2148" s="4">
        <v>38</v>
      </c>
      <c r="G2148" s="1">
        <v>102</v>
      </c>
    </row>
    <row r="2149" spans="1:7" x14ac:dyDescent="0.25">
      <c r="A2149" s="1" t="s">
        <v>39</v>
      </c>
      <c r="B2149" s="1" t="s">
        <v>14</v>
      </c>
      <c r="C2149" s="1" t="s">
        <v>16</v>
      </c>
      <c r="D2149" s="2">
        <v>45158</v>
      </c>
      <c r="E2149" s="3">
        <v>1498</v>
      </c>
      <c r="F2149" s="4">
        <v>109</v>
      </c>
      <c r="G2149" s="1">
        <v>100</v>
      </c>
    </row>
    <row r="2150" spans="1:7" x14ac:dyDescent="0.25">
      <c r="A2150" s="1" t="s">
        <v>46</v>
      </c>
      <c r="B2150" s="1" t="s">
        <v>11</v>
      </c>
      <c r="C2150" s="1" t="s">
        <v>34</v>
      </c>
      <c r="D2150" s="2">
        <v>45158</v>
      </c>
      <c r="E2150" s="3">
        <v>1099</v>
      </c>
      <c r="F2150" s="4">
        <v>123</v>
      </c>
      <c r="G2150" s="1">
        <v>74</v>
      </c>
    </row>
    <row r="2151" spans="1:7" x14ac:dyDescent="0.25">
      <c r="A2151" s="1" t="s">
        <v>39</v>
      </c>
      <c r="B2151" s="1" t="s">
        <v>11</v>
      </c>
      <c r="C2151" s="1" t="s">
        <v>76</v>
      </c>
      <c r="D2151" s="2">
        <v>45158</v>
      </c>
      <c r="E2151" s="3">
        <v>805</v>
      </c>
      <c r="F2151" s="4">
        <v>69</v>
      </c>
      <c r="G2151" s="1">
        <v>26</v>
      </c>
    </row>
    <row r="2152" spans="1:7" x14ac:dyDescent="0.25">
      <c r="A2152" s="1" t="s">
        <v>33</v>
      </c>
      <c r="B2152" s="1" t="s">
        <v>14</v>
      </c>
      <c r="C2152" s="1" t="s">
        <v>49</v>
      </c>
      <c r="D2152" s="2">
        <v>45158</v>
      </c>
      <c r="E2152" s="3">
        <v>2268</v>
      </c>
      <c r="F2152" s="4">
        <v>119</v>
      </c>
      <c r="G2152" s="1">
        <v>152</v>
      </c>
    </row>
    <row r="2153" spans="1:7" x14ac:dyDescent="0.25">
      <c r="A2153" s="1" t="s">
        <v>10</v>
      </c>
      <c r="B2153" s="1" t="s">
        <v>14</v>
      </c>
      <c r="C2153" s="1" t="s">
        <v>30</v>
      </c>
      <c r="D2153" s="2">
        <v>45158</v>
      </c>
      <c r="E2153" s="3">
        <v>1568</v>
      </c>
      <c r="F2153" s="4">
        <v>220</v>
      </c>
      <c r="G2153" s="1">
        <v>69</v>
      </c>
    </row>
    <row r="2154" spans="1:7" x14ac:dyDescent="0.25">
      <c r="A2154" s="1" t="s">
        <v>57</v>
      </c>
      <c r="B2154" s="1" t="s">
        <v>23</v>
      </c>
      <c r="C2154" s="1" t="s">
        <v>12</v>
      </c>
      <c r="D2154" s="2">
        <v>45158</v>
      </c>
      <c r="E2154" s="3">
        <v>49</v>
      </c>
      <c r="F2154" s="4">
        <v>4</v>
      </c>
      <c r="G2154" s="1">
        <v>4</v>
      </c>
    </row>
    <row r="2155" spans="1:7" x14ac:dyDescent="0.25">
      <c r="A2155" s="1" t="s">
        <v>54</v>
      </c>
      <c r="B2155" s="1" t="s">
        <v>11</v>
      </c>
      <c r="C2155" s="1" t="s">
        <v>40</v>
      </c>
      <c r="D2155" s="2">
        <v>45158</v>
      </c>
      <c r="E2155" s="3">
        <v>12558</v>
      </c>
      <c r="F2155" s="4">
        <v>133</v>
      </c>
      <c r="G2155" s="1">
        <v>503</v>
      </c>
    </row>
    <row r="2156" spans="1:7" x14ac:dyDescent="0.25">
      <c r="A2156" s="1" t="s">
        <v>37</v>
      </c>
      <c r="B2156" s="1" t="s">
        <v>25</v>
      </c>
      <c r="C2156" s="1" t="s">
        <v>36</v>
      </c>
      <c r="D2156" s="2">
        <v>45158</v>
      </c>
      <c r="E2156" s="3">
        <v>2856</v>
      </c>
      <c r="F2156" s="4">
        <v>199</v>
      </c>
      <c r="G2156" s="1">
        <v>179</v>
      </c>
    </row>
    <row r="2157" spans="1:7" x14ac:dyDescent="0.25">
      <c r="A2157" s="1" t="s">
        <v>42</v>
      </c>
      <c r="B2157" s="1" t="s">
        <v>8</v>
      </c>
      <c r="C2157" s="1" t="s">
        <v>30</v>
      </c>
      <c r="D2157" s="2">
        <v>45158</v>
      </c>
      <c r="E2157" s="3">
        <v>896</v>
      </c>
      <c r="F2157" s="4">
        <v>84</v>
      </c>
      <c r="G2157" s="1">
        <v>32</v>
      </c>
    </row>
    <row r="2158" spans="1:7" x14ac:dyDescent="0.25">
      <c r="A2158" s="1" t="s">
        <v>13</v>
      </c>
      <c r="B2158" s="1" t="s">
        <v>8</v>
      </c>
      <c r="C2158" s="1" t="s">
        <v>49</v>
      </c>
      <c r="D2158" s="2">
        <v>45158</v>
      </c>
      <c r="E2158" s="3">
        <v>2709</v>
      </c>
      <c r="F2158" s="4">
        <v>145</v>
      </c>
      <c r="G2158" s="1">
        <v>118</v>
      </c>
    </row>
    <row r="2159" spans="1:7" x14ac:dyDescent="0.25">
      <c r="A2159" s="1" t="s">
        <v>7</v>
      </c>
      <c r="B2159" s="1" t="s">
        <v>25</v>
      </c>
      <c r="C2159" s="1" t="s">
        <v>16</v>
      </c>
      <c r="D2159" s="2">
        <v>45158</v>
      </c>
      <c r="E2159" s="3">
        <v>1729</v>
      </c>
      <c r="F2159" s="4">
        <v>326</v>
      </c>
      <c r="G2159" s="1">
        <v>217</v>
      </c>
    </row>
    <row r="2160" spans="1:7" x14ac:dyDescent="0.25">
      <c r="A2160" s="1" t="s">
        <v>57</v>
      </c>
      <c r="B2160" s="1" t="s">
        <v>8</v>
      </c>
      <c r="C2160" s="1" t="s">
        <v>49</v>
      </c>
      <c r="D2160" s="2">
        <v>45158</v>
      </c>
      <c r="E2160" s="3">
        <v>5215</v>
      </c>
      <c r="F2160" s="4">
        <v>250</v>
      </c>
      <c r="G2160" s="1">
        <v>326</v>
      </c>
    </row>
    <row r="2161" spans="1:7" x14ac:dyDescent="0.25">
      <c r="A2161" s="1" t="s">
        <v>50</v>
      </c>
      <c r="B2161" s="1" t="s">
        <v>23</v>
      </c>
      <c r="C2161" s="1" t="s">
        <v>53</v>
      </c>
      <c r="D2161" s="2">
        <v>45158</v>
      </c>
      <c r="E2161" s="3">
        <v>1008</v>
      </c>
      <c r="F2161" s="4">
        <v>205</v>
      </c>
      <c r="G2161" s="1">
        <v>56</v>
      </c>
    </row>
    <row r="2162" spans="1:7" x14ac:dyDescent="0.25">
      <c r="A2162" s="1" t="s">
        <v>39</v>
      </c>
      <c r="B2162" s="1" t="s">
        <v>14</v>
      </c>
      <c r="C2162" s="1" t="s">
        <v>18</v>
      </c>
      <c r="D2162" s="2">
        <v>45158</v>
      </c>
      <c r="E2162" s="3">
        <v>10661</v>
      </c>
      <c r="F2162" s="4">
        <v>229</v>
      </c>
      <c r="G2162" s="1">
        <v>356</v>
      </c>
    </row>
    <row r="2163" spans="1:7" x14ac:dyDescent="0.25">
      <c r="A2163" s="1" t="s">
        <v>24</v>
      </c>
      <c r="B2163" s="1" t="s">
        <v>20</v>
      </c>
      <c r="C2163" s="1" t="s">
        <v>44</v>
      </c>
      <c r="D2163" s="2">
        <v>45158</v>
      </c>
      <c r="E2163" s="3">
        <v>6713</v>
      </c>
      <c r="F2163" s="4">
        <v>154</v>
      </c>
      <c r="G2163" s="1">
        <v>560</v>
      </c>
    </row>
    <row r="2164" spans="1:7" x14ac:dyDescent="0.25">
      <c r="A2164" s="1" t="s">
        <v>54</v>
      </c>
      <c r="B2164" s="1" t="s">
        <v>11</v>
      </c>
      <c r="C2164" s="1" t="s">
        <v>76</v>
      </c>
      <c r="D2164" s="2">
        <v>45158</v>
      </c>
      <c r="E2164" s="3">
        <v>5320</v>
      </c>
      <c r="F2164" s="4">
        <v>98</v>
      </c>
      <c r="G2164" s="1">
        <v>190</v>
      </c>
    </row>
    <row r="2165" spans="1:7" x14ac:dyDescent="0.25">
      <c r="A2165" s="1" t="s">
        <v>17</v>
      </c>
      <c r="B2165" s="1" t="s">
        <v>14</v>
      </c>
      <c r="C2165" s="1" t="s">
        <v>9</v>
      </c>
      <c r="D2165" s="2">
        <v>45158</v>
      </c>
      <c r="E2165" s="3">
        <v>3850</v>
      </c>
      <c r="F2165" s="4">
        <v>311</v>
      </c>
      <c r="G2165" s="1">
        <v>193</v>
      </c>
    </row>
    <row r="2166" spans="1:7" x14ac:dyDescent="0.25">
      <c r="A2166" s="1" t="s">
        <v>46</v>
      </c>
      <c r="B2166" s="1" t="s">
        <v>25</v>
      </c>
      <c r="C2166" s="1" t="s">
        <v>41</v>
      </c>
      <c r="D2166" s="2">
        <v>45158</v>
      </c>
      <c r="E2166" s="3">
        <v>616</v>
      </c>
      <c r="F2166" s="4">
        <v>103</v>
      </c>
      <c r="G2166" s="1">
        <v>27</v>
      </c>
    </row>
    <row r="2167" spans="1:7" x14ac:dyDescent="0.25">
      <c r="A2167" s="1" t="s">
        <v>19</v>
      </c>
      <c r="B2167" s="1" t="s">
        <v>14</v>
      </c>
      <c r="C2167" s="1" t="s">
        <v>44</v>
      </c>
      <c r="D2167" s="2">
        <v>45158</v>
      </c>
      <c r="E2167" s="3">
        <v>3318</v>
      </c>
      <c r="F2167" s="4">
        <v>139</v>
      </c>
      <c r="G2167" s="1">
        <v>237</v>
      </c>
    </row>
    <row r="2168" spans="1:7" x14ac:dyDescent="0.25">
      <c r="A2168" s="1" t="s">
        <v>54</v>
      </c>
      <c r="B2168" s="1" t="s">
        <v>20</v>
      </c>
      <c r="C2168" s="1" t="s">
        <v>44</v>
      </c>
      <c r="D2168" s="2">
        <v>45158</v>
      </c>
      <c r="E2168" s="3">
        <v>1876</v>
      </c>
      <c r="F2168" s="4">
        <v>72</v>
      </c>
      <c r="G2168" s="1">
        <v>134</v>
      </c>
    </row>
    <row r="2169" spans="1:7" x14ac:dyDescent="0.25">
      <c r="A2169" s="1" t="s">
        <v>37</v>
      </c>
      <c r="B2169" s="1" t="s">
        <v>8</v>
      </c>
      <c r="C2169" s="1" t="s">
        <v>38</v>
      </c>
      <c r="D2169" s="2">
        <v>45158</v>
      </c>
      <c r="E2169" s="3">
        <v>10724</v>
      </c>
      <c r="F2169" s="4">
        <v>206</v>
      </c>
      <c r="G2169" s="1">
        <v>511</v>
      </c>
    </row>
    <row r="2170" spans="1:7" x14ac:dyDescent="0.25">
      <c r="A2170" s="1" t="s">
        <v>22</v>
      </c>
      <c r="B2170" s="1" t="s">
        <v>20</v>
      </c>
      <c r="C2170" s="1" t="s">
        <v>40</v>
      </c>
      <c r="D2170" s="2">
        <v>45158</v>
      </c>
      <c r="E2170" s="3">
        <v>1757</v>
      </c>
      <c r="F2170" s="4">
        <v>239</v>
      </c>
      <c r="G2170" s="1">
        <v>61</v>
      </c>
    </row>
    <row r="2171" spans="1:7" x14ac:dyDescent="0.25">
      <c r="A2171" s="1" t="s">
        <v>51</v>
      </c>
      <c r="B2171" s="1" t="s">
        <v>25</v>
      </c>
      <c r="C2171" s="1" t="s">
        <v>9</v>
      </c>
      <c r="D2171" s="2">
        <v>45158</v>
      </c>
      <c r="E2171" s="3">
        <v>11060</v>
      </c>
      <c r="F2171" s="4">
        <v>139</v>
      </c>
      <c r="G2171" s="1">
        <v>692</v>
      </c>
    </row>
    <row r="2172" spans="1:7" x14ac:dyDescent="0.25">
      <c r="A2172" s="1" t="s">
        <v>17</v>
      </c>
      <c r="B2172" s="1" t="s">
        <v>20</v>
      </c>
      <c r="C2172" s="1" t="s">
        <v>76</v>
      </c>
      <c r="D2172" s="2">
        <v>45158</v>
      </c>
      <c r="E2172" s="3">
        <v>1645</v>
      </c>
      <c r="F2172" s="4">
        <v>272</v>
      </c>
      <c r="G2172" s="1">
        <v>64</v>
      </c>
    </row>
    <row r="2173" spans="1:7" x14ac:dyDescent="0.25">
      <c r="A2173" s="1" t="s">
        <v>33</v>
      </c>
      <c r="B2173" s="1" t="s">
        <v>23</v>
      </c>
      <c r="C2173" s="1" t="s">
        <v>40</v>
      </c>
      <c r="D2173" s="2">
        <v>45161</v>
      </c>
      <c r="E2173" s="3">
        <v>952</v>
      </c>
      <c r="F2173" s="4">
        <v>267</v>
      </c>
      <c r="G2173" s="1">
        <v>34</v>
      </c>
    </row>
    <row r="2174" spans="1:7" x14ac:dyDescent="0.25">
      <c r="A2174" s="1" t="s">
        <v>58</v>
      </c>
      <c r="B2174" s="1" t="s">
        <v>20</v>
      </c>
      <c r="C2174" s="1" t="s">
        <v>41</v>
      </c>
      <c r="D2174" s="2">
        <v>45161</v>
      </c>
      <c r="E2174" s="3">
        <v>2786</v>
      </c>
      <c r="F2174" s="4">
        <v>133</v>
      </c>
      <c r="G2174" s="1">
        <v>155</v>
      </c>
    </row>
    <row r="2175" spans="1:7" x14ac:dyDescent="0.25">
      <c r="A2175" s="1" t="s">
        <v>24</v>
      </c>
      <c r="B2175" s="1" t="s">
        <v>23</v>
      </c>
      <c r="C2175" s="1" t="s">
        <v>9</v>
      </c>
      <c r="D2175" s="2">
        <v>45161</v>
      </c>
      <c r="E2175" s="3">
        <v>8659</v>
      </c>
      <c r="F2175" s="4">
        <v>391</v>
      </c>
      <c r="G2175" s="1">
        <v>394</v>
      </c>
    </row>
    <row r="2176" spans="1:7" x14ac:dyDescent="0.25">
      <c r="A2176" s="1" t="s">
        <v>58</v>
      </c>
      <c r="B2176" s="1" t="s">
        <v>23</v>
      </c>
      <c r="C2176" s="1" t="s">
        <v>35</v>
      </c>
      <c r="D2176" s="2">
        <v>45161</v>
      </c>
      <c r="E2176" s="3">
        <v>9765</v>
      </c>
      <c r="F2176" s="4">
        <v>70</v>
      </c>
      <c r="G2176" s="1">
        <v>698</v>
      </c>
    </row>
    <row r="2177" spans="1:7" x14ac:dyDescent="0.25">
      <c r="A2177" s="1" t="s">
        <v>37</v>
      </c>
      <c r="B2177" s="1" t="s">
        <v>25</v>
      </c>
      <c r="C2177" s="1" t="s">
        <v>12</v>
      </c>
      <c r="D2177" s="2">
        <v>45161</v>
      </c>
      <c r="E2177" s="3">
        <v>6314</v>
      </c>
      <c r="F2177" s="4">
        <v>106</v>
      </c>
      <c r="G2177" s="1">
        <v>451</v>
      </c>
    </row>
    <row r="2178" spans="1:7" x14ac:dyDescent="0.25">
      <c r="A2178" s="1" t="s">
        <v>57</v>
      </c>
      <c r="B2178" s="1" t="s">
        <v>8</v>
      </c>
      <c r="C2178" s="1" t="s">
        <v>16</v>
      </c>
      <c r="D2178" s="2">
        <v>45161</v>
      </c>
      <c r="E2178" s="3">
        <v>4431</v>
      </c>
      <c r="F2178" s="4">
        <v>91</v>
      </c>
      <c r="G2178" s="1">
        <v>296</v>
      </c>
    </row>
    <row r="2179" spans="1:7" x14ac:dyDescent="0.25">
      <c r="A2179" s="1" t="s">
        <v>37</v>
      </c>
      <c r="B2179" s="1" t="s">
        <v>25</v>
      </c>
      <c r="C2179" s="1" t="s">
        <v>34</v>
      </c>
      <c r="D2179" s="2">
        <v>45161</v>
      </c>
      <c r="E2179" s="3">
        <v>1918</v>
      </c>
      <c r="F2179" s="4">
        <v>107</v>
      </c>
      <c r="G2179" s="1">
        <v>113</v>
      </c>
    </row>
    <row r="2180" spans="1:7" x14ac:dyDescent="0.25">
      <c r="A2180" s="1" t="s">
        <v>56</v>
      </c>
      <c r="B2180" s="1" t="s">
        <v>23</v>
      </c>
      <c r="C2180" s="1" t="s">
        <v>43</v>
      </c>
      <c r="D2180" s="2">
        <v>45161</v>
      </c>
      <c r="E2180" s="3">
        <v>6111</v>
      </c>
      <c r="F2180" s="4">
        <v>51</v>
      </c>
      <c r="G2180" s="1">
        <v>322</v>
      </c>
    </row>
    <row r="2181" spans="1:7" x14ac:dyDescent="0.25">
      <c r="A2181" s="1" t="s">
        <v>31</v>
      </c>
      <c r="B2181" s="1" t="s">
        <v>23</v>
      </c>
      <c r="C2181" s="1" t="s">
        <v>40</v>
      </c>
      <c r="D2181" s="2">
        <v>45161</v>
      </c>
      <c r="E2181" s="3">
        <v>329</v>
      </c>
      <c r="F2181" s="4">
        <v>378</v>
      </c>
      <c r="G2181" s="1">
        <v>13</v>
      </c>
    </row>
    <row r="2182" spans="1:7" x14ac:dyDescent="0.25">
      <c r="A2182" s="1" t="s">
        <v>39</v>
      </c>
      <c r="B2182" s="1" t="s">
        <v>14</v>
      </c>
      <c r="C2182" s="1" t="s">
        <v>34</v>
      </c>
      <c r="D2182" s="2">
        <v>45161</v>
      </c>
      <c r="E2182" s="3">
        <v>6146</v>
      </c>
      <c r="F2182" s="4">
        <v>169</v>
      </c>
      <c r="G2182" s="1">
        <v>473</v>
      </c>
    </row>
    <row r="2183" spans="1:7" x14ac:dyDescent="0.25">
      <c r="A2183" s="1" t="s">
        <v>37</v>
      </c>
      <c r="B2183" s="1" t="s">
        <v>8</v>
      </c>
      <c r="C2183" s="1" t="s">
        <v>53</v>
      </c>
      <c r="D2183" s="2">
        <v>45161</v>
      </c>
      <c r="E2183" s="3">
        <v>4529</v>
      </c>
      <c r="F2183" s="4">
        <v>13</v>
      </c>
      <c r="G2183" s="1">
        <v>324</v>
      </c>
    </row>
    <row r="2184" spans="1:7" x14ac:dyDescent="0.25">
      <c r="A2184" s="1" t="s">
        <v>58</v>
      </c>
      <c r="B2184" s="1" t="s">
        <v>20</v>
      </c>
      <c r="C2184" s="1" t="s">
        <v>43</v>
      </c>
      <c r="D2184" s="2">
        <v>45161</v>
      </c>
      <c r="E2184" s="3">
        <v>3241</v>
      </c>
      <c r="F2184" s="4">
        <v>23</v>
      </c>
      <c r="G2184" s="1">
        <v>232</v>
      </c>
    </row>
    <row r="2185" spans="1:7" x14ac:dyDescent="0.25">
      <c r="A2185" s="1" t="s">
        <v>52</v>
      </c>
      <c r="B2185" s="1" t="s">
        <v>25</v>
      </c>
      <c r="C2185" s="1" t="s">
        <v>9</v>
      </c>
      <c r="D2185" s="2">
        <v>45162</v>
      </c>
      <c r="E2185" s="3">
        <v>1120</v>
      </c>
      <c r="F2185" s="4">
        <v>22</v>
      </c>
      <c r="G2185" s="1">
        <v>63</v>
      </c>
    </row>
    <row r="2186" spans="1:7" x14ac:dyDescent="0.25">
      <c r="A2186" s="1" t="s">
        <v>55</v>
      </c>
      <c r="B2186" s="1" t="s">
        <v>25</v>
      </c>
      <c r="C2186" s="1" t="s">
        <v>34</v>
      </c>
      <c r="D2186" s="2">
        <v>45162</v>
      </c>
      <c r="E2186" s="3">
        <v>770</v>
      </c>
      <c r="F2186" s="4">
        <v>4</v>
      </c>
      <c r="G2186" s="1">
        <v>52</v>
      </c>
    </row>
    <row r="2187" spans="1:7" x14ac:dyDescent="0.25">
      <c r="A2187" s="1" t="s">
        <v>10</v>
      </c>
      <c r="B2187" s="1" t="s">
        <v>8</v>
      </c>
      <c r="C2187" s="1" t="s">
        <v>76</v>
      </c>
      <c r="D2187" s="2">
        <v>45162</v>
      </c>
      <c r="E2187" s="3">
        <v>8064</v>
      </c>
      <c r="F2187" s="4">
        <v>8</v>
      </c>
      <c r="G2187" s="1">
        <v>279</v>
      </c>
    </row>
    <row r="2188" spans="1:7" x14ac:dyDescent="0.25">
      <c r="A2188" s="1" t="s">
        <v>52</v>
      </c>
      <c r="B2188" s="1" t="s">
        <v>20</v>
      </c>
      <c r="C2188" s="1" t="s">
        <v>38</v>
      </c>
      <c r="D2188" s="2">
        <v>45162</v>
      </c>
      <c r="E2188" s="3">
        <v>3780</v>
      </c>
      <c r="F2188" s="4">
        <v>44</v>
      </c>
      <c r="G2188" s="1">
        <v>172</v>
      </c>
    </row>
    <row r="2189" spans="1:7" x14ac:dyDescent="0.25">
      <c r="A2189" s="1" t="s">
        <v>7</v>
      </c>
      <c r="B2189" s="1" t="s">
        <v>25</v>
      </c>
      <c r="C2189" s="1" t="s">
        <v>9</v>
      </c>
      <c r="D2189" s="2">
        <v>45162</v>
      </c>
      <c r="E2189" s="3">
        <v>1211</v>
      </c>
      <c r="F2189" s="4">
        <v>224</v>
      </c>
      <c r="G2189" s="1">
        <v>58</v>
      </c>
    </row>
    <row r="2190" spans="1:7" x14ac:dyDescent="0.25">
      <c r="A2190" s="1" t="s">
        <v>32</v>
      </c>
      <c r="B2190" s="1" t="s">
        <v>20</v>
      </c>
      <c r="C2190" s="1" t="s">
        <v>35</v>
      </c>
      <c r="D2190" s="2">
        <v>45162</v>
      </c>
      <c r="E2190" s="3">
        <v>2338</v>
      </c>
      <c r="F2190" s="4">
        <v>120</v>
      </c>
      <c r="G2190" s="1">
        <v>167</v>
      </c>
    </row>
    <row r="2191" spans="1:7" x14ac:dyDescent="0.25">
      <c r="A2191" s="1" t="s">
        <v>39</v>
      </c>
      <c r="B2191" s="1" t="s">
        <v>25</v>
      </c>
      <c r="C2191" s="1" t="s">
        <v>26</v>
      </c>
      <c r="D2191" s="2">
        <v>45162</v>
      </c>
      <c r="E2191" s="3">
        <v>1666</v>
      </c>
      <c r="F2191" s="4">
        <v>126</v>
      </c>
      <c r="G2191" s="1">
        <v>54</v>
      </c>
    </row>
    <row r="2192" spans="1:7" x14ac:dyDescent="0.25">
      <c r="A2192" s="1" t="s">
        <v>27</v>
      </c>
      <c r="B2192" s="1" t="s">
        <v>8</v>
      </c>
      <c r="C2192" s="1" t="s">
        <v>18</v>
      </c>
      <c r="D2192" s="2">
        <v>45163</v>
      </c>
      <c r="E2192" s="3">
        <v>1057</v>
      </c>
      <c r="F2192" s="4">
        <v>206</v>
      </c>
      <c r="G2192" s="1">
        <v>38</v>
      </c>
    </row>
    <row r="2193" spans="1:7" x14ac:dyDescent="0.25">
      <c r="A2193" s="1" t="s">
        <v>33</v>
      </c>
      <c r="B2193" s="1" t="s">
        <v>20</v>
      </c>
      <c r="C2193" s="1" t="s">
        <v>34</v>
      </c>
      <c r="D2193" s="2">
        <v>45163</v>
      </c>
      <c r="E2193" s="3">
        <v>11291</v>
      </c>
      <c r="F2193" s="4">
        <v>145</v>
      </c>
      <c r="G2193" s="1">
        <v>706</v>
      </c>
    </row>
    <row r="2194" spans="1:7" x14ac:dyDescent="0.25">
      <c r="A2194" s="1" t="s">
        <v>31</v>
      </c>
      <c r="B2194" s="1" t="s">
        <v>20</v>
      </c>
      <c r="C2194" s="1" t="s">
        <v>36</v>
      </c>
      <c r="D2194" s="2">
        <v>45163</v>
      </c>
      <c r="E2194" s="3">
        <v>5103</v>
      </c>
      <c r="F2194" s="4">
        <v>236</v>
      </c>
      <c r="G2194" s="1">
        <v>243</v>
      </c>
    </row>
    <row r="2195" spans="1:7" x14ac:dyDescent="0.25">
      <c r="A2195" s="1" t="s">
        <v>50</v>
      </c>
      <c r="B2195" s="1" t="s">
        <v>14</v>
      </c>
      <c r="C2195" s="1" t="s">
        <v>16</v>
      </c>
      <c r="D2195" s="2">
        <v>45163</v>
      </c>
      <c r="E2195" s="3">
        <v>2982</v>
      </c>
      <c r="F2195" s="4">
        <v>199</v>
      </c>
      <c r="G2195" s="1">
        <v>213</v>
      </c>
    </row>
    <row r="2196" spans="1:7" x14ac:dyDescent="0.25">
      <c r="A2196" s="1" t="s">
        <v>29</v>
      </c>
      <c r="B2196" s="1" t="s">
        <v>14</v>
      </c>
      <c r="C2196" s="1" t="s">
        <v>30</v>
      </c>
      <c r="D2196" s="2">
        <v>45163</v>
      </c>
      <c r="E2196" s="3">
        <v>1274</v>
      </c>
      <c r="F2196" s="4">
        <v>44</v>
      </c>
      <c r="G2196" s="1">
        <v>51</v>
      </c>
    </row>
    <row r="2197" spans="1:7" x14ac:dyDescent="0.25">
      <c r="A2197" s="1" t="s">
        <v>29</v>
      </c>
      <c r="B2197" s="1" t="s">
        <v>23</v>
      </c>
      <c r="C2197" s="1" t="s">
        <v>12</v>
      </c>
      <c r="D2197" s="2">
        <v>45164</v>
      </c>
      <c r="E2197" s="3">
        <v>2786</v>
      </c>
      <c r="F2197" s="4">
        <v>31</v>
      </c>
      <c r="G2197" s="1">
        <v>164</v>
      </c>
    </row>
    <row r="2198" spans="1:7" x14ac:dyDescent="0.25">
      <c r="A2198" s="1" t="s">
        <v>56</v>
      </c>
      <c r="B2198" s="1" t="s">
        <v>8</v>
      </c>
      <c r="C2198" s="1" t="s">
        <v>34</v>
      </c>
      <c r="D2198" s="2">
        <v>45164</v>
      </c>
      <c r="E2198" s="3">
        <v>7609</v>
      </c>
      <c r="F2198" s="4">
        <v>270</v>
      </c>
      <c r="G2198" s="1">
        <v>401</v>
      </c>
    </row>
    <row r="2199" spans="1:7" x14ac:dyDescent="0.25">
      <c r="A2199" s="1" t="s">
        <v>10</v>
      </c>
      <c r="B2199" s="1" t="s">
        <v>25</v>
      </c>
      <c r="C2199" s="1" t="s">
        <v>49</v>
      </c>
      <c r="D2199" s="2">
        <v>45164</v>
      </c>
      <c r="E2199" s="3">
        <v>5285</v>
      </c>
      <c r="F2199" s="4">
        <v>86</v>
      </c>
      <c r="G2199" s="1">
        <v>265</v>
      </c>
    </row>
    <row r="2200" spans="1:7" x14ac:dyDescent="0.25">
      <c r="A2200" s="1" t="s">
        <v>29</v>
      </c>
      <c r="B2200" s="1" t="s">
        <v>8</v>
      </c>
      <c r="C2200" s="1" t="s">
        <v>44</v>
      </c>
      <c r="D2200" s="2">
        <v>45164</v>
      </c>
      <c r="E2200" s="3">
        <v>196</v>
      </c>
      <c r="F2200" s="4">
        <v>150</v>
      </c>
      <c r="G2200" s="1">
        <v>18</v>
      </c>
    </row>
    <row r="2201" spans="1:7" x14ac:dyDescent="0.25">
      <c r="A2201" s="1" t="s">
        <v>54</v>
      </c>
      <c r="B2201" s="1" t="s">
        <v>25</v>
      </c>
      <c r="C2201" s="1" t="s">
        <v>16</v>
      </c>
      <c r="D2201" s="2">
        <v>45164</v>
      </c>
      <c r="E2201" s="3">
        <v>945</v>
      </c>
      <c r="F2201" s="4">
        <v>175</v>
      </c>
      <c r="G2201" s="1">
        <v>63</v>
      </c>
    </row>
    <row r="2202" spans="1:7" x14ac:dyDescent="0.25">
      <c r="A2202" s="1" t="s">
        <v>32</v>
      </c>
      <c r="B2202" s="1" t="s">
        <v>11</v>
      </c>
      <c r="C2202" s="1" t="s">
        <v>26</v>
      </c>
      <c r="D2202" s="2">
        <v>45165</v>
      </c>
      <c r="E2202" s="3">
        <v>8638</v>
      </c>
      <c r="F2202" s="4">
        <v>318</v>
      </c>
      <c r="G2202" s="1">
        <v>376</v>
      </c>
    </row>
    <row r="2203" spans="1:7" x14ac:dyDescent="0.25">
      <c r="A2203" s="1" t="s">
        <v>55</v>
      </c>
      <c r="B2203" s="1" t="s">
        <v>20</v>
      </c>
      <c r="C2203" s="1" t="s">
        <v>53</v>
      </c>
      <c r="D2203" s="2">
        <v>45165</v>
      </c>
      <c r="E2203" s="3">
        <v>12446</v>
      </c>
      <c r="F2203" s="4">
        <v>242</v>
      </c>
      <c r="G2203" s="1">
        <v>593</v>
      </c>
    </row>
    <row r="2204" spans="1:7" x14ac:dyDescent="0.25">
      <c r="A2204" s="1" t="s">
        <v>7</v>
      </c>
      <c r="B2204" s="1" t="s">
        <v>14</v>
      </c>
      <c r="C2204" s="1" t="s">
        <v>43</v>
      </c>
      <c r="D2204" s="2">
        <v>45165</v>
      </c>
      <c r="E2204" s="3">
        <v>140</v>
      </c>
      <c r="F2204" s="4">
        <v>80</v>
      </c>
      <c r="G2204" s="1">
        <v>7</v>
      </c>
    </row>
    <row r="2205" spans="1:7" x14ac:dyDescent="0.25">
      <c r="A2205" s="1" t="s">
        <v>54</v>
      </c>
      <c r="B2205" s="1" t="s">
        <v>23</v>
      </c>
      <c r="C2205" s="1" t="s">
        <v>43</v>
      </c>
      <c r="D2205" s="2">
        <v>45165</v>
      </c>
      <c r="E2205" s="3">
        <v>903</v>
      </c>
      <c r="F2205" s="4">
        <v>206</v>
      </c>
      <c r="G2205" s="1">
        <v>43</v>
      </c>
    </row>
    <row r="2206" spans="1:7" x14ac:dyDescent="0.25">
      <c r="A2206" s="1" t="s">
        <v>57</v>
      </c>
      <c r="B2206" s="1" t="s">
        <v>23</v>
      </c>
      <c r="C2206" s="1" t="s">
        <v>43</v>
      </c>
      <c r="D2206" s="2">
        <v>45165</v>
      </c>
      <c r="E2206" s="3">
        <v>7742</v>
      </c>
      <c r="F2206" s="4">
        <v>55</v>
      </c>
      <c r="G2206" s="1">
        <v>517</v>
      </c>
    </row>
    <row r="2207" spans="1:7" x14ac:dyDescent="0.25">
      <c r="A2207" s="1" t="s">
        <v>24</v>
      </c>
      <c r="B2207" s="1" t="s">
        <v>25</v>
      </c>
      <c r="C2207" s="1" t="s">
        <v>28</v>
      </c>
      <c r="D2207" s="2">
        <v>45165</v>
      </c>
      <c r="E2207" s="3">
        <v>525</v>
      </c>
      <c r="F2207" s="4">
        <v>18</v>
      </c>
      <c r="G2207" s="1">
        <v>21</v>
      </c>
    </row>
    <row r="2208" spans="1:7" x14ac:dyDescent="0.25">
      <c r="A2208" s="1" t="s">
        <v>22</v>
      </c>
      <c r="B2208" s="1" t="s">
        <v>8</v>
      </c>
      <c r="C2208" s="1" t="s">
        <v>12</v>
      </c>
      <c r="D2208" s="2">
        <v>45165</v>
      </c>
      <c r="E2208" s="3">
        <v>8428</v>
      </c>
      <c r="F2208" s="4">
        <v>50</v>
      </c>
      <c r="G2208" s="1">
        <v>937</v>
      </c>
    </row>
    <row r="2209" spans="1:7" x14ac:dyDescent="0.25">
      <c r="A2209" s="1" t="s">
        <v>58</v>
      </c>
      <c r="B2209" s="1" t="s">
        <v>25</v>
      </c>
      <c r="C2209" s="1" t="s">
        <v>21</v>
      </c>
      <c r="D2209" s="2">
        <v>45165</v>
      </c>
      <c r="E2209" s="3">
        <v>784</v>
      </c>
      <c r="F2209" s="4">
        <v>20</v>
      </c>
      <c r="G2209" s="1">
        <v>42</v>
      </c>
    </row>
    <row r="2210" spans="1:7" x14ac:dyDescent="0.25">
      <c r="A2210" s="1" t="s">
        <v>42</v>
      </c>
      <c r="B2210" s="1" t="s">
        <v>11</v>
      </c>
      <c r="C2210" s="1" t="s">
        <v>34</v>
      </c>
      <c r="D2210" s="2">
        <v>45168</v>
      </c>
      <c r="E2210" s="3">
        <v>4403</v>
      </c>
      <c r="F2210" s="4">
        <v>288</v>
      </c>
      <c r="G2210" s="1">
        <v>294</v>
      </c>
    </row>
    <row r="2211" spans="1:7" x14ac:dyDescent="0.25">
      <c r="A2211" s="1" t="s">
        <v>31</v>
      </c>
      <c r="B2211" s="1" t="s">
        <v>14</v>
      </c>
      <c r="C2211" s="1" t="s">
        <v>15</v>
      </c>
      <c r="D2211" s="2">
        <v>45168</v>
      </c>
      <c r="E2211" s="3">
        <v>1022</v>
      </c>
      <c r="F2211" s="4">
        <v>124</v>
      </c>
      <c r="G2211" s="1">
        <v>45</v>
      </c>
    </row>
    <row r="2212" spans="1:7" x14ac:dyDescent="0.25">
      <c r="A2212" s="1" t="s">
        <v>13</v>
      </c>
      <c r="B2212" s="1" t="s">
        <v>23</v>
      </c>
      <c r="C2212" s="1" t="s">
        <v>53</v>
      </c>
      <c r="D2212" s="2">
        <v>45168</v>
      </c>
      <c r="E2212" s="3">
        <v>10080</v>
      </c>
      <c r="F2212" s="4">
        <v>242</v>
      </c>
      <c r="G2212" s="1">
        <v>720</v>
      </c>
    </row>
    <row r="2213" spans="1:7" x14ac:dyDescent="0.25">
      <c r="A2213" s="1" t="s">
        <v>58</v>
      </c>
      <c r="B2213" s="1" t="s">
        <v>20</v>
      </c>
      <c r="C2213" s="1" t="s">
        <v>44</v>
      </c>
      <c r="D2213" s="2">
        <v>45168</v>
      </c>
      <c r="E2213" s="3">
        <v>9212</v>
      </c>
      <c r="F2213" s="4">
        <v>420</v>
      </c>
      <c r="G2213" s="1">
        <v>709</v>
      </c>
    </row>
    <row r="2214" spans="1:7" x14ac:dyDescent="0.25">
      <c r="A2214" s="1" t="s">
        <v>42</v>
      </c>
      <c r="B2214" s="1" t="s">
        <v>25</v>
      </c>
      <c r="C2214" s="1" t="s">
        <v>44</v>
      </c>
      <c r="D2214" s="2">
        <v>45168</v>
      </c>
      <c r="E2214" s="3">
        <v>7392</v>
      </c>
      <c r="F2214" s="4">
        <v>184</v>
      </c>
      <c r="G2214" s="1">
        <v>740</v>
      </c>
    </row>
    <row r="2215" spans="1:7" x14ac:dyDescent="0.25">
      <c r="A2215" s="1" t="s">
        <v>50</v>
      </c>
      <c r="B2215" s="1" t="s">
        <v>11</v>
      </c>
      <c r="C2215" s="1" t="s">
        <v>28</v>
      </c>
      <c r="D2215" s="2">
        <v>45169</v>
      </c>
      <c r="E2215" s="3">
        <v>6174</v>
      </c>
      <c r="F2215" s="4">
        <v>130</v>
      </c>
      <c r="G2215" s="1">
        <v>229</v>
      </c>
    </row>
    <row r="2216" spans="1:7" x14ac:dyDescent="0.25">
      <c r="A2216" s="1" t="s">
        <v>32</v>
      </c>
      <c r="B2216" s="1" t="s">
        <v>11</v>
      </c>
      <c r="C2216" s="1" t="s">
        <v>76</v>
      </c>
      <c r="D2216" s="2">
        <v>45169</v>
      </c>
      <c r="E2216" s="3">
        <v>2709</v>
      </c>
      <c r="F2216" s="4">
        <v>102</v>
      </c>
      <c r="G2216" s="1">
        <v>105</v>
      </c>
    </row>
    <row r="2217" spans="1:7" x14ac:dyDescent="0.25">
      <c r="A2217" s="1" t="s">
        <v>32</v>
      </c>
      <c r="B2217" s="1" t="s">
        <v>25</v>
      </c>
      <c r="C2217" s="1" t="s">
        <v>18</v>
      </c>
      <c r="D2217" s="2">
        <v>45169</v>
      </c>
      <c r="E2217" s="3">
        <v>9303</v>
      </c>
      <c r="F2217" s="4">
        <v>77</v>
      </c>
      <c r="G2217" s="1">
        <v>333</v>
      </c>
    </row>
    <row r="2218" spans="1:7" x14ac:dyDescent="0.25">
      <c r="A2218" s="1" t="s">
        <v>22</v>
      </c>
      <c r="B2218" s="1" t="s">
        <v>8</v>
      </c>
      <c r="C2218" s="1" t="s">
        <v>28</v>
      </c>
      <c r="D2218" s="2">
        <v>45169</v>
      </c>
      <c r="E2218" s="3">
        <v>2401</v>
      </c>
      <c r="F2218" s="4">
        <v>14</v>
      </c>
      <c r="G2218" s="1">
        <v>101</v>
      </c>
    </row>
    <row r="2219" spans="1:7" x14ac:dyDescent="0.25">
      <c r="A2219" s="1" t="s">
        <v>27</v>
      </c>
      <c r="B2219" s="1" t="s">
        <v>23</v>
      </c>
      <c r="C2219" s="1" t="s">
        <v>40</v>
      </c>
      <c r="D2219" s="2">
        <v>45169</v>
      </c>
      <c r="E2219" s="3">
        <v>126</v>
      </c>
      <c r="F2219" s="4">
        <v>8</v>
      </c>
      <c r="G2219" s="1">
        <v>6</v>
      </c>
    </row>
    <row r="2220" spans="1:7" x14ac:dyDescent="0.25">
      <c r="A2220" s="1" t="s">
        <v>50</v>
      </c>
      <c r="B2220" s="1" t="s">
        <v>23</v>
      </c>
      <c r="C2220" s="1" t="s">
        <v>21</v>
      </c>
      <c r="D2220" s="2">
        <v>45169</v>
      </c>
      <c r="E2220" s="3">
        <v>2695</v>
      </c>
      <c r="F2220" s="4">
        <v>50</v>
      </c>
      <c r="G2220" s="1">
        <v>118</v>
      </c>
    </row>
    <row r="2221" spans="1:7" x14ac:dyDescent="0.25">
      <c r="A2221" s="1" t="s">
        <v>54</v>
      </c>
      <c r="B2221" s="1" t="s">
        <v>8</v>
      </c>
      <c r="C2221" s="1" t="s">
        <v>53</v>
      </c>
      <c r="D2221" s="2">
        <v>45169</v>
      </c>
      <c r="E2221" s="3">
        <v>7882</v>
      </c>
      <c r="F2221" s="4">
        <v>358</v>
      </c>
      <c r="G2221" s="1">
        <v>493</v>
      </c>
    </row>
    <row r="2222" spans="1:7" x14ac:dyDescent="0.25">
      <c r="A2222" s="1" t="s">
        <v>22</v>
      </c>
      <c r="B2222" s="1" t="s">
        <v>25</v>
      </c>
      <c r="C2222" s="1" t="s">
        <v>30</v>
      </c>
      <c r="D2222" s="2">
        <v>45169</v>
      </c>
      <c r="E2222" s="3">
        <v>13370</v>
      </c>
      <c r="F2222" s="4">
        <v>265</v>
      </c>
      <c r="G2222" s="1">
        <v>432</v>
      </c>
    </row>
    <row r="2223" spans="1:7" x14ac:dyDescent="0.25">
      <c r="A2223" s="1" t="s">
        <v>22</v>
      </c>
      <c r="B2223" s="1" t="s">
        <v>11</v>
      </c>
      <c r="C2223" s="1" t="s">
        <v>76</v>
      </c>
      <c r="D2223" s="2">
        <v>45169</v>
      </c>
      <c r="E2223" s="3">
        <v>5215</v>
      </c>
      <c r="F2223" s="4">
        <v>245</v>
      </c>
      <c r="G2223" s="1">
        <v>174</v>
      </c>
    </row>
    <row r="2224" spans="1:7" x14ac:dyDescent="0.25">
      <c r="A2224" s="1" t="s">
        <v>31</v>
      </c>
      <c r="B2224" s="1" t="s">
        <v>14</v>
      </c>
      <c r="C2224" s="1" t="s">
        <v>47</v>
      </c>
      <c r="D2224" s="2">
        <v>45169</v>
      </c>
      <c r="E2224" s="3">
        <v>12978</v>
      </c>
      <c r="F2224" s="4">
        <v>239</v>
      </c>
      <c r="G2224" s="1">
        <v>1082</v>
      </c>
    </row>
    <row r="2225" spans="1:7" x14ac:dyDescent="0.25">
      <c r="A2225" s="1" t="s">
        <v>37</v>
      </c>
      <c r="B2225" s="1" t="s">
        <v>14</v>
      </c>
      <c r="C2225" s="1" t="s">
        <v>40</v>
      </c>
      <c r="D2225" s="2">
        <v>45169</v>
      </c>
      <c r="E2225" s="3">
        <v>15813</v>
      </c>
      <c r="F2225" s="4">
        <v>41</v>
      </c>
      <c r="G2225" s="1">
        <v>688</v>
      </c>
    </row>
    <row r="2226" spans="1:7" x14ac:dyDescent="0.25">
      <c r="A2226" s="1" t="s">
        <v>57</v>
      </c>
      <c r="B2226" s="1" t="s">
        <v>20</v>
      </c>
      <c r="C2226" s="1" t="s">
        <v>43</v>
      </c>
      <c r="D2226" s="2">
        <v>45169</v>
      </c>
      <c r="E2226" s="3">
        <v>749</v>
      </c>
      <c r="F2226" s="4">
        <v>560</v>
      </c>
      <c r="G2226" s="1">
        <v>45</v>
      </c>
    </row>
    <row r="2227" spans="1:7" x14ac:dyDescent="0.25">
      <c r="A2227" s="1" t="s">
        <v>42</v>
      </c>
      <c r="B2227" s="1" t="s">
        <v>8</v>
      </c>
      <c r="C2227" s="1" t="s">
        <v>41</v>
      </c>
      <c r="D2227" s="2">
        <v>45169</v>
      </c>
      <c r="E2227" s="3">
        <v>6020</v>
      </c>
      <c r="F2227" s="4">
        <v>304</v>
      </c>
      <c r="G2227" s="1">
        <v>241</v>
      </c>
    </row>
    <row r="2228" spans="1:7" x14ac:dyDescent="0.25">
      <c r="A2228" s="1" t="s">
        <v>39</v>
      </c>
      <c r="B2228" s="1" t="s">
        <v>14</v>
      </c>
      <c r="C2228" s="1" t="s">
        <v>76</v>
      </c>
      <c r="D2228" s="2">
        <v>45169</v>
      </c>
      <c r="E2228" s="3">
        <v>2135</v>
      </c>
      <c r="F2228" s="4">
        <v>210</v>
      </c>
      <c r="G2228" s="1">
        <v>67</v>
      </c>
    </row>
    <row r="2229" spans="1:7" x14ac:dyDescent="0.25">
      <c r="A2229" s="1" t="s">
        <v>51</v>
      </c>
      <c r="B2229" s="1" t="s">
        <v>20</v>
      </c>
      <c r="C2229" s="1" t="s">
        <v>9</v>
      </c>
      <c r="D2229" s="2">
        <v>45169</v>
      </c>
      <c r="E2229" s="3">
        <v>10927</v>
      </c>
      <c r="F2229" s="4">
        <v>221</v>
      </c>
      <c r="G2229" s="1">
        <v>608</v>
      </c>
    </row>
    <row r="2230" spans="1:7" x14ac:dyDescent="0.25">
      <c r="A2230" s="1" t="s">
        <v>19</v>
      </c>
      <c r="B2230" s="1" t="s">
        <v>25</v>
      </c>
      <c r="C2230" s="1" t="s">
        <v>9</v>
      </c>
      <c r="D2230" s="2">
        <v>45169</v>
      </c>
      <c r="E2230" s="3">
        <v>2275</v>
      </c>
      <c r="F2230" s="4">
        <v>56</v>
      </c>
      <c r="G2230" s="1">
        <v>120</v>
      </c>
    </row>
    <row r="2231" spans="1:7" x14ac:dyDescent="0.25">
      <c r="A2231" s="1" t="s">
        <v>19</v>
      </c>
      <c r="B2231" s="1" t="s">
        <v>8</v>
      </c>
      <c r="C2231" s="1" t="s">
        <v>34</v>
      </c>
      <c r="D2231" s="2">
        <v>45169</v>
      </c>
      <c r="E2231" s="3">
        <v>9443</v>
      </c>
      <c r="F2231" s="4">
        <v>12</v>
      </c>
      <c r="G2231" s="1">
        <v>450</v>
      </c>
    </row>
    <row r="2232" spans="1:7" x14ac:dyDescent="0.25">
      <c r="A2232" s="1" t="s">
        <v>32</v>
      </c>
      <c r="B2232" s="1" t="s">
        <v>25</v>
      </c>
      <c r="C2232" s="1" t="s">
        <v>47</v>
      </c>
      <c r="D2232" s="2">
        <v>45169</v>
      </c>
      <c r="E2232" s="3">
        <v>11326</v>
      </c>
      <c r="F2232" s="4">
        <v>243</v>
      </c>
      <c r="G2232" s="1">
        <v>944</v>
      </c>
    </row>
    <row r="2233" spans="1:7" x14ac:dyDescent="0.25">
      <c r="A2233" s="1" t="s">
        <v>58</v>
      </c>
      <c r="B2233" s="1" t="s">
        <v>11</v>
      </c>
      <c r="C2233" s="1" t="s">
        <v>38</v>
      </c>
      <c r="D2233" s="2">
        <v>45169</v>
      </c>
      <c r="E2233" s="3">
        <v>2100</v>
      </c>
      <c r="F2233" s="4">
        <v>352</v>
      </c>
      <c r="G2233" s="1">
        <v>105</v>
      </c>
    </row>
    <row r="2234" spans="1:7" x14ac:dyDescent="0.25">
      <c r="A2234" s="1" t="s">
        <v>37</v>
      </c>
      <c r="B2234" s="1" t="s">
        <v>23</v>
      </c>
      <c r="C2234" s="1" t="s">
        <v>9</v>
      </c>
      <c r="D2234" s="2">
        <v>45170</v>
      </c>
      <c r="E2234" s="3">
        <v>1127</v>
      </c>
      <c r="F2234" s="4">
        <v>236</v>
      </c>
      <c r="G2234" s="1">
        <v>54</v>
      </c>
    </row>
    <row r="2235" spans="1:7" x14ac:dyDescent="0.25">
      <c r="A2235" s="1" t="s">
        <v>56</v>
      </c>
      <c r="B2235" s="1" t="s">
        <v>20</v>
      </c>
      <c r="C2235" s="1" t="s">
        <v>40</v>
      </c>
      <c r="D2235" s="2">
        <v>45170</v>
      </c>
      <c r="E2235" s="3">
        <v>5026</v>
      </c>
      <c r="F2235" s="4">
        <v>127</v>
      </c>
      <c r="G2235" s="1">
        <v>219</v>
      </c>
    </row>
    <row r="2236" spans="1:7" x14ac:dyDescent="0.25">
      <c r="A2236" s="1" t="s">
        <v>46</v>
      </c>
      <c r="B2236" s="1" t="s">
        <v>23</v>
      </c>
      <c r="C2236" s="1" t="s">
        <v>40</v>
      </c>
      <c r="D2236" s="2">
        <v>45170</v>
      </c>
      <c r="E2236" s="3">
        <v>4991</v>
      </c>
      <c r="F2236" s="4">
        <v>80</v>
      </c>
      <c r="G2236" s="1">
        <v>185</v>
      </c>
    </row>
    <row r="2237" spans="1:7" x14ac:dyDescent="0.25">
      <c r="A2237" s="1" t="s">
        <v>7</v>
      </c>
      <c r="B2237" s="1" t="s">
        <v>20</v>
      </c>
      <c r="C2237" s="1" t="s">
        <v>12</v>
      </c>
      <c r="D2237" s="2">
        <v>45170</v>
      </c>
      <c r="E2237" s="3">
        <v>175</v>
      </c>
      <c r="F2237" s="4">
        <v>59</v>
      </c>
      <c r="G2237" s="1">
        <v>12</v>
      </c>
    </row>
    <row r="2238" spans="1:7" x14ac:dyDescent="0.25">
      <c r="A2238" s="1" t="s">
        <v>24</v>
      </c>
      <c r="B2238" s="1" t="s">
        <v>8</v>
      </c>
      <c r="C2238" s="1" t="s">
        <v>30</v>
      </c>
      <c r="D2238" s="2">
        <v>45170</v>
      </c>
      <c r="E2238" s="3">
        <v>9968</v>
      </c>
      <c r="F2238" s="4">
        <v>466</v>
      </c>
      <c r="G2238" s="1">
        <v>356</v>
      </c>
    </row>
    <row r="2239" spans="1:7" x14ac:dyDescent="0.25">
      <c r="A2239" s="1" t="s">
        <v>58</v>
      </c>
      <c r="B2239" s="1" t="s">
        <v>8</v>
      </c>
      <c r="C2239" s="1" t="s">
        <v>53</v>
      </c>
      <c r="D2239" s="2">
        <v>45170</v>
      </c>
      <c r="E2239" s="3">
        <v>4977</v>
      </c>
      <c r="F2239" s="4">
        <v>142</v>
      </c>
      <c r="G2239" s="1">
        <v>277</v>
      </c>
    </row>
    <row r="2240" spans="1:7" x14ac:dyDescent="0.25">
      <c r="A2240" s="1" t="s">
        <v>22</v>
      </c>
      <c r="B2240" s="1" t="s">
        <v>20</v>
      </c>
      <c r="C2240" s="1" t="s">
        <v>76</v>
      </c>
      <c r="D2240" s="2">
        <v>45170</v>
      </c>
      <c r="E2240" s="3">
        <v>3423</v>
      </c>
      <c r="F2240" s="4">
        <v>178</v>
      </c>
      <c r="G2240" s="1">
        <v>123</v>
      </c>
    </row>
    <row r="2241" spans="1:7" x14ac:dyDescent="0.25">
      <c r="A2241" s="1" t="s">
        <v>52</v>
      </c>
      <c r="B2241" s="1" t="s">
        <v>14</v>
      </c>
      <c r="C2241" s="1" t="s">
        <v>30</v>
      </c>
      <c r="D2241" s="2">
        <v>45170</v>
      </c>
      <c r="E2241" s="3">
        <v>7952</v>
      </c>
      <c r="F2241" s="4">
        <v>86</v>
      </c>
      <c r="G2241" s="1">
        <v>319</v>
      </c>
    </row>
    <row r="2242" spans="1:7" x14ac:dyDescent="0.25">
      <c r="A2242" s="1" t="s">
        <v>29</v>
      </c>
      <c r="B2242" s="1" t="s">
        <v>8</v>
      </c>
      <c r="C2242" s="1" t="s">
        <v>76</v>
      </c>
      <c r="D2242" s="2">
        <v>45170</v>
      </c>
      <c r="E2242" s="3">
        <v>5859</v>
      </c>
      <c r="F2242" s="4">
        <v>146</v>
      </c>
      <c r="G2242" s="1">
        <v>245</v>
      </c>
    </row>
    <row r="2243" spans="1:7" x14ac:dyDescent="0.25">
      <c r="A2243" s="1" t="s">
        <v>32</v>
      </c>
      <c r="B2243" s="1" t="s">
        <v>20</v>
      </c>
      <c r="C2243" s="1" t="s">
        <v>47</v>
      </c>
      <c r="D2243" s="2">
        <v>45170</v>
      </c>
      <c r="E2243" s="3">
        <v>3920</v>
      </c>
      <c r="F2243" s="4">
        <v>543</v>
      </c>
      <c r="G2243" s="1">
        <v>262</v>
      </c>
    </row>
    <row r="2244" spans="1:7" x14ac:dyDescent="0.25">
      <c r="A2244" s="1" t="s">
        <v>55</v>
      </c>
      <c r="B2244" s="1" t="s">
        <v>8</v>
      </c>
      <c r="C2244" s="1" t="s">
        <v>18</v>
      </c>
      <c r="D2244" s="2">
        <v>45170</v>
      </c>
      <c r="E2244" s="3">
        <v>4774</v>
      </c>
      <c r="F2244" s="4">
        <v>332</v>
      </c>
      <c r="G2244" s="1">
        <v>165</v>
      </c>
    </row>
    <row r="2245" spans="1:7" x14ac:dyDescent="0.25">
      <c r="A2245" s="1" t="s">
        <v>45</v>
      </c>
      <c r="B2245" s="1" t="s">
        <v>23</v>
      </c>
      <c r="C2245" s="1" t="s">
        <v>40</v>
      </c>
      <c r="D2245" s="2">
        <v>45170</v>
      </c>
      <c r="E2245" s="3">
        <v>4165</v>
      </c>
      <c r="F2245" s="4">
        <v>128</v>
      </c>
      <c r="G2245" s="1">
        <v>139</v>
      </c>
    </row>
    <row r="2246" spans="1:7" x14ac:dyDescent="0.25">
      <c r="A2246" s="1" t="s">
        <v>46</v>
      </c>
      <c r="B2246" s="1" t="s">
        <v>23</v>
      </c>
      <c r="C2246" s="1" t="s">
        <v>15</v>
      </c>
      <c r="D2246" s="2">
        <v>45170</v>
      </c>
      <c r="E2246" s="3">
        <v>7518</v>
      </c>
      <c r="F2246" s="4">
        <v>137</v>
      </c>
      <c r="G2246" s="1">
        <v>358</v>
      </c>
    </row>
    <row r="2247" spans="1:7" x14ac:dyDescent="0.25">
      <c r="A2247" s="1" t="s">
        <v>32</v>
      </c>
      <c r="B2247" s="1" t="s">
        <v>20</v>
      </c>
      <c r="C2247" s="1" t="s">
        <v>41</v>
      </c>
      <c r="D2247" s="2">
        <v>45170</v>
      </c>
      <c r="E2247" s="3">
        <v>4249</v>
      </c>
      <c r="F2247" s="4">
        <v>74</v>
      </c>
      <c r="G2247" s="1">
        <v>237</v>
      </c>
    </row>
    <row r="2248" spans="1:7" x14ac:dyDescent="0.25">
      <c r="A2248" s="1" t="s">
        <v>54</v>
      </c>
      <c r="B2248" s="1" t="s">
        <v>8</v>
      </c>
      <c r="C2248" s="1" t="s">
        <v>38</v>
      </c>
      <c r="D2248" s="2">
        <v>45170</v>
      </c>
      <c r="E2248" s="3">
        <v>2492</v>
      </c>
      <c r="F2248" s="4">
        <v>364</v>
      </c>
      <c r="G2248" s="1">
        <v>89</v>
      </c>
    </row>
    <row r="2249" spans="1:7" x14ac:dyDescent="0.25">
      <c r="A2249" s="1" t="s">
        <v>52</v>
      </c>
      <c r="B2249" s="1" t="s">
        <v>23</v>
      </c>
      <c r="C2249" s="1" t="s">
        <v>38</v>
      </c>
      <c r="D2249" s="2">
        <v>45170</v>
      </c>
      <c r="E2249" s="3">
        <v>4914</v>
      </c>
      <c r="F2249" s="4">
        <v>7</v>
      </c>
      <c r="G2249" s="1">
        <v>176</v>
      </c>
    </row>
    <row r="2250" spans="1:7" x14ac:dyDescent="0.25">
      <c r="A2250" s="1" t="s">
        <v>33</v>
      </c>
      <c r="B2250" s="1" t="s">
        <v>8</v>
      </c>
      <c r="C2250" s="1" t="s">
        <v>30</v>
      </c>
      <c r="D2250" s="2">
        <v>45170</v>
      </c>
      <c r="E2250" s="3">
        <v>6132</v>
      </c>
      <c r="F2250" s="4">
        <v>88</v>
      </c>
      <c r="G2250" s="1">
        <v>212</v>
      </c>
    </row>
    <row r="2251" spans="1:7" x14ac:dyDescent="0.25">
      <c r="A2251" s="1" t="s">
        <v>37</v>
      </c>
      <c r="B2251" s="1" t="s">
        <v>23</v>
      </c>
      <c r="C2251" s="1" t="s">
        <v>35</v>
      </c>
      <c r="D2251" s="2">
        <v>45171</v>
      </c>
      <c r="E2251" s="3">
        <v>910</v>
      </c>
      <c r="F2251" s="4">
        <v>213</v>
      </c>
      <c r="G2251" s="1">
        <v>114</v>
      </c>
    </row>
    <row r="2252" spans="1:7" x14ac:dyDescent="0.25">
      <c r="A2252" s="1" t="s">
        <v>58</v>
      </c>
      <c r="B2252" s="1" t="s">
        <v>11</v>
      </c>
      <c r="C2252" s="1" t="s">
        <v>9</v>
      </c>
      <c r="D2252" s="2">
        <v>45171</v>
      </c>
      <c r="E2252" s="3">
        <v>2212</v>
      </c>
      <c r="F2252" s="4">
        <v>302</v>
      </c>
      <c r="G2252" s="1">
        <v>101</v>
      </c>
    </row>
    <row r="2253" spans="1:7" x14ac:dyDescent="0.25">
      <c r="A2253" s="1" t="s">
        <v>42</v>
      </c>
      <c r="B2253" s="1" t="s">
        <v>25</v>
      </c>
      <c r="C2253" s="1" t="s">
        <v>26</v>
      </c>
      <c r="D2253" s="2">
        <v>45171</v>
      </c>
      <c r="E2253" s="3">
        <v>5796</v>
      </c>
      <c r="F2253" s="4">
        <v>137</v>
      </c>
      <c r="G2253" s="1">
        <v>207</v>
      </c>
    </row>
    <row r="2254" spans="1:7" x14ac:dyDescent="0.25">
      <c r="A2254" s="1" t="s">
        <v>58</v>
      </c>
      <c r="B2254" s="1" t="s">
        <v>25</v>
      </c>
      <c r="C2254" s="1" t="s">
        <v>34</v>
      </c>
      <c r="D2254" s="2">
        <v>45171</v>
      </c>
      <c r="E2254" s="3">
        <v>20181</v>
      </c>
      <c r="F2254" s="4">
        <v>414</v>
      </c>
      <c r="G2254" s="1">
        <v>1010</v>
      </c>
    </row>
    <row r="2255" spans="1:7" x14ac:dyDescent="0.25">
      <c r="A2255" s="1" t="s">
        <v>54</v>
      </c>
      <c r="B2255" s="1" t="s">
        <v>25</v>
      </c>
      <c r="C2255" s="1" t="s">
        <v>44</v>
      </c>
      <c r="D2255" s="2">
        <v>45171</v>
      </c>
      <c r="E2255" s="3">
        <v>6272</v>
      </c>
      <c r="F2255" s="4">
        <v>198</v>
      </c>
      <c r="G2255" s="1">
        <v>571</v>
      </c>
    </row>
    <row r="2256" spans="1:7" x14ac:dyDescent="0.25">
      <c r="A2256" s="1" t="s">
        <v>58</v>
      </c>
      <c r="B2256" s="1" t="s">
        <v>8</v>
      </c>
      <c r="C2256" s="1" t="s">
        <v>35</v>
      </c>
      <c r="D2256" s="2">
        <v>45171</v>
      </c>
      <c r="E2256" s="3">
        <v>3171</v>
      </c>
      <c r="F2256" s="4">
        <v>99</v>
      </c>
      <c r="G2256" s="1">
        <v>244</v>
      </c>
    </row>
    <row r="2257" spans="1:7" x14ac:dyDescent="0.25">
      <c r="A2257" s="1" t="s">
        <v>13</v>
      </c>
      <c r="B2257" s="1" t="s">
        <v>23</v>
      </c>
      <c r="C2257" s="1" t="s">
        <v>21</v>
      </c>
      <c r="D2257" s="2">
        <v>45171</v>
      </c>
      <c r="E2257" s="3">
        <v>567</v>
      </c>
      <c r="F2257" s="4">
        <v>230</v>
      </c>
      <c r="G2257" s="1">
        <v>27</v>
      </c>
    </row>
    <row r="2258" spans="1:7" x14ac:dyDescent="0.25">
      <c r="A2258" s="1" t="s">
        <v>56</v>
      </c>
      <c r="B2258" s="1" t="s">
        <v>11</v>
      </c>
      <c r="C2258" s="1" t="s">
        <v>16</v>
      </c>
      <c r="D2258" s="2">
        <v>45171</v>
      </c>
      <c r="E2258" s="3">
        <v>1701</v>
      </c>
      <c r="F2258" s="4">
        <v>398</v>
      </c>
      <c r="G2258" s="1">
        <v>171</v>
      </c>
    </row>
    <row r="2259" spans="1:7" x14ac:dyDescent="0.25">
      <c r="A2259" s="1" t="s">
        <v>10</v>
      </c>
      <c r="B2259" s="1" t="s">
        <v>25</v>
      </c>
      <c r="C2259" s="1" t="s">
        <v>53</v>
      </c>
      <c r="D2259" s="2">
        <v>45172</v>
      </c>
      <c r="E2259" s="3">
        <v>11704</v>
      </c>
      <c r="F2259" s="4">
        <v>129</v>
      </c>
      <c r="G2259" s="1">
        <v>836</v>
      </c>
    </row>
    <row r="2260" spans="1:7" x14ac:dyDescent="0.25">
      <c r="A2260" s="1" t="s">
        <v>27</v>
      </c>
      <c r="B2260" s="1" t="s">
        <v>14</v>
      </c>
      <c r="C2260" s="1" t="s">
        <v>34</v>
      </c>
      <c r="D2260" s="2">
        <v>45172</v>
      </c>
      <c r="E2260" s="3">
        <v>420</v>
      </c>
      <c r="F2260" s="4">
        <v>85</v>
      </c>
      <c r="G2260" s="1">
        <v>25</v>
      </c>
    </row>
    <row r="2261" spans="1:7" x14ac:dyDescent="0.25">
      <c r="A2261" s="1" t="s">
        <v>31</v>
      </c>
      <c r="B2261" s="1" t="s">
        <v>23</v>
      </c>
      <c r="C2261" s="1" t="s">
        <v>35</v>
      </c>
      <c r="D2261" s="2">
        <v>45172</v>
      </c>
      <c r="E2261" s="3">
        <v>840</v>
      </c>
      <c r="F2261" s="4">
        <v>115</v>
      </c>
      <c r="G2261" s="1">
        <v>60</v>
      </c>
    </row>
    <row r="2262" spans="1:7" x14ac:dyDescent="0.25">
      <c r="A2262" s="1" t="s">
        <v>56</v>
      </c>
      <c r="B2262" s="1" t="s">
        <v>11</v>
      </c>
      <c r="C2262" s="1" t="s">
        <v>12</v>
      </c>
      <c r="D2262" s="2">
        <v>45172</v>
      </c>
      <c r="E2262" s="3">
        <v>9940</v>
      </c>
      <c r="F2262" s="4">
        <v>311</v>
      </c>
      <c r="G2262" s="1">
        <v>663</v>
      </c>
    </row>
    <row r="2263" spans="1:7" x14ac:dyDescent="0.25">
      <c r="A2263" s="1" t="s">
        <v>56</v>
      </c>
      <c r="B2263" s="1" t="s">
        <v>25</v>
      </c>
      <c r="C2263" s="1" t="s">
        <v>36</v>
      </c>
      <c r="D2263" s="2">
        <v>45172</v>
      </c>
      <c r="E2263" s="3">
        <v>7392</v>
      </c>
      <c r="F2263" s="4">
        <v>189</v>
      </c>
      <c r="G2263" s="1">
        <v>528</v>
      </c>
    </row>
    <row r="2264" spans="1:7" x14ac:dyDescent="0.25">
      <c r="A2264" s="1" t="s">
        <v>50</v>
      </c>
      <c r="B2264" s="1" t="s">
        <v>23</v>
      </c>
      <c r="C2264" s="1" t="s">
        <v>44</v>
      </c>
      <c r="D2264" s="2">
        <v>45172</v>
      </c>
      <c r="E2264" s="3">
        <v>434</v>
      </c>
      <c r="F2264" s="4">
        <v>246</v>
      </c>
      <c r="G2264" s="1">
        <v>28</v>
      </c>
    </row>
    <row r="2265" spans="1:7" x14ac:dyDescent="0.25">
      <c r="A2265" s="1" t="s">
        <v>51</v>
      </c>
      <c r="B2265" s="1" t="s">
        <v>14</v>
      </c>
      <c r="C2265" s="1" t="s">
        <v>47</v>
      </c>
      <c r="D2265" s="2">
        <v>45172</v>
      </c>
      <c r="E2265" s="3">
        <v>2982</v>
      </c>
      <c r="F2265" s="4">
        <v>72</v>
      </c>
      <c r="G2265" s="1">
        <v>187</v>
      </c>
    </row>
    <row r="2266" spans="1:7" x14ac:dyDescent="0.25">
      <c r="A2266" s="1" t="s">
        <v>52</v>
      </c>
      <c r="B2266" s="1" t="s">
        <v>8</v>
      </c>
      <c r="C2266" s="1" t="s">
        <v>18</v>
      </c>
      <c r="D2266" s="2">
        <v>45175</v>
      </c>
      <c r="E2266" s="3">
        <v>357</v>
      </c>
      <c r="F2266" s="4">
        <v>139</v>
      </c>
      <c r="G2266" s="1">
        <v>11</v>
      </c>
    </row>
    <row r="2267" spans="1:7" x14ac:dyDescent="0.25">
      <c r="A2267" s="1" t="s">
        <v>39</v>
      </c>
      <c r="B2267" s="1" t="s">
        <v>11</v>
      </c>
      <c r="C2267" s="1" t="s">
        <v>26</v>
      </c>
      <c r="D2267" s="2">
        <v>45175</v>
      </c>
      <c r="E2267" s="3">
        <v>12999</v>
      </c>
      <c r="F2267" s="4">
        <v>134</v>
      </c>
      <c r="G2267" s="1">
        <v>500</v>
      </c>
    </row>
    <row r="2268" spans="1:7" x14ac:dyDescent="0.25">
      <c r="A2268" s="1" t="s">
        <v>55</v>
      </c>
      <c r="B2268" s="1" t="s">
        <v>23</v>
      </c>
      <c r="C2268" s="1" t="s">
        <v>34</v>
      </c>
      <c r="D2268" s="2">
        <v>45175</v>
      </c>
      <c r="E2268" s="3">
        <v>3920</v>
      </c>
      <c r="F2268" s="4">
        <v>110</v>
      </c>
      <c r="G2268" s="1">
        <v>280</v>
      </c>
    </row>
    <row r="2269" spans="1:7" x14ac:dyDescent="0.25">
      <c r="A2269" s="1" t="s">
        <v>7</v>
      </c>
      <c r="B2269" s="1" t="s">
        <v>20</v>
      </c>
      <c r="C2269" s="1" t="s">
        <v>49</v>
      </c>
      <c r="D2269" s="2">
        <v>45175</v>
      </c>
      <c r="E2269" s="3">
        <v>6741</v>
      </c>
      <c r="F2269" s="4">
        <v>100</v>
      </c>
      <c r="G2269" s="1">
        <v>338</v>
      </c>
    </row>
    <row r="2270" spans="1:7" x14ac:dyDescent="0.25">
      <c r="A2270" s="1" t="s">
        <v>33</v>
      </c>
      <c r="B2270" s="1" t="s">
        <v>23</v>
      </c>
      <c r="C2270" s="1" t="s">
        <v>41</v>
      </c>
      <c r="D2270" s="2">
        <v>45175</v>
      </c>
      <c r="E2270" s="3">
        <v>4529</v>
      </c>
      <c r="F2270" s="4">
        <v>353</v>
      </c>
      <c r="G2270" s="1">
        <v>175</v>
      </c>
    </row>
    <row r="2271" spans="1:7" x14ac:dyDescent="0.25">
      <c r="A2271" s="1" t="s">
        <v>27</v>
      </c>
      <c r="B2271" s="1" t="s">
        <v>14</v>
      </c>
      <c r="C2271" s="1" t="s">
        <v>47</v>
      </c>
      <c r="D2271" s="2">
        <v>45175</v>
      </c>
      <c r="E2271" s="3">
        <v>4340</v>
      </c>
      <c r="F2271" s="4">
        <v>80</v>
      </c>
      <c r="G2271" s="1">
        <v>543</v>
      </c>
    </row>
    <row r="2272" spans="1:7" x14ac:dyDescent="0.25">
      <c r="A2272" s="1" t="s">
        <v>7</v>
      </c>
      <c r="B2272" s="1" t="s">
        <v>20</v>
      </c>
      <c r="C2272" s="1" t="s">
        <v>38</v>
      </c>
      <c r="D2272" s="2">
        <v>45176</v>
      </c>
      <c r="E2272" s="3">
        <v>10262</v>
      </c>
      <c r="F2272" s="4">
        <v>5</v>
      </c>
      <c r="G2272" s="1">
        <v>467</v>
      </c>
    </row>
    <row r="2273" spans="1:7" x14ac:dyDescent="0.25">
      <c r="A2273" s="1" t="s">
        <v>13</v>
      </c>
      <c r="B2273" s="1" t="s">
        <v>8</v>
      </c>
      <c r="C2273" s="1" t="s">
        <v>16</v>
      </c>
      <c r="D2273" s="2">
        <v>45176</v>
      </c>
      <c r="E2273" s="3">
        <v>5845</v>
      </c>
      <c r="F2273" s="4">
        <v>108</v>
      </c>
      <c r="G2273" s="1">
        <v>488</v>
      </c>
    </row>
    <row r="2274" spans="1:7" x14ac:dyDescent="0.25">
      <c r="A2274" s="1" t="s">
        <v>22</v>
      </c>
      <c r="B2274" s="1" t="s">
        <v>11</v>
      </c>
      <c r="C2274" s="1" t="s">
        <v>41</v>
      </c>
      <c r="D2274" s="2">
        <v>45176</v>
      </c>
      <c r="E2274" s="3">
        <v>3577</v>
      </c>
      <c r="F2274" s="4">
        <v>30</v>
      </c>
      <c r="G2274" s="1">
        <v>144</v>
      </c>
    </row>
    <row r="2275" spans="1:7" x14ac:dyDescent="0.25">
      <c r="A2275" s="1" t="s">
        <v>50</v>
      </c>
      <c r="B2275" s="1" t="s">
        <v>14</v>
      </c>
      <c r="C2275" s="1" t="s">
        <v>43</v>
      </c>
      <c r="D2275" s="2">
        <v>45176</v>
      </c>
      <c r="E2275" s="3">
        <v>5789</v>
      </c>
      <c r="F2275" s="4">
        <v>54</v>
      </c>
      <c r="G2275" s="1">
        <v>414</v>
      </c>
    </row>
    <row r="2276" spans="1:7" x14ac:dyDescent="0.25">
      <c r="A2276" s="1" t="s">
        <v>24</v>
      </c>
      <c r="B2276" s="1" t="s">
        <v>25</v>
      </c>
      <c r="C2276" s="1" t="s">
        <v>15</v>
      </c>
      <c r="D2276" s="2">
        <v>45177</v>
      </c>
      <c r="E2276" s="3">
        <v>2912</v>
      </c>
      <c r="F2276" s="4">
        <v>285</v>
      </c>
      <c r="G2276" s="1">
        <v>133</v>
      </c>
    </row>
    <row r="2277" spans="1:7" x14ac:dyDescent="0.25">
      <c r="A2277" s="1" t="s">
        <v>29</v>
      </c>
      <c r="B2277" s="1" t="s">
        <v>25</v>
      </c>
      <c r="C2277" s="1" t="s">
        <v>18</v>
      </c>
      <c r="D2277" s="2">
        <v>45177</v>
      </c>
      <c r="E2277" s="3">
        <v>182</v>
      </c>
      <c r="F2277" s="4">
        <v>140</v>
      </c>
      <c r="G2277" s="1">
        <v>7</v>
      </c>
    </row>
    <row r="2278" spans="1:7" x14ac:dyDescent="0.25">
      <c r="A2278" s="1" t="s">
        <v>57</v>
      </c>
      <c r="B2278" s="1" t="s">
        <v>23</v>
      </c>
      <c r="C2278" s="1" t="s">
        <v>16</v>
      </c>
      <c r="D2278" s="2">
        <v>45177</v>
      </c>
      <c r="E2278" s="3">
        <v>5152</v>
      </c>
      <c r="F2278" s="4">
        <v>29</v>
      </c>
      <c r="G2278" s="1">
        <v>573</v>
      </c>
    </row>
    <row r="2279" spans="1:7" x14ac:dyDescent="0.25">
      <c r="A2279" s="1" t="s">
        <v>58</v>
      </c>
      <c r="B2279" s="1" t="s">
        <v>20</v>
      </c>
      <c r="C2279" s="1" t="s">
        <v>40</v>
      </c>
      <c r="D2279" s="2">
        <v>45177</v>
      </c>
      <c r="E2279" s="3">
        <v>10206</v>
      </c>
      <c r="F2279" s="4">
        <v>75</v>
      </c>
      <c r="G2279" s="1">
        <v>444</v>
      </c>
    </row>
    <row r="2280" spans="1:7" x14ac:dyDescent="0.25">
      <c r="A2280" s="1" t="s">
        <v>10</v>
      </c>
      <c r="B2280" s="1" t="s">
        <v>11</v>
      </c>
      <c r="C2280" s="1" t="s">
        <v>40</v>
      </c>
      <c r="D2280" s="2">
        <v>45177</v>
      </c>
      <c r="E2280" s="3">
        <v>4347</v>
      </c>
      <c r="F2280" s="4">
        <v>73</v>
      </c>
      <c r="G2280" s="1">
        <v>189</v>
      </c>
    </row>
    <row r="2281" spans="1:7" x14ac:dyDescent="0.25">
      <c r="A2281" s="1" t="s">
        <v>50</v>
      </c>
      <c r="B2281" s="1" t="s">
        <v>20</v>
      </c>
      <c r="C2281" s="1" t="s">
        <v>9</v>
      </c>
      <c r="D2281" s="2">
        <v>45177</v>
      </c>
      <c r="E2281" s="3">
        <v>4935</v>
      </c>
      <c r="F2281" s="4">
        <v>520</v>
      </c>
      <c r="G2281" s="1">
        <v>260</v>
      </c>
    </row>
    <row r="2282" spans="1:7" x14ac:dyDescent="0.25">
      <c r="A2282" s="1" t="s">
        <v>54</v>
      </c>
      <c r="B2282" s="1" t="s">
        <v>25</v>
      </c>
      <c r="C2282" s="1" t="s">
        <v>21</v>
      </c>
      <c r="D2282" s="2">
        <v>45177</v>
      </c>
      <c r="E2282" s="3">
        <v>1813</v>
      </c>
      <c r="F2282" s="4">
        <v>490</v>
      </c>
      <c r="G2282" s="1">
        <v>96</v>
      </c>
    </row>
    <row r="2283" spans="1:7" x14ac:dyDescent="0.25">
      <c r="A2283" s="1" t="s">
        <v>27</v>
      </c>
      <c r="B2283" s="1" t="s">
        <v>11</v>
      </c>
      <c r="C2283" s="1" t="s">
        <v>26</v>
      </c>
      <c r="D2283" s="2">
        <v>45177</v>
      </c>
      <c r="E2283" s="3">
        <v>2289</v>
      </c>
      <c r="F2283" s="4">
        <v>105</v>
      </c>
      <c r="G2283" s="1">
        <v>74</v>
      </c>
    </row>
    <row r="2284" spans="1:7" x14ac:dyDescent="0.25">
      <c r="A2284" s="1" t="s">
        <v>54</v>
      </c>
      <c r="B2284" s="1" t="s">
        <v>14</v>
      </c>
      <c r="C2284" s="1" t="s">
        <v>12</v>
      </c>
      <c r="D2284" s="2">
        <v>45177</v>
      </c>
      <c r="E2284" s="3">
        <v>3794</v>
      </c>
      <c r="F2284" s="4">
        <v>35</v>
      </c>
      <c r="G2284" s="1">
        <v>422</v>
      </c>
    </row>
    <row r="2285" spans="1:7" x14ac:dyDescent="0.25">
      <c r="A2285" s="1" t="s">
        <v>52</v>
      </c>
      <c r="B2285" s="1" t="s">
        <v>14</v>
      </c>
      <c r="C2285" s="1" t="s">
        <v>28</v>
      </c>
      <c r="D2285" s="2">
        <v>45178</v>
      </c>
      <c r="E2285" s="3">
        <v>5278</v>
      </c>
      <c r="F2285" s="4">
        <v>216</v>
      </c>
      <c r="G2285" s="1">
        <v>203</v>
      </c>
    </row>
    <row r="2286" spans="1:7" x14ac:dyDescent="0.25">
      <c r="A2286" s="1" t="s">
        <v>7</v>
      </c>
      <c r="B2286" s="1" t="s">
        <v>8</v>
      </c>
      <c r="C2286" s="1" t="s">
        <v>26</v>
      </c>
      <c r="D2286" s="2">
        <v>45178</v>
      </c>
      <c r="E2286" s="3">
        <v>2940</v>
      </c>
      <c r="F2286" s="4">
        <v>112</v>
      </c>
      <c r="G2286" s="1">
        <v>95</v>
      </c>
    </row>
    <row r="2287" spans="1:7" x14ac:dyDescent="0.25">
      <c r="A2287" s="1" t="s">
        <v>45</v>
      </c>
      <c r="B2287" s="1" t="s">
        <v>20</v>
      </c>
      <c r="C2287" s="1" t="s">
        <v>44</v>
      </c>
      <c r="D2287" s="2">
        <v>45178</v>
      </c>
      <c r="E2287" s="3">
        <v>8120</v>
      </c>
      <c r="F2287" s="4">
        <v>138</v>
      </c>
      <c r="G2287" s="1">
        <v>452</v>
      </c>
    </row>
    <row r="2288" spans="1:7" x14ac:dyDescent="0.25">
      <c r="A2288" s="1" t="s">
        <v>13</v>
      </c>
      <c r="B2288" s="1" t="s">
        <v>20</v>
      </c>
      <c r="C2288" s="1" t="s">
        <v>53</v>
      </c>
      <c r="D2288" s="2">
        <v>45178</v>
      </c>
      <c r="E2288" s="3">
        <v>5565</v>
      </c>
      <c r="F2288" s="4">
        <v>55</v>
      </c>
      <c r="G2288" s="1">
        <v>279</v>
      </c>
    </row>
    <row r="2289" spans="1:7" x14ac:dyDescent="0.25">
      <c r="A2289" s="1" t="s">
        <v>31</v>
      </c>
      <c r="B2289" s="1" t="s">
        <v>25</v>
      </c>
      <c r="C2289" s="1" t="s">
        <v>30</v>
      </c>
      <c r="D2289" s="2">
        <v>45178</v>
      </c>
      <c r="E2289" s="3">
        <v>1526</v>
      </c>
      <c r="F2289" s="4">
        <v>94</v>
      </c>
      <c r="G2289" s="1">
        <v>64</v>
      </c>
    </row>
    <row r="2290" spans="1:7" x14ac:dyDescent="0.25">
      <c r="A2290" s="1" t="s">
        <v>58</v>
      </c>
      <c r="B2290" s="1" t="s">
        <v>8</v>
      </c>
      <c r="C2290" s="1" t="s">
        <v>26</v>
      </c>
      <c r="D2290" s="2">
        <v>45178</v>
      </c>
      <c r="E2290" s="3">
        <v>9611</v>
      </c>
      <c r="F2290" s="4">
        <v>5</v>
      </c>
      <c r="G2290" s="1">
        <v>418</v>
      </c>
    </row>
    <row r="2291" spans="1:7" x14ac:dyDescent="0.25">
      <c r="A2291" s="1" t="s">
        <v>33</v>
      </c>
      <c r="B2291" s="1" t="s">
        <v>23</v>
      </c>
      <c r="C2291" s="1" t="s">
        <v>15</v>
      </c>
      <c r="D2291" s="2">
        <v>45179</v>
      </c>
      <c r="E2291" s="3">
        <v>7518</v>
      </c>
      <c r="F2291" s="4">
        <v>197</v>
      </c>
      <c r="G2291" s="1">
        <v>342</v>
      </c>
    </row>
    <row r="2292" spans="1:7" x14ac:dyDescent="0.25">
      <c r="A2292" s="1" t="s">
        <v>10</v>
      </c>
      <c r="B2292" s="1" t="s">
        <v>23</v>
      </c>
      <c r="C2292" s="1" t="s">
        <v>21</v>
      </c>
      <c r="D2292" s="2">
        <v>45179</v>
      </c>
      <c r="E2292" s="3">
        <v>13580</v>
      </c>
      <c r="F2292" s="4">
        <v>129</v>
      </c>
      <c r="G2292" s="1">
        <v>591</v>
      </c>
    </row>
    <row r="2293" spans="1:7" x14ac:dyDescent="0.25">
      <c r="A2293" s="1" t="s">
        <v>32</v>
      </c>
      <c r="B2293" s="1" t="s">
        <v>14</v>
      </c>
      <c r="C2293" s="1" t="s">
        <v>38</v>
      </c>
      <c r="D2293" s="2">
        <v>45179</v>
      </c>
      <c r="E2293" s="3">
        <v>3976</v>
      </c>
      <c r="F2293" s="4">
        <v>32</v>
      </c>
      <c r="G2293" s="1">
        <v>160</v>
      </c>
    </row>
    <row r="2294" spans="1:7" x14ac:dyDescent="0.25">
      <c r="A2294" s="1" t="s">
        <v>56</v>
      </c>
      <c r="B2294" s="1" t="s">
        <v>8</v>
      </c>
      <c r="C2294" s="1" t="s">
        <v>12</v>
      </c>
      <c r="D2294" s="2">
        <v>45179</v>
      </c>
      <c r="E2294" s="3">
        <v>11277</v>
      </c>
      <c r="F2294" s="4">
        <v>87</v>
      </c>
      <c r="G2294" s="1">
        <v>664</v>
      </c>
    </row>
    <row r="2295" spans="1:7" x14ac:dyDescent="0.25">
      <c r="A2295" s="1" t="s">
        <v>7</v>
      </c>
      <c r="B2295" s="1" t="s">
        <v>25</v>
      </c>
      <c r="C2295" s="1" t="s">
        <v>38</v>
      </c>
      <c r="D2295" s="2">
        <v>45179</v>
      </c>
      <c r="E2295" s="3">
        <v>5068</v>
      </c>
      <c r="F2295" s="4">
        <v>110</v>
      </c>
      <c r="G2295" s="1">
        <v>242</v>
      </c>
    </row>
    <row r="2296" spans="1:7" x14ac:dyDescent="0.25">
      <c r="A2296" s="1" t="s">
        <v>54</v>
      </c>
      <c r="B2296" s="1" t="s">
        <v>20</v>
      </c>
      <c r="C2296" s="1" t="s">
        <v>35</v>
      </c>
      <c r="D2296" s="2">
        <v>45179</v>
      </c>
      <c r="E2296" s="3">
        <v>8267</v>
      </c>
      <c r="F2296" s="4">
        <v>107</v>
      </c>
      <c r="G2296" s="1">
        <v>689</v>
      </c>
    </row>
    <row r="2297" spans="1:7" x14ac:dyDescent="0.25">
      <c r="A2297" s="1" t="s">
        <v>19</v>
      </c>
      <c r="B2297" s="1" t="s">
        <v>20</v>
      </c>
      <c r="C2297" s="1" t="s">
        <v>15</v>
      </c>
      <c r="D2297" s="2">
        <v>45179</v>
      </c>
      <c r="E2297" s="3">
        <v>8862</v>
      </c>
      <c r="F2297" s="4">
        <v>345</v>
      </c>
      <c r="G2297" s="1">
        <v>522</v>
      </c>
    </row>
    <row r="2298" spans="1:7" x14ac:dyDescent="0.25">
      <c r="A2298" s="1" t="s">
        <v>46</v>
      </c>
      <c r="B2298" s="1" t="s">
        <v>11</v>
      </c>
      <c r="C2298" s="1" t="s">
        <v>40</v>
      </c>
      <c r="D2298" s="2">
        <v>45179</v>
      </c>
      <c r="E2298" s="3">
        <v>15015</v>
      </c>
      <c r="F2298" s="4">
        <v>360</v>
      </c>
      <c r="G2298" s="1">
        <v>653</v>
      </c>
    </row>
    <row r="2299" spans="1:7" x14ac:dyDescent="0.25">
      <c r="A2299" s="1" t="s">
        <v>29</v>
      </c>
      <c r="B2299" s="1" t="s">
        <v>20</v>
      </c>
      <c r="C2299" s="1" t="s">
        <v>15</v>
      </c>
      <c r="D2299" s="2">
        <v>45179</v>
      </c>
      <c r="E2299" s="3">
        <v>4438</v>
      </c>
      <c r="F2299" s="4">
        <v>135</v>
      </c>
      <c r="G2299" s="1">
        <v>247</v>
      </c>
    </row>
    <row r="2300" spans="1:7" x14ac:dyDescent="0.25">
      <c r="A2300" s="1" t="s">
        <v>42</v>
      </c>
      <c r="B2300" s="1" t="s">
        <v>25</v>
      </c>
      <c r="C2300" s="1" t="s">
        <v>15</v>
      </c>
      <c r="D2300" s="2">
        <v>45179</v>
      </c>
      <c r="E2300" s="3">
        <v>9128</v>
      </c>
      <c r="F2300" s="4">
        <v>419</v>
      </c>
      <c r="G2300" s="1">
        <v>508</v>
      </c>
    </row>
    <row r="2301" spans="1:7" x14ac:dyDescent="0.25">
      <c r="A2301" s="1" t="s">
        <v>33</v>
      </c>
      <c r="B2301" s="1" t="s">
        <v>11</v>
      </c>
      <c r="C2301" s="1" t="s">
        <v>43</v>
      </c>
      <c r="D2301" s="2">
        <v>45179</v>
      </c>
      <c r="E2301" s="3">
        <v>2709</v>
      </c>
      <c r="F2301" s="4">
        <v>414</v>
      </c>
      <c r="G2301" s="1">
        <v>129</v>
      </c>
    </row>
    <row r="2302" spans="1:7" x14ac:dyDescent="0.25">
      <c r="A2302" s="1" t="s">
        <v>56</v>
      </c>
      <c r="B2302" s="1" t="s">
        <v>23</v>
      </c>
      <c r="C2302" s="1" t="s">
        <v>30</v>
      </c>
      <c r="D2302" s="2">
        <v>45179</v>
      </c>
      <c r="E2302" s="3">
        <v>15960</v>
      </c>
      <c r="F2302" s="4">
        <v>18</v>
      </c>
      <c r="G2302" s="1">
        <v>639</v>
      </c>
    </row>
    <row r="2303" spans="1:7" x14ac:dyDescent="0.25">
      <c r="A2303" s="1" t="s">
        <v>50</v>
      </c>
      <c r="B2303" s="1" t="s">
        <v>20</v>
      </c>
      <c r="C2303" s="1" t="s">
        <v>30</v>
      </c>
      <c r="D2303" s="2">
        <v>45179</v>
      </c>
      <c r="E2303" s="3">
        <v>5439</v>
      </c>
      <c r="F2303" s="4">
        <v>199</v>
      </c>
      <c r="G2303" s="1">
        <v>182</v>
      </c>
    </row>
    <row r="2304" spans="1:7" x14ac:dyDescent="0.25">
      <c r="A2304" s="1" t="s">
        <v>32</v>
      </c>
      <c r="B2304" s="1" t="s">
        <v>25</v>
      </c>
      <c r="C2304" s="1" t="s">
        <v>15</v>
      </c>
      <c r="D2304" s="2">
        <v>45179</v>
      </c>
      <c r="E2304" s="3">
        <v>1540</v>
      </c>
      <c r="F2304" s="4">
        <v>109</v>
      </c>
      <c r="G2304" s="1">
        <v>74</v>
      </c>
    </row>
    <row r="2305" spans="1:7" x14ac:dyDescent="0.25">
      <c r="A2305" s="1" t="s">
        <v>31</v>
      </c>
      <c r="B2305" s="1" t="s">
        <v>25</v>
      </c>
      <c r="C2305" s="1" t="s">
        <v>76</v>
      </c>
      <c r="D2305" s="2">
        <v>45179</v>
      </c>
      <c r="E2305" s="3">
        <v>14728</v>
      </c>
      <c r="F2305" s="4">
        <v>125</v>
      </c>
      <c r="G2305" s="1">
        <v>476</v>
      </c>
    </row>
    <row r="2306" spans="1:7" x14ac:dyDescent="0.25">
      <c r="A2306" s="1" t="s">
        <v>19</v>
      </c>
      <c r="B2306" s="1" t="s">
        <v>20</v>
      </c>
      <c r="C2306" s="1" t="s">
        <v>76</v>
      </c>
      <c r="D2306" s="2">
        <v>45179</v>
      </c>
      <c r="E2306" s="3">
        <v>4704</v>
      </c>
      <c r="F2306" s="4">
        <v>200</v>
      </c>
      <c r="G2306" s="1">
        <v>157</v>
      </c>
    </row>
    <row r="2307" spans="1:7" x14ac:dyDescent="0.25">
      <c r="A2307" s="1" t="s">
        <v>17</v>
      </c>
      <c r="B2307" s="1" t="s">
        <v>11</v>
      </c>
      <c r="C2307" s="1" t="s">
        <v>49</v>
      </c>
      <c r="D2307" s="2">
        <v>45179</v>
      </c>
      <c r="E2307" s="3">
        <v>1540</v>
      </c>
      <c r="F2307" s="4">
        <v>108</v>
      </c>
      <c r="G2307" s="1">
        <v>74</v>
      </c>
    </row>
    <row r="2308" spans="1:7" x14ac:dyDescent="0.25">
      <c r="A2308" s="1" t="s">
        <v>54</v>
      </c>
      <c r="B2308" s="1" t="s">
        <v>8</v>
      </c>
      <c r="C2308" s="1" t="s">
        <v>28</v>
      </c>
      <c r="D2308" s="2">
        <v>45179</v>
      </c>
      <c r="E2308" s="3">
        <v>11109</v>
      </c>
      <c r="F2308" s="4">
        <v>88</v>
      </c>
      <c r="G2308" s="1">
        <v>428</v>
      </c>
    </row>
    <row r="2309" spans="1:7" x14ac:dyDescent="0.25">
      <c r="A2309" s="1" t="s">
        <v>52</v>
      </c>
      <c r="B2309" s="1" t="s">
        <v>8</v>
      </c>
      <c r="C2309" s="1" t="s">
        <v>12</v>
      </c>
      <c r="D2309" s="2">
        <v>45179</v>
      </c>
      <c r="E2309" s="3">
        <v>1638</v>
      </c>
      <c r="F2309" s="4">
        <v>92</v>
      </c>
      <c r="G2309" s="1">
        <v>182</v>
      </c>
    </row>
    <row r="2310" spans="1:7" x14ac:dyDescent="0.25">
      <c r="A2310" s="1" t="s">
        <v>31</v>
      </c>
      <c r="B2310" s="1" t="s">
        <v>8</v>
      </c>
      <c r="C2310" s="1" t="s">
        <v>36</v>
      </c>
      <c r="D2310" s="2">
        <v>45179</v>
      </c>
      <c r="E2310" s="3">
        <v>2541</v>
      </c>
      <c r="F2310" s="4">
        <v>98</v>
      </c>
      <c r="G2310" s="1">
        <v>128</v>
      </c>
    </row>
    <row r="2311" spans="1:7" x14ac:dyDescent="0.25">
      <c r="A2311" s="1" t="s">
        <v>51</v>
      </c>
      <c r="B2311" s="1" t="s">
        <v>11</v>
      </c>
      <c r="C2311" s="1" t="s">
        <v>41</v>
      </c>
      <c r="D2311" s="2">
        <v>45179</v>
      </c>
      <c r="E2311" s="3">
        <v>231</v>
      </c>
      <c r="F2311" s="4">
        <v>184</v>
      </c>
      <c r="G2311" s="1">
        <v>12</v>
      </c>
    </row>
    <row r="2312" spans="1:7" x14ac:dyDescent="0.25">
      <c r="A2312" s="1" t="s">
        <v>13</v>
      </c>
      <c r="B2312" s="1" t="s">
        <v>20</v>
      </c>
      <c r="C2312" s="1" t="s">
        <v>41</v>
      </c>
      <c r="D2312" s="2">
        <v>45179</v>
      </c>
      <c r="E2312" s="3">
        <v>11249</v>
      </c>
      <c r="F2312" s="4">
        <v>70</v>
      </c>
      <c r="G2312" s="1">
        <v>490</v>
      </c>
    </row>
    <row r="2313" spans="1:7" x14ac:dyDescent="0.25">
      <c r="A2313" s="1" t="s">
        <v>7</v>
      </c>
      <c r="B2313" s="1" t="s">
        <v>23</v>
      </c>
      <c r="C2313" s="1" t="s">
        <v>34</v>
      </c>
      <c r="D2313" s="2">
        <v>45179</v>
      </c>
      <c r="E2313" s="3">
        <v>5306</v>
      </c>
      <c r="F2313" s="4">
        <v>120</v>
      </c>
      <c r="G2313" s="1">
        <v>332</v>
      </c>
    </row>
    <row r="2314" spans="1:7" x14ac:dyDescent="0.25">
      <c r="A2314" s="1" t="s">
        <v>29</v>
      </c>
      <c r="B2314" s="1" t="s">
        <v>11</v>
      </c>
      <c r="C2314" s="1" t="s">
        <v>21</v>
      </c>
      <c r="D2314" s="2">
        <v>45179</v>
      </c>
      <c r="E2314" s="3">
        <v>2079</v>
      </c>
      <c r="F2314" s="4">
        <v>164</v>
      </c>
      <c r="G2314" s="1">
        <v>123</v>
      </c>
    </row>
    <row r="2315" spans="1:7" x14ac:dyDescent="0.25">
      <c r="A2315" s="1" t="s">
        <v>27</v>
      </c>
      <c r="B2315" s="1" t="s">
        <v>8</v>
      </c>
      <c r="C2315" s="1" t="s">
        <v>21</v>
      </c>
      <c r="D2315" s="2">
        <v>45179</v>
      </c>
      <c r="E2315" s="3">
        <v>1148</v>
      </c>
      <c r="F2315" s="4">
        <v>113</v>
      </c>
      <c r="G2315" s="1">
        <v>61</v>
      </c>
    </row>
    <row r="2316" spans="1:7" x14ac:dyDescent="0.25">
      <c r="A2316" s="1" t="s">
        <v>33</v>
      </c>
      <c r="B2316" s="1" t="s">
        <v>11</v>
      </c>
      <c r="C2316" s="1" t="s">
        <v>44</v>
      </c>
      <c r="D2316" s="2">
        <v>45182</v>
      </c>
      <c r="E2316" s="3">
        <v>322</v>
      </c>
      <c r="F2316" s="4">
        <v>123</v>
      </c>
      <c r="G2316" s="1">
        <v>33</v>
      </c>
    </row>
    <row r="2317" spans="1:7" x14ac:dyDescent="0.25">
      <c r="A2317" s="1" t="s">
        <v>42</v>
      </c>
      <c r="B2317" s="1" t="s">
        <v>23</v>
      </c>
      <c r="C2317" s="1" t="s">
        <v>26</v>
      </c>
      <c r="D2317" s="2">
        <v>45182</v>
      </c>
      <c r="E2317" s="3">
        <v>1239</v>
      </c>
      <c r="F2317" s="4">
        <v>71</v>
      </c>
      <c r="G2317" s="1">
        <v>42</v>
      </c>
    </row>
    <row r="2318" spans="1:7" x14ac:dyDescent="0.25">
      <c r="A2318" s="1" t="s">
        <v>54</v>
      </c>
      <c r="B2318" s="1" t="s">
        <v>20</v>
      </c>
      <c r="C2318" s="1" t="s">
        <v>30</v>
      </c>
      <c r="D2318" s="2">
        <v>45182</v>
      </c>
      <c r="E2318" s="3">
        <v>16681</v>
      </c>
      <c r="F2318" s="4">
        <v>274</v>
      </c>
      <c r="G2318" s="1">
        <v>596</v>
      </c>
    </row>
    <row r="2319" spans="1:7" x14ac:dyDescent="0.25">
      <c r="A2319" s="1" t="s">
        <v>33</v>
      </c>
      <c r="B2319" s="1" t="s">
        <v>8</v>
      </c>
      <c r="C2319" s="1" t="s">
        <v>34</v>
      </c>
      <c r="D2319" s="2">
        <v>45182</v>
      </c>
      <c r="E2319" s="3">
        <v>98</v>
      </c>
      <c r="F2319" s="4">
        <v>212</v>
      </c>
      <c r="G2319" s="1">
        <v>6</v>
      </c>
    </row>
    <row r="2320" spans="1:7" x14ac:dyDescent="0.25">
      <c r="A2320" s="1" t="s">
        <v>32</v>
      </c>
      <c r="B2320" s="1" t="s">
        <v>23</v>
      </c>
      <c r="C2320" s="1" t="s">
        <v>76</v>
      </c>
      <c r="D2320" s="2">
        <v>45182</v>
      </c>
      <c r="E2320" s="3">
        <v>5649</v>
      </c>
      <c r="F2320" s="4">
        <v>134</v>
      </c>
      <c r="G2320" s="1">
        <v>202</v>
      </c>
    </row>
    <row r="2321" spans="1:7" x14ac:dyDescent="0.25">
      <c r="A2321" s="1" t="s">
        <v>54</v>
      </c>
      <c r="B2321" s="1" t="s">
        <v>14</v>
      </c>
      <c r="C2321" s="1" t="s">
        <v>43</v>
      </c>
      <c r="D2321" s="2">
        <v>45182</v>
      </c>
      <c r="E2321" s="3">
        <v>2870</v>
      </c>
      <c r="F2321" s="4">
        <v>278</v>
      </c>
      <c r="G2321" s="1">
        <v>180</v>
      </c>
    </row>
    <row r="2322" spans="1:7" x14ac:dyDescent="0.25">
      <c r="A2322" s="1" t="s">
        <v>51</v>
      </c>
      <c r="B2322" s="1" t="s">
        <v>8</v>
      </c>
      <c r="C2322" s="1" t="s">
        <v>49</v>
      </c>
      <c r="D2322" s="2">
        <v>45182</v>
      </c>
      <c r="E2322" s="3">
        <v>4151</v>
      </c>
      <c r="F2322" s="4">
        <v>184</v>
      </c>
      <c r="G2322" s="1">
        <v>219</v>
      </c>
    </row>
    <row r="2323" spans="1:7" x14ac:dyDescent="0.25">
      <c r="A2323" s="1" t="s">
        <v>39</v>
      </c>
      <c r="B2323" s="1" t="s">
        <v>25</v>
      </c>
      <c r="C2323" s="1" t="s">
        <v>28</v>
      </c>
      <c r="D2323" s="2">
        <v>45182</v>
      </c>
      <c r="E2323" s="3">
        <v>3962</v>
      </c>
      <c r="F2323" s="4">
        <v>64</v>
      </c>
      <c r="G2323" s="1">
        <v>159</v>
      </c>
    </row>
    <row r="2324" spans="1:7" x14ac:dyDescent="0.25">
      <c r="A2324" s="1" t="s">
        <v>57</v>
      </c>
      <c r="B2324" s="1" t="s">
        <v>8</v>
      </c>
      <c r="C2324" s="1" t="s">
        <v>26</v>
      </c>
      <c r="D2324" s="2">
        <v>45182</v>
      </c>
      <c r="E2324" s="3">
        <v>7119</v>
      </c>
      <c r="F2324" s="4">
        <v>41</v>
      </c>
      <c r="G2324" s="1">
        <v>238</v>
      </c>
    </row>
    <row r="2325" spans="1:7" x14ac:dyDescent="0.25">
      <c r="A2325" s="1" t="s">
        <v>55</v>
      </c>
      <c r="B2325" s="1" t="s">
        <v>14</v>
      </c>
      <c r="C2325" s="1" t="s">
        <v>26</v>
      </c>
      <c r="D2325" s="2">
        <v>45182</v>
      </c>
      <c r="E2325" s="3">
        <v>1393</v>
      </c>
      <c r="F2325" s="4">
        <v>42</v>
      </c>
      <c r="G2325" s="1">
        <v>52</v>
      </c>
    </row>
    <row r="2326" spans="1:7" x14ac:dyDescent="0.25">
      <c r="A2326" s="1" t="s">
        <v>27</v>
      </c>
      <c r="B2326" s="1" t="s">
        <v>23</v>
      </c>
      <c r="C2326" s="1" t="s">
        <v>41</v>
      </c>
      <c r="D2326" s="2">
        <v>45182</v>
      </c>
      <c r="E2326" s="3">
        <v>9506</v>
      </c>
      <c r="F2326" s="4">
        <v>98</v>
      </c>
      <c r="G2326" s="1">
        <v>414</v>
      </c>
    </row>
    <row r="2327" spans="1:7" x14ac:dyDescent="0.25">
      <c r="A2327" s="1" t="s">
        <v>52</v>
      </c>
      <c r="B2327" s="1" t="s">
        <v>11</v>
      </c>
      <c r="C2327" s="1" t="s">
        <v>15</v>
      </c>
      <c r="D2327" s="2">
        <v>45182</v>
      </c>
      <c r="E2327" s="3">
        <v>8897</v>
      </c>
      <c r="F2327" s="4">
        <v>172</v>
      </c>
      <c r="G2327" s="1">
        <v>495</v>
      </c>
    </row>
    <row r="2328" spans="1:7" x14ac:dyDescent="0.25">
      <c r="A2328" s="1" t="s">
        <v>45</v>
      </c>
      <c r="B2328" s="1" t="s">
        <v>25</v>
      </c>
      <c r="C2328" s="1" t="s">
        <v>43</v>
      </c>
      <c r="D2328" s="2">
        <v>45182</v>
      </c>
      <c r="E2328" s="3">
        <v>12019</v>
      </c>
      <c r="F2328" s="4">
        <v>111</v>
      </c>
      <c r="G2328" s="1">
        <v>752</v>
      </c>
    </row>
    <row r="2329" spans="1:7" x14ac:dyDescent="0.25">
      <c r="A2329" s="1" t="s">
        <v>50</v>
      </c>
      <c r="B2329" s="1" t="s">
        <v>25</v>
      </c>
      <c r="C2329" s="1" t="s">
        <v>38</v>
      </c>
      <c r="D2329" s="2">
        <v>45182</v>
      </c>
      <c r="E2329" s="3">
        <v>12439</v>
      </c>
      <c r="F2329" s="4">
        <v>160</v>
      </c>
      <c r="G2329" s="1">
        <v>622</v>
      </c>
    </row>
    <row r="2330" spans="1:7" x14ac:dyDescent="0.25">
      <c r="A2330" s="1" t="s">
        <v>56</v>
      </c>
      <c r="B2330" s="1" t="s">
        <v>20</v>
      </c>
      <c r="C2330" s="1" t="s">
        <v>41</v>
      </c>
      <c r="D2330" s="2">
        <v>45182</v>
      </c>
      <c r="E2330" s="3">
        <v>3612</v>
      </c>
      <c r="F2330" s="4">
        <v>372</v>
      </c>
      <c r="G2330" s="1">
        <v>191</v>
      </c>
    </row>
    <row r="2331" spans="1:7" x14ac:dyDescent="0.25">
      <c r="A2331" s="1" t="s">
        <v>57</v>
      </c>
      <c r="B2331" s="1" t="s">
        <v>14</v>
      </c>
      <c r="C2331" s="1" t="s">
        <v>15</v>
      </c>
      <c r="D2331" s="2">
        <v>45182</v>
      </c>
      <c r="E2331" s="3">
        <v>2646</v>
      </c>
      <c r="F2331" s="4">
        <v>367</v>
      </c>
      <c r="G2331" s="1">
        <v>111</v>
      </c>
    </row>
    <row r="2332" spans="1:7" x14ac:dyDescent="0.25">
      <c r="A2332" s="1" t="s">
        <v>39</v>
      </c>
      <c r="B2332" s="1" t="s">
        <v>14</v>
      </c>
      <c r="C2332" s="1" t="s">
        <v>43</v>
      </c>
      <c r="D2332" s="2">
        <v>45182</v>
      </c>
      <c r="E2332" s="3">
        <v>511</v>
      </c>
      <c r="F2332" s="4">
        <v>352</v>
      </c>
      <c r="G2332" s="1">
        <v>35</v>
      </c>
    </row>
    <row r="2333" spans="1:7" x14ac:dyDescent="0.25">
      <c r="A2333" s="1" t="s">
        <v>29</v>
      </c>
      <c r="B2333" s="1" t="s">
        <v>8</v>
      </c>
      <c r="C2333" s="1" t="s">
        <v>49</v>
      </c>
      <c r="D2333" s="2">
        <v>45182</v>
      </c>
      <c r="E2333" s="3">
        <v>4207</v>
      </c>
      <c r="F2333" s="4">
        <v>7</v>
      </c>
      <c r="G2333" s="1">
        <v>192</v>
      </c>
    </row>
    <row r="2334" spans="1:7" x14ac:dyDescent="0.25">
      <c r="A2334" s="1" t="s">
        <v>31</v>
      </c>
      <c r="B2334" s="1" t="s">
        <v>11</v>
      </c>
      <c r="C2334" s="1" t="s">
        <v>44</v>
      </c>
      <c r="D2334" s="2">
        <v>45182</v>
      </c>
      <c r="E2334" s="3">
        <v>10290</v>
      </c>
      <c r="F2334" s="4">
        <v>79</v>
      </c>
      <c r="G2334" s="1">
        <v>606</v>
      </c>
    </row>
    <row r="2335" spans="1:7" x14ac:dyDescent="0.25">
      <c r="A2335" s="1" t="s">
        <v>27</v>
      </c>
      <c r="B2335" s="1" t="s">
        <v>8</v>
      </c>
      <c r="C2335" s="1" t="s">
        <v>40</v>
      </c>
      <c r="D2335" s="2">
        <v>45182</v>
      </c>
      <c r="E2335" s="3">
        <v>6069</v>
      </c>
      <c r="F2335" s="4">
        <v>287</v>
      </c>
      <c r="G2335" s="1">
        <v>264</v>
      </c>
    </row>
    <row r="2336" spans="1:7" x14ac:dyDescent="0.25">
      <c r="A2336" s="1" t="s">
        <v>10</v>
      </c>
      <c r="B2336" s="1" t="s">
        <v>14</v>
      </c>
      <c r="C2336" s="1" t="s">
        <v>40</v>
      </c>
      <c r="D2336" s="2">
        <v>45183</v>
      </c>
      <c r="E2336" s="3">
        <v>12292</v>
      </c>
      <c r="F2336" s="4">
        <v>82</v>
      </c>
      <c r="G2336" s="1">
        <v>410</v>
      </c>
    </row>
    <row r="2337" spans="1:7" x14ac:dyDescent="0.25">
      <c r="A2337" s="1" t="s">
        <v>51</v>
      </c>
      <c r="B2337" s="1" t="s">
        <v>8</v>
      </c>
      <c r="C2337" s="1" t="s">
        <v>16</v>
      </c>
      <c r="D2337" s="2">
        <v>45183</v>
      </c>
      <c r="E2337" s="3">
        <v>3794</v>
      </c>
      <c r="F2337" s="4">
        <v>235</v>
      </c>
      <c r="G2337" s="1">
        <v>475</v>
      </c>
    </row>
    <row r="2338" spans="1:7" x14ac:dyDescent="0.25">
      <c r="A2338" s="1" t="s">
        <v>39</v>
      </c>
      <c r="B2338" s="1" t="s">
        <v>23</v>
      </c>
      <c r="C2338" s="1" t="s">
        <v>40</v>
      </c>
      <c r="D2338" s="2">
        <v>45183</v>
      </c>
      <c r="E2338" s="3">
        <v>16793</v>
      </c>
      <c r="F2338" s="4">
        <v>34</v>
      </c>
      <c r="G2338" s="1">
        <v>700</v>
      </c>
    </row>
    <row r="2339" spans="1:7" x14ac:dyDescent="0.25">
      <c r="A2339" s="1" t="s">
        <v>45</v>
      </c>
      <c r="B2339" s="1" t="s">
        <v>23</v>
      </c>
      <c r="C2339" s="1" t="s">
        <v>47</v>
      </c>
      <c r="D2339" s="2">
        <v>45183</v>
      </c>
      <c r="E2339" s="3">
        <v>5327</v>
      </c>
      <c r="F2339" s="4">
        <v>103</v>
      </c>
      <c r="G2339" s="1">
        <v>381</v>
      </c>
    </row>
    <row r="2340" spans="1:7" x14ac:dyDescent="0.25">
      <c r="A2340" s="1" t="s">
        <v>32</v>
      </c>
      <c r="B2340" s="1" t="s">
        <v>23</v>
      </c>
      <c r="C2340" s="1" t="s">
        <v>53</v>
      </c>
      <c r="D2340" s="2">
        <v>45183</v>
      </c>
      <c r="E2340" s="3">
        <v>1267</v>
      </c>
      <c r="F2340" s="4">
        <v>259</v>
      </c>
      <c r="G2340" s="1">
        <v>61</v>
      </c>
    </row>
    <row r="2341" spans="1:7" x14ac:dyDescent="0.25">
      <c r="A2341" s="1" t="s">
        <v>17</v>
      </c>
      <c r="B2341" s="1" t="s">
        <v>8</v>
      </c>
      <c r="C2341" s="1" t="s">
        <v>41</v>
      </c>
      <c r="D2341" s="2">
        <v>45183</v>
      </c>
      <c r="E2341" s="3">
        <v>3514</v>
      </c>
      <c r="F2341" s="4">
        <v>320</v>
      </c>
      <c r="G2341" s="1">
        <v>185</v>
      </c>
    </row>
    <row r="2342" spans="1:7" x14ac:dyDescent="0.25">
      <c r="A2342" s="1" t="s">
        <v>32</v>
      </c>
      <c r="B2342" s="1" t="s">
        <v>14</v>
      </c>
      <c r="C2342" s="1" t="s">
        <v>49</v>
      </c>
      <c r="D2342" s="2">
        <v>45183</v>
      </c>
      <c r="E2342" s="3">
        <v>10157</v>
      </c>
      <c r="F2342" s="4">
        <v>59</v>
      </c>
      <c r="G2342" s="1">
        <v>535</v>
      </c>
    </row>
    <row r="2343" spans="1:7" x14ac:dyDescent="0.25">
      <c r="A2343" s="1" t="s">
        <v>51</v>
      </c>
      <c r="B2343" s="1" t="s">
        <v>14</v>
      </c>
      <c r="C2343" s="1" t="s">
        <v>38</v>
      </c>
      <c r="D2343" s="2">
        <v>45183</v>
      </c>
      <c r="E2343" s="3">
        <v>9555</v>
      </c>
      <c r="F2343" s="4">
        <v>23</v>
      </c>
      <c r="G2343" s="1">
        <v>399</v>
      </c>
    </row>
    <row r="2344" spans="1:7" x14ac:dyDescent="0.25">
      <c r="A2344" s="1" t="s">
        <v>45</v>
      </c>
      <c r="B2344" s="1" t="s">
        <v>14</v>
      </c>
      <c r="C2344" s="1" t="s">
        <v>9</v>
      </c>
      <c r="D2344" s="2">
        <v>45183</v>
      </c>
      <c r="E2344" s="3">
        <v>8960</v>
      </c>
      <c r="F2344" s="4">
        <v>71</v>
      </c>
      <c r="G2344" s="1">
        <v>427</v>
      </c>
    </row>
    <row r="2345" spans="1:7" x14ac:dyDescent="0.25">
      <c r="A2345" s="1" t="s">
        <v>31</v>
      </c>
      <c r="B2345" s="1" t="s">
        <v>20</v>
      </c>
      <c r="C2345" s="1" t="s">
        <v>38</v>
      </c>
      <c r="D2345" s="2">
        <v>45183</v>
      </c>
      <c r="E2345" s="3">
        <v>581</v>
      </c>
      <c r="F2345" s="4">
        <v>98</v>
      </c>
      <c r="G2345" s="1">
        <v>21</v>
      </c>
    </row>
    <row r="2346" spans="1:7" x14ac:dyDescent="0.25">
      <c r="A2346" s="1" t="s">
        <v>17</v>
      </c>
      <c r="B2346" s="1" t="s">
        <v>14</v>
      </c>
      <c r="C2346" s="1" t="s">
        <v>44</v>
      </c>
      <c r="D2346" s="2">
        <v>45184</v>
      </c>
      <c r="E2346" s="3">
        <v>735</v>
      </c>
      <c r="F2346" s="4">
        <v>37</v>
      </c>
      <c r="G2346" s="1">
        <v>41</v>
      </c>
    </row>
    <row r="2347" spans="1:7" x14ac:dyDescent="0.25">
      <c r="A2347" s="1" t="s">
        <v>31</v>
      </c>
      <c r="B2347" s="1" t="s">
        <v>11</v>
      </c>
      <c r="C2347" s="1" t="s">
        <v>18</v>
      </c>
      <c r="D2347" s="2">
        <v>45184</v>
      </c>
      <c r="E2347" s="3">
        <v>7084</v>
      </c>
      <c r="F2347" s="4">
        <v>59</v>
      </c>
      <c r="G2347" s="1">
        <v>284</v>
      </c>
    </row>
    <row r="2348" spans="1:7" x14ac:dyDescent="0.25">
      <c r="A2348" s="1" t="s">
        <v>50</v>
      </c>
      <c r="B2348" s="1" t="s">
        <v>23</v>
      </c>
      <c r="C2348" s="1" t="s">
        <v>76</v>
      </c>
      <c r="D2348" s="2">
        <v>45184</v>
      </c>
      <c r="E2348" s="3">
        <v>4438</v>
      </c>
      <c r="F2348" s="4">
        <v>331</v>
      </c>
      <c r="G2348" s="1">
        <v>139</v>
      </c>
    </row>
    <row r="2349" spans="1:7" x14ac:dyDescent="0.25">
      <c r="A2349" s="1" t="s">
        <v>24</v>
      </c>
      <c r="B2349" s="1" t="s">
        <v>8</v>
      </c>
      <c r="C2349" s="1" t="s">
        <v>44</v>
      </c>
      <c r="D2349" s="2">
        <v>45184</v>
      </c>
      <c r="E2349" s="3">
        <v>9646</v>
      </c>
      <c r="F2349" s="4">
        <v>153</v>
      </c>
      <c r="G2349" s="1">
        <v>603</v>
      </c>
    </row>
    <row r="2350" spans="1:7" x14ac:dyDescent="0.25">
      <c r="A2350" s="1" t="s">
        <v>24</v>
      </c>
      <c r="B2350" s="1" t="s">
        <v>14</v>
      </c>
      <c r="C2350" s="1" t="s">
        <v>44</v>
      </c>
      <c r="D2350" s="2">
        <v>45184</v>
      </c>
      <c r="E2350" s="3">
        <v>3759</v>
      </c>
      <c r="F2350" s="4">
        <v>9</v>
      </c>
      <c r="G2350" s="1">
        <v>290</v>
      </c>
    </row>
    <row r="2351" spans="1:7" x14ac:dyDescent="0.25">
      <c r="A2351" s="1" t="s">
        <v>22</v>
      </c>
      <c r="B2351" s="1" t="s">
        <v>20</v>
      </c>
      <c r="C2351" s="1" t="s">
        <v>36</v>
      </c>
      <c r="D2351" s="2">
        <v>45184</v>
      </c>
      <c r="E2351" s="3">
        <v>721</v>
      </c>
      <c r="F2351" s="4">
        <v>265</v>
      </c>
      <c r="G2351" s="1">
        <v>38</v>
      </c>
    </row>
    <row r="2352" spans="1:7" x14ac:dyDescent="0.25">
      <c r="A2352" s="1" t="s">
        <v>56</v>
      </c>
      <c r="B2352" s="1" t="s">
        <v>8</v>
      </c>
      <c r="C2352" s="1" t="s">
        <v>35</v>
      </c>
      <c r="D2352" s="2">
        <v>45184</v>
      </c>
      <c r="E2352" s="3">
        <v>5887</v>
      </c>
      <c r="F2352" s="4">
        <v>2</v>
      </c>
      <c r="G2352" s="1">
        <v>655</v>
      </c>
    </row>
    <row r="2353" spans="1:7" x14ac:dyDescent="0.25">
      <c r="A2353" s="1" t="s">
        <v>33</v>
      </c>
      <c r="B2353" s="1" t="s">
        <v>20</v>
      </c>
      <c r="C2353" s="1" t="s">
        <v>43</v>
      </c>
      <c r="D2353" s="2">
        <v>45184</v>
      </c>
      <c r="E2353" s="3">
        <v>7924</v>
      </c>
      <c r="F2353" s="4">
        <v>41</v>
      </c>
      <c r="G2353" s="1">
        <v>496</v>
      </c>
    </row>
    <row r="2354" spans="1:7" x14ac:dyDescent="0.25">
      <c r="A2354" s="1" t="s">
        <v>19</v>
      </c>
      <c r="B2354" s="1" t="s">
        <v>14</v>
      </c>
      <c r="C2354" s="1" t="s">
        <v>15</v>
      </c>
      <c r="D2354" s="2">
        <v>45184</v>
      </c>
      <c r="E2354" s="3">
        <v>7343</v>
      </c>
      <c r="F2354" s="4">
        <v>161</v>
      </c>
      <c r="G2354" s="1">
        <v>306</v>
      </c>
    </row>
    <row r="2355" spans="1:7" x14ac:dyDescent="0.25">
      <c r="A2355" s="1" t="s">
        <v>22</v>
      </c>
      <c r="B2355" s="1" t="s">
        <v>8</v>
      </c>
      <c r="C2355" s="1" t="s">
        <v>16</v>
      </c>
      <c r="D2355" s="2">
        <v>45184</v>
      </c>
      <c r="E2355" s="3">
        <v>994</v>
      </c>
      <c r="F2355" s="4">
        <v>215</v>
      </c>
      <c r="G2355" s="1">
        <v>83</v>
      </c>
    </row>
    <row r="2356" spans="1:7" x14ac:dyDescent="0.25">
      <c r="A2356" s="1" t="s">
        <v>45</v>
      </c>
      <c r="B2356" s="1" t="s">
        <v>20</v>
      </c>
      <c r="C2356" s="1" t="s">
        <v>26</v>
      </c>
      <c r="D2356" s="2">
        <v>45184</v>
      </c>
      <c r="E2356" s="3">
        <v>1568</v>
      </c>
      <c r="F2356" s="4">
        <v>278</v>
      </c>
      <c r="G2356" s="1">
        <v>66</v>
      </c>
    </row>
    <row r="2357" spans="1:7" x14ac:dyDescent="0.25">
      <c r="A2357" s="1" t="s">
        <v>51</v>
      </c>
      <c r="B2357" s="1" t="s">
        <v>25</v>
      </c>
      <c r="C2357" s="1" t="s">
        <v>34</v>
      </c>
      <c r="D2357" s="2">
        <v>45184</v>
      </c>
      <c r="E2357" s="3">
        <v>959</v>
      </c>
      <c r="F2357" s="4">
        <v>160</v>
      </c>
      <c r="G2357" s="1">
        <v>57</v>
      </c>
    </row>
    <row r="2358" spans="1:7" x14ac:dyDescent="0.25">
      <c r="A2358" s="1" t="s">
        <v>31</v>
      </c>
      <c r="B2358" s="1" t="s">
        <v>23</v>
      </c>
      <c r="C2358" s="1" t="s">
        <v>16</v>
      </c>
      <c r="D2358" s="2">
        <v>45184</v>
      </c>
      <c r="E2358" s="3">
        <v>5355</v>
      </c>
      <c r="F2358" s="4">
        <v>207</v>
      </c>
      <c r="G2358" s="1">
        <v>670</v>
      </c>
    </row>
    <row r="2359" spans="1:7" x14ac:dyDescent="0.25">
      <c r="A2359" s="1" t="s">
        <v>32</v>
      </c>
      <c r="B2359" s="1" t="s">
        <v>25</v>
      </c>
      <c r="C2359" s="1" t="s">
        <v>44</v>
      </c>
      <c r="D2359" s="2">
        <v>45184</v>
      </c>
      <c r="E2359" s="3">
        <v>12915</v>
      </c>
      <c r="F2359" s="4">
        <v>160</v>
      </c>
      <c r="G2359" s="1">
        <v>1175</v>
      </c>
    </row>
    <row r="2360" spans="1:7" x14ac:dyDescent="0.25">
      <c r="A2360" s="1" t="s">
        <v>22</v>
      </c>
      <c r="B2360" s="1" t="s">
        <v>20</v>
      </c>
      <c r="C2360" s="1" t="s">
        <v>34</v>
      </c>
      <c r="D2360" s="2">
        <v>45185</v>
      </c>
      <c r="E2360" s="3">
        <v>5621</v>
      </c>
      <c r="F2360" s="4">
        <v>388</v>
      </c>
      <c r="G2360" s="1">
        <v>352</v>
      </c>
    </row>
    <row r="2361" spans="1:7" x14ac:dyDescent="0.25">
      <c r="A2361" s="1" t="s">
        <v>46</v>
      </c>
      <c r="B2361" s="1" t="s">
        <v>14</v>
      </c>
      <c r="C2361" s="1" t="s">
        <v>35</v>
      </c>
      <c r="D2361" s="2">
        <v>45185</v>
      </c>
      <c r="E2361" s="3">
        <v>5089</v>
      </c>
      <c r="F2361" s="4">
        <v>94</v>
      </c>
      <c r="G2361" s="1">
        <v>364</v>
      </c>
    </row>
    <row r="2362" spans="1:7" x14ac:dyDescent="0.25">
      <c r="A2362" s="1" t="s">
        <v>27</v>
      </c>
      <c r="B2362" s="1" t="s">
        <v>8</v>
      </c>
      <c r="C2362" s="1" t="s">
        <v>43</v>
      </c>
      <c r="D2362" s="2">
        <v>45185</v>
      </c>
      <c r="E2362" s="3">
        <v>13993</v>
      </c>
      <c r="F2362" s="4">
        <v>83</v>
      </c>
      <c r="G2362" s="1">
        <v>737</v>
      </c>
    </row>
    <row r="2363" spans="1:7" x14ac:dyDescent="0.25">
      <c r="A2363" s="1" t="s">
        <v>17</v>
      </c>
      <c r="B2363" s="1" t="s">
        <v>8</v>
      </c>
      <c r="C2363" s="1" t="s">
        <v>26</v>
      </c>
      <c r="D2363" s="2">
        <v>45185</v>
      </c>
      <c r="E2363" s="3">
        <v>4242</v>
      </c>
      <c r="F2363" s="4">
        <v>113</v>
      </c>
      <c r="G2363" s="1">
        <v>152</v>
      </c>
    </row>
    <row r="2364" spans="1:7" x14ac:dyDescent="0.25">
      <c r="A2364" s="1" t="s">
        <v>46</v>
      </c>
      <c r="B2364" s="1" t="s">
        <v>11</v>
      </c>
      <c r="C2364" s="1" t="s">
        <v>35</v>
      </c>
      <c r="D2364" s="2">
        <v>45185</v>
      </c>
      <c r="E2364" s="3">
        <v>2842</v>
      </c>
      <c r="F2364" s="4">
        <v>253</v>
      </c>
      <c r="G2364" s="1">
        <v>406</v>
      </c>
    </row>
    <row r="2365" spans="1:7" x14ac:dyDescent="0.25">
      <c r="A2365" s="1" t="s">
        <v>32</v>
      </c>
      <c r="B2365" s="1" t="s">
        <v>25</v>
      </c>
      <c r="C2365" s="1" t="s">
        <v>40</v>
      </c>
      <c r="D2365" s="2">
        <v>45186</v>
      </c>
      <c r="E2365" s="3">
        <v>8862</v>
      </c>
      <c r="F2365" s="4">
        <v>342</v>
      </c>
      <c r="G2365" s="1">
        <v>370</v>
      </c>
    </row>
    <row r="2366" spans="1:7" x14ac:dyDescent="0.25">
      <c r="A2366" s="1" t="s">
        <v>46</v>
      </c>
      <c r="B2366" s="1" t="s">
        <v>14</v>
      </c>
      <c r="C2366" s="1" t="s">
        <v>21</v>
      </c>
      <c r="D2366" s="2">
        <v>45186</v>
      </c>
      <c r="E2366" s="3">
        <v>19054</v>
      </c>
      <c r="F2366" s="4">
        <v>49</v>
      </c>
      <c r="G2366" s="1">
        <v>794</v>
      </c>
    </row>
    <row r="2367" spans="1:7" x14ac:dyDescent="0.25">
      <c r="A2367" s="1" t="s">
        <v>27</v>
      </c>
      <c r="B2367" s="1" t="s">
        <v>11</v>
      </c>
      <c r="C2367" s="1" t="s">
        <v>48</v>
      </c>
      <c r="D2367" s="2">
        <v>45186</v>
      </c>
      <c r="E2367" s="3">
        <v>5551</v>
      </c>
      <c r="F2367" s="4">
        <v>102</v>
      </c>
      <c r="G2367" s="1">
        <v>694</v>
      </c>
    </row>
    <row r="2368" spans="1:7" x14ac:dyDescent="0.25">
      <c r="A2368" s="1" t="s">
        <v>50</v>
      </c>
      <c r="B2368" s="1" t="s">
        <v>23</v>
      </c>
      <c r="C2368" s="1" t="s">
        <v>34</v>
      </c>
      <c r="D2368" s="2">
        <v>45186</v>
      </c>
      <c r="E2368" s="3">
        <v>1946</v>
      </c>
      <c r="F2368" s="4">
        <v>176</v>
      </c>
      <c r="G2368" s="1">
        <v>93</v>
      </c>
    </row>
    <row r="2369" spans="1:7" x14ac:dyDescent="0.25">
      <c r="A2369" s="1" t="s">
        <v>50</v>
      </c>
      <c r="B2369" s="1" t="s">
        <v>23</v>
      </c>
      <c r="C2369" s="1" t="s">
        <v>43</v>
      </c>
      <c r="D2369" s="2">
        <v>45186</v>
      </c>
      <c r="E2369" s="3">
        <v>966</v>
      </c>
      <c r="F2369" s="4">
        <v>32</v>
      </c>
      <c r="G2369" s="1">
        <v>44</v>
      </c>
    </row>
    <row r="2370" spans="1:7" x14ac:dyDescent="0.25">
      <c r="A2370" s="1" t="s">
        <v>52</v>
      </c>
      <c r="B2370" s="1" t="s">
        <v>23</v>
      </c>
      <c r="C2370" s="1" t="s">
        <v>30</v>
      </c>
      <c r="D2370" s="2">
        <v>45186</v>
      </c>
      <c r="E2370" s="3">
        <v>2730</v>
      </c>
      <c r="F2370" s="4">
        <v>56</v>
      </c>
      <c r="G2370" s="1">
        <v>119</v>
      </c>
    </row>
    <row r="2371" spans="1:7" x14ac:dyDescent="0.25">
      <c r="A2371" s="1" t="s">
        <v>10</v>
      </c>
      <c r="B2371" s="1" t="s">
        <v>20</v>
      </c>
      <c r="C2371" s="1" t="s">
        <v>40</v>
      </c>
      <c r="D2371" s="2">
        <v>45186</v>
      </c>
      <c r="E2371" s="3">
        <v>10010</v>
      </c>
      <c r="F2371" s="4">
        <v>257</v>
      </c>
      <c r="G2371" s="1">
        <v>358</v>
      </c>
    </row>
    <row r="2372" spans="1:7" x14ac:dyDescent="0.25">
      <c r="A2372" s="1" t="s">
        <v>55</v>
      </c>
      <c r="B2372" s="1" t="s">
        <v>11</v>
      </c>
      <c r="C2372" s="1" t="s">
        <v>9</v>
      </c>
      <c r="D2372" s="2">
        <v>45186</v>
      </c>
      <c r="E2372" s="3">
        <v>4529</v>
      </c>
      <c r="F2372" s="4">
        <v>126</v>
      </c>
      <c r="G2372" s="1">
        <v>302</v>
      </c>
    </row>
    <row r="2373" spans="1:7" x14ac:dyDescent="0.25">
      <c r="A2373" s="1" t="s">
        <v>13</v>
      </c>
      <c r="B2373" s="1" t="s">
        <v>20</v>
      </c>
      <c r="C2373" s="1" t="s">
        <v>48</v>
      </c>
      <c r="D2373" s="2">
        <v>45186</v>
      </c>
      <c r="E2373" s="3">
        <v>9891</v>
      </c>
      <c r="F2373" s="4">
        <v>105</v>
      </c>
      <c r="G2373" s="1">
        <v>660</v>
      </c>
    </row>
    <row r="2374" spans="1:7" x14ac:dyDescent="0.25">
      <c r="A2374" s="1" t="s">
        <v>31</v>
      </c>
      <c r="B2374" s="1" t="s">
        <v>11</v>
      </c>
      <c r="C2374" s="1" t="s">
        <v>28</v>
      </c>
      <c r="D2374" s="2">
        <v>45186</v>
      </c>
      <c r="E2374" s="3">
        <v>2275</v>
      </c>
      <c r="F2374" s="4">
        <v>115</v>
      </c>
      <c r="G2374" s="1">
        <v>99</v>
      </c>
    </row>
    <row r="2375" spans="1:7" x14ac:dyDescent="0.25">
      <c r="A2375" s="1" t="s">
        <v>58</v>
      </c>
      <c r="B2375" s="1" t="s">
        <v>25</v>
      </c>
      <c r="C2375" s="1" t="s">
        <v>28</v>
      </c>
      <c r="D2375" s="2">
        <v>45189</v>
      </c>
      <c r="E2375" s="3">
        <v>3241</v>
      </c>
      <c r="F2375" s="4">
        <v>178</v>
      </c>
      <c r="G2375" s="1">
        <v>116</v>
      </c>
    </row>
    <row r="2376" spans="1:7" x14ac:dyDescent="0.25">
      <c r="A2376" s="1" t="s">
        <v>10</v>
      </c>
      <c r="B2376" s="1" t="s">
        <v>23</v>
      </c>
      <c r="C2376" s="1" t="s">
        <v>48</v>
      </c>
      <c r="D2376" s="2">
        <v>45189</v>
      </c>
      <c r="E2376" s="3">
        <v>917</v>
      </c>
      <c r="F2376" s="4">
        <v>667</v>
      </c>
      <c r="G2376" s="1">
        <v>66</v>
      </c>
    </row>
    <row r="2377" spans="1:7" x14ac:dyDescent="0.25">
      <c r="A2377" s="1" t="s">
        <v>56</v>
      </c>
      <c r="B2377" s="1" t="s">
        <v>8</v>
      </c>
      <c r="C2377" s="1" t="s">
        <v>15</v>
      </c>
      <c r="D2377" s="2">
        <v>45189</v>
      </c>
      <c r="E2377" s="3">
        <v>3913</v>
      </c>
      <c r="F2377" s="4">
        <v>219</v>
      </c>
      <c r="G2377" s="1">
        <v>245</v>
      </c>
    </row>
    <row r="2378" spans="1:7" x14ac:dyDescent="0.25">
      <c r="A2378" s="1" t="s">
        <v>57</v>
      </c>
      <c r="B2378" s="1" t="s">
        <v>23</v>
      </c>
      <c r="C2378" s="1" t="s">
        <v>28</v>
      </c>
      <c r="D2378" s="2">
        <v>45190</v>
      </c>
      <c r="E2378" s="3">
        <v>1792</v>
      </c>
      <c r="F2378" s="4">
        <v>94</v>
      </c>
      <c r="G2378" s="1">
        <v>75</v>
      </c>
    </row>
    <row r="2379" spans="1:7" x14ac:dyDescent="0.25">
      <c r="A2379" s="1" t="s">
        <v>33</v>
      </c>
      <c r="B2379" s="1" t="s">
        <v>25</v>
      </c>
      <c r="C2379" s="1" t="s">
        <v>53</v>
      </c>
      <c r="D2379" s="2">
        <v>45190</v>
      </c>
      <c r="E2379" s="3">
        <v>5761</v>
      </c>
      <c r="F2379" s="4">
        <v>224</v>
      </c>
      <c r="G2379" s="1">
        <v>339</v>
      </c>
    </row>
    <row r="2380" spans="1:7" x14ac:dyDescent="0.25">
      <c r="A2380" s="1" t="s">
        <v>33</v>
      </c>
      <c r="B2380" s="1" t="s">
        <v>25</v>
      </c>
      <c r="C2380" s="1" t="s">
        <v>18</v>
      </c>
      <c r="D2380" s="2">
        <v>45190</v>
      </c>
      <c r="E2380" s="3">
        <v>5327</v>
      </c>
      <c r="F2380" s="4">
        <v>14</v>
      </c>
      <c r="G2380" s="1">
        <v>214</v>
      </c>
    </row>
    <row r="2381" spans="1:7" x14ac:dyDescent="0.25">
      <c r="A2381" s="1" t="s">
        <v>54</v>
      </c>
      <c r="B2381" s="1" t="s">
        <v>20</v>
      </c>
      <c r="C2381" s="1" t="s">
        <v>21</v>
      </c>
      <c r="D2381" s="2">
        <v>45190</v>
      </c>
      <c r="E2381" s="3">
        <v>1519</v>
      </c>
      <c r="F2381" s="4">
        <v>181</v>
      </c>
      <c r="G2381" s="1">
        <v>95</v>
      </c>
    </row>
    <row r="2382" spans="1:7" x14ac:dyDescent="0.25">
      <c r="A2382" s="1" t="s">
        <v>22</v>
      </c>
      <c r="B2382" s="1" t="s">
        <v>14</v>
      </c>
      <c r="C2382" s="1" t="s">
        <v>21</v>
      </c>
      <c r="D2382" s="2">
        <v>45190</v>
      </c>
      <c r="E2382" s="3">
        <v>11326</v>
      </c>
      <c r="F2382" s="4">
        <v>110</v>
      </c>
      <c r="G2382" s="1">
        <v>515</v>
      </c>
    </row>
    <row r="2383" spans="1:7" x14ac:dyDescent="0.25">
      <c r="A2383" s="1" t="s">
        <v>33</v>
      </c>
      <c r="B2383" s="1" t="s">
        <v>23</v>
      </c>
      <c r="C2383" s="1" t="s">
        <v>9</v>
      </c>
      <c r="D2383" s="2">
        <v>45190</v>
      </c>
      <c r="E2383" s="3">
        <v>7252</v>
      </c>
      <c r="F2383" s="4">
        <v>223</v>
      </c>
      <c r="G2383" s="1">
        <v>427</v>
      </c>
    </row>
    <row r="2384" spans="1:7" x14ac:dyDescent="0.25">
      <c r="A2384" s="1" t="s">
        <v>58</v>
      </c>
      <c r="B2384" s="1" t="s">
        <v>25</v>
      </c>
      <c r="C2384" s="1" t="s">
        <v>18</v>
      </c>
      <c r="D2384" s="2">
        <v>45190</v>
      </c>
      <c r="E2384" s="3">
        <v>12929</v>
      </c>
      <c r="F2384" s="4">
        <v>20</v>
      </c>
      <c r="G2384" s="1">
        <v>418</v>
      </c>
    </row>
    <row r="2385" spans="1:7" x14ac:dyDescent="0.25">
      <c r="A2385" s="1" t="s">
        <v>55</v>
      </c>
      <c r="B2385" s="1" t="s">
        <v>11</v>
      </c>
      <c r="C2385" s="1" t="s">
        <v>35</v>
      </c>
      <c r="D2385" s="2">
        <v>45190</v>
      </c>
      <c r="E2385" s="3">
        <v>2996</v>
      </c>
      <c r="F2385" s="4">
        <v>18</v>
      </c>
      <c r="G2385" s="1">
        <v>428</v>
      </c>
    </row>
    <row r="2386" spans="1:7" x14ac:dyDescent="0.25">
      <c r="A2386" s="1" t="s">
        <v>27</v>
      </c>
      <c r="B2386" s="1" t="s">
        <v>20</v>
      </c>
      <c r="C2386" s="1" t="s">
        <v>12</v>
      </c>
      <c r="D2386" s="2">
        <v>45190</v>
      </c>
      <c r="E2386" s="3">
        <v>1239</v>
      </c>
      <c r="F2386" s="4">
        <v>112</v>
      </c>
      <c r="G2386" s="1">
        <v>89</v>
      </c>
    </row>
    <row r="2387" spans="1:7" x14ac:dyDescent="0.25">
      <c r="A2387" s="1" t="s">
        <v>17</v>
      </c>
      <c r="B2387" s="1" t="s">
        <v>8</v>
      </c>
      <c r="C2387" s="1" t="s">
        <v>9</v>
      </c>
      <c r="D2387" s="2">
        <v>45190</v>
      </c>
      <c r="E2387" s="3">
        <v>9128</v>
      </c>
      <c r="F2387" s="4">
        <v>179</v>
      </c>
      <c r="G2387" s="1">
        <v>481</v>
      </c>
    </row>
    <row r="2388" spans="1:7" x14ac:dyDescent="0.25">
      <c r="A2388" s="1" t="s">
        <v>52</v>
      </c>
      <c r="B2388" s="1" t="s">
        <v>8</v>
      </c>
      <c r="C2388" s="1" t="s">
        <v>36</v>
      </c>
      <c r="D2388" s="2">
        <v>45190</v>
      </c>
      <c r="E2388" s="3">
        <v>4137</v>
      </c>
      <c r="F2388" s="4">
        <v>107</v>
      </c>
      <c r="G2388" s="1">
        <v>319</v>
      </c>
    </row>
    <row r="2389" spans="1:7" x14ac:dyDescent="0.25">
      <c r="A2389" s="1" t="s">
        <v>51</v>
      </c>
      <c r="B2389" s="1" t="s">
        <v>25</v>
      </c>
      <c r="C2389" s="1" t="s">
        <v>41</v>
      </c>
      <c r="D2389" s="2">
        <v>45190</v>
      </c>
      <c r="E2389" s="3">
        <v>6482</v>
      </c>
      <c r="F2389" s="4">
        <v>12</v>
      </c>
      <c r="G2389" s="1">
        <v>260</v>
      </c>
    </row>
    <row r="2390" spans="1:7" x14ac:dyDescent="0.25">
      <c r="A2390" s="1" t="s">
        <v>45</v>
      </c>
      <c r="B2390" s="1" t="s">
        <v>20</v>
      </c>
      <c r="C2390" s="1" t="s">
        <v>40</v>
      </c>
      <c r="D2390" s="2">
        <v>45190</v>
      </c>
      <c r="E2390" s="3">
        <v>1393</v>
      </c>
      <c r="F2390" s="4">
        <v>213</v>
      </c>
      <c r="G2390" s="1">
        <v>50</v>
      </c>
    </row>
    <row r="2391" spans="1:7" x14ac:dyDescent="0.25">
      <c r="A2391" s="1" t="s">
        <v>24</v>
      </c>
      <c r="B2391" s="1" t="s">
        <v>8</v>
      </c>
      <c r="C2391" s="1" t="s">
        <v>15</v>
      </c>
      <c r="D2391" s="2">
        <v>45190</v>
      </c>
      <c r="E2391" s="3">
        <v>11627</v>
      </c>
      <c r="F2391" s="4">
        <v>96</v>
      </c>
      <c r="G2391" s="1">
        <v>727</v>
      </c>
    </row>
    <row r="2392" spans="1:7" x14ac:dyDescent="0.25">
      <c r="A2392" s="1" t="s">
        <v>55</v>
      </c>
      <c r="B2392" s="1" t="s">
        <v>25</v>
      </c>
      <c r="C2392" s="1" t="s">
        <v>35</v>
      </c>
      <c r="D2392" s="2">
        <v>45191</v>
      </c>
      <c r="E2392" s="3">
        <v>3080</v>
      </c>
      <c r="F2392" s="4">
        <v>97</v>
      </c>
      <c r="G2392" s="1">
        <v>257</v>
      </c>
    </row>
    <row r="2393" spans="1:7" x14ac:dyDescent="0.25">
      <c r="A2393" s="1" t="s">
        <v>56</v>
      </c>
      <c r="B2393" s="1" t="s">
        <v>14</v>
      </c>
      <c r="C2393" s="1" t="s">
        <v>48</v>
      </c>
      <c r="D2393" s="2">
        <v>45191</v>
      </c>
      <c r="E2393" s="3">
        <v>12180</v>
      </c>
      <c r="F2393" s="4">
        <v>271</v>
      </c>
      <c r="G2393" s="1">
        <v>812</v>
      </c>
    </row>
    <row r="2394" spans="1:7" x14ac:dyDescent="0.25">
      <c r="A2394" s="1" t="s">
        <v>17</v>
      </c>
      <c r="B2394" s="1" t="s">
        <v>23</v>
      </c>
      <c r="C2394" s="1" t="s">
        <v>18</v>
      </c>
      <c r="D2394" s="2">
        <v>45191</v>
      </c>
      <c r="E2394" s="3">
        <v>462</v>
      </c>
      <c r="F2394" s="4">
        <v>11</v>
      </c>
      <c r="G2394" s="1">
        <v>16</v>
      </c>
    </row>
    <row r="2395" spans="1:7" x14ac:dyDescent="0.25">
      <c r="A2395" s="1" t="s">
        <v>17</v>
      </c>
      <c r="B2395" s="1" t="s">
        <v>23</v>
      </c>
      <c r="C2395" s="1" t="s">
        <v>47</v>
      </c>
      <c r="D2395" s="2">
        <v>45191</v>
      </c>
      <c r="E2395" s="3">
        <v>1498</v>
      </c>
      <c r="F2395" s="4">
        <v>128</v>
      </c>
      <c r="G2395" s="1">
        <v>107</v>
      </c>
    </row>
    <row r="2396" spans="1:7" x14ac:dyDescent="0.25">
      <c r="A2396" s="1" t="s">
        <v>7</v>
      </c>
      <c r="B2396" s="1" t="s">
        <v>8</v>
      </c>
      <c r="C2396" s="1" t="s">
        <v>53</v>
      </c>
      <c r="D2396" s="2">
        <v>45192</v>
      </c>
      <c r="E2396" s="3">
        <v>1589</v>
      </c>
      <c r="F2396" s="4">
        <v>65</v>
      </c>
      <c r="G2396" s="1">
        <v>89</v>
      </c>
    </row>
    <row r="2397" spans="1:7" x14ac:dyDescent="0.25">
      <c r="A2397" s="1" t="s">
        <v>33</v>
      </c>
      <c r="B2397" s="1" t="s">
        <v>11</v>
      </c>
      <c r="C2397" s="1" t="s">
        <v>41</v>
      </c>
      <c r="D2397" s="2">
        <v>45192</v>
      </c>
      <c r="E2397" s="3">
        <v>2184</v>
      </c>
      <c r="F2397" s="4">
        <v>84</v>
      </c>
      <c r="G2397" s="1">
        <v>95</v>
      </c>
    </row>
    <row r="2398" spans="1:7" x14ac:dyDescent="0.25">
      <c r="A2398" s="1" t="s">
        <v>27</v>
      </c>
      <c r="B2398" s="1" t="s">
        <v>11</v>
      </c>
      <c r="C2398" s="1" t="s">
        <v>21</v>
      </c>
      <c r="D2398" s="2">
        <v>45192</v>
      </c>
      <c r="E2398" s="3">
        <v>3073</v>
      </c>
      <c r="F2398" s="4">
        <v>3</v>
      </c>
      <c r="G2398" s="1">
        <v>129</v>
      </c>
    </row>
    <row r="2399" spans="1:7" x14ac:dyDescent="0.25">
      <c r="A2399" s="1" t="s">
        <v>19</v>
      </c>
      <c r="B2399" s="1" t="s">
        <v>20</v>
      </c>
      <c r="C2399" s="1" t="s">
        <v>40</v>
      </c>
      <c r="D2399" s="2">
        <v>45192</v>
      </c>
      <c r="E2399" s="3">
        <v>16513</v>
      </c>
      <c r="F2399" s="4">
        <v>93</v>
      </c>
      <c r="G2399" s="1">
        <v>551</v>
      </c>
    </row>
    <row r="2400" spans="1:7" x14ac:dyDescent="0.25">
      <c r="A2400" s="1" t="s">
        <v>51</v>
      </c>
      <c r="B2400" s="1" t="s">
        <v>11</v>
      </c>
      <c r="C2400" s="1" t="s">
        <v>21</v>
      </c>
      <c r="D2400" s="2">
        <v>45192</v>
      </c>
      <c r="E2400" s="3">
        <v>2051</v>
      </c>
      <c r="F2400" s="4">
        <v>16</v>
      </c>
      <c r="G2400" s="1">
        <v>90</v>
      </c>
    </row>
    <row r="2401" spans="1:7" x14ac:dyDescent="0.25">
      <c r="A2401" s="1" t="s">
        <v>17</v>
      </c>
      <c r="B2401" s="1" t="s">
        <v>20</v>
      </c>
      <c r="C2401" s="1" t="s">
        <v>48</v>
      </c>
      <c r="D2401" s="2">
        <v>45192</v>
      </c>
      <c r="E2401" s="3">
        <v>11109</v>
      </c>
      <c r="F2401" s="4">
        <v>305</v>
      </c>
      <c r="G2401" s="1">
        <v>1111</v>
      </c>
    </row>
    <row r="2402" spans="1:7" x14ac:dyDescent="0.25">
      <c r="A2402" s="1" t="s">
        <v>56</v>
      </c>
      <c r="B2402" s="1" t="s">
        <v>25</v>
      </c>
      <c r="C2402" s="1" t="s">
        <v>49</v>
      </c>
      <c r="D2402" s="2">
        <v>45192</v>
      </c>
      <c r="E2402" s="3">
        <v>574</v>
      </c>
      <c r="F2402" s="4">
        <v>360</v>
      </c>
      <c r="G2402" s="1">
        <v>25</v>
      </c>
    </row>
    <row r="2403" spans="1:7" x14ac:dyDescent="0.25">
      <c r="A2403" s="1" t="s">
        <v>7</v>
      </c>
      <c r="B2403" s="1" t="s">
        <v>11</v>
      </c>
      <c r="C2403" s="1" t="s">
        <v>76</v>
      </c>
      <c r="D2403" s="2">
        <v>45193</v>
      </c>
      <c r="E2403" s="3">
        <v>7532</v>
      </c>
      <c r="F2403" s="4">
        <v>131</v>
      </c>
      <c r="G2403" s="1">
        <v>314</v>
      </c>
    </row>
    <row r="2404" spans="1:7" x14ac:dyDescent="0.25">
      <c r="A2404" s="1" t="s">
        <v>27</v>
      </c>
      <c r="B2404" s="1" t="s">
        <v>11</v>
      </c>
      <c r="C2404" s="1" t="s">
        <v>44</v>
      </c>
      <c r="D2404" s="2">
        <v>45193</v>
      </c>
      <c r="E2404" s="3">
        <v>504</v>
      </c>
      <c r="F2404" s="4">
        <v>170</v>
      </c>
      <c r="G2404" s="1">
        <v>51</v>
      </c>
    </row>
    <row r="2405" spans="1:7" x14ac:dyDescent="0.25">
      <c r="A2405" s="1" t="s">
        <v>33</v>
      </c>
      <c r="B2405" s="1" t="s">
        <v>14</v>
      </c>
      <c r="C2405" s="1" t="s">
        <v>12</v>
      </c>
      <c r="D2405" s="2">
        <v>45193</v>
      </c>
      <c r="E2405" s="3">
        <v>12642</v>
      </c>
      <c r="F2405" s="4">
        <v>194</v>
      </c>
      <c r="G2405" s="1">
        <v>1054</v>
      </c>
    </row>
    <row r="2406" spans="1:7" x14ac:dyDescent="0.25">
      <c r="A2406" s="1" t="s">
        <v>45</v>
      </c>
      <c r="B2406" s="1" t="s">
        <v>14</v>
      </c>
      <c r="C2406" s="1" t="s">
        <v>40</v>
      </c>
      <c r="D2406" s="2">
        <v>45193</v>
      </c>
      <c r="E2406" s="3">
        <v>2569</v>
      </c>
      <c r="F2406" s="4">
        <v>80</v>
      </c>
      <c r="G2406" s="1">
        <v>92</v>
      </c>
    </row>
    <row r="2407" spans="1:7" x14ac:dyDescent="0.25">
      <c r="A2407" s="1" t="s">
        <v>13</v>
      </c>
      <c r="B2407" s="1" t="s">
        <v>11</v>
      </c>
      <c r="C2407" s="1" t="s">
        <v>76</v>
      </c>
      <c r="D2407" s="2">
        <v>45193</v>
      </c>
      <c r="E2407" s="3">
        <v>476</v>
      </c>
      <c r="F2407" s="4">
        <v>24</v>
      </c>
      <c r="G2407" s="1">
        <v>16</v>
      </c>
    </row>
    <row r="2408" spans="1:7" x14ac:dyDescent="0.25">
      <c r="A2408" s="1" t="s">
        <v>55</v>
      </c>
      <c r="B2408" s="1" t="s">
        <v>25</v>
      </c>
      <c r="C2408" s="1" t="s">
        <v>21</v>
      </c>
      <c r="D2408" s="2">
        <v>45193</v>
      </c>
      <c r="E2408" s="3">
        <v>9884</v>
      </c>
      <c r="F2408" s="4">
        <v>77</v>
      </c>
      <c r="G2408" s="1">
        <v>430</v>
      </c>
    </row>
    <row r="2409" spans="1:7" x14ac:dyDescent="0.25">
      <c r="A2409" s="1" t="s">
        <v>32</v>
      </c>
      <c r="B2409" s="1" t="s">
        <v>25</v>
      </c>
      <c r="C2409" s="1" t="s">
        <v>76</v>
      </c>
      <c r="D2409" s="2">
        <v>45193</v>
      </c>
      <c r="E2409" s="3">
        <v>3731</v>
      </c>
      <c r="F2409" s="4">
        <v>18</v>
      </c>
      <c r="G2409" s="1">
        <v>150</v>
      </c>
    </row>
    <row r="2410" spans="1:7" x14ac:dyDescent="0.25">
      <c r="A2410" s="1" t="s">
        <v>56</v>
      </c>
      <c r="B2410" s="1" t="s">
        <v>25</v>
      </c>
      <c r="C2410" s="1" t="s">
        <v>28</v>
      </c>
      <c r="D2410" s="2">
        <v>45193</v>
      </c>
      <c r="E2410" s="3">
        <v>6727</v>
      </c>
      <c r="F2410" s="4">
        <v>194</v>
      </c>
      <c r="G2410" s="1">
        <v>293</v>
      </c>
    </row>
    <row r="2411" spans="1:7" x14ac:dyDescent="0.25">
      <c r="A2411" s="1" t="s">
        <v>17</v>
      </c>
      <c r="B2411" s="1" t="s">
        <v>14</v>
      </c>
      <c r="C2411" s="1" t="s">
        <v>40</v>
      </c>
      <c r="D2411" s="2">
        <v>45193</v>
      </c>
      <c r="E2411" s="3">
        <v>1869</v>
      </c>
      <c r="F2411" s="4">
        <v>378</v>
      </c>
      <c r="G2411" s="1">
        <v>67</v>
      </c>
    </row>
    <row r="2412" spans="1:7" x14ac:dyDescent="0.25">
      <c r="A2412" s="1" t="s">
        <v>56</v>
      </c>
      <c r="B2412" s="1" t="s">
        <v>23</v>
      </c>
      <c r="C2412" s="1" t="s">
        <v>26</v>
      </c>
      <c r="D2412" s="2">
        <v>45193</v>
      </c>
      <c r="E2412" s="3">
        <v>3262</v>
      </c>
      <c r="F2412" s="4">
        <v>192</v>
      </c>
      <c r="G2412" s="1">
        <v>142</v>
      </c>
    </row>
    <row r="2413" spans="1:7" x14ac:dyDescent="0.25">
      <c r="A2413" s="1" t="s">
        <v>46</v>
      </c>
      <c r="B2413" s="1" t="s">
        <v>14</v>
      </c>
      <c r="C2413" s="1" t="s">
        <v>40</v>
      </c>
      <c r="D2413" s="2">
        <v>45193</v>
      </c>
      <c r="E2413" s="3">
        <v>8057</v>
      </c>
      <c r="F2413" s="4">
        <v>301</v>
      </c>
      <c r="G2413" s="1">
        <v>299</v>
      </c>
    </row>
    <row r="2414" spans="1:7" x14ac:dyDescent="0.25">
      <c r="A2414" s="1" t="s">
        <v>33</v>
      </c>
      <c r="B2414" s="1" t="s">
        <v>25</v>
      </c>
      <c r="C2414" s="1" t="s">
        <v>41</v>
      </c>
      <c r="D2414" s="2">
        <v>45193</v>
      </c>
      <c r="E2414" s="3">
        <v>91</v>
      </c>
      <c r="F2414" s="4">
        <v>78</v>
      </c>
      <c r="G2414" s="1">
        <v>5</v>
      </c>
    </row>
    <row r="2415" spans="1:7" x14ac:dyDescent="0.25">
      <c r="A2415" s="1" t="s">
        <v>17</v>
      </c>
      <c r="B2415" s="1" t="s">
        <v>20</v>
      </c>
      <c r="C2415" s="1" t="s">
        <v>38</v>
      </c>
      <c r="D2415" s="2">
        <v>45193</v>
      </c>
      <c r="E2415" s="3">
        <v>3122</v>
      </c>
      <c r="F2415" s="4">
        <v>208</v>
      </c>
      <c r="G2415" s="1">
        <v>131</v>
      </c>
    </row>
    <row r="2416" spans="1:7" x14ac:dyDescent="0.25">
      <c r="A2416" s="1" t="s">
        <v>17</v>
      </c>
      <c r="B2416" s="1" t="s">
        <v>25</v>
      </c>
      <c r="C2416" s="1" t="s">
        <v>9</v>
      </c>
      <c r="D2416" s="2">
        <v>45193</v>
      </c>
      <c r="E2416" s="3">
        <v>5033</v>
      </c>
      <c r="F2416" s="4">
        <v>97</v>
      </c>
      <c r="G2416" s="1">
        <v>360</v>
      </c>
    </row>
    <row r="2417" spans="1:7" x14ac:dyDescent="0.25">
      <c r="A2417" s="1" t="s">
        <v>42</v>
      </c>
      <c r="B2417" s="1" t="s">
        <v>25</v>
      </c>
      <c r="C2417" s="1" t="s">
        <v>48</v>
      </c>
      <c r="D2417" s="2">
        <v>45193</v>
      </c>
      <c r="E2417" s="3">
        <v>2184</v>
      </c>
      <c r="F2417" s="4">
        <v>199</v>
      </c>
      <c r="G2417" s="1">
        <v>182</v>
      </c>
    </row>
    <row r="2418" spans="1:7" x14ac:dyDescent="0.25">
      <c r="A2418" s="1" t="s">
        <v>31</v>
      </c>
      <c r="B2418" s="1" t="s">
        <v>11</v>
      </c>
      <c r="C2418" s="1" t="s">
        <v>9</v>
      </c>
      <c r="D2418" s="2">
        <v>45193</v>
      </c>
      <c r="E2418" s="3">
        <v>721</v>
      </c>
      <c r="F2418" s="4">
        <v>182</v>
      </c>
      <c r="G2418" s="1">
        <v>41</v>
      </c>
    </row>
    <row r="2419" spans="1:7" x14ac:dyDescent="0.25">
      <c r="A2419" s="1" t="s">
        <v>19</v>
      </c>
      <c r="B2419" s="1" t="s">
        <v>25</v>
      </c>
      <c r="C2419" s="1" t="s">
        <v>16</v>
      </c>
      <c r="D2419" s="2">
        <v>45193</v>
      </c>
      <c r="E2419" s="3">
        <v>5061</v>
      </c>
      <c r="F2419" s="4">
        <v>217</v>
      </c>
      <c r="G2419" s="1">
        <v>390</v>
      </c>
    </row>
    <row r="2420" spans="1:7" x14ac:dyDescent="0.25">
      <c r="A2420" s="1" t="s">
        <v>31</v>
      </c>
      <c r="B2420" s="1" t="s">
        <v>8</v>
      </c>
      <c r="C2420" s="1" t="s">
        <v>12</v>
      </c>
      <c r="D2420" s="2">
        <v>45196</v>
      </c>
      <c r="E2420" s="3">
        <v>12152</v>
      </c>
      <c r="F2420" s="4">
        <v>26</v>
      </c>
      <c r="G2420" s="1">
        <v>1105</v>
      </c>
    </row>
    <row r="2421" spans="1:7" x14ac:dyDescent="0.25">
      <c r="A2421" s="1" t="s">
        <v>17</v>
      </c>
      <c r="B2421" s="1" t="s">
        <v>25</v>
      </c>
      <c r="C2421" s="1" t="s">
        <v>44</v>
      </c>
      <c r="D2421" s="2">
        <v>45196</v>
      </c>
      <c r="E2421" s="3">
        <v>15526</v>
      </c>
      <c r="F2421" s="4">
        <v>47</v>
      </c>
      <c r="G2421" s="1">
        <v>1195</v>
      </c>
    </row>
    <row r="2422" spans="1:7" x14ac:dyDescent="0.25">
      <c r="A2422" s="1" t="s">
        <v>7</v>
      </c>
      <c r="B2422" s="1" t="s">
        <v>20</v>
      </c>
      <c r="C2422" s="1" t="s">
        <v>76</v>
      </c>
      <c r="D2422" s="2">
        <v>45196</v>
      </c>
      <c r="E2422" s="3">
        <v>14525</v>
      </c>
      <c r="F2422" s="4">
        <v>60</v>
      </c>
      <c r="G2422" s="1">
        <v>581</v>
      </c>
    </row>
    <row r="2423" spans="1:7" x14ac:dyDescent="0.25">
      <c r="A2423" s="1" t="s">
        <v>31</v>
      </c>
      <c r="B2423" s="1" t="s">
        <v>20</v>
      </c>
      <c r="C2423" s="1" t="s">
        <v>9</v>
      </c>
      <c r="D2423" s="2">
        <v>45196</v>
      </c>
      <c r="E2423" s="3">
        <v>2485</v>
      </c>
      <c r="F2423" s="4">
        <v>98</v>
      </c>
      <c r="G2423" s="1">
        <v>131</v>
      </c>
    </row>
    <row r="2424" spans="1:7" x14ac:dyDescent="0.25">
      <c r="A2424" s="1" t="s">
        <v>27</v>
      </c>
      <c r="B2424" s="1" t="s">
        <v>23</v>
      </c>
      <c r="C2424" s="1" t="s">
        <v>30</v>
      </c>
      <c r="D2424" s="2">
        <v>45196</v>
      </c>
      <c r="E2424" s="3">
        <v>7091</v>
      </c>
      <c r="F2424" s="4">
        <v>253</v>
      </c>
      <c r="G2424" s="1">
        <v>245</v>
      </c>
    </row>
    <row r="2425" spans="1:7" x14ac:dyDescent="0.25">
      <c r="A2425" s="1" t="s">
        <v>10</v>
      </c>
      <c r="B2425" s="1" t="s">
        <v>14</v>
      </c>
      <c r="C2425" s="1" t="s">
        <v>47</v>
      </c>
      <c r="D2425" s="2">
        <v>45196</v>
      </c>
      <c r="E2425" s="3">
        <v>6846</v>
      </c>
      <c r="F2425" s="4">
        <v>647</v>
      </c>
      <c r="G2425" s="1">
        <v>428</v>
      </c>
    </row>
    <row r="2426" spans="1:7" x14ac:dyDescent="0.25">
      <c r="A2426" s="1" t="s">
        <v>58</v>
      </c>
      <c r="B2426" s="1" t="s">
        <v>14</v>
      </c>
      <c r="C2426" s="1" t="s">
        <v>28</v>
      </c>
      <c r="D2426" s="2">
        <v>45196</v>
      </c>
      <c r="E2426" s="3">
        <v>1204</v>
      </c>
      <c r="F2426" s="4">
        <v>273</v>
      </c>
      <c r="G2426" s="1">
        <v>49</v>
      </c>
    </row>
    <row r="2427" spans="1:7" x14ac:dyDescent="0.25">
      <c r="A2427" s="1" t="s">
        <v>57</v>
      </c>
      <c r="B2427" s="1" t="s">
        <v>23</v>
      </c>
      <c r="C2427" s="1" t="s">
        <v>53</v>
      </c>
      <c r="D2427" s="2">
        <v>45196</v>
      </c>
      <c r="E2427" s="3">
        <v>1883</v>
      </c>
      <c r="F2427" s="4">
        <v>83</v>
      </c>
      <c r="G2427" s="1">
        <v>111</v>
      </c>
    </row>
    <row r="2428" spans="1:7" x14ac:dyDescent="0.25">
      <c r="A2428" s="1" t="s">
        <v>52</v>
      </c>
      <c r="B2428" s="1" t="s">
        <v>25</v>
      </c>
      <c r="C2428" s="1" t="s">
        <v>43</v>
      </c>
      <c r="D2428" s="2">
        <v>45196</v>
      </c>
      <c r="E2428" s="3">
        <v>2723</v>
      </c>
      <c r="F2428" s="4">
        <v>194</v>
      </c>
      <c r="G2428" s="1">
        <v>144</v>
      </c>
    </row>
    <row r="2429" spans="1:7" x14ac:dyDescent="0.25">
      <c r="A2429" s="1" t="s">
        <v>24</v>
      </c>
      <c r="B2429" s="1" t="s">
        <v>23</v>
      </c>
      <c r="C2429" s="1" t="s">
        <v>18</v>
      </c>
      <c r="D2429" s="2">
        <v>45196</v>
      </c>
      <c r="E2429" s="3">
        <v>7196</v>
      </c>
      <c r="F2429" s="4">
        <v>104</v>
      </c>
      <c r="G2429" s="1">
        <v>219</v>
      </c>
    </row>
    <row r="2430" spans="1:7" x14ac:dyDescent="0.25">
      <c r="A2430" s="1" t="s">
        <v>19</v>
      </c>
      <c r="B2430" s="1" t="s">
        <v>23</v>
      </c>
      <c r="C2430" s="1" t="s">
        <v>9</v>
      </c>
      <c r="D2430" s="2">
        <v>45196</v>
      </c>
      <c r="E2430" s="3">
        <v>1078</v>
      </c>
      <c r="F2430" s="4">
        <v>307</v>
      </c>
      <c r="G2430" s="1">
        <v>49</v>
      </c>
    </row>
    <row r="2431" spans="1:7" x14ac:dyDescent="0.25">
      <c r="A2431" s="1" t="s">
        <v>50</v>
      </c>
      <c r="B2431" s="1" t="s">
        <v>11</v>
      </c>
      <c r="C2431" s="1" t="s">
        <v>36</v>
      </c>
      <c r="D2431" s="2">
        <v>45197</v>
      </c>
      <c r="E2431" s="3">
        <v>4998</v>
      </c>
      <c r="F2431" s="4">
        <v>67</v>
      </c>
      <c r="G2431" s="1">
        <v>385</v>
      </c>
    </row>
    <row r="2432" spans="1:7" x14ac:dyDescent="0.25">
      <c r="A2432" s="1" t="s">
        <v>55</v>
      </c>
      <c r="B2432" s="1" t="s">
        <v>20</v>
      </c>
      <c r="C2432" s="1" t="s">
        <v>48</v>
      </c>
      <c r="D2432" s="2">
        <v>45197</v>
      </c>
      <c r="E2432" s="3">
        <v>8127</v>
      </c>
      <c r="F2432" s="4">
        <v>206</v>
      </c>
      <c r="G2432" s="1">
        <v>581</v>
      </c>
    </row>
    <row r="2433" spans="1:7" x14ac:dyDescent="0.25">
      <c r="A2433" s="1" t="s">
        <v>37</v>
      </c>
      <c r="B2433" s="1" t="s">
        <v>20</v>
      </c>
      <c r="C2433" s="1" t="s">
        <v>28</v>
      </c>
      <c r="D2433" s="2">
        <v>45197</v>
      </c>
      <c r="E2433" s="3">
        <v>6006</v>
      </c>
      <c r="F2433" s="4">
        <v>202</v>
      </c>
      <c r="G2433" s="1">
        <v>273</v>
      </c>
    </row>
    <row r="2434" spans="1:7" x14ac:dyDescent="0.25">
      <c r="A2434" s="1" t="s">
        <v>22</v>
      </c>
      <c r="B2434" s="1" t="s">
        <v>25</v>
      </c>
      <c r="C2434" s="1" t="s">
        <v>26</v>
      </c>
      <c r="D2434" s="2">
        <v>45197</v>
      </c>
      <c r="E2434" s="3">
        <v>13349</v>
      </c>
      <c r="F2434" s="4">
        <v>208</v>
      </c>
      <c r="G2434" s="1">
        <v>431</v>
      </c>
    </row>
    <row r="2435" spans="1:7" x14ac:dyDescent="0.25">
      <c r="A2435" s="1" t="s">
        <v>39</v>
      </c>
      <c r="B2435" s="1" t="s">
        <v>25</v>
      </c>
      <c r="C2435" s="1" t="s">
        <v>9</v>
      </c>
      <c r="D2435" s="2">
        <v>45197</v>
      </c>
      <c r="E2435" s="3">
        <v>994</v>
      </c>
      <c r="F2435" s="4">
        <v>42</v>
      </c>
      <c r="G2435" s="1">
        <v>50</v>
      </c>
    </row>
    <row r="2436" spans="1:7" x14ac:dyDescent="0.25">
      <c r="A2436" s="1" t="s">
        <v>45</v>
      </c>
      <c r="B2436" s="1" t="s">
        <v>8</v>
      </c>
      <c r="C2436" s="1" t="s">
        <v>9</v>
      </c>
      <c r="D2436" s="2">
        <v>45197</v>
      </c>
      <c r="E2436" s="3">
        <v>6160</v>
      </c>
      <c r="F2436" s="4">
        <v>163</v>
      </c>
      <c r="G2436" s="1">
        <v>363</v>
      </c>
    </row>
    <row r="2437" spans="1:7" x14ac:dyDescent="0.25">
      <c r="A2437" s="1" t="s">
        <v>45</v>
      </c>
      <c r="B2437" s="1" t="s">
        <v>14</v>
      </c>
      <c r="C2437" s="1" t="s">
        <v>38</v>
      </c>
      <c r="D2437" s="2">
        <v>45197</v>
      </c>
      <c r="E2437" s="3">
        <v>2569</v>
      </c>
      <c r="F2437" s="4">
        <v>210</v>
      </c>
      <c r="G2437" s="1">
        <v>108</v>
      </c>
    </row>
    <row r="2438" spans="1:7" x14ac:dyDescent="0.25">
      <c r="A2438" s="1" t="s">
        <v>50</v>
      </c>
      <c r="B2438" s="1" t="s">
        <v>25</v>
      </c>
      <c r="C2438" s="1" t="s">
        <v>44</v>
      </c>
      <c r="D2438" s="2">
        <v>45197</v>
      </c>
      <c r="E2438" s="3">
        <v>3206</v>
      </c>
      <c r="F2438" s="4">
        <v>473</v>
      </c>
      <c r="G2438" s="1">
        <v>321</v>
      </c>
    </row>
    <row r="2439" spans="1:7" x14ac:dyDescent="0.25">
      <c r="A2439" s="1" t="s">
        <v>24</v>
      </c>
      <c r="B2439" s="1" t="s">
        <v>11</v>
      </c>
      <c r="C2439" s="1" t="s">
        <v>48</v>
      </c>
      <c r="D2439" s="2">
        <v>45198</v>
      </c>
      <c r="E2439" s="3">
        <v>665</v>
      </c>
      <c r="F2439" s="4">
        <v>112</v>
      </c>
      <c r="G2439" s="1">
        <v>52</v>
      </c>
    </row>
    <row r="2440" spans="1:7" x14ac:dyDescent="0.25">
      <c r="A2440" s="1" t="s">
        <v>19</v>
      </c>
      <c r="B2440" s="1" t="s">
        <v>20</v>
      </c>
      <c r="C2440" s="1" t="s">
        <v>49</v>
      </c>
      <c r="D2440" s="2">
        <v>45198</v>
      </c>
      <c r="E2440" s="3">
        <v>427</v>
      </c>
      <c r="F2440" s="4">
        <v>16</v>
      </c>
      <c r="G2440" s="1">
        <v>26</v>
      </c>
    </row>
    <row r="2441" spans="1:7" x14ac:dyDescent="0.25">
      <c r="A2441" s="1" t="s">
        <v>55</v>
      </c>
      <c r="B2441" s="1" t="s">
        <v>14</v>
      </c>
      <c r="C2441" s="1" t="s">
        <v>38</v>
      </c>
      <c r="D2441" s="2">
        <v>45198</v>
      </c>
      <c r="E2441" s="3">
        <v>5166</v>
      </c>
      <c r="F2441" s="4">
        <v>83</v>
      </c>
      <c r="G2441" s="1">
        <v>216</v>
      </c>
    </row>
    <row r="2442" spans="1:7" x14ac:dyDescent="0.25">
      <c r="A2442" s="1" t="s">
        <v>46</v>
      </c>
      <c r="B2442" s="1" t="s">
        <v>8</v>
      </c>
      <c r="C2442" s="1" t="s">
        <v>16</v>
      </c>
      <c r="D2442" s="2">
        <v>45198</v>
      </c>
      <c r="E2442" s="3">
        <v>8603</v>
      </c>
      <c r="F2442" s="4">
        <v>93</v>
      </c>
      <c r="G2442" s="1">
        <v>574</v>
      </c>
    </row>
    <row r="2443" spans="1:7" x14ac:dyDescent="0.25">
      <c r="A2443" s="1" t="s">
        <v>58</v>
      </c>
      <c r="B2443" s="1" t="s">
        <v>25</v>
      </c>
      <c r="C2443" s="1" t="s">
        <v>26</v>
      </c>
      <c r="D2443" s="2">
        <v>45198</v>
      </c>
      <c r="E2443" s="3">
        <v>1904</v>
      </c>
      <c r="F2443" s="4">
        <v>205</v>
      </c>
      <c r="G2443" s="1">
        <v>71</v>
      </c>
    </row>
    <row r="2444" spans="1:7" x14ac:dyDescent="0.25">
      <c r="A2444" s="1" t="s">
        <v>27</v>
      </c>
      <c r="B2444" s="1" t="s">
        <v>25</v>
      </c>
      <c r="C2444" s="1" t="s">
        <v>49</v>
      </c>
      <c r="D2444" s="2">
        <v>45198</v>
      </c>
      <c r="E2444" s="3">
        <v>3766</v>
      </c>
      <c r="F2444" s="4">
        <v>252</v>
      </c>
      <c r="G2444" s="1">
        <v>210</v>
      </c>
    </row>
    <row r="2445" spans="1:7" x14ac:dyDescent="0.25">
      <c r="A2445" s="1" t="s">
        <v>37</v>
      </c>
      <c r="B2445" s="1" t="s">
        <v>20</v>
      </c>
      <c r="C2445" s="1" t="s">
        <v>12</v>
      </c>
      <c r="D2445" s="2">
        <v>45198</v>
      </c>
      <c r="E2445" s="3">
        <v>1337</v>
      </c>
      <c r="F2445" s="4">
        <v>17</v>
      </c>
      <c r="G2445" s="1">
        <v>134</v>
      </c>
    </row>
    <row r="2446" spans="1:7" x14ac:dyDescent="0.25">
      <c r="A2446" s="1" t="s">
        <v>57</v>
      </c>
      <c r="B2446" s="1" t="s">
        <v>23</v>
      </c>
      <c r="C2446" s="1" t="s">
        <v>34</v>
      </c>
      <c r="D2446" s="2">
        <v>45198</v>
      </c>
      <c r="E2446" s="3">
        <v>12775</v>
      </c>
      <c r="F2446" s="4">
        <v>347</v>
      </c>
      <c r="G2446" s="1">
        <v>913</v>
      </c>
    </row>
    <row r="2447" spans="1:7" x14ac:dyDescent="0.25">
      <c r="A2447" s="1" t="s">
        <v>31</v>
      </c>
      <c r="B2447" s="1" t="s">
        <v>11</v>
      </c>
      <c r="C2447" s="1" t="s">
        <v>47</v>
      </c>
      <c r="D2447" s="2">
        <v>45198</v>
      </c>
      <c r="E2447" s="3">
        <v>7812</v>
      </c>
      <c r="F2447" s="4">
        <v>40</v>
      </c>
      <c r="G2447" s="1">
        <v>601</v>
      </c>
    </row>
    <row r="2448" spans="1:7" x14ac:dyDescent="0.25">
      <c r="A2448" s="1" t="s">
        <v>24</v>
      </c>
      <c r="B2448" s="1" t="s">
        <v>20</v>
      </c>
      <c r="C2448" s="1" t="s">
        <v>49</v>
      </c>
      <c r="D2448" s="2">
        <v>45198</v>
      </c>
      <c r="E2448" s="3">
        <v>3976</v>
      </c>
      <c r="F2448" s="4">
        <v>199</v>
      </c>
      <c r="G2448" s="1">
        <v>249</v>
      </c>
    </row>
    <row r="2449" spans="1:7" x14ac:dyDescent="0.25">
      <c r="A2449" s="1" t="s">
        <v>42</v>
      </c>
      <c r="B2449" s="1" t="s">
        <v>25</v>
      </c>
      <c r="C2449" s="1" t="s">
        <v>76</v>
      </c>
      <c r="D2449" s="2">
        <v>45198</v>
      </c>
      <c r="E2449" s="3">
        <v>13083</v>
      </c>
      <c r="F2449" s="4">
        <v>337</v>
      </c>
      <c r="G2449" s="1">
        <v>437</v>
      </c>
    </row>
    <row r="2450" spans="1:7" x14ac:dyDescent="0.25">
      <c r="A2450" s="1" t="s">
        <v>52</v>
      </c>
      <c r="B2450" s="1" t="s">
        <v>11</v>
      </c>
      <c r="C2450" s="1" t="s">
        <v>28</v>
      </c>
      <c r="D2450" s="2">
        <v>45198</v>
      </c>
      <c r="E2450" s="3">
        <v>4487</v>
      </c>
      <c r="F2450" s="4">
        <v>18</v>
      </c>
      <c r="G2450" s="1">
        <v>187</v>
      </c>
    </row>
    <row r="2451" spans="1:7" x14ac:dyDescent="0.25">
      <c r="A2451" s="1" t="s">
        <v>58</v>
      </c>
      <c r="B2451" s="1" t="s">
        <v>23</v>
      </c>
      <c r="C2451" s="1" t="s">
        <v>43</v>
      </c>
      <c r="D2451" s="2">
        <v>45198</v>
      </c>
      <c r="E2451" s="3">
        <v>5313</v>
      </c>
      <c r="F2451" s="4">
        <v>96</v>
      </c>
      <c r="G2451" s="1">
        <v>253</v>
      </c>
    </row>
    <row r="2452" spans="1:7" x14ac:dyDescent="0.25">
      <c r="A2452" s="1" t="s">
        <v>29</v>
      </c>
      <c r="B2452" s="1" t="s">
        <v>25</v>
      </c>
      <c r="C2452" s="1" t="s">
        <v>28</v>
      </c>
      <c r="D2452" s="2">
        <v>45198</v>
      </c>
      <c r="E2452" s="3">
        <v>2163</v>
      </c>
      <c r="F2452" s="4">
        <v>195</v>
      </c>
      <c r="G2452" s="1">
        <v>91</v>
      </c>
    </row>
    <row r="2453" spans="1:7" x14ac:dyDescent="0.25">
      <c r="A2453" s="1" t="s">
        <v>22</v>
      </c>
      <c r="B2453" s="1" t="s">
        <v>8</v>
      </c>
      <c r="C2453" s="1" t="s">
        <v>30</v>
      </c>
      <c r="D2453" s="2">
        <v>45198</v>
      </c>
      <c r="E2453" s="3">
        <v>4830</v>
      </c>
      <c r="F2453" s="4">
        <v>29</v>
      </c>
      <c r="G2453" s="1">
        <v>173</v>
      </c>
    </row>
    <row r="2454" spans="1:7" x14ac:dyDescent="0.25">
      <c r="A2454" s="1" t="s">
        <v>29</v>
      </c>
      <c r="B2454" s="1" t="s">
        <v>25</v>
      </c>
      <c r="C2454" s="1" t="s">
        <v>40</v>
      </c>
      <c r="D2454" s="2">
        <v>45198</v>
      </c>
      <c r="E2454" s="3">
        <v>7959</v>
      </c>
      <c r="F2454" s="4">
        <v>59</v>
      </c>
      <c r="G2454" s="1">
        <v>295</v>
      </c>
    </row>
    <row r="2455" spans="1:7" x14ac:dyDescent="0.25">
      <c r="A2455" s="1" t="s">
        <v>29</v>
      </c>
      <c r="B2455" s="1" t="s">
        <v>14</v>
      </c>
      <c r="C2455" s="1" t="s">
        <v>35</v>
      </c>
      <c r="D2455" s="2">
        <v>45198</v>
      </c>
      <c r="E2455" s="3">
        <v>4067</v>
      </c>
      <c r="F2455" s="4">
        <v>14</v>
      </c>
      <c r="G2455" s="1">
        <v>452</v>
      </c>
    </row>
    <row r="2456" spans="1:7" x14ac:dyDescent="0.25">
      <c r="A2456" s="1" t="s">
        <v>52</v>
      </c>
      <c r="B2456" s="1" t="s">
        <v>8</v>
      </c>
      <c r="C2456" s="1" t="s">
        <v>35</v>
      </c>
      <c r="D2456" s="2">
        <v>45198</v>
      </c>
      <c r="E2456" s="3">
        <v>1120</v>
      </c>
      <c r="F2456" s="4">
        <v>21</v>
      </c>
      <c r="G2456" s="1">
        <v>80</v>
      </c>
    </row>
    <row r="2457" spans="1:7" x14ac:dyDescent="0.25">
      <c r="A2457" s="1" t="s">
        <v>27</v>
      </c>
      <c r="B2457" s="1" t="s">
        <v>25</v>
      </c>
      <c r="C2457" s="1" t="s">
        <v>44</v>
      </c>
      <c r="D2457" s="2">
        <v>45198</v>
      </c>
      <c r="E2457" s="3">
        <v>10829</v>
      </c>
      <c r="F2457" s="4">
        <v>30</v>
      </c>
      <c r="G2457" s="1">
        <v>722</v>
      </c>
    </row>
    <row r="2458" spans="1:7" x14ac:dyDescent="0.25">
      <c r="A2458" s="1" t="s">
        <v>17</v>
      </c>
      <c r="B2458" s="1" t="s">
        <v>8</v>
      </c>
      <c r="C2458" s="1" t="s">
        <v>35</v>
      </c>
      <c r="D2458" s="2">
        <v>45198</v>
      </c>
      <c r="E2458" s="3">
        <v>5068</v>
      </c>
      <c r="F2458" s="4">
        <v>183</v>
      </c>
      <c r="G2458" s="1">
        <v>724</v>
      </c>
    </row>
    <row r="2459" spans="1:7" x14ac:dyDescent="0.25">
      <c r="A2459" s="1" t="s">
        <v>55</v>
      </c>
      <c r="B2459" s="1" t="s">
        <v>8</v>
      </c>
      <c r="C2459" s="1" t="s">
        <v>53</v>
      </c>
      <c r="D2459" s="2">
        <v>45198</v>
      </c>
      <c r="E2459" s="3">
        <v>9156</v>
      </c>
      <c r="F2459" s="4">
        <v>88</v>
      </c>
      <c r="G2459" s="1">
        <v>436</v>
      </c>
    </row>
    <row r="2460" spans="1:7" x14ac:dyDescent="0.25">
      <c r="A2460" s="1" t="s">
        <v>50</v>
      </c>
      <c r="B2460" s="1" t="s">
        <v>8</v>
      </c>
      <c r="C2460" s="1" t="s">
        <v>26</v>
      </c>
      <c r="D2460" s="2">
        <v>45199</v>
      </c>
      <c r="E2460" s="3">
        <v>6944</v>
      </c>
      <c r="F2460" s="4">
        <v>227</v>
      </c>
      <c r="G2460" s="1">
        <v>240</v>
      </c>
    </row>
    <row r="2461" spans="1:7" x14ac:dyDescent="0.25">
      <c r="A2461" s="1" t="s">
        <v>51</v>
      </c>
      <c r="B2461" s="1" t="s">
        <v>8</v>
      </c>
      <c r="C2461" s="1" t="s">
        <v>12</v>
      </c>
      <c r="D2461" s="2">
        <v>45199</v>
      </c>
      <c r="E2461" s="3">
        <v>2870</v>
      </c>
      <c r="F2461" s="4">
        <v>152</v>
      </c>
      <c r="G2461" s="1">
        <v>169</v>
      </c>
    </row>
    <row r="2462" spans="1:7" x14ac:dyDescent="0.25">
      <c r="A2462" s="1" t="s">
        <v>17</v>
      </c>
      <c r="B2462" s="1" t="s">
        <v>20</v>
      </c>
      <c r="C2462" s="1" t="s">
        <v>53</v>
      </c>
      <c r="D2462" s="2">
        <v>45199</v>
      </c>
      <c r="E2462" s="3">
        <v>4403</v>
      </c>
      <c r="F2462" s="4">
        <v>145</v>
      </c>
      <c r="G2462" s="1">
        <v>210</v>
      </c>
    </row>
    <row r="2463" spans="1:7" x14ac:dyDescent="0.25">
      <c r="A2463" s="1" t="s">
        <v>31</v>
      </c>
      <c r="B2463" s="1" t="s">
        <v>25</v>
      </c>
      <c r="C2463" s="1" t="s">
        <v>36</v>
      </c>
      <c r="D2463" s="2">
        <v>45199</v>
      </c>
      <c r="E2463" s="3">
        <v>4312</v>
      </c>
      <c r="F2463" s="4">
        <v>100</v>
      </c>
      <c r="G2463" s="1">
        <v>240</v>
      </c>
    </row>
    <row r="2464" spans="1:7" x14ac:dyDescent="0.25">
      <c r="A2464" s="1" t="s">
        <v>24</v>
      </c>
      <c r="B2464" s="1" t="s">
        <v>20</v>
      </c>
      <c r="C2464" s="1" t="s">
        <v>76</v>
      </c>
      <c r="D2464" s="2">
        <v>45200</v>
      </c>
      <c r="E2464" s="3">
        <v>1050</v>
      </c>
      <c r="F2464" s="4">
        <v>49</v>
      </c>
      <c r="G2464" s="1">
        <v>33</v>
      </c>
    </row>
    <row r="2465" spans="1:7" x14ac:dyDescent="0.25">
      <c r="A2465" s="1" t="s">
        <v>37</v>
      </c>
      <c r="B2465" s="1" t="s">
        <v>25</v>
      </c>
      <c r="C2465" s="1" t="s">
        <v>9</v>
      </c>
      <c r="D2465" s="2">
        <v>45200</v>
      </c>
      <c r="E2465" s="3">
        <v>1890</v>
      </c>
      <c r="F2465" s="4">
        <v>84</v>
      </c>
      <c r="G2465" s="1">
        <v>119</v>
      </c>
    </row>
    <row r="2466" spans="1:7" x14ac:dyDescent="0.25">
      <c r="A2466" s="1" t="s">
        <v>50</v>
      </c>
      <c r="B2466" s="1" t="s">
        <v>14</v>
      </c>
      <c r="C2466" s="1" t="s">
        <v>48</v>
      </c>
      <c r="D2466" s="2">
        <v>45200</v>
      </c>
      <c r="E2466" s="3">
        <v>5348</v>
      </c>
      <c r="F2466" s="4">
        <v>170</v>
      </c>
      <c r="G2466" s="1">
        <v>764</v>
      </c>
    </row>
    <row r="2467" spans="1:7" x14ac:dyDescent="0.25">
      <c r="A2467" s="1" t="s">
        <v>56</v>
      </c>
      <c r="B2467" s="1" t="s">
        <v>25</v>
      </c>
      <c r="C2467" s="1" t="s">
        <v>38</v>
      </c>
      <c r="D2467" s="2">
        <v>45200</v>
      </c>
      <c r="E2467" s="3">
        <v>11214</v>
      </c>
      <c r="F2467" s="4">
        <v>140</v>
      </c>
      <c r="G2467" s="1">
        <v>534</v>
      </c>
    </row>
    <row r="2468" spans="1:7" x14ac:dyDescent="0.25">
      <c r="A2468" s="1" t="s">
        <v>46</v>
      </c>
      <c r="B2468" s="1" t="s">
        <v>11</v>
      </c>
      <c r="C2468" s="1" t="s">
        <v>38</v>
      </c>
      <c r="D2468" s="2">
        <v>45200</v>
      </c>
      <c r="E2468" s="3">
        <v>1113</v>
      </c>
      <c r="F2468" s="4">
        <v>196</v>
      </c>
      <c r="G2468" s="1">
        <v>49</v>
      </c>
    </row>
    <row r="2469" spans="1:7" x14ac:dyDescent="0.25">
      <c r="A2469" s="1" t="s">
        <v>51</v>
      </c>
      <c r="B2469" s="1" t="s">
        <v>8</v>
      </c>
      <c r="C2469" s="1" t="s">
        <v>40</v>
      </c>
      <c r="D2469" s="2">
        <v>45200</v>
      </c>
      <c r="E2469" s="3">
        <v>2268</v>
      </c>
      <c r="F2469" s="4">
        <v>196</v>
      </c>
      <c r="G2469" s="1">
        <v>88</v>
      </c>
    </row>
    <row r="2470" spans="1:7" x14ac:dyDescent="0.25">
      <c r="A2470" s="1" t="s">
        <v>19</v>
      </c>
      <c r="B2470" s="1" t="s">
        <v>20</v>
      </c>
      <c r="C2470" s="1" t="s">
        <v>44</v>
      </c>
      <c r="D2470" s="2">
        <v>45200</v>
      </c>
      <c r="E2470" s="3">
        <v>6419</v>
      </c>
      <c r="F2470" s="4">
        <v>141</v>
      </c>
      <c r="G2470" s="1">
        <v>378</v>
      </c>
    </row>
    <row r="2471" spans="1:7" x14ac:dyDescent="0.25">
      <c r="A2471" s="1" t="s">
        <v>42</v>
      </c>
      <c r="B2471" s="1" t="s">
        <v>14</v>
      </c>
      <c r="C2471" s="1" t="s">
        <v>44</v>
      </c>
      <c r="D2471" s="2">
        <v>45200</v>
      </c>
      <c r="E2471" s="3">
        <v>7539</v>
      </c>
      <c r="F2471" s="4">
        <v>162</v>
      </c>
      <c r="G2471" s="1">
        <v>419</v>
      </c>
    </row>
    <row r="2472" spans="1:7" x14ac:dyDescent="0.25">
      <c r="A2472" s="1" t="s">
        <v>51</v>
      </c>
      <c r="B2472" s="1" t="s">
        <v>11</v>
      </c>
      <c r="C2472" s="1" t="s">
        <v>15</v>
      </c>
      <c r="D2472" s="2">
        <v>45200</v>
      </c>
      <c r="E2472" s="3">
        <v>9520</v>
      </c>
      <c r="F2472" s="4">
        <v>87</v>
      </c>
      <c r="G2472" s="1">
        <v>414</v>
      </c>
    </row>
    <row r="2473" spans="1:7" x14ac:dyDescent="0.25">
      <c r="A2473" s="1" t="s">
        <v>32</v>
      </c>
      <c r="B2473" s="1" t="s">
        <v>23</v>
      </c>
      <c r="C2473" s="1" t="s">
        <v>44</v>
      </c>
      <c r="D2473" s="2">
        <v>45200</v>
      </c>
      <c r="E2473" s="3">
        <v>6209</v>
      </c>
      <c r="F2473" s="4">
        <v>262</v>
      </c>
      <c r="G2473" s="1">
        <v>518</v>
      </c>
    </row>
    <row r="2474" spans="1:7" x14ac:dyDescent="0.25">
      <c r="A2474" s="1" t="s">
        <v>51</v>
      </c>
      <c r="B2474" s="1" t="s">
        <v>23</v>
      </c>
      <c r="C2474" s="1" t="s">
        <v>49</v>
      </c>
      <c r="D2474" s="2">
        <v>45200</v>
      </c>
      <c r="E2474" s="3">
        <v>1652</v>
      </c>
      <c r="F2474" s="4">
        <v>271</v>
      </c>
      <c r="G2474" s="1">
        <v>92</v>
      </c>
    </row>
    <row r="2475" spans="1:7" x14ac:dyDescent="0.25">
      <c r="A2475" s="1" t="s">
        <v>58</v>
      </c>
      <c r="B2475" s="1" t="s">
        <v>11</v>
      </c>
      <c r="C2475" s="1" t="s">
        <v>28</v>
      </c>
      <c r="D2475" s="2">
        <v>45200</v>
      </c>
      <c r="E2475" s="3">
        <v>6657</v>
      </c>
      <c r="F2475" s="4">
        <v>179</v>
      </c>
      <c r="G2475" s="1">
        <v>278</v>
      </c>
    </row>
    <row r="2476" spans="1:7" x14ac:dyDescent="0.25">
      <c r="A2476" s="1" t="s">
        <v>52</v>
      </c>
      <c r="B2476" s="1" t="s">
        <v>25</v>
      </c>
      <c r="C2476" s="1" t="s">
        <v>41</v>
      </c>
      <c r="D2476" s="2">
        <v>45200</v>
      </c>
      <c r="E2476" s="3">
        <v>12460</v>
      </c>
      <c r="F2476" s="4">
        <v>127</v>
      </c>
      <c r="G2476" s="1">
        <v>656</v>
      </c>
    </row>
    <row r="2477" spans="1:7" x14ac:dyDescent="0.25">
      <c r="A2477" s="1" t="s">
        <v>55</v>
      </c>
      <c r="B2477" s="1" t="s">
        <v>11</v>
      </c>
      <c r="C2477" s="1" t="s">
        <v>21</v>
      </c>
      <c r="D2477" s="2">
        <v>45200</v>
      </c>
      <c r="E2477" s="3">
        <v>9548</v>
      </c>
      <c r="F2477" s="4">
        <v>365</v>
      </c>
      <c r="G2477" s="1">
        <v>455</v>
      </c>
    </row>
    <row r="2478" spans="1:7" x14ac:dyDescent="0.25">
      <c r="A2478" s="1" t="s">
        <v>52</v>
      </c>
      <c r="B2478" s="1" t="s">
        <v>20</v>
      </c>
      <c r="C2478" s="1" t="s">
        <v>26</v>
      </c>
      <c r="D2478" s="2">
        <v>45200</v>
      </c>
      <c r="E2478" s="3">
        <v>8176</v>
      </c>
      <c r="F2478" s="4">
        <v>204</v>
      </c>
      <c r="G2478" s="1">
        <v>356</v>
      </c>
    </row>
    <row r="2479" spans="1:7" x14ac:dyDescent="0.25">
      <c r="A2479" s="1" t="s">
        <v>58</v>
      </c>
      <c r="B2479" s="1" t="s">
        <v>14</v>
      </c>
      <c r="C2479" s="1" t="s">
        <v>34</v>
      </c>
      <c r="D2479" s="2">
        <v>45200</v>
      </c>
      <c r="E2479" s="3">
        <v>7903</v>
      </c>
      <c r="F2479" s="4">
        <v>260</v>
      </c>
      <c r="G2479" s="1">
        <v>465</v>
      </c>
    </row>
    <row r="2480" spans="1:7" x14ac:dyDescent="0.25">
      <c r="A2480" s="1" t="s">
        <v>32</v>
      </c>
      <c r="B2480" s="1" t="s">
        <v>20</v>
      </c>
      <c r="C2480" s="1" t="s">
        <v>15</v>
      </c>
      <c r="D2480" s="2">
        <v>45200</v>
      </c>
      <c r="E2480" s="3">
        <v>4473</v>
      </c>
      <c r="F2480" s="4">
        <v>396</v>
      </c>
      <c r="G2480" s="1">
        <v>224</v>
      </c>
    </row>
    <row r="2481" spans="1:7" x14ac:dyDescent="0.25">
      <c r="A2481" s="1" t="s">
        <v>37</v>
      </c>
      <c r="B2481" s="1" t="s">
        <v>14</v>
      </c>
      <c r="C2481" s="1" t="s">
        <v>26</v>
      </c>
      <c r="D2481" s="2">
        <v>45200</v>
      </c>
      <c r="E2481" s="3">
        <v>4536</v>
      </c>
      <c r="F2481" s="4">
        <v>337</v>
      </c>
      <c r="G2481" s="1">
        <v>175</v>
      </c>
    </row>
    <row r="2482" spans="1:7" x14ac:dyDescent="0.25">
      <c r="A2482" s="1" t="s">
        <v>29</v>
      </c>
      <c r="B2482" s="1" t="s">
        <v>8</v>
      </c>
      <c r="C2482" s="1" t="s">
        <v>16</v>
      </c>
      <c r="D2482" s="2">
        <v>45203</v>
      </c>
      <c r="E2482" s="3">
        <v>3962</v>
      </c>
      <c r="F2482" s="4">
        <v>21</v>
      </c>
      <c r="G2482" s="1">
        <v>397</v>
      </c>
    </row>
    <row r="2483" spans="1:7" x14ac:dyDescent="0.25">
      <c r="A2483" s="1" t="s">
        <v>58</v>
      </c>
      <c r="B2483" s="1" t="s">
        <v>23</v>
      </c>
      <c r="C2483" s="1" t="s">
        <v>48</v>
      </c>
      <c r="D2483" s="2">
        <v>45203</v>
      </c>
      <c r="E2483" s="3">
        <v>21588</v>
      </c>
      <c r="F2483" s="4">
        <v>74</v>
      </c>
      <c r="G2483" s="1">
        <v>1440</v>
      </c>
    </row>
    <row r="2484" spans="1:7" x14ac:dyDescent="0.25">
      <c r="A2484" s="1" t="s">
        <v>7</v>
      </c>
      <c r="B2484" s="1" t="s">
        <v>8</v>
      </c>
      <c r="C2484" s="1" t="s">
        <v>18</v>
      </c>
      <c r="D2484" s="2">
        <v>45203</v>
      </c>
      <c r="E2484" s="3">
        <v>16394</v>
      </c>
      <c r="F2484" s="4">
        <v>115</v>
      </c>
      <c r="G2484" s="1">
        <v>547</v>
      </c>
    </row>
    <row r="2485" spans="1:7" x14ac:dyDescent="0.25">
      <c r="A2485" s="1" t="s">
        <v>42</v>
      </c>
      <c r="B2485" s="1" t="s">
        <v>20</v>
      </c>
      <c r="C2485" s="1" t="s">
        <v>40</v>
      </c>
      <c r="D2485" s="2">
        <v>45203</v>
      </c>
      <c r="E2485" s="3">
        <v>3101</v>
      </c>
      <c r="F2485" s="4">
        <v>115</v>
      </c>
      <c r="G2485" s="1">
        <v>115</v>
      </c>
    </row>
    <row r="2486" spans="1:7" x14ac:dyDescent="0.25">
      <c r="A2486" s="1" t="s">
        <v>24</v>
      </c>
      <c r="B2486" s="1" t="s">
        <v>20</v>
      </c>
      <c r="C2486" s="1" t="s">
        <v>18</v>
      </c>
      <c r="D2486" s="2">
        <v>45203</v>
      </c>
      <c r="E2486" s="3">
        <v>4039</v>
      </c>
      <c r="F2486" s="4">
        <v>16</v>
      </c>
      <c r="G2486" s="1">
        <v>131</v>
      </c>
    </row>
    <row r="2487" spans="1:7" x14ac:dyDescent="0.25">
      <c r="A2487" s="1" t="s">
        <v>57</v>
      </c>
      <c r="B2487" s="1" t="s">
        <v>8</v>
      </c>
      <c r="C2487" s="1" t="s">
        <v>41</v>
      </c>
      <c r="D2487" s="2">
        <v>45204</v>
      </c>
      <c r="E2487" s="3">
        <v>2975</v>
      </c>
      <c r="F2487" s="4">
        <v>248</v>
      </c>
      <c r="G2487" s="1">
        <v>124</v>
      </c>
    </row>
    <row r="2488" spans="1:7" x14ac:dyDescent="0.25">
      <c r="A2488" s="1" t="s">
        <v>31</v>
      </c>
      <c r="B2488" s="1" t="s">
        <v>8</v>
      </c>
      <c r="C2488" s="1" t="s">
        <v>16</v>
      </c>
      <c r="D2488" s="2">
        <v>45204</v>
      </c>
      <c r="E2488" s="3">
        <v>5320</v>
      </c>
      <c r="F2488" s="4">
        <v>163</v>
      </c>
      <c r="G2488" s="1">
        <v>532</v>
      </c>
    </row>
    <row r="2489" spans="1:7" x14ac:dyDescent="0.25">
      <c r="A2489" s="1" t="s">
        <v>50</v>
      </c>
      <c r="B2489" s="1" t="s">
        <v>20</v>
      </c>
      <c r="C2489" s="1" t="s">
        <v>21</v>
      </c>
      <c r="D2489" s="2">
        <v>45204</v>
      </c>
      <c r="E2489" s="3">
        <v>287</v>
      </c>
      <c r="F2489" s="4">
        <v>190</v>
      </c>
      <c r="G2489" s="1">
        <v>16</v>
      </c>
    </row>
    <row r="2490" spans="1:7" x14ac:dyDescent="0.25">
      <c r="A2490" s="1" t="s">
        <v>19</v>
      </c>
      <c r="B2490" s="1" t="s">
        <v>20</v>
      </c>
      <c r="C2490" s="1" t="s">
        <v>28</v>
      </c>
      <c r="D2490" s="2">
        <v>45204</v>
      </c>
      <c r="E2490" s="3">
        <v>6902</v>
      </c>
      <c r="F2490" s="4">
        <v>37</v>
      </c>
      <c r="G2490" s="1">
        <v>277</v>
      </c>
    </row>
    <row r="2491" spans="1:7" x14ac:dyDescent="0.25">
      <c r="A2491" s="1" t="s">
        <v>37</v>
      </c>
      <c r="B2491" s="1" t="s">
        <v>11</v>
      </c>
      <c r="C2491" s="1" t="s">
        <v>26</v>
      </c>
      <c r="D2491" s="2">
        <v>45204</v>
      </c>
      <c r="E2491" s="3">
        <v>5726</v>
      </c>
      <c r="F2491" s="4">
        <v>438</v>
      </c>
      <c r="G2491" s="1">
        <v>230</v>
      </c>
    </row>
    <row r="2492" spans="1:7" x14ac:dyDescent="0.25">
      <c r="A2492" s="1" t="s">
        <v>24</v>
      </c>
      <c r="B2492" s="1" t="s">
        <v>8</v>
      </c>
      <c r="C2492" s="1" t="s">
        <v>16</v>
      </c>
      <c r="D2492" s="2">
        <v>45204</v>
      </c>
      <c r="E2492" s="3">
        <v>1512</v>
      </c>
      <c r="F2492" s="4">
        <v>80</v>
      </c>
      <c r="G2492" s="1">
        <v>168</v>
      </c>
    </row>
    <row r="2493" spans="1:7" x14ac:dyDescent="0.25">
      <c r="A2493" s="1" t="s">
        <v>46</v>
      </c>
      <c r="B2493" s="1" t="s">
        <v>14</v>
      </c>
      <c r="C2493" s="1" t="s">
        <v>18</v>
      </c>
      <c r="D2493" s="2">
        <v>45204</v>
      </c>
      <c r="E2493" s="3">
        <v>5845</v>
      </c>
      <c r="F2493" s="4">
        <v>114</v>
      </c>
      <c r="G2493" s="1">
        <v>183</v>
      </c>
    </row>
    <row r="2494" spans="1:7" x14ac:dyDescent="0.25">
      <c r="A2494" s="1" t="s">
        <v>7</v>
      </c>
      <c r="B2494" s="1" t="s">
        <v>20</v>
      </c>
      <c r="C2494" s="1" t="s">
        <v>18</v>
      </c>
      <c r="D2494" s="2">
        <v>45204</v>
      </c>
      <c r="E2494" s="3">
        <v>3038</v>
      </c>
      <c r="F2494" s="4">
        <v>8</v>
      </c>
      <c r="G2494" s="1">
        <v>98</v>
      </c>
    </row>
    <row r="2495" spans="1:7" x14ac:dyDescent="0.25">
      <c r="A2495" s="1" t="s">
        <v>29</v>
      </c>
      <c r="B2495" s="1" t="s">
        <v>8</v>
      </c>
      <c r="C2495" s="1" t="s">
        <v>41</v>
      </c>
      <c r="D2495" s="2">
        <v>45204</v>
      </c>
      <c r="E2495" s="3">
        <v>1085</v>
      </c>
      <c r="F2495" s="4">
        <v>197</v>
      </c>
      <c r="G2495" s="1">
        <v>44</v>
      </c>
    </row>
    <row r="2496" spans="1:7" x14ac:dyDescent="0.25">
      <c r="A2496" s="1" t="s">
        <v>31</v>
      </c>
      <c r="B2496" s="1" t="s">
        <v>14</v>
      </c>
      <c r="C2496" s="1" t="s">
        <v>12</v>
      </c>
      <c r="D2496" s="2">
        <v>45204</v>
      </c>
      <c r="E2496" s="3">
        <v>1029</v>
      </c>
      <c r="F2496" s="4">
        <v>306</v>
      </c>
      <c r="G2496" s="1">
        <v>86</v>
      </c>
    </row>
    <row r="2497" spans="1:7" x14ac:dyDescent="0.25">
      <c r="A2497" s="1" t="s">
        <v>42</v>
      </c>
      <c r="B2497" s="1" t="s">
        <v>14</v>
      </c>
      <c r="C2497" s="1" t="s">
        <v>38</v>
      </c>
      <c r="D2497" s="2">
        <v>45204</v>
      </c>
      <c r="E2497" s="3">
        <v>10038</v>
      </c>
      <c r="F2497" s="4">
        <v>14</v>
      </c>
      <c r="G2497" s="1">
        <v>457</v>
      </c>
    </row>
    <row r="2498" spans="1:7" x14ac:dyDescent="0.25">
      <c r="A2498" s="1" t="s">
        <v>32</v>
      </c>
      <c r="B2498" s="1" t="s">
        <v>11</v>
      </c>
      <c r="C2498" s="1" t="s">
        <v>21</v>
      </c>
      <c r="D2498" s="2">
        <v>45204</v>
      </c>
      <c r="E2498" s="3">
        <v>10843</v>
      </c>
      <c r="F2498" s="4">
        <v>65</v>
      </c>
      <c r="G2498" s="1">
        <v>493</v>
      </c>
    </row>
    <row r="2499" spans="1:7" x14ac:dyDescent="0.25">
      <c r="A2499" s="1" t="s">
        <v>31</v>
      </c>
      <c r="B2499" s="1" t="s">
        <v>25</v>
      </c>
      <c r="C2499" s="1" t="s">
        <v>43</v>
      </c>
      <c r="D2499" s="2">
        <v>45205</v>
      </c>
      <c r="E2499" s="3">
        <v>3101</v>
      </c>
      <c r="F2499" s="4">
        <v>526</v>
      </c>
      <c r="G2499" s="1">
        <v>141</v>
      </c>
    </row>
    <row r="2500" spans="1:7" x14ac:dyDescent="0.25">
      <c r="A2500" s="1" t="s">
        <v>37</v>
      </c>
      <c r="B2500" s="1" t="s">
        <v>25</v>
      </c>
      <c r="C2500" s="1" t="s">
        <v>41</v>
      </c>
      <c r="D2500" s="2">
        <v>45205</v>
      </c>
      <c r="E2500" s="3">
        <v>1162</v>
      </c>
      <c r="F2500" s="4">
        <v>265</v>
      </c>
      <c r="G2500" s="1">
        <v>56</v>
      </c>
    </row>
    <row r="2501" spans="1:7" x14ac:dyDescent="0.25">
      <c r="A2501" s="1" t="s">
        <v>29</v>
      </c>
      <c r="B2501" s="1" t="s">
        <v>23</v>
      </c>
      <c r="C2501" s="1" t="s">
        <v>76</v>
      </c>
      <c r="D2501" s="2">
        <v>45205</v>
      </c>
      <c r="E2501" s="3">
        <v>3885</v>
      </c>
      <c r="F2501" s="4">
        <v>168</v>
      </c>
      <c r="G2501" s="1">
        <v>126</v>
      </c>
    </row>
    <row r="2502" spans="1:7" x14ac:dyDescent="0.25">
      <c r="A2502" s="1" t="s">
        <v>57</v>
      </c>
      <c r="B2502" s="1" t="s">
        <v>25</v>
      </c>
      <c r="C2502" s="1" t="s">
        <v>76</v>
      </c>
      <c r="D2502" s="2">
        <v>45205</v>
      </c>
      <c r="E2502" s="3">
        <v>8960</v>
      </c>
      <c r="F2502" s="4">
        <v>85</v>
      </c>
      <c r="G2502" s="1">
        <v>299</v>
      </c>
    </row>
    <row r="2503" spans="1:7" x14ac:dyDescent="0.25">
      <c r="A2503" s="1" t="s">
        <v>10</v>
      </c>
      <c r="B2503" s="1" t="s">
        <v>20</v>
      </c>
      <c r="C2503" s="1" t="s">
        <v>53</v>
      </c>
      <c r="D2503" s="2">
        <v>45205</v>
      </c>
      <c r="E2503" s="3">
        <v>6902</v>
      </c>
      <c r="F2503" s="4">
        <v>46</v>
      </c>
      <c r="G2503" s="1">
        <v>406</v>
      </c>
    </row>
    <row r="2504" spans="1:7" x14ac:dyDescent="0.25">
      <c r="A2504" s="1" t="s">
        <v>42</v>
      </c>
      <c r="B2504" s="1" t="s">
        <v>14</v>
      </c>
      <c r="C2504" s="1" t="s">
        <v>16</v>
      </c>
      <c r="D2504" s="2">
        <v>45205</v>
      </c>
      <c r="E2504" s="3">
        <v>4830</v>
      </c>
      <c r="F2504" s="4">
        <v>215</v>
      </c>
      <c r="G2504" s="1">
        <v>440</v>
      </c>
    </row>
    <row r="2505" spans="1:7" x14ac:dyDescent="0.25">
      <c r="A2505" s="1" t="s">
        <v>42</v>
      </c>
      <c r="B2505" s="1" t="s">
        <v>14</v>
      </c>
      <c r="C2505" s="1" t="s">
        <v>40</v>
      </c>
      <c r="D2505" s="2">
        <v>45205</v>
      </c>
      <c r="E2505" s="3">
        <v>1792</v>
      </c>
      <c r="F2505" s="4">
        <v>36</v>
      </c>
      <c r="G2505" s="1">
        <v>75</v>
      </c>
    </row>
    <row r="2506" spans="1:7" x14ac:dyDescent="0.25">
      <c r="A2506" s="1" t="s">
        <v>13</v>
      </c>
      <c r="B2506" s="1" t="s">
        <v>14</v>
      </c>
      <c r="C2506" s="1" t="s">
        <v>47</v>
      </c>
      <c r="D2506" s="2">
        <v>45205</v>
      </c>
      <c r="E2506" s="3">
        <v>18165</v>
      </c>
      <c r="F2506" s="4">
        <v>50</v>
      </c>
      <c r="G2506" s="1">
        <v>1514</v>
      </c>
    </row>
    <row r="2507" spans="1:7" x14ac:dyDescent="0.25">
      <c r="A2507" s="1" t="s">
        <v>58</v>
      </c>
      <c r="B2507" s="1" t="s">
        <v>23</v>
      </c>
      <c r="C2507" s="1" t="s">
        <v>34</v>
      </c>
      <c r="D2507" s="2">
        <v>45205</v>
      </c>
      <c r="E2507" s="3">
        <v>5152</v>
      </c>
      <c r="F2507" s="4">
        <v>142</v>
      </c>
      <c r="G2507" s="1">
        <v>322</v>
      </c>
    </row>
    <row r="2508" spans="1:7" x14ac:dyDescent="0.25">
      <c r="A2508" s="1" t="s">
        <v>55</v>
      </c>
      <c r="B2508" s="1" t="s">
        <v>23</v>
      </c>
      <c r="C2508" s="1" t="s">
        <v>48</v>
      </c>
      <c r="D2508" s="2">
        <v>45205</v>
      </c>
      <c r="E2508" s="3">
        <v>812</v>
      </c>
      <c r="F2508" s="4">
        <v>314</v>
      </c>
      <c r="G2508" s="1">
        <v>74</v>
      </c>
    </row>
    <row r="2509" spans="1:7" x14ac:dyDescent="0.25">
      <c r="A2509" s="1" t="s">
        <v>39</v>
      </c>
      <c r="B2509" s="1" t="s">
        <v>23</v>
      </c>
      <c r="C2509" s="1" t="s">
        <v>35</v>
      </c>
      <c r="D2509" s="2">
        <v>45206</v>
      </c>
      <c r="E2509" s="3">
        <v>1918</v>
      </c>
      <c r="F2509" s="4">
        <v>154</v>
      </c>
      <c r="G2509" s="1">
        <v>137</v>
      </c>
    </row>
    <row r="2510" spans="1:7" x14ac:dyDescent="0.25">
      <c r="A2510" s="1" t="s">
        <v>46</v>
      </c>
      <c r="B2510" s="1" t="s">
        <v>8</v>
      </c>
      <c r="C2510" s="1" t="s">
        <v>15</v>
      </c>
      <c r="D2510" s="2">
        <v>45206</v>
      </c>
      <c r="E2510" s="3">
        <v>4879</v>
      </c>
      <c r="F2510" s="4">
        <v>82</v>
      </c>
      <c r="G2510" s="1">
        <v>287</v>
      </c>
    </row>
    <row r="2511" spans="1:7" x14ac:dyDescent="0.25">
      <c r="A2511" s="1" t="s">
        <v>22</v>
      </c>
      <c r="B2511" s="1" t="s">
        <v>23</v>
      </c>
      <c r="C2511" s="1" t="s">
        <v>21</v>
      </c>
      <c r="D2511" s="2">
        <v>45206</v>
      </c>
      <c r="E2511" s="3">
        <v>4788</v>
      </c>
      <c r="F2511" s="4">
        <v>264</v>
      </c>
      <c r="G2511" s="1">
        <v>252</v>
      </c>
    </row>
    <row r="2512" spans="1:7" x14ac:dyDescent="0.25">
      <c r="A2512" s="1" t="s">
        <v>52</v>
      </c>
      <c r="B2512" s="1" t="s">
        <v>14</v>
      </c>
      <c r="C2512" s="1" t="s">
        <v>76</v>
      </c>
      <c r="D2512" s="2">
        <v>45206</v>
      </c>
      <c r="E2512" s="3">
        <v>6860</v>
      </c>
      <c r="F2512" s="4">
        <v>280</v>
      </c>
      <c r="G2512" s="1">
        <v>229</v>
      </c>
    </row>
    <row r="2513" spans="1:7" x14ac:dyDescent="0.25">
      <c r="A2513" s="1" t="s">
        <v>42</v>
      </c>
      <c r="B2513" s="1" t="s">
        <v>14</v>
      </c>
      <c r="C2513" s="1" t="s">
        <v>34</v>
      </c>
      <c r="D2513" s="2">
        <v>45206</v>
      </c>
      <c r="E2513" s="3">
        <v>6461</v>
      </c>
      <c r="F2513" s="4">
        <v>238</v>
      </c>
      <c r="G2513" s="1">
        <v>404</v>
      </c>
    </row>
    <row r="2514" spans="1:7" x14ac:dyDescent="0.25">
      <c r="A2514" s="1" t="s">
        <v>58</v>
      </c>
      <c r="B2514" s="1" t="s">
        <v>14</v>
      </c>
      <c r="C2514" s="1" t="s">
        <v>15</v>
      </c>
      <c r="D2514" s="2">
        <v>45206</v>
      </c>
      <c r="E2514" s="3">
        <v>77</v>
      </c>
      <c r="F2514" s="4">
        <v>61</v>
      </c>
      <c r="G2514" s="1">
        <v>5</v>
      </c>
    </row>
    <row r="2515" spans="1:7" x14ac:dyDescent="0.25">
      <c r="A2515" s="1" t="s">
        <v>50</v>
      </c>
      <c r="B2515" s="1" t="s">
        <v>11</v>
      </c>
      <c r="C2515" s="1" t="s">
        <v>41</v>
      </c>
      <c r="D2515" s="2">
        <v>45207</v>
      </c>
      <c r="E2515" s="3">
        <v>1358</v>
      </c>
      <c r="F2515" s="4">
        <v>459</v>
      </c>
      <c r="G2515" s="1">
        <v>76</v>
      </c>
    </row>
    <row r="2516" spans="1:7" x14ac:dyDescent="0.25">
      <c r="A2516" s="1" t="s">
        <v>7</v>
      </c>
      <c r="B2516" s="1" t="s">
        <v>8</v>
      </c>
      <c r="C2516" s="1" t="s">
        <v>38</v>
      </c>
      <c r="D2516" s="2">
        <v>45207</v>
      </c>
      <c r="E2516" s="3">
        <v>9373</v>
      </c>
      <c r="F2516" s="4">
        <v>203</v>
      </c>
      <c r="G2516" s="1">
        <v>361</v>
      </c>
    </row>
    <row r="2517" spans="1:7" x14ac:dyDescent="0.25">
      <c r="A2517" s="1" t="s">
        <v>50</v>
      </c>
      <c r="B2517" s="1" t="s">
        <v>25</v>
      </c>
      <c r="C2517" s="1" t="s">
        <v>21</v>
      </c>
      <c r="D2517" s="2">
        <v>45207</v>
      </c>
      <c r="E2517" s="3">
        <v>2968</v>
      </c>
      <c r="F2517" s="4">
        <v>42</v>
      </c>
      <c r="G2517" s="1">
        <v>186</v>
      </c>
    </row>
    <row r="2518" spans="1:7" x14ac:dyDescent="0.25">
      <c r="A2518" s="1" t="s">
        <v>17</v>
      </c>
      <c r="B2518" s="1" t="s">
        <v>14</v>
      </c>
      <c r="C2518" s="1" t="s">
        <v>30</v>
      </c>
      <c r="D2518" s="2">
        <v>45207</v>
      </c>
      <c r="E2518" s="3">
        <v>6111</v>
      </c>
      <c r="F2518" s="4">
        <v>79</v>
      </c>
      <c r="G2518" s="1">
        <v>266</v>
      </c>
    </row>
    <row r="2519" spans="1:7" x14ac:dyDescent="0.25">
      <c r="A2519" s="1" t="s">
        <v>42</v>
      </c>
      <c r="B2519" s="1" t="s">
        <v>11</v>
      </c>
      <c r="C2519" s="1" t="s">
        <v>38</v>
      </c>
      <c r="D2519" s="2">
        <v>45207</v>
      </c>
      <c r="E2519" s="3">
        <v>13251</v>
      </c>
      <c r="F2519" s="4">
        <v>290</v>
      </c>
      <c r="G2519" s="1">
        <v>631</v>
      </c>
    </row>
    <row r="2520" spans="1:7" x14ac:dyDescent="0.25">
      <c r="A2520" s="1" t="s">
        <v>37</v>
      </c>
      <c r="B2520" s="1" t="s">
        <v>8</v>
      </c>
      <c r="C2520" s="1" t="s">
        <v>12</v>
      </c>
      <c r="D2520" s="2">
        <v>45207</v>
      </c>
      <c r="E2520" s="3">
        <v>8085</v>
      </c>
      <c r="F2520" s="4">
        <v>185</v>
      </c>
      <c r="G2520" s="1">
        <v>674</v>
      </c>
    </row>
    <row r="2521" spans="1:7" x14ac:dyDescent="0.25">
      <c r="A2521" s="1" t="s">
        <v>7</v>
      </c>
      <c r="B2521" s="1" t="s">
        <v>23</v>
      </c>
      <c r="C2521" s="1" t="s">
        <v>40</v>
      </c>
      <c r="D2521" s="2">
        <v>45207</v>
      </c>
      <c r="E2521" s="3">
        <v>15022</v>
      </c>
      <c r="F2521" s="4">
        <v>299</v>
      </c>
      <c r="G2521" s="1">
        <v>626</v>
      </c>
    </row>
    <row r="2522" spans="1:7" x14ac:dyDescent="0.25">
      <c r="A2522" s="1" t="s">
        <v>57</v>
      </c>
      <c r="B2522" s="1" t="s">
        <v>11</v>
      </c>
      <c r="C2522" s="1" t="s">
        <v>49</v>
      </c>
      <c r="D2522" s="2">
        <v>45207</v>
      </c>
      <c r="E2522" s="3">
        <v>3003</v>
      </c>
      <c r="F2522" s="4">
        <v>11</v>
      </c>
      <c r="G2522" s="1">
        <v>131</v>
      </c>
    </row>
    <row r="2523" spans="1:7" x14ac:dyDescent="0.25">
      <c r="A2523" s="1" t="s">
        <v>27</v>
      </c>
      <c r="B2523" s="1" t="s">
        <v>25</v>
      </c>
      <c r="C2523" s="1" t="s">
        <v>12</v>
      </c>
      <c r="D2523" s="2">
        <v>45207</v>
      </c>
      <c r="E2523" s="3">
        <v>7602</v>
      </c>
      <c r="F2523" s="4">
        <v>229</v>
      </c>
      <c r="G2523" s="1">
        <v>845</v>
      </c>
    </row>
    <row r="2524" spans="1:7" x14ac:dyDescent="0.25">
      <c r="A2524" s="1" t="s">
        <v>57</v>
      </c>
      <c r="B2524" s="1" t="s">
        <v>11</v>
      </c>
      <c r="C2524" s="1" t="s">
        <v>18</v>
      </c>
      <c r="D2524" s="2">
        <v>45207</v>
      </c>
      <c r="E2524" s="3">
        <v>4368</v>
      </c>
      <c r="F2524" s="4">
        <v>23</v>
      </c>
      <c r="G2524" s="1">
        <v>151</v>
      </c>
    </row>
    <row r="2525" spans="1:7" x14ac:dyDescent="0.25">
      <c r="A2525" s="1" t="s">
        <v>51</v>
      </c>
      <c r="B2525" s="1" t="s">
        <v>14</v>
      </c>
      <c r="C2525" s="1" t="s">
        <v>44</v>
      </c>
      <c r="D2525" s="2">
        <v>45207</v>
      </c>
      <c r="E2525" s="3">
        <v>3577</v>
      </c>
      <c r="F2525" s="4">
        <v>2</v>
      </c>
      <c r="G2525" s="1">
        <v>224</v>
      </c>
    </row>
    <row r="2526" spans="1:7" x14ac:dyDescent="0.25">
      <c r="A2526" s="1" t="s">
        <v>29</v>
      </c>
      <c r="B2526" s="1" t="s">
        <v>14</v>
      </c>
      <c r="C2526" s="1" t="s">
        <v>48</v>
      </c>
      <c r="D2526" s="2">
        <v>45207</v>
      </c>
      <c r="E2526" s="3">
        <v>2590</v>
      </c>
      <c r="F2526" s="4">
        <v>300</v>
      </c>
      <c r="G2526" s="1">
        <v>200</v>
      </c>
    </row>
    <row r="2527" spans="1:7" x14ac:dyDescent="0.25">
      <c r="A2527" s="1" t="s">
        <v>56</v>
      </c>
      <c r="B2527" s="1" t="s">
        <v>20</v>
      </c>
      <c r="C2527" s="1" t="s">
        <v>34</v>
      </c>
      <c r="D2527" s="2">
        <v>45207</v>
      </c>
      <c r="E2527" s="3">
        <v>931</v>
      </c>
      <c r="F2527" s="4">
        <v>43</v>
      </c>
      <c r="G2527" s="1">
        <v>72</v>
      </c>
    </row>
    <row r="2528" spans="1:7" x14ac:dyDescent="0.25">
      <c r="A2528" s="1" t="s">
        <v>54</v>
      </c>
      <c r="B2528" s="1" t="s">
        <v>14</v>
      </c>
      <c r="C2528" s="1" t="s">
        <v>30</v>
      </c>
      <c r="D2528" s="2">
        <v>45207</v>
      </c>
      <c r="E2528" s="3">
        <v>8750</v>
      </c>
      <c r="F2528" s="4">
        <v>207</v>
      </c>
      <c r="G2528" s="1">
        <v>283</v>
      </c>
    </row>
    <row r="2529" spans="1:7" x14ac:dyDescent="0.25">
      <c r="A2529" s="1" t="s">
        <v>39</v>
      </c>
      <c r="B2529" s="1" t="s">
        <v>8</v>
      </c>
      <c r="C2529" s="1" t="s">
        <v>21</v>
      </c>
      <c r="D2529" s="2">
        <v>45207</v>
      </c>
      <c r="E2529" s="3">
        <v>1960</v>
      </c>
      <c r="F2529" s="4">
        <v>170</v>
      </c>
      <c r="G2529" s="1">
        <v>104</v>
      </c>
    </row>
    <row r="2530" spans="1:7" x14ac:dyDescent="0.25">
      <c r="A2530" s="1" t="s">
        <v>56</v>
      </c>
      <c r="B2530" s="1" t="s">
        <v>8</v>
      </c>
      <c r="C2530" s="1" t="s">
        <v>41</v>
      </c>
      <c r="D2530" s="2">
        <v>45207</v>
      </c>
      <c r="E2530" s="3">
        <v>7252</v>
      </c>
      <c r="F2530" s="4">
        <v>189</v>
      </c>
      <c r="G2530" s="1">
        <v>363</v>
      </c>
    </row>
    <row r="2531" spans="1:7" x14ac:dyDescent="0.25">
      <c r="A2531" s="1" t="s">
        <v>7</v>
      </c>
      <c r="B2531" s="1" t="s">
        <v>11</v>
      </c>
      <c r="C2531" s="1" t="s">
        <v>9</v>
      </c>
      <c r="D2531" s="2">
        <v>45207</v>
      </c>
      <c r="E2531" s="3">
        <v>9933</v>
      </c>
      <c r="F2531" s="4">
        <v>69</v>
      </c>
      <c r="G2531" s="1">
        <v>552</v>
      </c>
    </row>
    <row r="2532" spans="1:7" x14ac:dyDescent="0.25">
      <c r="A2532" s="1" t="s">
        <v>58</v>
      </c>
      <c r="B2532" s="1" t="s">
        <v>14</v>
      </c>
      <c r="C2532" s="1" t="s">
        <v>41</v>
      </c>
      <c r="D2532" s="2">
        <v>45210</v>
      </c>
      <c r="E2532" s="3">
        <v>7434</v>
      </c>
      <c r="F2532" s="4">
        <v>267</v>
      </c>
      <c r="G2532" s="1">
        <v>413</v>
      </c>
    </row>
    <row r="2533" spans="1:7" x14ac:dyDescent="0.25">
      <c r="A2533" s="1" t="s">
        <v>10</v>
      </c>
      <c r="B2533" s="1" t="s">
        <v>14</v>
      </c>
      <c r="C2533" s="1" t="s">
        <v>49</v>
      </c>
      <c r="D2533" s="2">
        <v>45210</v>
      </c>
      <c r="E2533" s="3">
        <v>9275</v>
      </c>
      <c r="F2533" s="4">
        <v>451</v>
      </c>
      <c r="G2533" s="1">
        <v>442</v>
      </c>
    </row>
    <row r="2534" spans="1:7" x14ac:dyDescent="0.25">
      <c r="A2534" s="1" t="s">
        <v>56</v>
      </c>
      <c r="B2534" s="1" t="s">
        <v>11</v>
      </c>
      <c r="C2534" s="1" t="s">
        <v>76</v>
      </c>
      <c r="D2534" s="2">
        <v>45210</v>
      </c>
      <c r="E2534" s="3">
        <v>1274</v>
      </c>
      <c r="F2534" s="4">
        <v>246</v>
      </c>
      <c r="G2534" s="1">
        <v>51</v>
      </c>
    </row>
    <row r="2535" spans="1:7" x14ac:dyDescent="0.25">
      <c r="A2535" s="1" t="s">
        <v>10</v>
      </c>
      <c r="B2535" s="1" t="s">
        <v>23</v>
      </c>
      <c r="C2535" s="1" t="s">
        <v>44</v>
      </c>
      <c r="D2535" s="2">
        <v>45210</v>
      </c>
      <c r="E2535" s="3">
        <v>9737</v>
      </c>
      <c r="F2535" s="4">
        <v>298</v>
      </c>
      <c r="G2535" s="1">
        <v>650</v>
      </c>
    </row>
    <row r="2536" spans="1:7" x14ac:dyDescent="0.25">
      <c r="A2536" s="1" t="s">
        <v>52</v>
      </c>
      <c r="B2536" s="1" t="s">
        <v>8</v>
      </c>
      <c r="C2536" s="1" t="s">
        <v>16</v>
      </c>
      <c r="D2536" s="2">
        <v>45210</v>
      </c>
      <c r="E2536" s="3">
        <v>2569</v>
      </c>
      <c r="F2536" s="4">
        <v>153</v>
      </c>
      <c r="G2536" s="1">
        <v>257</v>
      </c>
    </row>
    <row r="2537" spans="1:7" x14ac:dyDescent="0.25">
      <c r="A2537" s="1" t="s">
        <v>37</v>
      </c>
      <c r="B2537" s="1" t="s">
        <v>23</v>
      </c>
      <c r="C2537" s="1" t="s">
        <v>36</v>
      </c>
      <c r="D2537" s="2">
        <v>45210</v>
      </c>
      <c r="E2537" s="3">
        <v>14959</v>
      </c>
      <c r="F2537" s="4">
        <v>299</v>
      </c>
      <c r="G2537" s="1">
        <v>713</v>
      </c>
    </row>
    <row r="2538" spans="1:7" x14ac:dyDescent="0.25">
      <c r="A2538" s="1" t="s">
        <v>7</v>
      </c>
      <c r="B2538" s="1" t="s">
        <v>14</v>
      </c>
      <c r="C2538" s="1" t="s">
        <v>41</v>
      </c>
      <c r="D2538" s="2">
        <v>45210</v>
      </c>
      <c r="E2538" s="3">
        <v>8939</v>
      </c>
      <c r="F2538" s="4">
        <v>38</v>
      </c>
      <c r="G2538" s="1">
        <v>389</v>
      </c>
    </row>
    <row r="2539" spans="1:7" x14ac:dyDescent="0.25">
      <c r="A2539" s="1" t="s">
        <v>19</v>
      </c>
      <c r="B2539" s="1" t="s">
        <v>20</v>
      </c>
      <c r="C2539" s="1" t="s">
        <v>38</v>
      </c>
      <c r="D2539" s="2">
        <v>45210</v>
      </c>
      <c r="E2539" s="3">
        <v>2688</v>
      </c>
      <c r="F2539" s="4">
        <v>179</v>
      </c>
      <c r="G2539" s="1">
        <v>108</v>
      </c>
    </row>
    <row r="2540" spans="1:7" x14ac:dyDescent="0.25">
      <c r="A2540" s="1" t="s">
        <v>52</v>
      </c>
      <c r="B2540" s="1" t="s">
        <v>8</v>
      </c>
      <c r="C2540" s="1" t="s">
        <v>53</v>
      </c>
      <c r="D2540" s="2">
        <v>45210</v>
      </c>
      <c r="E2540" s="3">
        <v>3675</v>
      </c>
      <c r="F2540" s="4">
        <v>178</v>
      </c>
      <c r="G2540" s="1">
        <v>217</v>
      </c>
    </row>
    <row r="2541" spans="1:7" x14ac:dyDescent="0.25">
      <c r="A2541" s="1" t="s">
        <v>52</v>
      </c>
      <c r="B2541" s="1" t="s">
        <v>11</v>
      </c>
      <c r="C2541" s="1" t="s">
        <v>40</v>
      </c>
      <c r="D2541" s="2">
        <v>45210</v>
      </c>
      <c r="E2541" s="3">
        <v>10738</v>
      </c>
      <c r="F2541" s="4">
        <v>256</v>
      </c>
      <c r="G2541" s="1">
        <v>430</v>
      </c>
    </row>
    <row r="2542" spans="1:7" x14ac:dyDescent="0.25">
      <c r="A2542" s="1" t="s">
        <v>29</v>
      </c>
      <c r="B2542" s="1" t="s">
        <v>11</v>
      </c>
      <c r="C2542" s="1" t="s">
        <v>41</v>
      </c>
      <c r="D2542" s="2">
        <v>45210</v>
      </c>
      <c r="E2542" s="3">
        <v>812</v>
      </c>
      <c r="F2542" s="4">
        <v>109</v>
      </c>
      <c r="G2542" s="1">
        <v>41</v>
      </c>
    </row>
    <row r="2543" spans="1:7" x14ac:dyDescent="0.25">
      <c r="A2543" s="1" t="s">
        <v>45</v>
      </c>
      <c r="B2543" s="1" t="s">
        <v>25</v>
      </c>
      <c r="C2543" s="1" t="s">
        <v>49</v>
      </c>
      <c r="D2543" s="2">
        <v>45210</v>
      </c>
      <c r="E2543" s="3">
        <v>10612</v>
      </c>
      <c r="F2543" s="4">
        <v>54</v>
      </c>
      <c r="G2543" s="1">
        <v>590</v>
      </c>
    </row>
    <row r="2544" spans="1:7" x14ac:dyDescent="0.25">
      <c r="A2544" s="1" t="s">
        <v>27</v>
      </c>
      <c r="B2544" s="1" t="s">
        <v>25</v>
      </c>
      <c r="C2544" s="1" t="s">
        <v>38</v>
      </c>
      <c r="D2544" s="2">
        <v>45210</v>
      </c>
      <c r="E2544" s="3">
        <v>3822</v>
      </c>
      <c r="F2544" s="4">
        <v>280</v>
      </c>
      <c r="G2544" s="1">
        <v>160</v>
      </c>
    </row>
    <row r="2545" spans="1:7" x14ac:dyDescent="0.25">
      <c r="A2545" s="1" t="s">
        <v>55</v>
      </c>
      <c r="B2545" s="1" t="s">
        <v>14</v>
      </c>
      <c r="C2545" s="1" t="s">
        <v>49</v>
      </c>
      <c r="D2545" s="2">
        <v>45210</v>
      </c>
      <c r="E2545" s="3">
        <v>1463</v>
      </c>
      <c r="F2545" s="4">
        <v>195</v>
      </c>
      <c r="G2545" s="1">
        <v>67</v>
      </c>
    </row>
    <row r="2546" spans="1:7" x14ac:dyDescent="0.25">
      <c r="A2546" s="1" t="s">
        <v>54</v>
      </c>
      <c r="B2546" s="1" t="s">
        <v>11</v>
      </c>
      <c r="C2546" s="1" t="s">
        <v>26</v>
      </c>
      <c r="D2546" s="2">
        <v>45210</v>
      </c>
      <c r="E2546" s="3">
        <v>3262</v>
      </c>
      <c r="F2546" s="4">
        <v>350</v>
      </c>
      <c r="G2546" s="1">
        <v>126</v>
      </c>
    </row>
    <row r="2547" spans="1:7" x14ac:dyDescent="0.25">
      <c r="A2547" s="1" t="s">
        <v>58</v>
      </c>
      <c r="B2547" s="1" t="s">
        <v>14</v>
      </c>
      <c r="C2547" s="1" t="s">
        <v>48</v>
      </c>
      <c r="D2547" s="2">
        <v>45210</v>
      </c>
      <c r="E2547" s="3">
        <v>217</v>
      </c>
      <c r="F2547" s="4">
        <v>55</v>
      </c>
      <c r="G2547" s="1">
        <v>17</v>
      </c>
    </row>
    <row r="2548" spans="1:7" x14ac:dyDescent="0.25">
      <c r="A2548" s="1" t="s">
        <v>29</v>
      </c>
      <c r="B2548" s="1" t="s">
        <v>20</v>
      </c>
      <c r="C2548" s="1" t="s">
        <v>26</v>
      </c>
      <c r="D2548" s="2">
        <v>45210</v>
      </c>
      <c r="E2548" s="3">
        <v>5600</v>
      </c>
      <c r="F2548" s="4">
        <v>50</v>
      </c>
      <c r="G2548" s="1">
        <v>187</v>
      </c>
    </row>
    <row r="2549" spans="1:7" x14ac:dyDescent="0.25">
      <c r="A2549" s="1" t="s">
        <v>29</v>
      </c>
      <c r="B2549" s="1" t="s">
        <v>25</v>
      </c>
      <c r="C2549" s="1" t="s">
        <v>38</v>
      </c>
      <c r="D2549" s="2">
        <v>45210</v>
      </c>
      <c r="E2549" s="3">
        <v>1120</v>
      </c>
      <c r="F2549" s="4">
        <v>121</v>
      </c>
      <c r="G2549" s="1">
        <v>56</v>
      </c>
    </row>
    <row r="2550" spans="1:7" x14ac:dyDescent="0.25">
      <c r="A2550" s="1" t="s">
        <v>17</v>
      </c>
      <c r="B2550" s="1" t="s">
        <v>25</v>
      </c>
      <c r="C2550" s="1" t="s">
        <v>30</v>
      </c>
      <c r="D2550" s="2">
        <v>45210</v>
      </c>
      <c r="E2550" s="3">
        <v>294</v>
      </c>
      <c r="F2550" s="4">
        <v>20</v>
      </c>
      <c r="G2550" s="1">
        <v>11</v>
      </c>
    </row>
    <row r="2551" spans="1:7" x14ac:dyDescent="0.25">
      <c r="A2551" s="1" t="s">
        <v>33</v>
      </c>
      <c r="B2551" s="1" t="s">
        <v>25</v>
      </c>
      <c r="C2551" s="1" t="s">
        <v>36</v>
      </c>
      <c r="D2551" s="2">
        <v>45211</v>
      </c>
      <c r="E2551" s="3">
        <v>5663</v>
      </c>
      <c r="F2551" s="4">
        <v>231</v>
      </c>
      <c r="G2551" s="1">
        <v>334</v>
      </c>
    </row>
    <row r="2552" spans="1:7" x14ac:dyDescent="0.25">
      <c r="A2552" s="1" t="s">
        <v>46</v>
      </c>
      <c r="B2552" s="1" t="s">
        <v>25</v>
      </c>
      <c r="C2552" s="1" t="s">
        <v>26</v>
      </c>
      <c r="D2552" s="2">
        <v>45211</v>
      </c>
      <c r="E2552" s="3">
        <v>10689</v>
      </c>
      <c r="F2552" s="4">
        <v>83</v>
      </c>
      <c r="G2552" s="1">
        <v>428</v>
      </c>
    </row>
    <row r="2553" spans="1:7" x14ac:dyDescent="0.25">
      <c r="A2553" s="1" t="s">
        <v>17</v>
      </c>
      <c r="B2553" s="1" t="s">
        <v>20</v>
      </c>
      <c r="C2553" s="1" t="s">
        <v>28</v>
      </c>
      <c r="D2553" s="2">
        <v>45211</v>
      </c>
      <c r="E2553" s="3">
        <v>70</v>
      </c>
      <c r="F2553" s="4">
        <v>197</v>
      </c>
      <c r="G2553" s="1">
        <v>3</v>
      </c>
    </row>
    <row r="2554" spans="1:7" x14ac:dyDescent="0.25">
      <c r="A2554" s="1" t="s">
        <v>22</v>
      </c>
      <c r="B2554" s="1" t="s">
        <v>8</v>
      </c>
      <c r="C2554" s="1" t="s">
        <v>38</v>
      </c>
      <c r="D2554" s="2">
        <v>45211</v>
      </c>
      <c r="E2554" s="3">
        <v>9093</v>
      </c>
      <c r="F2554" s="4">
        <v>45</v>
      </c>
      <c r="G2554" s="1">
        <v>379</v>
      </c>
    </row>
    <row r="2555" spans="1:7" x14ac:dyDescent="0.25">
      <c r="A2555" s="1" t="s">
        <v>24</v>
      </c>
      <c r="B2555" s="1" t="s">
        <v>11</v>
      </c>
      <c r="C2555" s="1" t="s">
        <v>38</v>
      </c>
      <c r="D2555" s="2">
        <v>45211</v>
      </c>
      <c r="E2555" s="3">
        <v>14238</v>
      </c>
      <c r="F2555" s="4">
        <v>193</v>
      </c>
      <c r="G2555" s="1">
        <v>594</v>
      </c>
    </row>
    <row r="2556" spans="1:7" x14ac:dyDescent="0.25">
      <c r="A2556" s="1" t="s">
        <v>51</v>
      </c>
      <c r="B2556" s="1" t="s">
        <v>25</v>
      </c>
      <c r="C2556" s="1" t="s">
        <v>40</v>
      </c>
      <c r="D2556" s="2">
        <v>45211</v>
      </c>
      <c r="E2556" s="3">
        <v>2408</v>
      </c>
      <c r="F2556" s="4">
        <v>103</v>
      </c>
      <c r="G2556" s="1">
        <v>84</v>
      </c>
    </row>
    <row r="2557" spans="1:7" x14ac:dyDescent="0.25">
      <c r="A2557" s="1" t="s">
        <v>50</v>
      </c>
      <c r="B2557" s="1" t="s">
        <v>8</v>
      </c>
      <c r="C2557" s="1" t="s">
        <v>40</v>
      </c>
      <c r="D2557" s="2">
        <v>45211</v>
      </c>
      <c r="E2557" s="3">
        <v>203</v>
      </c>
      <c r="F2557" s="4">
        <v>158</v>
      </c>
      <c r="G2557" s="1">
        <v>8</v>
      </c>
    </row>
    <row r="2558" spans="1:7" x14ac:dyDescent="0.25">
      <c r="A2558" s="1" t="s">
        <v>10</v>
      </c>
      <c r="B2558" s="1" t="s">
        <v>23</v>
      </c>
      <c r="C2558" s="1" t="s">
        <v>30</v>
      </c>
      <c r="D2558" s="2">
        <v>45211</v>
      </c>
      <c r="E2558" s="3">
        <v>2359</v>
      </c>
      <c r="F2558" s="4">
        <v>163</v>
      </c>
      <c r="G2558" s="1">
        <v>99</v>
      </c>
    </row>
    <row r="2559" spans="1:7" x14ac:dyDescent="0.25">
      <c r="A2559" s="1" t="s">
        <v>33</v>
      </c>
      <c r="B2559" s="1" t="s">
        <v>11</v>
      </c>
      <c r="C2559" s="1" t="s">
        <v>38</v>
      </c>
      <c r="D2559" s="2">
        <v>45211</v>
      </c>
      <c r="E2559" s="3">
        <v>6650</v>
      </c>
      <c r="F2559" s="4">
        <v>42</v>
      </c>
      <c r="G2559" s="1">
        <v>247</v>
      </c>
    </row>
    <row r="2560" spans="1:7" x14ac:dyDescent="0.25">
      <c r="A2560" s="1" t="s">
        <v>33</v>
      </c>
      <c r="B2560" s="1" t="s">
        <v>8</v>
      </c>
      <c r="C2560" s="1" t="s">
        <v>53</v>
      </c>
      <c r="D2560" s="2">
        <v>45211</v>
      </c>
      <c r="E2560" s="3">
        <v>5845</v>
      </c>
      <c r="F2560" s="4">
        <v>25</v>
      </c>
      <c r="G2560" s="1">
        <v>390</v>
      </c>
    </row>
    <row r="2561" spans="1:7" x14ac:dyDescent="0.25">
      <c r="A2561" s="1" t="s">
        <v>24</v>
      </c>
      <c r="B2561" s="1" t="s">
        <v>14</v>
      </c>
      <c r="C2561" s="1" t="s">
        <v>30</v>
      </c>
      <c r="D2561" s="2">
        <v>45211</v>
      </c>
      <c r="E2561" s="3">
        <v>3206</v>
      </c>
      <c r="F2561" s="4">
        <v>179</v>
      </c>
      <c r="G2561" s="1">
        <v>124</v>
      </c>
    </row>
    <row r="2562" spans="1:7" x14ac:dyDescent="0.25">
      <c r="A2562" s="1" t="s">
        <v>46</v>
      </c>
      <c r="B2562" s="1" t="s">
        <v>11</v>
      </c>
      <c r="C2562" s="1" t="s">
        <v>49</v>
      </c>
      <c r="D2562" s="2">
        <v>45211</v>
      </c>
      <c r="E2562" s="3">
        <v>2632</v>
      </c>
      <c r="F2562" s="4">
        <v>241</v>
      </c>
      <c r="G2562" s="1">
        <v>155</v>
      </c>
    </row>
    <row r="2563" spans="1:7" x14ac:dyDescent="0.25">
      <c r="A2563" s="1" t="s">
        <v>42</v>
      </c>
      <c r="B2563" s="1" t="s">
        <v>11</v>
      </c>
      <c r="C2563" s="1" t="s">
        <v>36</v>
      </c>
      <c r="D2563" s="2">
        <v>45211</v>
      </c>
      <c r="E2563" s="3">
        <v>6895</v>
      </c>
      <c r="F2563" s="4">
        <v>148</v>
      </c>
      <c r="G2563" s="1">
        <v>406</v>
      </c>
    </row>
    <row r="2564" spans="1:7" x14ac:dyDescent="0.25">
      <c r="A2564" s="1" t="s">
        <v>27</v>
      </c>
      <c r="B2564" s="1" t="s">
        <v>25</v>
      </c>
      <c r="C2564" s="1" t="s">
        <v>48</v>
      </c>
      <c r="D2564" s="2">
        <v>45211</v>
      </c>
      <c r="E2564" s="3">
        <v>140</v>
      </c>
      <c r="F2564" s="4">
        <v>419</v>
      </c>
      <c r="G2564" s="1">
        <v>20</v>
      </c>
    </row>
    <row r="2565" spans="1:7" x14ac:dyDescent="0.25">
      <c r="A2565" s="1" t="s">
        <v>31</v>
      </c>
      <c r="B2565" s="1" t="s">
        <v>23</v>
      </c>
      <c r="C2565" s="1" t="s">
        <v>28</v>
      </c>
      <c r="D2565" s="2">
        <v>45212</v>
      </c>
      <c r="E2565" s="3">
        <v>2107</v>
      </c>
      <c r="F2565" s="4">
        <v>143</v>
      </c>
      <c r="G2565" s="1">
        <v>82</v>
      </c>
    </row>
    <row r="2566" spans="1:7" x14ac:dyDescent="0.25">
      <c r="A2566" s="1" t="s">
        <v>7</v>
      </c>
      <c r="B2566" s="1" t="s">
        <v>11</v>
      </c>
      <c r="C2566" s="1" t="s">
        <v>53</v>
      </c>
      <c r="D2566" s="2">
        <v>45212</v>
      </c>
      <c r="E2566" s="3">
        <v>10136</v>
      </c>
      <c r="F2566" s="4">
        <v>47</v>
      </c>
      <c r="G2566" s="1">
        <v>676</v>
      </c>
    </row>
    <row r="2567" spans="1:7" x14ac:dyDescent="0.25">
      <c r="A2567" s="1" t="s">
        <v>42</v>
      </c>
      <c r="B2567" s="1" t="s">
        <v>8</v>
      </c>
      <c r="C2567" s="1" t="s">
        <v>47</v>
      </c>
      <c r="D2567" s="2">
        <v>45212</v>
      </c>
      <c r="E2567" s="3">
        <v>15722</v>
      </c>
      <c r="F2567" s="4">
        <v>73</v>
      </c>
      <c r="G2567" s="1">
        <v>1966</v>
      </c>
    </row>
    <row r="2568" spans="1:7" x14ac:dyDescent="0.25">
      <c r="A2568" s="1" t="s">
        <v>54</v>
      </c>
      <c r="B2568" s="1" t="s">
        <v>11</v>
      </c>
      <c r="C2568" s="1" t="s">
        <v>28</v>
      </c>
      <c r="D2568" s="2">
        <v>45212</v>
      </c>
      <c r="E2568" s="3">
        <v>1323</v>
      </c>
      <c r="F2568" s="4">
        <v>288</v>
      </c>
      <c r="G2568" s="1">
        <v>49</v>
      </c>
    </row>
    <row r="2569" spans="1:7" x14ac:dyDescent="0.25">
      <c r="A2569" s="1" t="s">
        <v>42</v>
      </c>
      <c r="B2569" s="1" t="s">
        <v>14</v>
      </c>
      <c r="C2569" s="1" t="s">
        <v>47</v>
      </c>
      <c r="D2569" s="2">
        <v>45212</v>
      </c>
      <c r="E2569" s="3">
        <v>4767</v>
      </c>
      <c r="F2569" s="4">
        <v>5</v>
      </c>
      <c r="G2569" s="1">
        <v>398</v>
      </c>
    </row>
    <row r="2570" spans="1:7" x14ac:dyDescent="0.25">
      <c r="A2570" s="1" t="s">
        <v>33</v>
      </c>
      <c r="B2570" s="1" t="s">
        <v>20</v>
      </c>
      <c r="C2570" s="1" t="s">
        <v>35</v>
      </c>
      <c r="D2570" s="2">
        <v>45212</v>
      </c>
      <c r="E2570" s="3">
        <v>20825</v>
      </c>
      <c r="F2570" s="4">
        <v>258</v>
      </c>
      <c r="G2570" s="1">
        <v>2314</v>
      </c>
    </row>
    <row r="2571" spans="1:7" x14ac:dyDescent="0.25">
      <c r="A2571" s="1" t="s">
        <v>37</v>
      </c>
      <c r="B2571" s="1" t="s">
        <v>23</v>
      </c>
      <c r="C2571" s="1" t="s">
        <v>44</v>
      </c>
      <c r="D2571" s="2">
        <v>45212</v>
      </c>
      <c r="E2571" s="3">
        <v>4627</v>
      </c>
      <c r="F2571" s="4">
        <v>300</v>
      </c>
      <c r="G2571" s="1">
        <v>331</v>
      </c>
    </row>
    <row r="2572" spans="1:7" x14ac:dyDescent="0.25">
      <c r="A2572" s="1" t="s">
        <v>13</v>
      </c>
      <c r="B2572" s="1" t="s">
        <v>8</v>
      </c>
      <c r="C2572" s="1" t="s">
        <v>18</v>
      </c>
      <c r="D2572" s="2">
        <v>45213</v>
      </c>
      <c r="E2572" s="3">
        <v>4095</v>
      </c>
      <c r="F2572" s="4">
        <v>2</v>
      </c>
      <c r="G2572" s="1">
        <v>158</v>
      </c>
    </row>
    <row r="2573" spans="1:7" x14ac:dyDescent="0.25">
      <c r="A2573" s="1" t="s">
        <v>17</v>
      </c>
      <c r="B2573" s="1" t="s">
        <v>8</v>
      </c>
      <c r="C2573" s="1" t="s">
        <v>44</v>
      </c>
      <c r="D2573" s="2">
        <v>45213</v>
      </c>
      <c r="E2573" s="3">
        <v>8365</v>
      </c>
      <c r="F2573" s="4">
        <v>98</v>
      </c>
      <c r="G2573" s="1">
        <v>761</v>
      </c>
    </row>
    <row r="2574" spans="1:7" x14ac:dyDescent="0.25">
      <c r="A2574" s="1" t="s">
        <v>54</v>
      </c>
      <c r="B2574" s="1" t="s">
        <v>11</v>
      </c>
      <c r="C2574" s="1" t="s">
        <v>41</v>
      </c>
      <c r="D2574" s="2">
        <v>45213</v>
      </c>
      <c r="E2574" s="3">
        <v>4193</v>
      </c>
      <c r="F2574" s="4">
        <v>123</v>
      </c>
      <c r="G2574" s="1">
        <v>210</v>
      </c>
    </row>
    <row r="2575" spans="1:7" x14ac:dyDescent="0.25">
      <c r="A2575" s="1" t="s">
        <v>56</v>
      </c>
      <c r="B2575" s="1" t="s">
        <v>25</v>
      </c>
      <c r="C2575" s="1" t="s">
        <v>18</v>
      </c>
      <c r="D2575" s="2">
        <v>45213</v>
      </c>
      <c r="E2575" s="3">
        <v>5754</v>
      </c>
      <c r="F2575" s="4">
        <v>335</v>
      </c>
      <c r="G2575" s="1">
        <v>206</v>
      </c>
    </row>
    <row r="2576" spans="1:7" x14ac:dyDescent="0.25">
      <c r="A2576" s="1" t="s">
        <v>7</v>
      </c>
      <c r="B2576" s="1" t="s">
        <v>23</v>
      </c>
      <c r="C2576" s="1" t="s">
        <v>48</v>
      </c>
      <c r="D2576" s="2">
        <v>45213</v>
      </c>
      <c r="E2576" s="3">
        <v>9093</v>
      </c>
      <c r="F2576" s="4">
        <v>211</v>
      </c>
      <c r="G2576" s="1">
        <v>827</v>
      </c>
    </row>
    <row r="2577" spans="1:7" x14ac:dyDescent="0.25">
      <c r="A2577" s="1" t="s">
        <v>13</v>
      </c>
      <c r="B2577" s="1" t="s">
        <v>14</v>
      </c>
      <c r="C2577" s="1" t="s">
        <v>26</v>
      </c>
      <c r="D2577" s="2">
        <v>45213</v>
      </c>
      <c r="E2577" s="3">
        <v>3675</v>
      </c>
      <c r="F2577" s="4">
        <v>342</v>
      </c>
      <c r="G2577" s="1">
        <v>154</v>
      </c>
    </row>
    <row r="2578" spans="1:7" x14ac:dyDescent="0.25">
      <c r="A2578" s="1" t="s">
        <v>55</v>
      </c>
      <c r="B2578" s="1" t="s">
        <v>8</v>
      </c>
      <c r="C2578" s="1" t="s">
        <v>15</v>
      </c>
      <c r="D2578" s="2">
        <v>45214</v>
      </c>
      <c r="E2578" s="3">
        <v>2555</v>
      </c>
      <c r="F2578" s="4">
        <v>74</v>
      </c>
      <c r="G2578" s="1">
        <v>135</v>
      </c>
    </row>
    <row r="2579" spans="1:7" x14ac:dyDescent="0.25">
      <c r="A2579" s="1" t="s">
        <v>33</v>
      </c>
      <c r="B2579" s="1" t="s">
        <v>14</v>
      </c>
      <c r="C2579" s="1" t="s">
        <v>48</v>
      </c>
      <c r="D2579" s="2">
        <v>45214</v>
      </c>
      <c r="E2579" s="3">
        <v>1071</v>
      </c>
      <c r="F2579" s="4">
        <v>205</v>
      </c>
      <c r="G2579" s="1">
        <v>134</v>
      </c>
    </row>
    <row r="2580" spans="1:7" x14ac:dyDescent="0.25">
      <c r="A2580" s="1" t="s">
        <v>58</v>
      </c>
      <c r="B2580" s="1" t="s">
        <v>14</v>
      </c>
      <c r="C2580" s="1" t="s">
        <v>26</v>
      </c>
      <c r="D2580" s="2">
        <v>45214</v>
      </c>
      <c r="E2580" s="3">
        <v>3612</v>
      </c>
      <c r="F2580" s="4">
        <v>191</v>
      </c>
      <c r="G2580" s="1">
        <v>145</v>
      </c>
    </row>
    <row r="2581" spans="1:7" x14ac:dyDescent="0.25">
      <c r="A2581" s="1" t="s">
        <v>24</v>
      </c>
      <c r="B2581" s="1" t="s">
        <v>14</v>
      </c>
      <c r="C2581" s="1" t="s">
        <v>16</v>
      </c>
      <c r="D2581" s="2">
        <v>45214</v>
      </c>
      <c r="E2581" s="3">
        <v>1540</v>
      </c>
      <c r="F2581" s="4">
        <v>229</v>
      </c>
      <c r="G2581" s="1">
        <v>97</v>
      </c>
    </row>
    <row r="2582" spans="1:7" x14ac:dyDescent="0.25">
      <c r="A2582" s="1" t="s">
        <v>7</v>
      </c>
      <c r="B2582" s="1" t="s">
        <v>23</v>
      </c>
      <c r="C2582" s="1" t="s">
        <v>76</v>
      </c>
      <c r="D2582" s="2">
        <v>45214</v>
      </c>
      <c r="E2582" s="3">
        <v>6790</v>
      </c>
      <c r="F2582" s="4">
        <v>235</v>
      </c>
      <c r="G2582" s="1">
        <v>262</v>
      </c>
    </row>
    <row r="2583" spans="1:7" x14ac:dyDescent="0.25">
      <c r="A2583" s="1" t="s">
        <v>46</v>
      </c>
      <c r="B2583" s="1" t="s">
        <v>8</v>
      </c>
      <c r="C2583" s="1" t="s">
        <v>40</v>
      </c>
      <c r="D2583" s="2">
        <v>45217</v>
      </c>
      <c r="E2583" s="3">
        <v>9863</v>
      </c>
      <c r="F2583" s="4">
        <v>165</v>
      </c>
      <c r="G2583" s="1">
        <v>353</v>
      </c>
    </row>
    <row r="2584" spans="1:7" x14ac:dyDescent="0.25">
      <c r="A2584" s="1" t="s">
        <v>22</v>
      </c>
      <c r="B2584" s="1" t="s">
        <v>25</v>
      </c>
      <c r="C2584" s="1" t="s">
        <v>53</v>
      </c>
      <c r="D2584" s="2">
        <v>45217</v>
      </c>
      <c r="E2584" s="3">
        <v>1106</v>
      </c>
      <c r="F2584" s="4">
        <v>160</v>
      </c>
      <c r="G2584" s="1">
        <v>74</v>
      </c>
    </row>
    <row r="2585" spans="1:7" x14ac:dyDescent="0.25">
      <c r="A2585" s="1" t="s">
        <v>7</v>
      </c>
      <c r="B2585" s="1" t="s">
        <v>25</v>
      </c>
      <c r="C2585" s="1" t="s">
        <v>28</v>
      </c>
      <c r="D2585" s="2">
        <v>45217</v>
      </c>
      <c r="E2585" s="3">
        <v>3129</v>
      </c>
      <c r="F2585" s="4">
        <v>299</v>
      </c>
      <c r="G2585" s="1">
        <v>105</v>
      </c>
    </row>
    <row r="2586" spans="1:7" x14ac:dyDescent="0.25">
      <c r="A2586" s="1" t="s">
        <v>24</v>
      </c>
      <c r="B2586" s="1" t="s">
        <v>25</v>
      </c>
      <c r="C2586" s="1" t="s">
        <v>21</v>
      </c>
      <c r="D2586" s="2">
        <v>45217</v>
      </c>
      <c r="E2586" s="3">
        <v>7077</v>
      </c>
      <c r="F2586" s="4">
        <v>136</v>
      </c>
      <c r="G2586" s="1">
        <v>373</v>
      </c>
    </row>
    <row r="2587" spans="1:7" x14ac:dyDescent="0.25">
      <c r="A2587" s="1" t="s">
        <v>56</v>
      </c>
      <c r="B2587" s="1" t="s">
        <v>25</v>
      </c>
      <c r="C2587" s="1" t="s">
        <v>47</v>
      </c>
      <c r="D2587" s="2">
        <v>45217</v>
      </c>
      <c r="E2587" s="3">
        <v>392</v>
      </c>
      <c r="F2587" s="4">
        <v>51</v>
      </c>
      <c r="G2587" s="1">
        <v>27</v>
      </c>
    </row>
    <row r="2588" spans="1:7" x14ac:dyDescent="0.25">
      <c r="A2588" s="1" t="s">
        <v>51</v>
      </c>
      <c r="B2588" s="1" t="s">
        <v>20</v>
      </c>
      <c r="C2588" s="1" t="s">
        <v>18</v>
      </c>
      <c r="D2588" s="2">
        <v>45217</v>
      </c>
      <c r="E2588" s="3">
        <v>7952</v>
      </c>
      <c r="F2588" s="4">
        <v>194</v>
      </c>
      <c r="G2588" s="1">
        <v>319</v>
      </c>
    </row>
    <row r="2589" spans="1:7" x14ac:dyDescent="0.25">
      <c r="A2589" s="1" t="s">
        <v>10</v>
      </c>
      <c r="B2589" s="1" t="s">
        <v>23</v>
      </c>
      <c r="C2589" s="1" t="s">
        <v>41</v>
      </c>
      <c r="D2589" s="2">
        <v>45217</v>
      </c>
      <c r="E2589" s="3">
        <v>10703</v>
      </c>
      <c r="F2589" s="4">
        <v>166</v>
      </c>
      <c r="G2589" s="1">
        <v>487</v>
      </c>
    </row>
    <row r="2590" spans="1:7" x14ac:dyDescent="0.25">
      <c r="A2590" s="1" t="s">
        <v>27</v>
      </c>
      <c r="B2590" s="1" t="s">
        <v>20</v>
      </c>
      <c r="C2590" s="1" t="s">
        <v>43</v>
      </c>
      <c r="D2590" s="2">
        <v>45217</v>
      </c>
      <c r="E2590" s="3">
        <v>9660</v>
      </c>
      <c r="F2590" s="4">
        <v>132</v>
      </c>
      <c r="G2590" s="1">
        <v>440</v>
      </c>
    </row>
    <row r="2591" spans="1:7" x14ac:dyDescent="0.25">
      <c r="A2591" s="1" t="s">
        <v>45</v>
      </c>
      <c r="B2591" s="1" t="s">
        <v>20</v>
      </c>
      <c r="C2591" s="1" t="s">
        <v>53</v>
      </c>
      <c r="D2591" s="2">
        <v>45217</v>
      </c>
      <c r="E2591" s="3">
        <v>3808</v>
      </c>
      <c r="F2591" s="4">
        <v>191</v>
      </c>
      <c r="G2591" s="1">
        <v>293</v>
      </c>
    </row>
    <row r="2592" spans="1:7" x14ac:dyDescent="0.25">
      <c r="A2592" s="1" t="s">
        <v>31</v>
      </c>
      <c r="B2592" s="1" t="s">
        <v>14</v>
      </c>
      <c r="C2592" s="1" t="s">
        <v>44</v>
      </c>
      <c r="D2592" s="2">
        <v>45217</v>
      </c>
      <c r="E2592" s="3">
        <v>4060</v>
      </c>
      <c r="F2592" s="4">
        <v>353</v>
      </c>
      <c r="G2592" s="1">
        <v>313</v>
      </c>
    </row>
    <row r="2593" spans="1:7" x14ac:dyDescent="0.25">
      <c r="A2593" s="1" t="s">
        <v>7</v>
      </c>
      <c r="B2593" s="1" t="s">
        <v>8</v>
      </c>
      <c r="C2593" s="1" t="s">
        <v>43</v>
      </c>
      <c r="D2593" s="2">
        <v>45217</v>
      </c>
      <c r="E2593" s="3">
        <v>12236</v>
      </c>
      <c r="F2593" s="4">
        <v>42</v>
      </c>
      <c r="G2593" s="1">
        <v>816</v>
      </c>
    </row>
    <row r="2594" spans="1:7" x14ac:dyDescent="0.25">
      <c r="A2594" s="1" t="s">
        <v>50</v>
      </c>
      <c r="B2594" s="1" t="s">
        <v>23</v>
      </c>
      <c r="C2594" s="1" t="s">
        <v>40</v>
      </c>
      <c r="D2594" s="2">
        <v>45218</v>
      </c>
      <c r="E2594" s="3">
        <v>959</v>
      </c>
      <c r="F2594" s="4">
        <v>16</v>
      </c>
      <c r="G2594" s="1">
        <v>44</v>
      </c>
    </row>
    <row r="2595" spans="1:7" x14ac:dyDescent="0.25">
      <c r="A2595" s="1" t="s">
        <v>24</v>
      </c>
      <c r="B2595" s="1" t="s">
        <v>23</v>
      </c>
      <c r="C2595" s="1" t="s">
        <v>47</v>
      </c>
      <c r="D2595" s="2">
        <v>45218</v>
      </c>
      <c r="E2595" s="3">
        <v>2114</v>
      </c>
      <c r="F2595" s="4">
        <v>100</v>
      </c>
      <c r="G2595" s="1">
        <v>193</v>
      </c>
    </row>
    <row r="2596" spans="1:7" x14ac:dyDescent="0.25">
      <c r="A2596" s="1" t="s">
        <v>32</v>
      </c>
      <c r="B2596" s="1" t="s">
        <v>11</v>
      </c>
      <c r="C2596" s="1" t="s">
        <v>28</v>
      </c>
      <c r="D2596" s="2">
        <v>45218</v>
      </c>
      <c r="E2596" s="3">
        <v>1743</v>
      </c>
      <c r="F2596" s="4">
        <v>9</v>
      </c>
      <c r="G2596" s="1">
        <v>61</v>
      </c>
    </row>
    <row r="2597" spans="1:7" x14ac:dyDescent="0.25">
      <c r="A2597" s="1" t="s">
        <v>17</v>
      </c>
      <c r="B2597" s="1" t="s">
        <v>23</v>
      </c>
      <c r="C2597" s="1" t="s">
        <v>35</v>
      </c>
      <c r="D2597" s="2">
        <v>45218</v>
      </c>
      <c r="E2597" s="3">
        <v>9044</v>
      </c>
      <c r="F2597" s="4">
        <v>214</v>
      </c>
      <c r="G2597" s="1">
        <v>823</v>
      </c>
    </row>
    <row r="2598" spans="1:7" x14ac:dyDescent="0.25">
      <c r="A2598" s="1" t="s">
        <v>13</v>
      </c>
      <c r="B2598" s="1" t="s">
        <v>25</v>
      </c>
      <c r="C2598" s="1" t="s">
        <v>48</v>
      </c>
      <c r="D2598" s="2">
        <v>45218</v>
      </c>
      <c r="E2598" s="3">
        <v>9506</v>
      </c>
      <c r="F2598" s="4">
        <v>137</v>
      </c>
      <c r="G2598" s="1">
        <v>951</v>
      </c>
    </row>
    <row r="2599" spans="1:7" x14ac:dyDescent="0.25">
      <c r="A2599" s="1" t="s">
        <v>57</v>
      </c>
      <c r="B2599" s="1" t="s">
        <v>25</v>
      </c>
      <c r="C2599" s="1" t="s">
        <v>21</v>
      </c>
      <c r="D2599" s="2">
        <v>45218</v>
      </c>
      <c r="E2599" s="3">
        <v>6608</v>
      </c>
      <c r="F2599" s="4">
        <v>79</v>
      </c>
      <c r="G2599" s="1">
        <v>276</v>
      </c>
    </row>
    <row r="2600" spans="1:7" x14ac:dyDescent="0.25">
      <c r="A2600" s="1" t="s">
        <v>33</v>
      </c>
      <c r="B2600" s="1" t="s">
        <v>14</v>
      </c>
      <c r="C2600" s="1" t="s">
        <v>9</v>
      </c>
      <c r="D2600" s="2">
        <v>45218</v>
      </c>
      <c r="E2600" s="3">
        <v>1799</v>
      </c>
      <c r="F2600" s="4">
        <v>19</v>
      </c>
      <c r="G2600" s="1">
        <v>90</v>
      </c>
    </row>
    <row r="2601" spans="1:7" x14ac:dyDescent="0.25">
      <c r="A2601" s="1" t="s">
        <v>31</v>
      </c>
      <c r="B2601" s="1" t="s">
        <v>25</v>
      </c>
      <c r="C2601" s="1" t="s">
        <v>44</v>
      </c>
      <c r="D2601" s="2">
        <v>45218</v>
      </c>
      <c r="E2601" s="3">
        <v>5425</v>
      </c>
      <c r="F2601" s="4">
        <v>18</v>
      </c>
      <c r="G2601" s="1">
        <v>453</v>
      </c>
    </row>
    <row r="2602" spans="1:7" x14ac:dyDescent="0.25">
      <c r="A2602" s="1" t="s">
        <v>7</v>
      </c>
      <c r="B2602" s="1" t="s">
        <v>8</v>
      </c>
      <c r="C2602" s="1" t="s">
        <v>35</v>
      </c>
      <c r="D2602" s="2">
        <v>45218</v>
      </c>
      <c r="E2602" s="3">
        <v>5292</v>
      </c>
      <c r="F2602" s="4">
        <v>170</v>
      </c>
      <c r="G2602" s="1">
        <v>441</v>
      </c>
    </row>
    <row r="2603" spans="1:7" x14ac:dyDescent="0.25">
      <c r="A2603" s="1" t="s">
        <v>27</v>
      </c>
      <c r="B2603" s="1" t="s">
        <v>23</v>
      </c>
      <c r="C2603" s="1" t="s">
        <v>12</v>
      </c>
      <c r="D2603" s="2">
        <v>45218</v>
      </c>
      <c r="E2603" s="3">
        <v>2352</v>
      </c>
      <c r="F2603" s="4">
        <v>155</v>
      </c>
      <c r="G2603" s="1">
        <v>168</v>
      </c>
    </row>
    <row r="2604" spans="1:7" x14ac:dyDescent="0.25">
      <c r="A2604" s="1" t="s">
        <v>57</v>
      </c>
      <c r="B2604" s="1" t="s">
        <v>25</v>
      </c>
      <c r="C2604" s="1" t="s">
        <v>18</v>
      </c>
      <c r="D2604" s="2">
        <v>45218</v>
      </c>
      <c r="E2604" s="3">
        <v>5236</v>
      </c>
      <c r="F2604" s="4">
        <v>496</v>
      </c>
      <c r="G2604" s="1">
        <v>202</v>
      </c>
    </row>
    <row r="2605" spans="1:7" x14ac:dyDescent="0.25">
      <c r="A2605" s="1" t="s">
        <v>19</v>
      </c>
      <c r="B2605" s="1" t="s">
        <v>23</v>
      </c>
      <c r="C2605" s="1" t="s">
        <v>26</v>
      </c>
      <c r="D2605" s="2">
        <v>45218</v>
      </c>
      <c r="E2605" s="3">
        <v>4354</v>
      </c>
      <c r="F2605" s="4">
        <v>50</v>
      </c>
      <c r="G2605" s="1">
        <v>146</v>
      </c>
    </row>
    <row r="2606" spans="1:7" x14ac:dyDescent="0.25">
      <c r="A2606" s="1" t="s">
        <v>19</v>
      </c>
      <c r="B2606" s="1" t="s">
        <v>14</v>
      </c>
      <c r="C2606" s="1" t="s">
        <v>36</v>
      </c>
      <c r="D2606" s="2">
        <v>45218</v>
      </c>
      <c r="E2606" s="3">
        <v>7133</v>
      </c>
      <c r="F2606" s="4">
        <v>51</v>
      </c>
      <c r="G2606" s="1">
        <v>376</v>
      </c>
    </row>
    <row r="2607" spans="1:7" x14ac:dyDescent="0.25">
      <c r="A2607" s="1" t="s">
        <v>46</v>
      </c>
      <c r="B2607" s="1" t="s">
        <v>20</v>
      </c>
      <c r="C2607" s="1" t="s">
        <v>48</v>
      </c>
      <c r="D2607" s="2">
        <v>45218</v>
      </c>
      <c r="E2607" s="3">
        <v>3066</v>
      </c>
      <c r="F2607" s="4">
        <v>253</v>
      </c>
      <c r="G2607" s="1">
        <v>256</v>
      </c>
    </row>
    <row r="2608" spans="1:7" x14ac:dyDescent="0.25">
      <c r="A2608" s="1" t="s">
        <v>33</v>
      </c>
      <c r="B2608" s="1" t="s">
        <v>11</v>
      </c>
      <c r="C2608" s="1" t="s">
        <v>76</v>
      </c>
      <c r="D2608" s="2">
        <v>45218</v>
      </c>
      <c r="E2608" s="3">
        <v>15932</v>
      </c>
      <c r="F2608" s="4">
        <v>292</v>
      </c>
      <c r="G2608" s="1">
        <v>498</v>
      </c>
    </row>
    <row r="2609" spans="1:7" x14ac:dyDescent="0.25">
      <c r="A2609" s="1" t="s">
        <v>10</v>
      </c>
      <c r="B2609" s="1" t="s">
        <v>8</v>
      </c>
      <c r="C2609" s="1" t="s">
        <v>49</v>
      </c>
      <c r="D2609" s="2">
        <v>45218</v>
      </c>
      <c r="E2609" s="3">
        <v>3836</v>
      </c>
      <c r="F2609" s="4">
        <v>244</v>
      </c>
      <c r="G2609" s="1">
        <v>214</v>
      </c>
    </row>
    <row r="2610" spans="1:7" x14ac:dyDescent="0.25">
      <c r="A2610" s="1" t="s">
        <v>29</v>
      </c>
      <c r="B2610" s="1" t="s">
        <v>20</v>
      </c>
      <c r="C2610" s="1" t="s">
        <v>9</v>
      </c>
      <c r="D2610" s="2">
        <v>45218</v>
      </c>
      <c r="E2610" s="3">
        <v>2149</v>
      </c>
      <c r="F2610" s="4">
        <v>49</v>
      </c>
      <c r="G2610" s="1">
        <v>127</v>
      </c>
    </row>
    <row r="2611" spans="1:7" x14ac:dyDescent="0.25">
      <c r="A2611" s="1" t="s">
        <v>29</v>
      </c>
      <c r="B2611" s="1" t="s">
        <v>14</v>
      </c>
      <c r="C2611" s="1" t="s">
        <v>18</v>
      </c>
      <c r="D2611" s="2">
        <v>45218</v>
      </c>
      <c r="E2611" s="3">
        <v>1043</v>
      </c>
      <c r="F2611" s="4">
        <v>23</v>
      </c>
      <c r="G2611" s="1">
        <v>42</v>
      </c>
    </row>
    <row r="2612" spans="1:7" x14ac:dyDescent="0.25">
      <c r="A2612" s="1" t="s">
        <v>39</v>
      </c>
      <c r="B2612" s="1" t="s">
        <v>11</v>
      </c>
      <c r="C2612" s="1" t="s">
        <v>28</v>
      </c>
      <c r="D2612" s="2">
        <v>45218</v>
      </c>
      <c r="E2612" s="3">
        <v>3087</v>
      </c>
      <c r="F2612" s="4">
        <v>188</v>
      </c>
      <c r="G2612" s="1">
        <v>119</v>
      </c>
    </row>
    <row r="2613" spans="1:7" x14ac:dyDescent="0.25">
      <c r="A2613" s="1" t="s">
        <v>51</v>
      </c>
      <c r="B2613" s="1" t="s">
        <v>23</v>
      </c>
      <c r="C2613" s="1" t="s">
        <v>34</v>
      </c>
      <c r="D2613" s="2">
        <v>45218</v>
      </c>
      <c r="E2613" s="3">
        <v>994</v>
      </c>
      <c r="F2613" s="4">
        <v>60</v>
      </c>
      <c r="G2613" s="1">
        <v>53</v>
      </c>
    </row>
    <row r="2614" spans="1:7" x14ac:dyDescent="0.25">
      <c r="A2614" s="1" t="s">
        <v>56</v>
      </c>
      <c r="B2614" s="1" t="s">
        <v>25</v>
      </c>
      <c r="C2614" s="1" t="s">
        <v>43</v>
      </c>
      <c r="D2614" s="2">
        <v>45218</v>
      </c>
      <c r="E2614" s="3">
        <v>7819</v>
      </c>
      <c r="F2614" s="4">
        <v>186</v>
      </c>
      <c r="G2614" s="1">
        <v>489</v>
      </c>
    </row>
    <row r="2615" spans="1:7" x14ac:dyDescent="0.25">
      <c r="A2615" s="1" t="s">
        <v>54</v>
      </c>
      <c r="B2615" s="1" t="s">
        <v>14</v>
      </c>
      <c r="C2615" s="1" t="s">
        <v>38</v>
      </c>
      <c r="D2615" s="2">
        <v>45218</v>
      </c>
      <c r="E2615" s="3">
        <v>5222</v>
      </c>
      <c r="F2615" s="4">
        <v>32</v>
      </c>
      <c r="G2615" s="1">
        <v>194</v>
      </c>
    </row>
    <row r="2616" spans="1:7" x14ac:dyDescent="0.25">
      <c r="A2616" s="1" t="s">
        <v>56</v>
      </c>
      <c r="B2616" s="1" t="s">
        <v>8</v>
      </c>
      <c r="C2616" s="1" t="s">
        <v>16</v>
      </c>
      <c r="D2616" s="2">
        <v>45218</v>
      </c>
      <c r="E2616" s="3">
        <v>11102</v>
      </c>
      <c r="F2616" s="4">
        <v>59</v>
      </c>
      <c r="G2616" s="1">
        <v>694</v>
      </c>
    </row>
    <row r="2617" spans="1:7" x14ac:dyDescent="0.25">
      <c r="A2617" s="1" t="s">
        <v>46</v>
      </c>
      <c r="B2617" s="1" t="s">
        <v>20</v>
      </c>
      <c r="C2617" s="1" t="s">
        <v>53</v>
      </c>
      <c r="D2617" s="2">
        <v>45218</v>
      </c>
      <c r="E2617" s="3">
        <v>574</v>
      </c>
      <c r="F2617" s="4">
        <v>40</v>
      </c>
      <c r="G2617" s="1">
        <v>29</v>
      </c>
    </row>
    <row r="2618" spans="1:7" x14ac:dyDescent="0.25">
      <c r="A2618" s="1" t="s">
        <v>24</v>
      </c>
      <c r="B2618" s="1" t="s">
        <v>25</v>
      </c>
      <c r="C2618" s="1" t="s">
        <v>36</v>
      </c>
      <c r="D2618" s="2">
        <v>45218</v>
      </c>
      <c r="E2618" s="3">
        <v>19824</v>
      </c>
      <c r="F2618" s="4">
        <v>45</v>
      </c>
      <c r="G2618" s="1">
        <v>1167</v>
      </c>
    </row>
    <row r="2619" spans="1:7" x14ac:dyDescent="0.25">
      <c r="A2619" s="1" t="s">
        <v>37</v>
      </c>
      <c r="B2619" s="1" t="s">
        <v>11</v>
      </c>
      <c r="C2619" s="1" t="s">
        <v>49</v>
      </c>
      <c r="D2619" s="2">
        <v>45218</v>
      </c>
      <c r="E2619" s="3">
        <v>343</v>
      </c>
      <c r="F2619" s="4">
        <v>27</v>
      </c>
      <c r="G2619" s="1">
        <v>17</v>
      </c>
    </row>
    <row r="2620" spans="1:7" x14ac:dyDescent="0.25">
      <c r="A2620" s="1" t="s">
        <v>10</v>
      </c>
      <c r="B2620" s="1" t="s">
        <v>14</v>
      </c>
      <c r="C2620" s="1" t="s">
        <v>48</v>
      </c>
      <c r="D2620" s="2">
        <v>45219</v>
      </c>
      <c r="E2620" s="3">
        <v>7637</v>
      </c>
      <c r="F2620" s="4">
        <v>231</v>
      </c>
      <c r="G2620" s="1">
        <v>1091</v>
      </c>
    </row>
    <row r="2621" spans="1:7" x14ac:dyDescent="0.25">
      <c r="A2621" s="1" t="s">
        <v>55</v>
      </c>
      <c r="B2621" s="1" t="s">
        <v>23</v>
      </c>
      <c r="C2621" s="1" t="s">
        <v>40</v>
      </c>
      <c r="D2621" s="2">
        <v>45219</v>
      </c>
      <c r="E2621" s="3">
        <v>3745</v>
      </c>
      <c r="F2621" s="4">
        <v>84</v>
      </c>
      <c r="G2621" s="1">
        <v>130</v>
      </c>
    </row>
    <row r="2622" spans="1:7" x14ac:dyDescent="0.25">
      <c r="A2622" s="1" t="s">
        <v>39</v>
      </c>
      <c r="B2622" s="1" t="s">
        <v>25</v>
      </c>
      <c r="C2622" s="1" t="s">
        <v>40</v>
      </c>
      <c r="D2622" s="2">
        <v>45219</v>
      </c>
      <c r="E2622" s="3">
        <v>8253</v>
      </c>
      <c r="F2622" s="4">
        <v>74</v>
      </c>
      <c r="G2622" s="1">
        <v>331</v>
      </c>
    </row>
    <row r="2623" spans="1:7" x14ac:dyDescent="0.25">
      <c r="A2623" s="1" t="s">
        <v>29</v>
      </c>
      <c r="B2623" s="1" t="s">
        <v>11</v>
      </c>
      <c r="C2623" s="1" t="s">
        <v>12</v>
      </c>
      <c r="D2623" s="2">
        <v>45219</v>
      </c>
      <c r="E2623" s="3">
        <v>266</v>
      </c>
      <c r="F2623" s="4">
        <v>303</v>
      </c>
      <c r="G2623" s="1">
        <v>19</v>
      </c>
    </row>
    <row r="2624" spans="1:7" x14ac:dyDescent="0.25">
      <c r="A2624" s="1" t="s">
        <v>42</v>
      </c>
      <c r="B2624" s="1" t="s">
        <v>11</v>
      </c>
      <c r="C2624" s="1" t="s">
        <v>12</v>
      </c>
      <c r="D2624" s="2">
        <v>45219</v>
      </c>
      <c r="E2624" s="3">
        <v>6153</v>
      </c>
      <c r="F2624" s="4">
        <v>214</v>
      </c>
      <c r="G2624" s="1">
        <v>684</v>
      </c>
    </row>
    <row r="2625" spans="1:7" x14ac:dyDescent="0.25">
      <c r="A2625" s="1" t="s">
        <v>45</v>
      </c>
      <c r="B2625" s="1" t="s">
        <v>25</v>
      </c>
      <c r="C2625" s="1" t="s">
        <v>47</v>
      </c>
      <c r="D2625" s="2">
        <v>45219</v>
      </c>
      <c r="E2625" s="3">
        <v>1253</v>
      </c>
      <c r="F2625" s="4">
        <v>24</v>
      </c>
      <c r="G2625" s="1">
        <v>90</v>
      </c>
    </row>
    <row r="2626" spans="1:7" x14ac:dyDescent="0.25">
      <c r="A2626" s="1" t="s">
        <v>42</v>
      </c>
      <c r="B2626" s="1" t="s">
        <v>23</v>
      </c>
      <c r="C2626" s="1" t="s">
        <v>76</v>
      </c>
      <c r="D2626" s="2">
        <v>45219</v>
      </c>
      <c r="E2626" s="3">
        <v>3752</v>
      </c>
      <c r="F2626" s="4">
        <v>284</v>
      </c>
      <c r="G2626" s="1">
        <v>122</v>
      </c>
    </row>
    <row r="2627" spans="1:7" x14ac:dyDescent="0.25">
      <c r="A2627" s="1" t="s">
        <v>27</v>
      </c>
      <c r="B2627" s="1" t="s">
        <v>14</v>
      </c>
      <c r="C2627" s="1" t="s">
        <v>15</v>
      </c>
      <c r="D2627" s="2">
        <v>45220</v>
      </c>
      <c r="E2627" s="3">
        <v>5145</v>
      </c>
      <c r="F2627" s="4">
        <v>170</v>
      </c>
      <c r="G2627" s="1">
        <v>286</v>
      </c>
    </row>
    <row r="2628" spans="1:7" x14ac:dyDescent="0.25">
      <c r="A2628" s="1" t="s">
        <v>27</v>
      </c>
      <c r="B2628" s="1" t="s">
        <v>11</v>
      </c>
      <c r="C2628" s="1" t="s">
        <v>15</v>
      </c>
      <c r="D2628" s="2">
        <v>45220</v>
      </c>
      <c r="E2628" s="3">
        <v>2156</v>
      </c>
      <c r="F2628" s="4">
        <v>72</v>
      </c>
      <c r="G2628" s="1">
        <v>90</v>
      </c>
    </row>
    <row r="2629" spans="1:7" x14ac:dyDescent="0.25">
      <c r="A2629" s="1" t="s">
        <v>17</v>
      </c>
      <c r="B2629" s="1" t="s">
        <v>11</v>
      </c>
      <c r="C2629" s="1" t="s">
        <v>35</v>
      </c>
      <c r="D2629" s="2">
        <v>45220</v>
      </c>
      <c r="E2629" s="3">
        <v>1288</v>
      </c>
      <c r="F2629" s="4">
        <v>348</v>
      </c>
      <c r="G2629" s="1">
        <v>108</v>
      </c>
    </row>
    <row r="2630" spans="1:7" x14ac:dyDescent="0.25">
      <c r="A2630" s="1" t="s">
        <v>50</v>
      </c>
      <c r="B2630" s="1" t="s">
        <v>8</v>
      </c>
      <c r="C2630" s="1" t="s">
        <v>48</v>
      </c>
      <c r="D2630" s="2">
        <v>45220</v>
      </c>
      <c r="E2630" s="3">
        <v>2233</v>
      </c>
      <c r="F2630" s="4">
        <v>162</v>
      </c>
      <c r="G2630" s="1">
        <v>224</v>
      </c>
    </row>
    <row r="2631" spans="1:7" x14ac:dyDescent="0.25">
      <c r="A2631" s="1" t="s">
        <v>17</v>
      </c>
      <c r="B2631" s="1" t="s">
        <v>25</v>
      </c>
      <c r="C2631" s="1" t="s">
        <v>53</v>
      </c>
      <c r="D2631" s="2">
        <v>45220</v>
      </c>
      <c r="E2631" s="3">
        <v>2156</v>
      </c>
      <c r="F2631" s="4">
        <v>292</v>
      </c>
      <c r="G2631" s="1">
        <v>154</v>
      </c>
    </row>
    <row r="2632" spans="1:7" x14ac:dyDescent="0.25">
      <c r="A2632" s="1" t="s">
        <v>22</v>
      </c>
      <c r="B2632" s="1" t="s">
        <v>14</v>
      </c>
      <c r="C2632" s="1" t="s">
        <v>53</v>
      </c>
      <c r="D2632" s="2">
        <v>45220</v>
      </c>
      <c r="E2632" s="3">
        <v>9870</v>
      </c>
      <c r="F2632" s="4">
        <v>241</v>
      </c>
      <c r="G2632" s="1">
        <v>581</v>
      </c>
    </row>
    <row r="2633" spans="1:7" x14ac:dyDescent="0.25">
      <c r="A2633" s="1" t="s">
        <v>52</v>
      </c>
      <c r="B2633" s="1" t="s">
        <v>14</v>
      </c>
      <c r="C2633" s="1" t="s">
        <v>44</v>
      </c>
      <c r="D2633" s="2">
        <v>45220</v>
      </c>
      <c r="E2633" s="3">
        <v>9016</v>
      </c>
      <c r="F2633" s="4">
        <v>17</v>
      </c>
      <c r="G2633" s="1">
        <v>564</v>
      </c>
    </row>
    <row r="2634" spans="1:7" x14ac:dyDescent="0.25">
      <c r="A2634" s="1" t="s">
        <v>29</v>
      </c>
      <c r="B2634" s="1" t="s">
        <v>25</v>
      </c>
      <c r="C2634" s="1" t="s">
        <v>43</v>
      </c>
      <c r="D2634" s="2">
        <v>45220</v>
      </c>
      <c r="E2634" s="3">
        <v>6482</v>
      </c>
      <c r="F2634" s="4">
        <v>257</v>
      </c>
      <c r="G2634" s="1">
        <v>342</v>
      </c>
    </row>
    <row r="2635" spans="1:7" x14ac:dyDescent="0.25">
      <c r="A2635" s="1" t="s">
        <v>27</v>
      </c>
      <c r="B2635" s="1" t="s">
        <v>25</v>
      </c>
      <c r="C2635" s="1" t="s">
        <v>35</v>
      </c>
      <c r="D2635" s="2">
        <v>45220</v>
      </c>
      <c r="E2635" s="3">
        <v>8295</v>
      </c>
      <c r="F2635" s="4">
        <v>405</v>
      </c>
      <c r="G2635" s="1">
        <v>1383</v>
      </c>
    </row>
    <row r="2636" spans="1:7" x14ac:dyDescent="0.25">
      <c r="A2636" s="1" t="s">
        <v>37</v>
      </c>
      <c r="B2636" s="1" t="s">
        <v>20</v>
      </c>
      <c r="C2636" s="1" t="s">
        <v>38</v>
      </c>
      <c r="D2636" s="2">
        <v>45220</v>
      </c>
      <c r="E2636" s="3">
        <v>4830</v>
      </c>
      <c r="F2636" s="4">
        <v>154</v>
      </c>
      <c r="G2636" s="1">
        <v>202</v>
      </c>
    </row>
    <row r="2637" spans="1:7" x14ac:dyDescent="0.25">
      <c r="A2637" s="1" t="s">
        <v>7</v>
      </c>
      <c r="B2637" s="1" t="s">
        <v>8</v>
      </c>
      <c r="C2637" s="1" t="s">
        <v>47</v>
      </c>
      <c r="D2637" s="2">
        <v>45220</v>
      </c>
      <c r="E2637" s="3">
        <v>4025</v>
      </c>
      <c r="F2637" s="4">
        <v>152</v>
      </c>
      <c r="G2637" s="1">
        <v>288</v>
      </c>
    </row>
    <row r="2638" spans="1:7" x14ac:dyDescent="0.25">
      <c r="A2638" s="1" t="s">
        <v>45</v>
      </c>
      <c r="B2638" s="1" t="s">
        <v>11</v>
      </c>
      <c r="C2638" s="1" t="s">
        <v>35</v>
      </c>
      <c r="D2638" s="2">
        <v>45220</v>
      </c>
      <c r="E2638" s="3">
        <v>1309</v>
      </c>
      <c r="F2638" s="4">
        <v>421</v>
      </c>
      <c r="G2638" s="1">
        <v>94</v>
      </c>
    </row>
    <row r="2639" spans="1:7" x14ac:dyDescent="0.25">
      <c r="A2639" s="1" t="s">
        <v>17</v>
      </c>
      <c r="B2639" s="1" t="s">
        <v>20</v>
      </c>
      <c r="C2639" s="1" t="s">
        <v>36</v>
      </c>
      <c r="D2639" s="2">
        <v>45220</v>
      </c>
      <c r="E2639" s="3">
        <v>4970</v>
      </c>
      <c r="F2639" s="4">
        <v>17</v>
      </c>
      <c r="G2639" s="1">
        <v>277</v>
      </c>
    </row>
    <row r="2640" spans="1:7" x14ac:dyDescent="0.25">
      <c r="A2640" s="1" t="s">
        <v>52</v>
      </c>
      <c r="B2640" s="1" t="s">
        <v>8</v>
      </c>
      <c r="C2640" s="1" t="s">
        <v>34</v>
      </c>
      <c r="D2640" s="2">
        <v>45220</v>
      </c>
      <c r="E2640" s="3">
        <v>4130</v>
      </c>
      <c r="F2640" s="4">
        <v>61</v>
      </c>
      <c r="G2640" s="1">
        <v>207</v>
      </c>
    </row>
    <row r="2641" spans="1:7" x14ac:dyDescent="0.25">
      <c r="A2641" s="1" t="s">
        <v>52</v>
      </c>
      <c r="B2641" s="1" t="s">
        <v>20</v>
      </c>
      <c r="C2641" s="1" t="s">
        <v>15</v>
      </c>
      <c r="D2641" s="2">
        <v>45220</v>
      </c>
      <c r="E2641" s="3">
        <v>4739</v>
      </c>
      <c r="F2641" s="4">
        <v>180</v>
      </c>
      <c r="G2641" s="1">
        <v>226</v>
      </c>
    </row>
    <row r="2642" spans="1:7" x14ac:dyDescent="0.25">
      <c r="A2642" s="1" t="s">
        <v>55</v>
      </c>
      <c r="B2642" s="1" t="s">
        <v>20</v>
      </c>
      <c r="C2642" s="1" t="s">
        <v>15</v>
      </c>
      <c r="D2642" s="2">
        <v>45221</v>
      </c>
      <c r="E2642" s="3">
        <v>13545</v>
      </c>
      <c r="F2642" s="4">
        <v>69</v>
      </c>
      <c r="G2642" s="1">
        <v>847</v>
      </c>
    </row>
    <row r="2643" spans="1:7" x14ac:dyDescent="0.25">
      <c r="A2643" s="1" t="s">
        <v>27</v>
      </c>
      <c r="B2643" s="1" t="s">
        <v>11</v>
      </c>
      <c r="C2643" s="1" t="s">
        <v>38</v>
      </c>
      <c r="D2643" s="2">
        <v>45221</v>
      </c>
      <c r="E2643" s="3">
        <v>6615</v>
      </c>
      <c r="F2643" s="4">
        <v>473</v>
      </c>
      <c r="G2643" s="1">
        <v>331</v>
      </c>
    </row>
    <row r="2644" spans="1:7" x14ac:dyDescent="0.25">
      <c r="A2644" s="1" t="s">
        <v>27</v>
      </c>
      <c r="B2644" s="1" t="s">
        <v>11</v>
      </c>
      <c r="C2644" s="1" t="s">
        <v>9</v>
      </c>
      <c r="D2644" s="2">
        <v>45221</v>
      </c>
      <c r="E2644" s="3">
        <v>10101</v>
      </c>
      <c r="F2644" s="4">
        <v>287</v>
      </c>
      <c r="G2644" s="1">
        <v>481</v>
      </c>
    </row>
    <row r="2645" spans="1:7" x14ac:dyDescent="0.25">
      <c r="A2645" s="1" t="s">
        <v>37</v>
      </c>
      <c r="B2645" s="1" t="s">
        <v>14</v>
      </c>
      <c r="C2645" s="1" t="s">
        <v>36</v>
      </c>
      <c r="D2645" s="2">
        <v>45221</v>
      </c>
      <c r="E2645" s="3">
        <v>539</v>
      </c>
      <c r="F2645" s="4">
        <v>44</v>
      </c>
      <c r="G2645" s="1">
        <v>34</v>
      </c>
    </row>
    <row r="2646" spans="1:7" x14ac:dyDescent="0.25">
      <c r="A2646" s="1" t="s">
        <v>55</v>
      </c>
      <c r="B2646" s="1" t="s">
        <v>8</v>
      </c>
      <c r="C2646" s="1" t="s">
        <v>36</v>
      </c>
      <c r="D2646" s="2">
        <v>45221</v>
      </c>
      <c r="E2646" s="3">
        <v>4795</v>
      </c>
      <c r="F2646" s="4">
        <v>227</v>
      </c>
      <c r="G2646" s="1">
        <v>343</v>
      </c>
    </row>
    <row r="2647" spans="1:7" x14ac:dyDescent="0.25">
      <c r="A2647" s="1" t="s">
        <v>50</v>
      </c>
      <c r="B2647" s="1" t="s">
        <v>11</v>
      </c>
      <c r="C2647" s="1" t="s">
        <v>44</v>
      </c>
      <c r="D2647" s="2">
        <v>45221</v>
      </c>
      <c r="E2647" s="3">
        <v>833</v>
      </c>
      <c r="F2647" s="4">
        <v>40</v>
      </c>
      <c r="G2647" s="1">
        <v>65</v>
      </c>
    </row>
    <row r="2648" spans="1:7" x14ac:dyDescent="0.25">
      <c r="A2648" s="1" t="s">
        <v>10</v>
      </c>
      <c r="B2648" s="1" t="s">
        <v>14</v>
      </c>
      <c r="C2648" s="1" t="s">
        <v>38</v>
      </c>
      <c r="D2648" s="2">
        <v>45221</v>
      </c>
      <c r="E2648" s="3">
        <v>2359</v>
      </c>
      <c r="F2648" s="4">
        <v>35</v>
      </c>
      <c r="G2648" s="1">
        <v>91</v>
      </c>
    </row>
    <row r="2649" spans="1:7" x14ac:dyDescent="0.25">
      <c r="A2649" s="1" t="s">
        <v>45</v>
      </c>
      <c r="B2649" s="1" t="s">
        <v>20</v>
      </c>
      <c r="C2649" s="1" t="s">
        <v>9</v>
      </c>
      <c r="D2649" s="2">
        <v>45221</v>
      </c>
      <c r="E2649" s="3">
        <v>1484</v>
      </c>
      <c r="F2649" s="4">
        <v>75</v>
      </c>
      <c r="G2649" s="1">
        <v>93</v>
      </c>
    </row>
    <row r="2650" spans="1:7" x14ac:dyDescent="0.25">
      <c r="A2650" s="1" t="s">
        <v>50</v>
      </c>
      <c r="B2650" s="1" t="s">
        <v>8</v>
      </c>
      <c r="C2650" s="1" t="s">
        <v>76</v>
      </c>
      <c r="D2650" s="2">
        <v>45221</v>
      </c>
      <c r="E2650" s="3">
        <v>14378</v>
      </c>
      <c r="F2650" s="4">
        <v>150</v>
      </c>
      <c r="G2650" s="1">
        <v>533</v>
      </c>
    </row>
    <row r="2651" spans="1:7" x14ac:dyDescent="0.25">
      <c r="A2651" s="1" t="s">
        <v>37</v>
      </c>
      <c r="B2651" s="1" t="s">
        <v>14</v>
      </c>
      <c r="C2651" s="1" t="s">
        <v>49</v>
      </c>
      <c r="D2651" s="2">
        <v>45221</v>
      </c>
      <c r="E2651" s="3">
        <v>11039</v>
      </c>
      <c r="F2651" s="4">
        <v>87</v>
      </c>
      <c r="G2651" s="1">
        <v>614</v>
      </c>
    </row>
    <row r="2652" spans="1:7" x14ac:dyDescent="0.25">
      <c r="A2652" s="1" t="s">
        <v>37</v>
      </c>
      <c r="B2652" s="1" t="s">
        <v>25</v>
      </c>
      <c r="C2652" s="1" t="s">
        <v>43</v>
      </c>
      <c r="D2652" s="2">
        <v>45221</v>
      </c>
      <c r="E2652" s="3">
        <v>1218</v>
      </c>
      <c r="F2652" s="4">
        <v>310</v>
      </c>
      <c r="G2652" s="1">
        <v>77</v>
      </c>
    </row>
    <row r="2653" spans="1:7" x14ac:dyDescent="0.25">
      <c r="A2653" s="1" t="s">
        <v>22</v>
      </c>
      <c r="B2653" s="1" t="s">
        <v>20</v>
      </c>
      <c r="C2653" s="1" t="s">
        <v>41</v>
      </c>
      <c r="D2653" s="2">
        <v>45221</v>
      </c>
      <c r="E2653" s="3">
        <v>5117</v>
      </c>
      <c r="F2653" s="4">
        <v>149</v>
      </c>
      <c r="G2653" s="1">
        <v>214</v>
      </c>
    </row>
    <row r="2654" spans="1:7" x14ac:dyDescent="0.25">
      <c r="A2654" s="1" t="s">
        <v>24</v>
      </c>
      <c r="B2654" s="1" t="s">
        <v>23</v>
      </c>
      <c r="C2654" s="1" t="s">
        <v>41</v>
      </c>
      <c r="D2654" s="2">
        <v>45221</v>
      </c>
      <c r="E2654" s="3">
        <v>469</v>
      </c>
      <c r="F2654" s="4">
        <v>359</v>
      </c>
      <c r="G2654" s="1">
        <v>25</v>
      </c>
    </row>
    <row r="2655" spans="1:7" x14ac:dyDescent="0.25">
      <c r="A2655" s="1" t="s">
        <v>56</v>
      </c>
      <c r="B2655" s="1" t="s">
        <v>8</v>
      </c>
      <c r="C2655" s="1" t="s">
        <v>36</v>
      </c>
      <c r="D2655" s="2">
        <v>45221</v>
      </c>
      <c r="E2655" s="3">
        <v>1806</v>
      </c>
      <c r="F2655" s="4">
        <v>8</v>
      </c>
      <c r="G2655" s="1">
        <v>113</v>
      </c>
    </row>
    <row r="2656" spans="1:7" x14ac:dyDescent="0.25">
      <c r="A2656" s="1" t="s">
        <v>19</v>
      </c>
      <c r="B2656" s="1" t="s">
        <v>23</v>
      </c>
      <c r="C2656" s="1" t="s">
        <v>76</v>
      </c>
      <c r="D2656" s="2">
        <v>45221</v>
      </c>
      <c r="E2656" s="3">
        <v>4739</v>
      </c>
      <c r="F2656" s="4">
        <v>90</v>
      </c>
      <c r="G2656" s="1">
        <v>149</v>
      </c>
    </row>
    <row r="2657" spans="1:7" x14ac:dyDescent="0.25">
      <c r="A2657" s="1" t="s">
        <v>55</v>
      </c>
      <c r="B2657" s="1" t="s">
        <v>23</v>
      </c>
      <c r="C2657" s="1" t="s">
        <v>44</v>
      </c>
      <c r="D2657" s="2">
        <v>45224</v>
      </c>
      <c r="E2657" s="3">
        <v>4053</v>
      </c>
      <c r="F2657" s="4">
        <v>131</v>
      </c>
      <c r="G2657" s="1">
        <v>271</v>
      </c>
    </row>
    <row r="2658" spans="1:7" x14ac:dyDescent="0.25">
      <c r="A2658" s="1" t="s">
        <v>17</v>
      </c>
      <c r="B2658" s="1" t="s">
        <v>25</v>
      </c>
      <c r="C2658" s="1" t="s">
        <v>26</v>
      </c>
      <c r="D2658" s="2">
        <v>45224</v>
      </c>
      <c r="E2658" s="3">
        <v>3353</v>
      </c>
      <c r="F2658" s="4">
        <v>245</v>
      </c>
      <c r="G2658" s="1">
        <v>112</v>
      </c>
    </row>
    <row r="2659" spans="1:7" x14ac:dyDescent="0.25">
      <c r="A2659" s="1" t="s">
        <v>29</v>
      </c>
      <c r="B2659" s="1" t="s">
        <v>8</v>
      </c>
      <c r="C2659" s="1" t="s">
        <v>12</v>
      </c>
      <c r="D2659" s="2">
        <v>45224</v>
      </c>
      <c r="E2659" s="3">
        <v>10080</v>
      </c>
      <c r="F2659" s="4">
        <v>179</v>
      </c>
      <c r="G2659" s="1">
        <v>1008</v>
      </c>
    </row>
    <row r="2660" spans="1:7" x14ac:dyDescent="0.25">
      <c r="A2660" s="1" t="s">
        <v>52</v>
      </c>
      <c r="B2660" s="1" t="s">
        <v>25</v>
      </c>
      <c r="C2660" s="1" t="s">
        <v>30</v>
      </c>
      <c r="D2660" s="2">
        <v>45224</v>
      </c>
      <c r="E2660" s="3">
        <v>3367</v>
      </c>
      <c r="F2660" s="4">
        <v>6</v>
      </c>
      <c r="G2660" s="1">
        <v>117</v>
      </c>
    </row>
    <row r="2661" spans="1:7" x14ac:dyDescent="0.25">
      <c r="A2661" s="1" t="s">
        <v>7</v>
      </c>
      <c r="B2661" s="1" t="s">
        <v>25</v>
      </c>
      <c r="C2661" s="1" t="s">
        <v>36</v>
      </c>
      <c r="D2661" s="2">
        <v>45224</v>
      </c>
      <c r="E2661" s="3">
        <v>4011</v>
      </c>
      <c r="F2661" s="4">
        <v>65</v>
      </c>
      <c r="G2661" s="1">
        <v>236</v>
      </c>
    </row>
    <row r="2662" spans="1:7" x14ac:dyDescent="0.25">
      <c r="A2662" s="1" t="s">
        <v>55</v>
      </c>
      <c r="B2662" s="1" t="s">
        <v>11</v>
      </c>
      <c r="C2662" s="1" t="s">
        <v>49</v>
      </c>
      <c r="D2662" s="2">
        <v>45224</v>
      </c>
      <c r="E2662" s="3">
        <v>22715</v>
      </c>
      <c r="F2662" s="4">
        <v>16</v>
      </c>
      <c r="G2662" s="1">
        <v>1420</v>
      </c>
    </row>
    <row r="2663" spans="1:7" x14ac:dyDescent="0.25">
      <c r="A2663" s="1" t="s">
        <v>55</v>
      </c>
      <c r="B2663" s="1" t="s">
        <v>25</v>
      </c>
      <c r="C2663" s="1" t="s">
        <v>49</v>
      </c>
      <c r="D2663" s="2">
        <v>45224</v>
      </c>
      <c r="E2663" s="3">
        <v>2583</v>
      </c>
      <c r="F2663" s="4">
        <v>193</v>
      </c>
      <c r="G2663" s="1">
        <v>152</v>
      </c>
    </row>
    <row r="2664" spans="1:7" x14ac:dyDescent="0.25">
      <c r="A2664" s="1" t="s">
        <v>50</v>
      </c>
      <c r="B2664" s="1" t="s">
        <v>23</v>
      </c>
      <c r="C2664" s="1" t="s">
        <v>15</v>
      </c>
      <c r="D2664" s="2">
        <v>45224</v>
      </c>
      <c r="E2664" s="3">
        <v>12537</v>
      </c>
      <c r="F2664" s="4">
        <v>243</v>
      </c>
      <c r="G2664" s="1">
        <v>738</v>
      </c>
    </row>
    <row r="2665" spans="1:7" x14ac:dyDescent="0.25">
      <c r="A2665" s="1" t="s">
        <v>32</v>
      </c>
      <c r="B2665" s="1" t="s">
        <v>25</v>
      </c>
      <c r="C2665" s="1" t="s">
        <v>53</v>
      </c>
      <c r="D2665" s="2">
        <v>45224</v>
      </c>
      <c r="E2665" s="3">
        <v>6587</v>
      </c>
      <c r="F2665" s="4">
        <v>170</v>
      </c>
      <c r="G2665" s="1">
        <v>330</v>
      </c>
    </row>
    <row r="2666" spans="1:7" x14ac:dyDescent="0.25">
      <c r="A2666" s="1" t="s">
        <v>17</v>
      </c>
      <c r="B2666" s="1" t="s">
        <v>14</v>
      </c>
      <c r="C2666" s="1" t="s">
        <v>48</v>
      </c>
      <c r="D2666" s="2">
        <v>45224</v>
      </c>
      <c r="E2666" s="3">
        <v>56</v>
      </c>
      <c r="F2666" s="4">
        <v>123</v>
      </c>
      <c r="G2666" s="1">
        <v>6</v>
      </c>
    </row>
    <row r="2667" spans="1:7" x14ac:dyDescent="0.25">
      <c r="A2667" s="1" t="s">
        <v>13</v>
      </c>
      <c r="B2667" s="1" t="s">
        <v>25</v>
      </c>
      <c r="C2667" s="1" t="s">
        <v>34</v>
      </c>
      <c r="D2667" s="2">
        <v>45224</v>
      </c>
      <c r="E2667" s="3">
        <v>5124</v>
      </c>
      <c r="F2667" s="4">
        <v>206</v>
      </c>
      <c r="G2667" s="1">
        <v>285</v>
      </c>
    </row>
    <row r="2668" spans="1:7" x14ac:dyDescent="0.25">
      <c r="A2668" s="1" t="s">
        <v>57</v>
      </c>
      <c r="B2668" s="1" t="s">
        <v>14</v>
      </c>
      <c r="C2668" s="1" t="s">
        <v>9</v>
      </c>
      <c r="D2668" s="2">
        <v>45224</v>
      </c>
      <c r="E2668" s="3">
        <v>4970</v>
      </c>
      <c r="F2668" s="4">
        <v>182</v>
      </c>
      <c r="G2668" s="1">
        <v>311</v>
      </c>
    </row>
    <row r="2669" spans="1:7" x14ac:dyDescent="0.25">
      <c r="A2669" s="1" t="s">
        <v>13</v>
      </c>
      <c r="B2669" s="1" t="s">
        <v>8</v>
      </c>
      <c r="C2669" s="1" t="s">
        <v>12</v>
      </c>
      <c r="D2669" s="2">
        <v>45224</v>
      </c>
      <c r="E2669" s="3">
        <v>952</v>
      </c>
      <c r="F2669" s="4">
        <v>401</v>
      </c>
      <c r="G2669" s="1">
        <v>74</v>
      </c>
    </row>
    <row r="2670" spans="1:7" x14ac:dyDescent="0.25">
      <c r="A2670" s="1" t="s">
        <v>51</v>
      </c>
      <c r="B2670" s="1" t="s">
        <v>20</v>
      </c>
      <c r="C2670" s="1" t="s">
        <v>26</v>
      </c>
      <c r="D2670" s="2">
        <v>45224</v>
      </c>
      <c r="E2670" s="3">
        <v>8365</v>
      </c>
      <c r="F2670" s="4">
        <v>60</v>
      </c>
      <c r="G2670" s="1">
        <v>349</v>
      </c>
    </row>
    <row r="2671" spans="1:7" x14ac:dyDescent="0.25">
      <c r="A2671" s="1" t="s">
        <v>58</v>
      </c>
      <c r="B2671" s="1" t="s">
        <v>25</v>
      </c>
      <c r="C2671" s="1" t="s">
        <v>35</v>
      </c>
      <c r="D2671" s="2">
        <v>45224</v>
      </c>
      <c r="E2671" s="3">
        <v>7217</v>
      </c>
      <c r="F2671" s="4">
        <v>219</v>
      </c>
      <c r="G2671" s="1">
        <v>722</v>
      </c>
    </row>
    <row r="2672" spans="1:7" x14ac:dyDescent="0.25">
      <c r="A2672" s="1" t="s">
        <v>52</v>
      </c>
      <c r="B2672" s="1" t="s">
        <v>23</v>
      </c>
      <c r="C2672" s="1" t="s">
        <v>16</v>
      </c>
      <c r="D2672" s="2">
        <v>45224</v>
      </c>
      <c r="E2672" s="3">
        <v>8022</v>
      </c>
      <c r="F2672" s="4">
        <v>389</v>
      </c>
      <c r="G2672" s="1">
        <v>502</v>
      </c>
    </row>
    <row r="2673" spans="1:7" x14ac:dyDescent="0.25">
      <c r="A2673" s="1" t="s">
        <v>33</v>
      </c>
      <c r="B2673" s="1" t="s">
        <v>20</v>
      </c>
      <c r="C2673" s="1" t="s">
        <v>9</v>
      </c>
      <c r="D2673" s="2">
        <v>45224</v>
      </c>
      <c r="E2673" s="3">
        <v>3360</v>
      </c>
      <c r="F2673" s="4">
        <v>3</v>
      </c>
      <c r="G2673" s="1">
        <v>198</v>
      </c>
    </row>
    <row r="2674" spans="1:7" x14ac:dyDescent="0.25">
      <c r="A2674" s="1" t="s">
        <v>51</v>
      </c>
      <c r="B2674" s="1" t="s">
        <v>11</v>
      </c>
      <c r="C2674" s="1" t="s">
        <v>34</v>
      </c>
      <c r="D2674" s="2">
        <v>45225</v>
      </c>
      <c r="E2674" s="3">
        <v>9975</v>
      </c>
      <c r="F2674" s="4">
        <v>65</v>
      </c>
      <c r="G2674" s="1">
        <v>768</v>
      </c>
    </row>
    <row r="2675" spans="1:7" x14ac:dyDescent="0.25">
      <c r="A2675" s="1" t="s">
        <v>17</v>
      </c>
      <c r="B2675" s="1" t="s">
        <v>14</v>
      </c>
      <c r="C2675" s="1" t="s">
        <v>53</v>
      </c>
      <c r="D2675" s="2">
        <v>45225</v>
      </c>
      <c r="E2675" s="3">
        <v>6174</v>
      </c>
      <c r="F2675" s="4">
        <v>184</v>
      </c>
      <c r="G2675" s="1">
        <v>441</v>
      </c>
    </row>
    <row r="2676" spans="1:7" x14ac:dyDescent="0.25">
      <c r="A2676" s="1" t="s">
        <v>56</v>
      </c>
      <c r="B2676" s="1" t="s">
        <v>11</v>
      </c>
      <c r="C2676" s="1" t="s">
        <v>34</v>
      </c>
      <c r="D2676" s="2">
        <v>45225</v>
      </c>
      <c r="E2676" s="3">
        <v>2485</v>
      </c>
      <c r="F2676" s="4">
        <v>234</v>
      </c>
      <c r="G2676" s="1">
        <v>125</v>
      </c>
    </row>
    <row r="2677" spans="1:7" x14ac:dyDescent="0.25">
      <c r="A2677" s="1" t="s">
        <v>29</v>
      </c>
      <c r="B2677" s="1" t="s">
        <v>8</v>
      </c>
      <c r="C2677" s="1" t="s">
        <v>26</v>
      </c>
      <c r="D2677" s="2">
        <v>45225</v>
      </c>
      <c r="E2677" s="3">
        <v>9604</v>
      </c>
      <c r="F2677" s="4">
        <v>49</v>
      </c>
      <c r="G2677" s="1">
        <v>343</v>
      </c>
    </row>
    <row r="2678" spans="1:7" x14ac:dyDescent="0.25">
      <c r="A2678" s="1" t="s">
        <v>37</v>
      </c>
      <c r="B2678" s="1" t="s">
        <v>25</v>
      </c>
      <c r="C2678" s="1" t="s">
        <v>44</v>
      </c>
      <c r="D2678" s="2">
        <v>45225</v>
      </c>
      <c r="E2678" s="3">
        <v>1274</v>
      </c>
      <c r="F2678" s="4">
        <v>209</v>
      </c>
      <c r="G2678" s="1">
        <v>116</v>
      </c>
    </row>
    <row r="2679" spans="1:7" x14ac:dyDescent="0.25">
      <c r="A2679" s="1" t="s">
        <v>51</v>
      </c>
      <c r="B2679" s="1" t="s">
        <v>20</v>
      </c>
      <c r="C2679" s="1" t="s">
        <v>12</v>
      </c>
      <c r="D2679" s="2">
        <v>45225</v>
      </c>
      <c r="E2679" s="3">
        <v>6916</v>
      </c>
      <c r="F2679" s="4">
        <v>350</v>
      </c>
      <c r="G2679" s="1">
        <v>692</v>
      </c>
    </row>
    <row r="2680" spans="1:7" x14ac:dyDescent="0.25">
      <c r="A2680" s="1" t="s">
        <v>31</v>
      </c>
      <c r="B2680" s="1" t="s">
        <v>20</v>
      </c>
      <c r="C2680" s="1" t="s">
        <v>34</v>
      </c>
      <c r="D2680" s="2">
        <v>45225</v>
      </c>
      <c r="E2680" s="3">
        <v>10682</v>
      </c>
      <c r="F2680" s="4">
        <v>8</v>
      </c>
      <c r="G2680" s="1">
        <v>629</v>
      </c>
    </row>
    <row r="2681" spans="1:7" x14ac:dyDescent="0.25">
      <c r="A2681" s="1" t="s">
        <v>10</v>
      </c>
      <c r="B2681" s="1" t="s">
        <v>23</v>
      </c>
      <c r="C2681" s="1" t="s">
        <v>43</v>
      </c>
      <c r="D2681" s="2">
        <v>45225</v>
      </c>
      <c r="E2681" s="3">
        <v>2023</v>
      </c>
      <c r="F2681" s="4">
        <v>240</v>
      </c>
      <c r="G2681" s="1">
        <v>145</v>
      </c>
    </row>
    <row r="2682" spans="1:7" x14ac:dyDescent="0.25">
      <c r="A2682" s="1" t="s">
        <v>22</v>
      </c>
      <c r="B2682" s="1" t="s">
        <v>23</v>
      </c>
      <c r="C2682" s="1" t="s">
        <v>53</v>
      </c>
      <c r="D2682" s="2">
        <v>45225</v>
      </c>
      <c r="E2682" s="3">
        <v>6034</v>
      </c>
      <c r="F2682" s="4">
        <v>224</v>
      </c>
      <c r="G2682" s="1">
        <v>355</v>
      </c>
    </row>
    <row r="2683" spans="1:7" x14ac:dyDescent="0.25">
      <c r="A2683" s="1" t="s">
        <v>52</v>
      </c>
      <c r="B2683" s="1" t="s">
        <v>14</v>
      </c>
      <c r="C2683" s="1" t="s">
        <v>16</v>
      </c>
      <c r="D2683" s="2">
        <v>45225</v>
      </c>
      <c r="E2683" s="3">
        <v>602</v>
      </c>
      <c r="F2683" s="4">
        <v>107</v>
      </c>
      <c r="G2683" s="1">
        <v>67</v>
      </c>
    </row>
    <row r="2684" spans="1:7" x14ac:dyDescent="0.25">
      <c r="A2684" s="1" t="s">
        <v>7</v>
      </c>
      <c r="B2684" s="1" t="s">
        <v>14</v>
      </c>
      <c r="C2684" s="1" t="s">
        <v>36</v>
      </c>
      <c r="D2684" s="2">
        <v>45225</v>
      </c>
      <c r="E2684" s="3">
        <v>3864</v>
      </c>
      <c r="F2684" s="4">
        <v>80</v>
      </c>
      <c r="G2684" s="1">
        <v>298</v>
      </c>
    </row>
    <row r="2685" spans="1:7" x14ac:dyDescent="0.25">
      <c r="A2685" s="1" t="s">
        <v>17</v>
      </c>
      <c r="B2685" s="1" t="s">
        <v>20</v>
      </c>
      <c r="C2685" s="1" t="s">
        <v>15</v>
      </c>
      <c r="D2685" s="2">
        <v>45225</v>
      </c>
      <c r="E2685" s="3">
        <v>8057</v>
      </c>
      <c r="F2685" s="4">
        <v>2</v>
      </c>
      <c r="G2685" s="1">
        <v>504</v>
      </c>
    </row>
    <row r="2686" spans="1:7" x14ac:dyDescent="0.25">
      <c r="A2686" s="1" t="s">
        <v>42</v>
      </c>
      <c r="B2686" s="1" t="s">
        <v>23</v>
      </c>
      <c r="C2686" s="1" t="s">
        <v>18</v>
      </c>
      <c r="D2686" s="2">
        <v>45225</v>
      </c>
      <c r="E2686" s="3">
        <v>14000</v>
      </c>
      <c r="F2686" s="4">
        <v>183</v>
      </c>
      <c r="G2686" s="1">
        <v>438</v>
      </c>
    </row>
    <row r="2687" spans="1:7" x14ac:dyDescent="0.25">
      <c r="A2687" s="1" t="s">
        <v>57</v>
      </c>
      <c r="B2687" s="1" t="s">
        <v>8</v>
      </c>
      <c r="C2687" s="1" t="s">
        <v>47</v>
      </c>
      <c r="D2687" s="2">
        <v>45225</v>
      </c>
      <c r="E2687" s="3">
        <v>7749</v>
      </c>
      <c r="F2687" s="4">
        <v>75</v>
      </c>
      <c r="G2687" s="1">
        <v>775</v>
      </c>
    </row>
    <row r="2688" spans="1:7" x14ac:dyDescent="0.25">
      <c r="A2688" s="1" t="s">
        <v>46</v>
      </c>
      <c r="B2688" s="1" t="s">
        <v>23</v>
      </c>
      <c r="C2688" s="1" t="s">
        <v>34</v>
      </c>
      <c r="D2688" s="2">
        <v>45225</v>
      </c>
      <c r="E2688" s="3">
        <v>280</v>
      </c>
      <c r="F2688" s="4">
        <v>378</v>
      </c>
      <c r="G2688" s="1">
        <v>19</v>
      </c>
    </row>
    <row r="2689" spans="1:7" x14ac:dyDescent="0.25">
      <c r="A2689" s="1" t="s">
        <v>51</v>
      </c>
      <c r="B2689" s="1" t="s">
        <v>20</v>
      </c>
      <c r="C2689" s="1" t="s">
        <v>53</v>
      </c>
      <c r="D2689" s="2">
        <v>45225</v>
      </c>
      <c r="E2689" s="3">
        <v>623</v>
      </c>
      <c r="F2689" s="4">
        <v>102</v>
      </c>
      <c r="G2689" s="1">
        <v>30</v>
      </c>
    </row>
    <row r="2690" spans="1:7" x14ac:dyDescent="0.25">
      <c r="A2690" s="1" t="s">
        <v>46</v>
      </c>
      <c r="B2690" s="1" t="s">
        <v>20</v>
      </c>
      <c r="C2690" s="1" t="s">
        <v>28</v>
      </c>
      <c r="D2690" s="2">
        <v>45226</v>
      </c>
      <c r="E2690" s="3">
        <v>6629</v>
      </c>
      <c r="F2690" s="4">
        <v>401</v>
      </c>
      <c r="G2690" s="1">
        <v>277</v>
      </c>
    </row>
    <row r="2691" spans="1:7" x14ac:dyDescent="0.25">
      <c r="A2691" s="1" t="s">
        <v>13</v>
      </c>
      <c r="B2691" s="1" t="s">
        <v>25</v>
      </c>
      <c r="C2691" s="1" t="s">
        <v>21</v>
      </c>
      <c r="D2691" s="2">
        <v>45226</v>
      </c>
      <c r="E2691" s="3">
        <v>8393</v>
      </c>
      <c r="F2691" s="4">
        <v>100</v>
      </c>
      <c r="G2691" s="1">
        <v>365</v>
      </c>
    </row>
    <row r="2692" spans="1:7" x14ac:dyDescent="0.25">
      <c r="A2692" s="1" t="s">
        <v>33</v>
      </c>
      <c r="B2692" s="1" t="s">
        <v>14</v>
      </c>
      <c r="C2692" s="1" t="s">
        <v>38</v>
      </c>
      <c r="D2692" s="2">
        <v>45226</v>
      </c>
      <c r="E2692" s="3">
        <v>9646</v>
      </c>
      <c r="F2692" s="4">
        <v>528</v>
      </c>
      <c r="G2692" s="1">
        <v>420</v>
      </c>
    </row>
    <row r="2693" spans="1:7" x14ac:dyDescent="0.25">
      <c r="A2693" s="1" t="s">
        <v>58</v>
      </c>
      <c r="B2693" s="1" t="s">
        <v>20</v>
      </c>
      <c r="C2693" s="1" t="s">
        <v>48</v>
      </c>
      <c r="D2693" s="2">
        <v>45226</v>
      </c>
      <c r="E2693" s="3">
        <v>8792</v>
      </c>
      <c r="F2693" s="4">
        <v>27</v>
      </c>
      <c r="G2693" s="1">
        <v>1256</v>
      </c>
    </row>
    <row r="2694" spans="1:7" x14ac:dyDescent="0.25">
      <c r="A2694" s="1" t="s">
        <v>55</v>
      </c>
      <c r="B2694" s="1" t="s">
        <v>11</v>
      </c>
      <c r="C2694" s="1" t="s">
        <v>44</v>
      </c>
      <c r="D2694" s="2">
        <v>45226</v>
      </c>
      <c r="E2694" s="3">
        <v>7623</v>
      </c>
      <c r="F2694" s="4">
        <v>96</v>
      </c>
      <c r="G2694" s="1">
        <v>693</v>
      </c>
    </row>
    <row r="2695" spans="1:7" x14ac:dyDescent="0.25">
      <c r="A2695" s="1" t="s">
        <v>37</v>
      </c>
      <c r="B2695" s="1" t="s">
        <v>23</v>
      </c>
      <c r="C2695" s="1" t="s">
        <v>76</v>
      </c>
      <c r="D2695" s="2">
        <v>45226</v>
      </c>
      <c r="E2695" s="3">
        <v>5600</v>
      </c>
      <c r="F2695" s="4">
        <v>176</v>
      </c>
      <c r="G2695" s="1">
        <v>187</v>
      </c>
    </row>
    <row r="2696" spans="1:7" x14ac:dyDescent="0.25">
      <c r="A2696" s="1" t="s">
        <v>13</v>
      </c>
      <c r="B2696" s="1" t="s">
        <v>23</v>
      </c>
      <c r="C2696" s="1" t="s">
        <v>48</v>
      </c>
      <c r="D2696" s="2">
        <v>45226</v>
      </c>
      <c r="E2696" s="3">
        <v>6076</v>
      </c>
      <c r="F2696" s="4">
        <v>59</v>
      </c>
      <c r="G2696" s="1">
        <v>868</v>
      </c>
    </row>
    <row r="2697" spans="1:7" x14ac:dyDescent="0.25">
      <c r="A2697" s="1" t="s">
        <v>31</v>
      </c>
      <c r="B2697" s="1" t="s">
        <v>14</v>
      </c>
      <c r="C2697" s="1" t="s">
        <v>9</v>
      </c>
      <c r="D2697" s="2">
        <v>45226</v>
      </c>
      <c r="E2697" s="3">
        <v>10269</v>
      </c>
      <c r="F2697" s="4">
        <v>32</v>
      </c>
      <c r="G2697" s="1">
        <v>514</v>
      </c>
    </row>
    <row r="2698" spans="1:7" x14ac:dyDescent="0.25">
      <c r="A2698" s="1" t="s">
        <v>24</v>
      </c>
      <c r="B2698" s="1" t="s">
        <v>11</v>
      </c>
      <c r="C2698" s="1" t="s">
        <v>9</v>
      </c>
      <c r="D2698" s="2">
        <v>45226</v>
      </c>
      <c r="E2698" s="3">
        <v>4144</v>
      </c>
      <c r="F2698" s="4">
        <v>177</v>
      </c>
      <c r="G2698" s="1">
        <v>189</v>
      </c>
    </row>
    <row r="2699" spans="1:7" x14ac:dyDescent="0.25">
      <c r="A2699" s="1" t="s">
        <v>58</v>
      </c>
      <c r="B2699" s="1" t="s">
        <v>11</v>
      </c>
      <c r="C2699" s="1" t="s">
        <v>36</v>
      </c>
      <c r="D2699" s="2">
        <v>45226</v>
      </c>
      <c r="E2699" s="3">
        <v>11795</v>
      </c>
      <c r="F2699" s="4">
        <v>86</v>
      </c>
      <c r="G2699" s="1">
        <v>562</v>
      </c>
    </row>
    <row r="2700" spans="1:7" x14ac:dyDescent="0.25">
      <c r="A2700" s="1" t="s">
        <v>33</v>
      </c>
      <c r="B2700" s="1" t="s">
        <v>25</v>
      </c>
      <c r="C2700" s="1" t="s">
        <v>76</v>
      </c>
      <c r="D2700" s="2">
        <v>45226</v>
      </c>
      <c r="E2700" s="3">
        <v>1519</v>
      </c>
      <c r="F2700" s="4">
        <v>76</v>
      </c>
      <c r="G2700" s="1">
        <v>57</v>
      </c>
    </row>
    <row r="2701" spans="1:7" x14ac:dyDescent="0.25">
      <c r="A2701" s="1" t="s">
        <v>58</v>
      </c>
      <c r="B2701" s="1" t="s">
        <v>8</v>
      </c>
      <c r="C2701" s="1" t="s">
        <v>36</v>
      </c>
      <c r="D2701" s="2">
        <v>45226</v>
      </c>
      <c r="E2701" s="3">
        <v>2121</v>
      </c>
      <c r="F2701" s="4">
        <v>388</v>
      </c>
      <c r="G2701" s="1">
        <v>152</v>
      </c>
    </row>
    <row r="2702" spans="1:7" x14ac:dyDescent="0.25">
      <c r="A2702" s="1" t="s">
        <v>22</v>
      </c>
      <c r="B2702" s="1" t="s">
        <v>14</v>
      </c>
      <c r="C2702" s="1" t="s">
        <v>15</v>
      </c>
      <c r="D2702" s="2">
        <v>45226</v>
      </c>
      <c r="E2702" s="3">
        <v>2758</v>
      </c>
      <c r="F2702" s="4">
        <v>30</v>
      </c>
      <c r="G2702" s="1">
        <v>173</v>
      </c>
    </row>
    <row r="2703" spans="1:7" x14ac:dyDescent="0.25">
      <c r="A2703" s="1" t="s">
        <v>13</v>
      </c>
      <c r="B2703" s="1" t="s">
        <v>11</v>
      </c>
      <c r="C2703" s="1" t="s">
        <v>15</v>
      </c>
      <c r="D2703" s="2">
        <v>45227</v>
      </c>
      <c r="E2703" s="3">
        <v>1519</v>
      </c>
      <c r="F2703" s="4">
        <v>231</v>
      </c>
      <c r="G2703" s="1">
        <v>90</v>
      </c>
    </row>
    <row r="2704" spans="1:7" x14ac:dyDescent="0.25">
      <c r="A2704" s="1" t="s">
        <v>58</v>
      </c>
      <c r="B2704" s="1" t="s">
        <v>14</v>
      </c>
      <c r="C2704" s="1" t="s">
        <v>16</v>
      </c>
      <c r="D2704" s="2">
        <v>45227</v>
      </c>
      <c r="E2704" s="3">
        <v>7427</v>
      </c>
      <c r="F2704" s="4">
        <v>10</v>
      </c>
      <c r="G2704" s="1">
        <v>676</v>
      </c>
    </row>
    <row r="2705" spans="1:7" x14ac:dyDescent="0.25">
      <c r="A2705" s="1" t="s">
        <v>22</v>
      </c>
      <c r="B2705" s="1" t="s">
        <v>23</v>
      </c>
      <c r="C2705" s="1" t="s">
        <v>40</v>
      </c>
      <c r="D2705" s="2">
        <v>45227</v>
      </c>
      <c r="E2705" s="3">
        <v>6650</v>
      </c>
      <c r="F2705" s="4">
        <v>22</v>
      </c>
      <c r="G2705" s="1">
        <v>247</v>
      </c>
    </row>
    <row r="2706" spans="1:7" x14ac:dyDescent="0.25">
      <c r="A2706" s="1" t="s">
        <v>27</v>
      </c>
      <c r="B2706" s="1" t="s">
        <v>23</v>
      </c>
      <c r="C2706" s="1" t="s">
        <v>35</v>
      </c>
      <c r="D2706" s="2">
        <v>45227</v>
      </c>
      <c r="E2706" s="3">
        <v>2520</v>
      </c>
      <c r="F2706" s="4">
        <v>351</v>
      </c>
      <c r="G2706" s="1">
        <v>194</v>
      </c>
    </row>
    <row r="2707" spans="1:7" x14ac:dyDescent="0.25">
      <c r="A2707" s="1" t="s">
        <v>52</v>
      </c>
      <c r="B2707" s="1" t="s">
        <v>11</v>
      </c>
      <c r="C2707" s="1" t="s">
        <v>48</v>
      </c>
      <c r="D2707" s="2">
        <v>45227</v>
      </c>
      <c r="E2707" s="3">
        <v>3010</v>
      </c>
      <c r="F2707" s="4">
        <v>171</v>
      </c>
      <c r="G2707" s="1">
        <v>232</v>
      </c>
    </row>
    <row r="2708" spans="1:7" x14ac:dyDescent="0.25">
      <c r="A2708" s="1" t="s">
        <v>19</v>
      </c>
      <c r="B2708" s="1" t="s">
        <v>23</v>
      </c>
      <c r="C2708" s="1" t="s">
        <v>53</v>
      </c>
      <c r="D2708" s="2">
        <v>45227</v>
      </c>
      <c r="E2708" s="3">
        <v>9289</v>
      </c>
      <c r="F2708" s="4">
        <v>204</v>
      </c>
      <c r="G2708" s="1">
        <v>517</v>
      </c>
    </row>
    <row r="2709" spans="1:7" x14ac:dyDescent="0.25">
      <c r="A2709" s="1" t="s">
        <v>42</v>
      </c>
      <c r="B2709" s="1" t="s">
        <v>23</v>
      </c>
      <c r="C2709" s="1" t="s">
        <v>21</v>
      </c>
      <c r="D2709" s="2">
        <v>45227</v>
      </c>
      <c r="E2709" s="3">
        <v>3556</v>
      </c>
      <c r="F2709" s="4">
        <v>232</v>
      </c>
      <c r="G2709" s="1">
        <v>149</v>
      </c>
    </row>
    <row r="2710" spans="1:7" x14ac:dyDescent="0.25">
      <c r="A2710" s="1" t="s">
        <v>45</v>
      </c>
      <c r="B2710" s="1" t="s">
        <v>25</v>
      </c>
      <c r="C2710" s="1" t="s">
        <v>28</v>
      </c>
      <c r="D2710" s="2">
        <v>45227</v>
      </c>
      <c r="E2710" s="3">
        <v>2639</v>
      </c>
      <c r="F2710" s="4">
        <v>23</v>
      </c>
      <c r="G2710" s="1">
        <v>91</v>
      </c>
    </row>
    <row r="2711" spans="1:7" x14ac:dyDescent="0.25">
      <c r="A2711" s="1" t="s">
        <v>22</v>
      </c>
      <c r="B2711" s="1" t="s">
        <v>14</v>
      </c>
      <c r="C2711" s="1" t="s">
        <v>9</v>
      </c>
      <c r="D2711" s="2">
        <v>45227</v>
      </c>
      <c r="E2711" s="3">
        <v>1764</v>
      </c>
      <c r="F2711" s="4">
        <v>204</v>
      </c>
      <c r="G2711" s="1">
        <v>89</v>
      </c>
    </row>
    <row r="2712" spans="1:7" x14ac:dyDescent="0.25">
      <c r="A2712" s="1" t="s">
        <v>52</v>
      </c>
      <c r="B2712" s="1" t="s">
        <v>11</v>
      </c>
      <c r="C2712" s="1" t="s">
        <v>41</v>
      </c>
      <c r="D2712" s="2">
        <v>45227</v>
      </c>
      <c r="E2712" s="3">
        <v>15190</v>
      </c>
      <c r="F2712" s="4">
        <v>66</v>
      </c>
      <c r="G2712" s="1">
        <v>691</v>
      </c>
    </row>
    <row r="2713" spans="1:7" x14ac:dyDescent="0.25">
      <c r="A2713" s="1" t="s">
        <v>19</v>
      </c>
      <c r="B2713" s="1" t="s">
        <v>11</v>
      </c>
      <c r="C2713" s="1" t="s">
        <v>15</v>
      </c>
      <c r="D2713" s="2">
        <v>45227</v>
      </c>
      <c r="E2713" s="3">
        <v>6209</v>
      </c>
      <c r="F2713" s="4">
        <v>79</v>
      </c>
      <c r="G2713" s="1">
        <v>389</v>
      </c>
    </row>
    <row r="2714" spans="1:7" x14ac:dyDescent="0.25">
      <c r="A2714" s="1" t="s">
        <v>55</v>
      </c>
      <c r="B2714" s="1" t="s">
        <v>8</v>
      </c>
      <c r="C2714" s="1" t="s">
        <v>40</v>
      </c>
      <c r="D2714" s="2">
        <v>45227</v>
      </c>
      <c r="E2714" s="3">
        <v>7028</v>
      </c>
      <c r="F2714" s="4">
        <v>131</v>
      </c>
      <c r="G2714" s="1">
        <v>282</v>
      </c>
    </row>
    <row r="2715" spans="1:7" x14ac:dyDescent="0.25">
      <c r="A2715" s="1" t="s">
        <v>27</v>
      </c>
      <c r="B2715" s="1" t="s">
        <v>11</v>
      </c>
      <c r="C2715" s="1" t="s">
        <v>53</v>
      </c>
      <c r="D2715" s="2">
        <v>45228</v>
      </c>
      <c r="E2715" s="3">
        <v>9268</v>
      </c>
      <c r="F2715" s="4">
        <v>46</v>
      </c>
      <c r="G2715" s="1">
        <v>618</v>
      </c>
    </row>
    <row r="2716" spans="1:7" x14ac:dyDescent="0.25">
      <c r="A2716" s="1" t="s">
        <v>10</v>
      </c>
      <c r="B2716" s="1" t="s">
        <v>8</v>
      </c>
      <c r="C2716" s="1" t="s">
        <v>41</v>
      </c>
      <c r="D2716" s="2">
        <v>45228</v>
      </c>
      <c r="E2716" s="3">
        <v>6293</v>
      </c>
      <c r="F2716" s="4">
        <v>157</v>
      </c>
      <c r="G2716" s="1">
        <v>243</v>
      </c>
    </row>
    <row r="2717" spans="1:7" x14ac:dyDescent="0.25">
      <c r="A2717" s="1" t="s">
        <v>51</v>
      </c>
      <c r="B2717" s="1" t="s">
        <v>23</v>
      </c>
      <c r="C2717" s="1" t="s">
        <v>35</v>
      </c>
      <c r="D2717" s="2">
        <v>45228</v>
      </c>
      <c r="E2717" s="3">
        <v>3031</v>
      </c>
      <c r="F2717" s="4">
        <v>265</v>
      </c>
      <c r="G2717" s="1">
        <v>337</v>
      </c>
    </row>
    <row r="2718" spans="1:7" x14ac:dyDescent="0.25">
      <c r="A2718" s="1" t="s">
        <v>46</v>
      </c>
      <c r="B2718" s="1" t="s">
        <v>25</v>
      </c>
      <c r="C2718" s="1" t="s">
        <v>76</v>
      </c>
      <c r="D2718" s="2">
        <v>45228</v>
      </c>
      <c r="E2718" s="3">
        <v>2583</v>
      </c>
      <c r="F2718" s="4">
        <v>127</v>
      </c>
      <c r="G2718" s="1">
        <v>100</v>
      </c>
    </row>
    <row r="2719" spans="1:7" x14ac:dyDescent="0.25">
      <c r="A2719" s="1" t="s">
        <v>24</v>
      </c>
      <c r="B2719" s="1" t="s">
        <v>23</v>
      </c>
      <c r="C2719" s="1" t="s">
        <v>43</v>
      </c>
      <c r="D2719" s="2">
        <v>45228</v>
      </c>
      <c r="E2719" s="3">
        <v>3850</v>
      </c>
      <c r="F2719" s="4">
        <v>8</v>
      </c>
      <c r="G2719" s="1">
        <v>214</v>
      </c>
    </row>
    <row r="2720" spans="1:7" x14ac:dyDescent="0.25">
      <c r="A2720" s="1" t="s">
        <v>57</v>
      </c>
      <c r="B2720" s="1" t="s">
        <v>8</v>
      </c>
      <c r="C2720" s="1" t="s">
        <v>35</v>
      </c>
      <c r="D2720" s="2">
        <v>45228</v>
      </c>
      <c r="E2720" s="3">
        <v>17780</v>
      </c>
      <c r="F2720" s="4">
        <v>68</v>
      </c>
      <c r="G2720" s="1">
        <v>1368</v>
      </c>
    </row>
    <row r="2721" spans="1:7" x14ac:dyDescent="0.25">
      <c r="A2721" s="1" t="s">
        <v>37</v>
      </c>
      <c r="B2721" s="1" t="s">
        <v>11</v>
      </c>
      <c r="C2721" s="1" t="s">
        <v>28</v>
      </c>
      <c r="D2721" s="2">
        <v>45228</v>
      </c>
      <c r="E2721" s="3">
        <v>6153</v>
      </c>
      <c r="F2721" s="4">
        <v>138</v>
      </c>
      <c r="G2721" s="1">
        <v>280</v>
      </c>
    </row>
    <row r="2722" spans="1:7" x14ac:dyDescent="0.25">
      <c r="A2722" s="1" t="s">
        <v>31</v>
      </c>
      <c r="B2722" s="1" t="s">
        <v>11</v>
      </c>
      <c r="C2722" s="1" t="s">
        <v>40</v>
      </c>
      <c r="D2722" s="2">
        <v>45228</v>
      </c>
      <c r="E2722" s="3">
        <v>3514</v>
      </c>
      <c r="F2722" s="4">
        <v>221</v>
      </c>
      <c r="G2722" s="1">
        <v>147</v>
      </c>
    </row>
    <row r="2723" spans="1:7" x14ac:dyDescent="0.25">
      <c r="A2723" s="1" t="s">
        <v>7</v>
      </c>
      <c r="B2723" s="1" t="s">
        <v>14</v>
      </c>
      <c r="C2723" s="1" t="s">
        <v>16</v>
      </c>
      <c r="D2723" s="2">
        <v>45228</v>
      </c>
      <c r="E2723" s="3">
        <v>1652</v>
      </c>
      <c r="F2723" s="4">
        <v>205</v>
      </c>
      <c r="G2723" s="1">
        <v>128</v>
      </c>
    </row>
    <row r="2724" spans="1:7" x14ac:dyDescent="0.25">
      <c r="A2724" s="1" t="s">
        <v>27</v>
      </c>
      <c r="B2724" s="1" t="s">
        <v>8</v>
      </c>
      <c r="C2724" s="1" t="s">
        <v>44</v>
      </c>
      <c r="D2724" s="2">
        <v>45228</v>
      </c>
      <c r="E2724" s="3">
        <v>6769</v>
      </c>
      <c r="F2724" s="4">
        <v>464</v>
      </c>
      <c r="G2724" s="1">
        <v>484</v>
      </c>
    </row>
    <row r="2725" spans="1:7" x14ac:dyDescent="0.25">
      <c r="A2725" s="1" t="s">
        <v>50</v>
      </c>
      <c r="B2725" s="1" t="s">
        <v>23</v>
      </c>
      <c r="C2725" s="1" t="s">
        <v>30</v>
      </c>
      <c r="D2725" s="2">
        <v>45228</v>
      </c>
      <c r="E2725" s="3">
        <v>4494</v>
      </c>
      <c r="F2725" s="4">
        <v>356</v>
      </c>
      <c r="G2725" s="1">
        <v>150</v>
      </c>
    </row>
    <row r="2726" spans="1:7" x14ac:dyDescent="0.25">
      <c r="A2726" s="1" t="s">
        <v>57</v>
      </c>
      <c r="B2726" s="1" t="s">
        <v>25</v>
      </c>
      <c r="C2726" s="1" t="s">
        <v>16</v>
      </c>
      <c r="D2726" s="2">
        <v>45231</v>
      </c>
      <c r="E2726" s="3">
        <v>3199</v>
      </c>
      <c r="F2726" s="4">
        <v>212</v>
      </c>
      <c r="G2726" s="1">
        <v>267</v>
      </c>
    </row>
    <row r="2727" spans="1:7" x14ac:dyDescent="0.25">
      <c r="A2727" s="1" t="s">
        <v>27</v>
      </c>
      <c r="B2727" s="1" t="s">
        <v>25</v>
      </c>
      <c r="C2727" s="1" t="s">
        <v>43</v>
      </c>
      <c r="D2727" s="2">
        <v>45231</v>
      </c>
      <c r="E2727" s="3">
        <v>11508</v>
      </c>
      <c r="F2727" s="4">
        <v>141</v>
      </c>
      <c r="G2727" s="1">
        <v>822</v>
      </c>
    </row>
    <row r="2728" spans="1:7" x14ac:dyDescent="0.25">
      <c r="A2728" s="1" t="s">
        <v>46</v>
      </c>
      <c r="B2728" s="1" t="s">
        <v>8</v>
      </c>
      <c r="C2728" s="1" t="s">
        <v>35</v>
      </c>
      <c r="D2728" s="2">
        <v>45231</v>
      </c>
      <c r="E2728" s="3">
        <v>5712</v>
      </c>
      <c r="F2728" s="4">
        <v>332</v>
      </c>
      <c r="G2728" s="1">
        <v>476</v>
      </c>
    </row>
    <row r="2729" spans="1:7" x14ac:dyDescent="0.25">
      <c r="A2729" s="1" t="s">
        <v>7</v>
      </c>
      <c r="B2729" s="1" t="s">
        <v>20</v>
      </c>
      <c r="C2729" s="1" t="s">
        <v>34</v>
      </c>
      <c r="D2729" s="2">
        <v>45231</v>
      </c>
      <c r="E2729" s="3">
        <v>14462</v>
      </c>
      <c r="F2729" s="4">
        <v>532</v>
      </c>
      <c r="G2729" s="1">
        <v>804</v>
      </c>
    </row>
    <row r="2730" spans="1:7" x14ac:dyDescent="0.25">
      <c r="A2730" s="1" t="s">
        <v>45</v>
      </c>
      <c r="B2730" s="1" t="s">
        <v>8</v>
      </c>
      <c r="C2730" s="1" t="s">
        <v>30</v>
      </c>
      <c r="D2730" s="2">
        <v>45231</v>
      </c>
      <c r="E2730" s="3">
        <v>8099</v>
      </c>
      <c r="F2730" s="4">
        <v>11</v>
      </c>
      <c r="G2730" s="1">
        <v>312</v>
      </c>
    </row>
    <row r="2731" spans="1:7" x14ac:dyDescent="0.25">
      <c r="A2731" s="1" t="s">
        <v>50</v>
      </c>
      <c r="B2731" s="1" t="s">
        <v>11</v>
      </c>
      <c r="C2731" s="1" t="s">
        <v>9</v>
      </c>
      <c r="D2731" s="2">
        <v>45231</v>
      </c>
      <c r="E2731" s="3">
        <v>700</v>
      </c>
      <c r="F2731" s="4">
        <v>76</v>
      </c>
      <c r="G2731" s="1">
        <v>34</v>
      </c>
    </row>
    <row r="2732" spans="1:7" x14ac:dyDescent="0.25">
      <c r="A2732" s="1" t="s">
        <v>19</v>
      </c>
      <c r="B2732" s="1" t="s">
        <v>8</v>
      </c>
      <c r="C2732" s="1" t="s">
        <v>47</v>
      </c>
      <c r="D2732" s="2">
        <v>45231</v>
      </c>
      <c r="E2732" s="3">
        <v>3066</v>
      </c>
      <c r="F2732" s="4">
        <v>97</v>
      </c>
      <c r="G2732" s="1">
        <v>384</v>
      </c>
    </row>
    <row r="2733" spans="1:7" x14ac:dyDescent="0.25">
      <c r="A2733" s="1" t="s">
        <v>56</v>
      </c>
      <c r="B2733" s="1" t="s">
        <v>14</v>
      </c>
      <c r="C2733" s="1" t="s">
        <v>36</v>
      </c>
      <c r="D2733" s="2">
        <v>45231</v>
      </c>
      <c r="E2733" s="3">
        <v>14406</v>
      </c>
      <c r="F2733" s="4">
        <v>267</v>
      </c>
      <c r="G2733" s="1">
        <v>901</v>
      </c>
    </row>
    <row r="2734" spans="1:7" x14ac:dyDescent="0.25">
      <c r="A2734" s="1" t="s">
        <v>39</v>
      </c>
      <c r="B2734" s="1" t="s">
        <v>14</v>
      </c>
      <c r="C2734" s="1" t="s">
        <v>21</v>
      </c>
      <c r="D2734" s="2">
        <v>45231</v>
      </c>
      <c r="E2734" s="3">
        <v>7224</v>
      </c>
      <c r="F2734" s="4">
        <v>265</v>
      </c>
      <c r="G2734" s="1">
        <v>425</v>
      </c>
    </row>
    <row r="2735" spans="1:7" x14ac:dyDescent="0.25">
      <c r="A2735" s="1" t="s">
        <v>37</v>
      </c>
      <c r="B2735" s="1" t="s">
        <v>20</v>
      </c>
      <c r="C2735" s="1" t="s">
        <v>18</v>
      </c>
      <c r="D2735" s="2">
        <v>45231</v>
      </c>
      <c r="E2735" s="3">
        <v>6762</v>
      </c>
      <c r="F2735" s="4">
        <v>102</v>
      </c>
      <c r="G2735" s="1">
        <v>212</v>
      </c>
    </row>
    <row r="2736" spans="1:7" x14ac:dyDescent="0.25">
      <c r="A2736" s="1" t="s">
        <v>46</v>
      </c>
      <c r="B2736" s="1" t="s">
        <v>25</v>
      </c>
      <c r="C2736" s="1" t="s">
        <v>48</v>
      </c>
      <c r="D2736" s="2">
        <v>45231</v>
      </c>
      <c r="E2736" s="3">
        <v>483</v>
      </c>
      <c r="F2736" s="4">
        <v>213</v>
      </c>
      <c r="G2736" s="1">
        <v>38</v>
      </c>
    </row>
    <row r="2737" spans="1:7" x14ac:dyDescent="0.25">
      <c r="A2737" s="1" t="s">
        <v>24</v>
      </c>
      <c r="B2737" s="1" t="s">
        <v>11</v>
      </c>
      <c r="C2737" s="1" t="s">
        <v>28</v>
      </c>
      <c r="D2737" s="2">
        <v>45231</v>
      </c>
      <c r="E2737" s="3">
        <v>10990</v>
      </c>
      <c r="F2737" s="4">
        <v>15</v>
      </c>
      <c r="G2737" s="1">
        <v>478</v>
      </c>
    </row>
    <row r="2738" spans="1:7" x14ac:dyDescent="0.25">
      <c r="A2738" s="1" t="s">
        <v>17</v>
      </c>
      <c r="B2738" s="1" t="s">
        <v>23</v>
      </c>
      <c r="C2738" s="1" t="s">
        <v>36</v>
      </c>
      <c r="D2738" s="2">
        <v>45231</v>
      </c>
      <c r="E2738" s="3">
        <v>3864</v>
      </c>
      <c r="F2738" s="4">
        <v>241</v>
      </c>
      <c r="G2738" s="1">
        <v>184</v>
      </c>
    </row>
    <row r="2739" spans="1:7" x14ac:dyDescent="0.25">
      <c r="A2739" s="1" t="s">
        <v>10</v>
      </c>
      <c r="B2739" s="1" t="s">
        <v>11</v>
      </c>
      <c r="C2739" s="1" t="s">
        <v>9</v>
      </c>
      <c r="D2739" s="2">
        <v>45231</v>
      </c>
      <c r="E2739" s="3">
        <v>4942</v>
      </c>
      <c r="F2739" s="4">
        <v>232</v>
      </c>
      <c r="G2739" s="1">
        <v>248</v>
      </c>
    </row>
    <row r="2740" spans="1:7" x14ac:dyDescent="0.25">
      <c r="A2740" s="1" t="s">
        <v>10</v>
      </c>
      <c r="B2740" s="1" t="s">
        <v>20</v>
      </c>
      <c r="C2740" s="1" t="s">
        <v>38</v>
      </c>
      <c r="D2740" s="2">
        <v>45231</v>
      </c>
      <c r="E2740" s="3">
        <v>9828</v>
      </c>
      <c r="F2740" s="4">
        <v>195</v>
      </c>
      <c r="G2740" s="1">
        <v>351</v>
      </c>
    </row>
    <row r="2741" spans="1:7" x14ac:dyDescent="0.25">
      <c r="A2741" s="1" t="s">
        <v>37</v>
      </c>
      <c r="B2741" s="1" t="s">
        <v>20</v>
      </c>
      <c r="C2741" s="1" t="s">
        <v>34</v>
      </c>
      <c r="D2741" s="2">
        <v>45232</v>
      </c>
      <c r="E2741" s="3">
        <v>3528</v>
      </c>
      <c r="F2741" s="4">
        <v>148</v>
      </c>
      <c r="G2741" s="1">
        <v>236</v>
      </c>
    </row>
    <row r="2742" spans="1:7" x14ac:dyDescent="0.25">
      <c r="A2742" s="1" t="s">
        <v>17</v>
      </c>
      <c r="B2742" s="1" t="s">
        <v>14</v>
      </c>
      <c r="C2742" s="1" t="s">
        <v>41</v>
      </c>
      <c r="D2742" s="2">
        <v>45232</v>
      </c>
      <c r="E2742" s="3">
        <v>7511</v>
      </c>
      <c r="F2742" s="4">
        <v>172</v>
      </c>
      <c r="G2742" s="1">
        <v>418</v>
      </c>
    </row>
    <row r="2743" spans="1:7" x14ac:dyDescent="0.25">
      <c r="A2743" s="1" t="s">
        <v>52</v>
      </c>
      <c r="B2743" s="1" t="s">
        <v>8</v>
      </c>
      <c r="C2743" s="1" t="s">
        <v>26</v>
      </c>
      <c r="D2743" s="2">
        <v>45232</v>
      </c>
      <c r="E2743" s="3">
        <v>10269</v>
      </c>
      <c r="F2743" s="4">
        <v>234</v>
      </c>
      <c r="G2743" s="1">
        <v>447</v>
      </c>
    </row>
    <row r="2744" spans="1:7" x14ac:dyDescent="0.25">
      <c r="A2744" s="1" t="s">
        <v>57</v>
      </c>
      <c r="B2744" s="1" t="s">
        <v>14</v>
      </c>
      <c r="C2744" s="1" t="s">
        <v>26</v>
      </c>
      <c r="D2744" s="2">
        <v>45232</v>
      </c>
      <c r="E2744" s="3">
        <v>10024</v>
      </c>
      <c r="F2744" s="4">
        <v>10</v>
      </c>
      <c r="G2744" s="1">
        <v>358</v>
      </c>
    </row>
    <row r="2745" spans="1:7" x14ac:dyDescent="0.25">
      <c r="A2745" s="1" t="s">
        <v>13</v>
      </c>
      <c r="B2745" s="1" t="s">
        <v>14</v>
      </c>
      <c r="C2745" s="1" t="s">
        <v>43</v>
      </c>
      <c r="D2745" s="2">
        <v>45232</v>
      </c>
      <c r="E2745" s="3">
        <v>4648</v>
      </c>
      <c r="F2745" s="4">
        <v>232</v>
      </c>
      <c r="G2745" s="1">
        <v>291</v>
      </c>
    </row>
    <row r="2746" spans="1:7" x14ac:dyDescent="0.25">
      <c r="A2746" s="1" t="s">
        <v>58</v>
      </c>
      <c r="B2746" s="1" t="s">
        <v>14</v>
      </c>
      <c r="C2746" s="1" t="s">
        <v>43</v>
      </c>
      <c r="D2746" s="2">
        <v>45232</v>
      </c>
      <c r="E2746" s="3">
        <v>1771</v>
      </c>
      <c r="F2746" s="4">
        <v>34</v>
      </c>
      <c r="G2746" s="1">
        <v>85</v>
      </c>
    </row>
    <row r="2747" spans="1:7" x14ac:dyDescent="0.25">
      <c r="A2747" s="1" t="s">
        <v>51</v>
      </c>
      <c r="B2747" s="1" t="s">
        <v>14</v>
      </c>
      <c r="C2747" s="1" t="s">
        <v>41</v>
      </c>
      <c r="D2747" s="2">
        <v>45232</v>
      </c>
      <c r="E2747" s="3">
        <v>8869</v>
      </c>
      <c r="F2747" s="4">
        <v>188</v>
      </c>
      <c r="G2747" s="1">
        <v>370</v>
      </c>
    </row>
    <row r="2748" spans="1:7" x14ac:dyDescent="0.25">
      <c r="A2748" s="1" t="s">
        <v>29</v>
      </c>
      <c r="B2748" s="1" t="s">
        <v>14</v>
      </c>
      <c r="C2748" s="1" t="s">
        <v>47</v>
      </c>
      <c r="D2748" s="2">
        <v>45232</v>
      </c>
      <c r="E2748" s="3">
        <v>8463</v>
      </c>
      <c r="F2748" s="4">
        <v>509</v>
      </c>
      <c r="G2748" s="1">
        <v>529</v>
      </c>
    </row>
    <row r="2749" spans="1:7" x14ac:dyDescent="0.25">
      <c r="A2749" s="1" t="s">
        <v>33</v>
      </c>
      <c r="B2749" s="1" t="s">
        <v>14</v>
      </c>
      <c r="C2749" s="1" t="s">
        <v>36</v>
      </c>
      <c r="D2749" s="2">
        <v>45232</v>
      </c>
      <c r="E2749" s="3">
        <v>8729</v>
      </c>
      <c r="F2749" s="4">
        <v>388</v>
      </c>
      <c r="G2749" s="1">
        <v>546</v>
      </c>
    </row>
    <row r="2750" spans="1:7" x14ac:dyDescent="0.25">
      <c r="A2750" s="1" t="s">
        <v>10</v>
      </c>
      <c r="B2750" s="1" t="s">
        <v>25</v>
      </c>
      <c r="C2750" s="1" t="s">
        <v>41</v>
      </c>
      <c r="D2750" s="2">
        <v>45232</v>
      </c>
      <c r="E2750" s="3">
        <v>1708</v>
      </c>
      <c r="F2750" s="4">
        <v>455</v>
      </c>
      <c r="G2750" s="1">
        <v>78</v>
      </c>
    </row>
    <row r="2751" spans="1:7" x14ac:dyDescent="0.25">
      <c r="A2751" s="1" t="s">
        <v>55</v>
      </c>
      <c r="B2751" s="1" t="s">
        <v>14</v>
      </c>
      <c r="C2751" s="1" t="s">
        <v>28</v>
      </c>
      <c r="D2751" s="2">
        <v>45232</v>
      </c>
      <c r="E2751" s="3">
        <v>196</v>
      </c>
      <c r="F2751" s="4">
        <v>183</v>
      </c>
      <c r="G2751" s="1">
        <v>9</v>
      </c>
    </row>
    <row r="2752" spans="1:7" x14ac:dyDescent="0.25">
      <c r="A2752" s="1" t="s">
        <v>27</v>
      </c>
      <c r="B2752" s="1" t="s">
        <v>25</v>
      </c>
      <c r="C2752" s="1" t="s">
        <v>9</v>
      </c>
      <c r="D2752" s="2">
        <v>45232</v>
      </c>
      <c r="E2752" s="3">
        <v>2646</v>
      </c>
      <c r="F2752" s="4">
        <v>298</v>
      </c>
      <c r="G2752" s="1">
        <v>133</v>
      </c>
    </row>
    <row r="2753" spans="1:7" x14ac:dyDescent="0.25">
      <c r="A2753" s="1" t="s">
        <v>56</v>
      </c>
      <c r="B2753" s="1" t="s">
        <v>25</v>
      </c>
      <c r="C2753" s="1" t="s">
        <v>16</v>
      </c>
      <c r="D2753" s="2">
        <v>45232</v>
      </c>
      <c r="E2753" s="3">
        <v>665</v>
      </c>
      <c r="F2753" s="4">
        <v>8</v>
      </c>
      <c r="G2753" s="1">
        <v>48</v>
      </c>
    </row>
    <row r="2754" spans="1:7" x14ac:dyDescent="0.25">
      <c r="A2754" s="1" t="s">
        <v>57</v>
      </c>
      <c r="B2754" s="1" t="s">
        <v>23</v>
      </c>
      <c r="C2754" s="1" t="s">
        <v>15</v>
      </c>
      <c r="D2754" s="2">
        <v>45233</v>
      </c>
      <c r="E2754" s="3">
        <v>9856</v>
      </c>
      <c r="F2754" s="4">
        <v>164</v>
      </c>
      <c r="G2754" s="1">
        <v>493</v>
      </c>
    </row>
    <row r="2755" spans="1:7" x14ac:dyDescent="0.25">
      <c r="A2755" s="1" t="s">
        <v>37</v>
      </c>
      <c r="B2755" s="1" t="s">
        <v>11</v>
      </c>
      <c r="C2755" s="1" t="s">
        <v>18</v>
      </c>
      <c r="D2755" s="2">
        <v>45233</v>
      </c>
      <c r="E2755" s="3">
        <v>8435</v>
      </c>
      <c r="F2755" s="4">
        <v>96</v>
      </c>
      <c r="G2755" s="1">
        <v>256</v>
      </c>
    </row>
    <row r="2756" spans="1:7" x14ac:dyDescent="0.25">
      <c r="A2756" s="1" t="s">
        <v>10</v>
      </c>
      <c r="B2756" s="1" t="s">
        <v>25</v>
      </c>
      <c r="C2756" s="1" t="s">
        <v>44</v>
      </c>
      <c r="D2756" s="2">
        <v>45233</v>
      </c>
      <c r="E2756" s="3">
        <v>5586</v>
      </c>
      <c r="F2756" s="4">
        <v>142</v>
      </c>
      <c r="G2756" s="1">
        <v>430</v>
      </c>
    </row>
    <row r="2757" spans="1:7" x14ac:dyDescent="0.25">
      <c r="A2757" s="1" t="s">
        <v>29</v>
      </c>
      <c r="B2757" s="1" t="s">
        <v>14</v>
      </c>
      <c r="C2757" s="1" t="s">
        <v>43</v>
      </c>
      <c r="D2757" s="2">
        <v>45233</v>
      </c>
      <c r="E2757" s="3">
        <v>2709</v>
      </c>
      <c r="F2757" s="4">
        <v>230</v>
      </c>
      <c r="G2757" s="1">
        <v>136</v>
      </c>
    </row>
    <row r="2758" spans="1:7" x14ac:dyDescent="0.25">
      <c r="A2758" s="1" t="s">
        <v>50</v>
      </c>
      <c r="B2758" s="1" t="s">
        <v>14</v>
      </c>
      <c r="C2758" s="1" t="s">
        <v>44</v>
      </c>
      <c r="D2758" s="2">
        <v>45233</v>
      </c>
      <c r="E2758" s="3">
        <v>3724</v>
      </c>
      <c r="F2758" s="4">
        <v>253</v>
      </c>
      <c r="G2758" s="1">
        <v>249</v>
      </c>
    </row>
    <row r="2759" spans="1:7" x14ac:dyDescent="0.25">
      <c r="A2759" s="1" t="s">
        <v>56</v>
      </c>
      <c r="B2759" s="1" t="s">
        <v>11</v>
      </c>
      <c r="C2759" s="1" t="s">
        <v>15</v>
      </c>
      <c r="D2759" s="2">
        <v>45233</v>
      </c>
      <c r="E2759" s="3">
        <v>4046</v>
      </c>
      <c r="F2759" s="4">
        <v>56</v>
      </c>
      <c r="G2759" s="1">
        <v>184</v>
      </c>
    </row>
    <row r="2760" spans="1:7" x14ac:dyDescent="0.25">
      <c r="A2760" s="1" t="s">
        <v>32</v>
      </c>
      <c r="B2760" s="1" t="s">
        <v>20</v>
      </c>
      <c r="C2760" s="1" t="s">
        <v>44</v>
      </c>
      <c r="D2760" s="2">
        <v>45233</v>
      </c>
      <c r="E2760" s="3">
        <v>1169</v>
      </c>
      <c r="F2760" s="4">
        <v>279</v>
      </c>
      <c r="G2760" s="1">
        <v>117</v>
      </c>
    </row>
    <row r="2761" spans="1:7" x14ac:dyDescent="0.25">
      <c r="A2761" s="1" t="s">
        <v>10</v>
      </c>
      <c r="B2761" s="1" t="s">
        <v>25</v>
      </c>
      <c r="C2761" s="1" t="s">
        <v>35</v>
      </c>
      <c r="D2761" s="2">
        <v>45234</v>
      </c>
      <c r="E2761" s="3">
        <v>12474</v>
      </c>
      <c r="F2761" s="4">
        <v>298</v>
      </c>
      <c r="G2761" s="1">
        <v>1560</v>
      </c>
    </row>
    <row r="2762" spans="1:7" x14ac:dyDescent="0.25">
      <c r="A2762" s="1" t="s">
        <v>57</v>
      </c>
      <c r="B2762" s="1" t="s">
        <v>11</v>
      </c>
      <c r="C2762" s="1" t="s">
        <v>53</v>
      </c>
      <c r="D2762" s="2">
        <v>45234</v>
      </c>
      <c r="E2762" s="3">
        <v>5838</v>
      </c>
      <c r="F2762" s="4">
        <v>79</v>
      </c>
      <c r="G2762" s="1">
        <v>278</v>
      </c>
    </row>
    <row r="2763" spans="1:7" x14ac:dyDescent="0.25">
      <c r="A2763" s="1" t="s">
        <v>58</v>
      </c>
      <c r="B2763" s="1" t="s">
        <v>23</v>
      </c>
      <c r="C2763" s="1" t="s">
        <v>53</v>
      </c>
      <c r="D2763" s="2">
        <v>45234</v>
      </c>
      <c r="E2763" s="3">
        <v>5488</v>
      </c>
      <c r="F2763" s="4">
        <v>119</v>
      </c>
      <c r="G2763" s="1">
        <v>392</v>
      </c>
    </row>
    <row r="2764" spans="1:7" x14ac:dyDescent="0.25">
      <c r="A2764" s="1" t="s">
        <v>27</v>
      </c>
      <c r="B2764" s="1" t="s">
        <v>8</v>
      </c>
      <c r="C2764" s="1" t="s">
        <v>49</v>
      </c>
      <c r="D2764" s="2">
        <v>45234</v>
      </c>
      <c r="E2764" s="3">
        <v>539</v>
      </c>
      <c r="F2764" s="4">
        <v>23</v>
      </c>
      <c r="G2764" s="1">
        <v>29</v>
      </c>
    </row>
    <row r="2765" spans="1:7" x14ac:dyDescent="0.25">
      <c r="A2765" s="1" t="s">
        <v>56</v>
      </c>
      <c r="B2765" s="1" t="s">
        <v>8</v>
      </c>
      <c r="C2765" s="1" t="s">
        <v>49</v>
      </c>
      <c r="D2765" s="2">
        <v>45234</v>
      </c>
      <c r="E2765" s="3">
        <v>1211</v>
      </c>
      <c r="F2765" s="4">
        <v>11</v>
      </c>
      <c r="G2765" s="1">
        <v>56</v>
      </c>
    </row>
    <row r="2766" spans="1:7" x14ac:dyDescent="0.25">
      <c r="A2766" s="1" t="s">
        <v>17</v>
      </c>
      <c r="B2766" s="1" t="s">
        <v>11</v>
      </c>
      <c r="C2766" s="1" t="s">
        <v>44</v>
      </c>
      <c r="D2766" s="2">
        <v>45234</v>
      </c>
      <c r="E2766" s="3">
        <v>1841</v>
      </c>
      <c r="F2766" s="4">
        <v>217</v>
      </c>
      <c r="G2766" s="1">
        <v>132</v>
      </c>
    </row>
    <row r="2767" spans="1:7" x14ac:dyDescent="0.25">
      <c r="A2767" s="1" t="s">
        <v>57</v>
      </c>
      <c r="B2767" s="1" t="s">
        <v>11</v>
      </c>
      <c r="C2767" s="1" t="s">
        <v>30</v>
      </c>
      <c r="D2767" s="2">
        <v>45234</v>
      </c>
      <c r="E2767" s="3">
        <v>14882</v>
      </c>
      <c r="F2767" s="4">
        <v>183</v>
      </c>
      <c r="G2767" s="1">
        <v>532</v>
      </c>
    </row>
    <row r="2768" spans="1:7" x14ac:dyDescent="0.25">
      <c r="A2768" s="1" t="s">
        <v>45</v>
      </c>
      <c r="B2768" s="1" t="s">
        <v>14</v>
      </c>
      <c r="C2768" s="1" t="s">
        <v>26</v>
      </c>
      <c r="D2768" s="2">
        <v>45234</v>
      </c>
      <c r="E2768" s="3">
        <v>2590</v>
      </c>
      <c r="F2768" s="4">
        <v>115</v>
      </c>
      <c r="G2768" s="1">
        <v>90</v>
      </c>
    </row>
    <row r="2769" spans="1:7" x14ac:dyDescent="0.25">
      <c r="A2769" s="1" t="s">
        <v>51</v>
      </c>
      <c r="B2769" s="1" t="s">
        <v>20</v>
      </c>
      <c r="C2769" s="1" t="s">
        <v>40</v>
      </c>
      <c r="D2769" s="2">
        <v>45234</v>
      </c>
      <c r="E2769" s="3">
        <v>3829</v>
      </c>
      <c r="F2769" s="4">
        <v>87</v>
      </c>
      <c r="G2769" s="1">
        <v>142</v>
      </c>
    </row>
    <row r="2770" spans="1:7" x14ac:dyDescent="0.25">
      <c r="A2770" s="1" t="s">
        <v>54</v>
      </c>
      <c r="B2770" s="1" t="s">
        <v>14</v>
      </c>
      <c r="C2770" s="1" t="s">
        <v>40</v>
      </c>
      <c r="D2770" s="2">
        <v>45234</v>
      </c>
      <c r="E2770" s="3">
        <v>4207</v>
      </c>
      <c r="F2770" s="4">
        <v>203</v>
      </c>
      <c r="G2770" s="1">
        <v>169</v>
      </c>
    </row>
    <row r="2771" spans="1:7" x14ac:dyDescent="0.25">
      <c r="A2771" s="1" t="s">
        <v>57</v>
      </c>
      <c r="B2771" s="1" t="s">
        <v>25</v>
      </c>
      <c r="C2771" s="1" t="s">
        <v>15</v>
      </c>
      <c r="D2771" s="2">
        <v>45234</v>
      </c>
      <c r="E2771" s="3">
        <v>20608</v>
      </c>
      <c r="F2771" s="4">
        <v>10</v>
      </c>
      <c r="G2771" s="1">
        <v>1145</v>
      </c>
    </row>
    <row r="2772" spans="1:7" x14ac:dyDescent="0.25">
      <c r="A2772" s="1" t="s">
        <v>33</v>
      </c>
      <c r="B2772" s="1" t="s">
        <v>20</v>
      </c>
      <c r="C2772" s="1" t="s">
        <v>18</v>
      </c>
      <c r="D2772" s="2">
        <v>45234</v>
      </c>
      <c r="E2772" s="3">
        <v>2737</v>
      </c>
      <c r="F2772" s="4">
        <v>96</v>
      </c>
      <c r="G2772" s="1">
        <v>98</v>
      </c>
    </row>
    <row r="2773" spans="1:7" x14ac:dyDescent="0.25">
      <c r="A2773" s="1" t="s">
        <v>55</v>
      </c>
      <c r="B2773" s="1" t="s">
        <v>25</v>
      </c>
      <c r="C2773" s="1" t="s">
        <v>9</v>
      </c>
      <c r="D2773" s="2">
        <v>45234</v>
      </c>
      <c r="E2773" s="3">
        <v>5873</v>
      </c>
      <c r="F2773" s="4">
        <v>28</v>
      </c>
      <c r="G2773" s="1">
        <v>392</v>
      </c>
    </row>
    <row r="2774" spans="1:7" x14ac:dyDescent="0.25">
      <c r="A2774" s="1" t="s">
        <v>19</v>
      </c>
      <c r="B2774" s="1" t="s">
        <v>11</v>
      </c>
      <c r="C2774" s="1" t="s">
        <v>76</v>
      </c>
      <c r="D2774" s="2">
        <v>45234</v>
      </c>
      <c r="E2774" s="3">
        <v>2674</v>
      </c>
      <c r="F2774" s="4">
        <v>44</v>
      </c>
      <c r="G2774" s="1">
        <v>90</v>
      </c>
    </row>
    <row r="2775" spans="1:7" x14ac:dyDescent="0.25">
      <c r="A2775" s="1" t="s">
        <v>52</v>
      </c>
      <c r="B2775" s="1" t="s">
        <v>23</v>
      </c>
      <c r="C2775" s="1" t="s">
        <v>28</v>
      </c>
      <c r="D2775" s="2">
        <v>45235</v>
      </c>
      <c r="E2775" s="3">
        <v>9982</v>
      </c>
      <c r="F2775" s="4">
        <v>372</v>
      </c>
      <c r="G2775" s="1">
        <v>400</v>
      </c>
    </row>
    <row r="2776" spans="1:7" x14ac:dyDescent="0.25">
      <c r="A2776" s="1" t="s">
        <v>45</v>
      </c>
      <c r="B2776" s="1" t="s">
        <v>25</v>
      </c>
      <c r="C2776" s="1" t="s">
        <v>30</v>
      </c>
      <c r="D2776" s="2">
        <v>45235</v>
      </c>
      <c r="E2776" s="3">
        <v>952</v>
      </c>
      <c r="F2776" s="4">
        <v>500</v>
      </c>
      <c r="G2776" s="1">
        <v>42</v>
      </c>
    </row>
    <row r="2777" spans="1:7" x14ac:dyDescent="0.25">
      <c r="A2777" s="1" t="s">
        <v>7</v>
      </c>
      <c r="B2777" s="1" t="s">
        <v>8</v>
      </c>
      <c r="C2777" s="1" t="s">
        <v>76</v>
      </c>
      <c r="D2777" s="2">
        <v>45235</v>
      </c>
      <c r="E2777" s="3">
        <v>3353</v>
      </c>
      <c r="F2777" s="4">
        <v>235</v>
      </c>
      <c r="G2777" s="1">
        <v>112</v>
      </c>
    </row>
    <row r="2778" spans="1:7" x14ac:dyDescent="0.25">
      <c r="A2778" s="1" t="s">
        <v>22</v>
      </c>
      <c r="B2778" s="1" t="s">
        <v>8</v>
      </c>
      <c r="C2778" s="1" t="s">
        <v>26</v>
      </c>
      <c r="D2778" s="2">
        <v>45235</v>
      </c>
      <c r="E2778" s="3">
        <v>1960</v>
      </c>
      <c r="F2778" s="4">
        <v>51</v>
      </c>
      <c r="G2778" s="1">
        <v>68</v>
      </c>
    </row>
    <row r="2779" spans="1:7" x14ac:dyDescent="0.25">
      <c r="A2779" s="1" t="s">
        <v>24</v>
      </c>
      <c r="B2779" s="1" t="s">
        <v>20</v>
      </c>
      <c r="C2779" s="1" t="s">
        <v>26</v>
      </c>
      <c r="D2779" s="2">
        <v>45235</v>
      </c>
      <c r="E2779" s="3">
        <v>224</v>
      </c>
      <c r="F2779" s="4">
        <v>35</v>
      </c>
      <c r="G2779" s="1">
        <v>8</v>
      </c>
    </row>
    <row r="2780" spans="1:7" x14ac:dyDescent="0.25">
      <c r="A2780" s="1" t="s">
        <v>45</v>
      </c>
      <c r="B2780" s="1" t="s">
        <v>8</v>
      </c>
      <c r="C2780" s="1" t="s">
        <v>76</v>
      </c>
      <c r="D2780" s="2">
        <v>45235</v>
      </c>
      <c r="E2780" s="3">
        <v>3178</v>
      </c>
      <c r="F2780" s="4">
        <v>176</v>
      </c>
      <c r="G2780" s="1">
        <v>133</v>
      </c>
    </row>
    <row r="2781" spans="1:7" x14ac:dyDescent="0.25">
      <c r="A2781" s="1" t="s">
        <v>33</v>
      </c>
      <c r="B2781" s="1" t="s">
        <v>8</v>
      </c>
      <c r="C2781" s="1" t="s">
        <v>35</v>
      </c>
      <c r="D2781" s="2">
        <v>45235</v>
      </c>
      <c r="E2781" s="3">
        <v>12103</v>
      </c>
      <c r="F2781" s="4">
        <v>376</v>
      </c>
      <c r="G2781" s="1">
        <v>1211</v>
      </c>
    </row>
    <row r="2782" spans="1:7" x14ac:dyDescent="0.25">
      <c r="A2782" s="1" t="s">
        <v>13</v>
      </c>
      <c r="B2782" s="1" t="s">
        <v>20</v>
      </c>
      <c r="C2782" s="1" t="s">
        <v>36</v>
      </c>
      <c r="D2782" s="2">
        <v>45235</v>
      </c>
      <c r="E2782" s="3">
        <v>12642</v>
      </c>
      <c r="F2782" s="4">
        <v>197</v>
      </c>
      <c r="G2782" s="1">
        <v>973</v>
      </c>
    </row>
    <row r="2783" spans="1:7" x14ac:dyDescent="0.25">
      <c r="A2783" s="1" t="s">
        <v>29</v>
      </c>
      <c r="B2783" s="1" t="s">
        <v>11</v>
      </c>
      <c r="C2783" s="1" t="s">
        <v>38</v>
      </c>
      <c r="D2783" s="2">
        <v>45235</v>
      </c>
      <c r="E2783" s="3">
        <v>3542</v>
      </c>
      <c r="F2783" s="4">
        <v>283</v>
      </c>
      <c r="G2783" s="1">
        <v>154</v>
      </c>
    </row>
    <row r="2784" spans="1:7" x14ac:dyDescent="0.25">
      <c r="A2784" s="1" t="s">
        <v>10</v>
      </c>
      <c r="B2784" s="1" t="s">
        <v>20</v>
      </c>
      <c r="C2784" s="1" t="s">
        <v>26</v>
      </c>
      <c r="D2784" s="2">
        <v>45235</v>
      </c>
      <c r="E2784" s="3">
        <v>8505</v>
      </c>
      <c r="F2784" s="4">
        <v>429</v>
      </c>
      <c r="G2784" s="1">
        <v>294</v>
      </c>
    </row>
    <row r="2785" spans="1:7" x14ac:dyDescent="0.25">
      <c r="A2785" s="1" t="s">
        <v>32</v>
      </c>
      <c r="B2785" s="1" t="s">
        <v>14</v>
      </c>
      <c r="C2785" s="1" t="s">
        <v>36</v>
      </c>
      <c r="D2785" s="2">
        <v>45235</v>
      </c>
      <c r="E2785" s="3">
        <v>16856</v>
      </c>
      <c r="F2785" s="4">
        <v>194</v>
      </c>
      <c r="G2785" s="1">
        <v>937</v>
      </c>
    </row>
    <row r="2786" spans="1:7" x14ac:dyDescent="0.25">
      <c r="A2786" s="1" t="s">
        <v>55</v>
      </c>
      <c r="B2786" s="1" t="s">
        <v>8</v>
      </c>
      <c r="C2786" s="1" t="s">
        <v>26</v>
      </c>
      <c r="D2786" s="2">
        <v>45235</v>
      </c>
      <c r="E2786" s="3">
        <v>5306</v>
      </c>
      <c r="F2786" s="4">
        <v>38</v>
      </c>
      <c r="G2786" s="1">
        <v>222</v>
      </c>
    </row>
    <row r="2787" spans="1:7" x14ac:dyDescent="0.25">
      <c r="A2787" s="1" t="s">
        <v>29</v>
      </c>
      <c r="B2787" s="1" t="s">
        <v>25</v>
      </c>
      <c r="C2787" s="1" t="s">
        <v>53</v>
      </c>
      <c r="D2787" s="2">
        <v>45235</v>
      </c>
      <c r="E2787" s="3">
        <v>2198</v>
      </c>
      <c r="F2787" s="4">
        <v>292</v>
      </c>
      <c r="G2787" s="1">
        <v>170</v>
      </c>
    </row>
    <row r="2788" spans="1:7" x14ac:dyDescent="0.25">
      <c r="A2788" s="1" t="s">
        <v>50</v>
      </c>
      <c r="B2788" s="1" t="s">
        <v>25</v>
      </c>
      <c r="C2788" s="1" t="s">
        <v>26</v>
      </c>
      <c r="D2788" s="2">
        <v>45235</v>
      </c>
      <c r="E2788" s="3">
        <v>10304</v>
      </c>
      <c r="F2788" s="4">
        <v>124</v>
      </c>
      <c r="G2788" s="1">
        <v>356</v>
      </c>
    </row>
    <row r="2789" spans="1:7" x14ac:dyDescent="0.25">
      <c r="A2789" s="1" t="s">
        <v>54</v>
      </c>
      <c r="B2789" s="1" t="s">
        <v>20</v>
      </c>
      <c r="C2789" s="1" t="s">
        <v>43</v>
      </c>
      <c r="D2789" s="2">
        <v>45235</v>
      </c>
      <c r="E2789" s="3">
        <v>2765</v>
      </c>
      <c r="F2789" s="4">
        <v>75</v>
      </c>
      <c r="G2789" s="1">
        <v>146</v>
      </c>
    </row>
    <row r="2790" spans="1:7" x14ac:dyDescent="0.25">
      <c r="A2790" s="1" t="s">
        <v>52</v>
      </c>
      <c r="B2790" s="1" t="s">
        <v>20</v>
      </c>
      <c r="C2790" s="1" t="s">
        <v>21</v>
      </c>
      <c r="D2790" s="2">
        <v>45235</v>
      </c>
      <c r="E2790" s="3">
        <v>5362</v>
      </c>
      <c r="F2790" s="4">
        <v>6</v>
      </c>
      <c r="G2790" s="1">
        <v>269</v>
      </c>
    </row>
    <row r="2791" spans="1:7" x14ac:dyDescent="0.25">
      <c r="A2791" s="1" t="s">
        <v>13</v>
      </c>
      <c r="B2791" s="1" t="s">
        <v>25</v>
      </c>
      <c r="C2791" s="1" t="s">
        <v>40</v>
      </c>
      <c r="D2791" s="2">
        <v>45235</v>
      </c>
      <c r="E2791" s="3">
        <v>6489</v>
      </c>
      <c r="F2791" s="4">
        <v>117</v>
      </c>
      <c r="G2791" s="1">
        <v>260</v>
      </c>
    </row>
    <row r="2792" spans="1:7" x14ac:dyDescent="0.25">
      <c r="A2792" s="1" t="s">
        <v>51</v>
      </c>
      <c r="B2792" s="1" t="s">
        <v>11</v>
      </c>
      <c r="C2792" s="1" t="s">
        <v>40</v>
      </c>
      <c r="D2792" s="2">
        <v>45235</v>
      </c>
      <c r="E2792" s="3">
        <v>1239</v>
      </c>
      <c r="F2792" s="4">
        <v>371</v>
      </c>
      <c r="G2792" s="1">
        <v>43</v>
      </c>
    </row>
    <row r="2793" spans="1:7" x14ac:dyDescent="0.25">
      <c r="A2793" s="1" t="s">
        <v>22</v>
      </c>
      <c r="B2793" s="1" t="s">
        <v>23</v>
      </c>
      <c r="C2793" s="1" t="s">
        <v>76</v>
      </c>
      <c r="D2793" s="2">
        <v>45235</v>
      </c>
      <c r="E2793" s="3">
        <v>2968</v>
      </c>
      <c r="F2793" s="4">
        <v>61</v>
      </c>
      <c r="G2793" s="1">
        <v>110</v>
      </c>
    </row>
    <row r="2794" spans="1:7" x14ac:dyDescent="0.25">
      <c r="A2794" s="1" t="s">
        <v>42</v>
      </c>
      <c r="B2794" s="1" t="s">
        <v>20</v>
      </c>
      <c r="C2794" s="1" t="s">
        <v>15</v>
      </c>
      <c r="D2794" s="2">
        <v>45235</v>
      </c>
      <c r="E2794" s="3">
        <v>1589</v>
      </c>
      <c r="F2794" s="4">
        <v>54</v>
      </c>
      <c r="G2794" s="1">
        <v>73</v>
      </c>
    </row>
    <row r="2795" spans="1:7" x14ac:dyDescent="0.25">
      <c r="A2795" s="1" t="s">
        <v>39</v>
      </c>
      <c r="B2795" s="1" t="s">
        <v>8</v>
      </c>
      <c r="C2795" s="1" t="s">
        <v>38</v>
      </c>
      <c r="D2795" s="2">
        <v>45235</v>
      </c>
      <c r="E2795" s="3">
        <v>10353</v>
      </c>
      <c r="F2795" s="4">
        <v>203</v>
      </c>
      <c r="G2795" s="1">
        <v>370</v>
      </c>
    </row>
    <row r="2796" spans="1:7" x14ac:dyDescent="0.25">
      <c r="A2796" s="1" t="s">
        <v>31</v>
      </c>
      <c r="B2796" s="1" t="s">
        <v>23</v>
      </c>
      <c r="C2796" s="1" t="s">
        <v>47</v>
      </c>
      <c r="D2796" s="2">
        <v>45235</v>
      </c>
      <c r="E2796" s="3">
        <v>10864</v>
      </c>
      <c r="F2796" s="4">
        <v>498</v>
      </c>
      <c r="G2796" s="1">
        <v>836</v>
      </c>
    </row>
    <row r="2797" spans="1:7" x14ac:dyDescent="0.25">
      <c r="A2797" s="1" t="s">
        <v>45</v>
      </c>
      <c r="B2797" s="1" t="s">
        <v>14</v>
      </c>
      <c r="C2797" s="1" t="s">
        <v>16</v>
      </c>
      <c r="D2797" s="2">
        <v>45235</v>
      </c>
      <c r="E2797" s="3">
        <v>2037</v>
      </c>
      <c r="F2797" s="4">
        <v>124</v>
      </c>
      <c r="G2797" s="1">
        <v>157</v>
      </c>
    </row>
    <row r="2798" spans="1:7" x14ac:dyDescent="0.25">
      <c r="A2798" s="1" t="s">
        <v>58</v>
      </c>
      <c r="B2798" s="1" t="s">
        <v>23</v>
      </c>
      <c r="C2798" s="1" t="s">
        <v>76</v>
      </c>
      <c r="D2798" s="2">
        <v>45235</v>
      </c>
      <c r="E2798" s="3">
        <v>5306</v>
      </c>
      <c r="F2798" s="4">
        <v>178</v>
      </c>
      <c r="G2798" s="1">
        <v>183</v>
      </c>
    </row>
    <row r="2799" spans="1:7" x14ac:dyDescent="0.25">
      <c r="A2799" s="1" t="s">
        <v>31</v>
      </c>
      <c r="B2799" s="1" t="s">
        <v>25</v>
      </c>
      <c r="C2799" s="1" t="s">
        <v>35</v>
      </c>
      <c r="D2799" s="2">
        <v>45238</v>
      </c>
      <c r="E2799" s="3">
        <v>15883</v>
      </c>
      <c r="F2799" s="4">
        <v>160</v>
      </c>
      <c r="G2799" s="1">
        <v>1444</v>
      </c>
    </row>
    <row r="2800" spans="1:7" x14ac:dyDescent="0.25">
      <c r="A2800" s="1" t="s">
        <v>10</v>
      </c>
      <c r="B2800" s="1" t="s">
        <v>25</v>
      </c>
      <c r="C2800" s="1" t="s">
        <v>48</v>
      </c>
      <c r="D2800" s="2">
        <v>45238</v>
      </c>
      <c r="E2800" s="3">
        <v>4242</v>
      </c>
      <c r="F2800" s="4">
        <v>10</v>
      </c>
      <c r="G2800" s="1">
        <v>327</v>
      </c>
    </row>
    <row r="2801" spans="1:7" x14ac:dyDescent="0.25">
      <c r="A2801" s="1" t="s">
        <v>45</v>
      </c>
      <c r="B2801" s="1" t="s">
        <v>11</v>
      </c>
      <c r="C2801" s="1" t="s">
        <v>40</v>
      </c>
      <c r="D2801" s="2">
        <v>45238</v>
      </c>
      <c r="E2801" s="3">
        <v>833</v>
      </c>
      <c r="F2801" s="4">
        <v>75</v>
      </c>
      <c r="G2801" s="1">
        <v>30</v>
      </c>
    </row>
    <row r="2802" spans="1:7" x14ac:dyDescent="0.25">
      <c r="A2802" s="1" t="s">
        <v>32</v>
      </c>
      <c r="B2802" s="1" t="s">
        <v>23</v>
      </c>
      <c r="C2802" s="1" t="s">
        <v>48</v>
      </c>
      <c r="D2802" s="2">
        <v>45238</v>
      </c>
      <c r="E2802" s="3">
        <v>2653</v>
      </c>
      <c r="F2802" s="4">
        <v>193</v>
      </c>
      <c r="G2802" s="1">
        <v>266</v>
      </c>
    </row>
    <row r="2803" spans="1:7" x14ac:dyDescent="0.25">
      <c r="A2803" s="1" t="s">
        <v>13</v>
      </c>
      <c r="B2803" s="1" t="s">
        <v>14</v>
      </c>
      <c r="C2803" s="1" t="s">
        <v>28</v>
      </c>
      <c r="D2803" s="2">
        <v>45238</v>
      </c>
      <c r="E2803" s="3">
        <v>2730</v>
      </c>
      <c r="F2803" s="4">
        <v>96</v>
      </c>
      <c r="G2803" s="1">
        <v>98</v>
      </c>
    </row>
    <row r="2804" spans="1:7" x14ac:dyDescent="0.25">
      <c r="A2804" s="1" t="s">
        <v>13</v>
      </c>
      <c r="B2804" s="1" t="s">
        <v>23</v>
      </c>
      <c r="C2804" s="1" t="s">
        <v>34</v>
      </c>
      <c r="D2804" s="2">
        <v>45238</v>
      </c>
      <c r="E2804" s="3">
        <v>140</v>
      </c>
      <c r="F2804" s="4">
        <v>61</v>
      </c>
      <c r="G2804" s="1">
        <v>8</v>
      </c>
    </row>
    <row r="2805" spans="1:7" x14ac:dyDescent="0.25">
      <c r="A2805" s="1" t="s">
        <v>42</v>
      </c>
      <c r="B2805" s="1" t="s">
        <v>20</v>
      </c>
      <c r="C2805" s="1" t="s">
        <v>36</v>
      </c>
      <c r="D2805" s="2">
        <v>45238</v>
      </c>
      <c r="E2805" s="3">
        <v>4102</v>
      </c>
      <c r="F2805" s="4">
        <v>237</v>
      </c>
      <c r="G2805" s="1">
        <v>293</v>
      </c>
    </row>
    <row r="2806" spans="1:7" x14ac:dyDescent="0.25">
      <c r="A2806" s="1" t="s">
        <v>10</v>
      </c>
      <c r="B2806" s="1" t="s">
        <v>20</v>
      </c>
      <c r="C2806" s="1" t="s">
        <v>21</v>
      </c>
      <c r="D2806" s="2">
        <v>45238</v>
      </c>
      <c r="E2806" s="3">
        <v>8547</v>
      </c>
      <c r="F2806" s="4">
        <v>88</v>
      </c>
      <c r="G2806" s="1">
        <v>503</v>
      </c>
    </row>
    <row r="2807" spans="1:7" x14ac:dyDescent="0.25">
      <c r="A2807" s="1" t="s">
        <v>32</v>
      </c>
      <c r="B2807" s="1" t="s">
        <v>23</v>
      </c>
      <c r="C2807" s="1" t="s">
        <v>9</v>
      </c>
      <c r="D2807" s="2">
        <v>45239</v>
      </c>
      <c r="E2807" s="3">
        <v>8519</v>
      </c>
      <c r="F2807" s="4">
        <v>375</v>
      </c>
      <c r="G2807" s="1">
        <v>568</v>
      </c>
    </row>
    <row r="2808" spans="1:7" x14ac:dyDescent="0.25">
      <c r="A2808" s="1" t="s">
        <v>51</v>
      </c>
      <c r="B2808" s="1" t="s">
        <v>25</v>
      </c>
      <c r="C2808" s="1" t="s">
        <v>15</v>
      </c>
      <c r="D2808" s="2">
        <v>45239</v>
      </c>
      <c r="E2808" s="3">
        <v>413</v>
      </c>
      <c r="F2808" s="4">
        <v>145</v>
      </c>
      <c r="G2808" s="1">
        <v>19</v>
      </c>
    </row>
    <row r="2809" spans="1:7" x14ac:dyDescent="0.25">
      <c r="A2809" s="1" t="s">
        <v>33</v>
      </c>
      <c r="B2809" s="1" t="s">
        <v>8</v>
      </c>
      <c r="C2809" s="1" t="s">
        <v>49</v>
      </c>
      <c r="D2809" s="2">
        <v>45239</v>
      </c>
      <c r="E2809" s="3">
        <v>8190</v>
      </c>
      <c r="F2809" s="4">
        <v>67</v>
      </c>
      <c r="G2809" s="1">
        <v>390</v>
      </c>
    </row>
    <row r="2810" spans="1:7" x14ac:dyDescent="0.25">
      <c r="A2810" s="1" t="s">
        <v>57</v>
      </c>
      <c r="B2810" s="1" t="s">
        <v>8</v>
      </c>
      <c r="C2810" s="1" t="s">
        <v>38</v>
      </c>
      <c r="D2810" s="2">
        <v>45239</v>
      </c>
      <c r="E2810" s="3">
        <v>1393</v>
      </c>
      <c r="F2810" s="4">
        <v>113</v>
      </c>
      <c r="G2810" s="1">
        <v>50</v>
      </c>
    </row>
    <row r="2811" spans="1:7" x14ac:dyDescent="0.25">
      <c r="A2811" s="1" t="s">
        <v>55</v>
      </c>
      <c r="B2811" s="1" t="s">
        <v>20</v>
      </c>
      <c r="C2811" s="1" t="s">
        <v>43</v>
      </c>
      <c r="D2811" s="2">
        <v>45239</v>
      </c>
      <c r="E2811" s="3">
        <v>3367</v>
      </c>
      <c r="F2811" s="4">
        <v>369</v>
      </c>
      <c r="G2811" s="1">
        <v>154</v>
      </c>
    </row>
    <row r="2812" spans="1:7" x14ac:dyDescent="0.25">
      <c r="A2812" s="1" t="s">
        <v>37</v>
      </c>
      <c r="B2812" s="1" t="s">
        <v>23</v>
      </c>
      <c r="C2812" s="1" t="s">
        <v>43</v>
      </c>
      <c r="D2812" s="2">
        <v>45239</v>
      </c>
      <c r="E2812" s="3">
        <v>3969</v>
      </c>
      <c r="F2812" s="4">
        <v>293</v>
      </c>
      <c r="G2812" s="1">
        <v>181</v>
      </c>
    </row>
    <row r="2813" spans="1:7" x14ac:dyDescent="0.25">
      <c r="A2813" s="1" t="s">
        <v>13</v>
      </c>
      <c r="B2813" s="1" t="s">
        <v>25</v>
      </c>
      <c r="C2813" s="1" t="s">
        <v>12</v>
      </c>
      <c r="D2813" s="2">
        <v>45239</v>
      </c>
      <c r="E2813" s="3">
        <v>4550</v>
      </c>
      <c r="F2813" s="4">
        <v>57</v>
      </c>
      <c r="G2813" s="1">
        <v>380</v>
      </c>
    </row>
    <row r="2814" spans="1:7" x14ac:dyDescent="0.25">
      <c r="A2814" s="1" t="s">
        <v>42</v>
      </c>
      <c r="B2814" s="1" t="s">
        <v>20</v>
      </c>
      <c r="C2814" s="1" t="s">
        <v>9</v>
      </c>
      <c r="D2814" s="2">
        <v>45239</v>
      </c>
      <c r="E2814" s="3">
        <v>5796</v>
      </c>
      <c r="F2814" s="4">
        <v>138</v>
      </c>
      <c r="G2814" s="1">
        <v>306</v>
      </c>
    </row>
    <row r="2815" spans="1:7" x14ac:dyDescent="0.25">
      <c r="A2815" s="1" t="s">
        <v>55</v>
      </c>
      <c r="B2815" s="1" t="s">
        <v>25</v>
      </c>
      <c r="C2815" s="1" t="s">
        <v>44</v>
      </c>
      <c r="D2815" s="2">
        <v>45239</v>
      </c>
      <c r="E2815" s="3">
        <v>1218</v>
      </c>
      <c r="F2815" s="4">
        <v>167</v>
      </c>
      <c r="G2815" s="1">
        <v>102</v>
      </c>
    </row>
    <row r="2816" spans="1:7" x14ac:dyDescent="0.25">
      <c r="A2816" s="1" t="s">
        <v>50</v>
      </c>
      <c r="B2816" s="1" t="s">
        <v>25</v>
      </c>
      <c r="C2816" s="1" t="s">
        <v>41</v>
      </c>
      <c r="D2816" s="2">
        <v>45239</v>
      </c>
      <c r="E2816" s="3">
        <v>5488</v>
      </c>
      <c r="F2816" s="4">
        <v>39</v>
      </c>
      <c r="G2816" s="1">
        <v>262</v>
      </c>
    </row>
    <row r="2817" spans="1:7" x14ac:dyDescent="0.25">
      <c r="A2817" s="1" t="s">
        <v>50</v>
      </c>
      <c r="B2817" s="1" t="s">
        <v>8</v>
      </c>
      <c r="C2817" s="1" t="s">
        <v>35</v>
      </c>
      <c r="D2817" s="2">
        <v>45239</v>
      </c>
      <c r="E2817" s="3">
        <v>259</v>
      </c>
      <c r="F2817" s="4">
        <v>579</v>
      </c>
      <c r="G2817" s="1">
        <v>26</v>
      </c>
    </row>
    <row r="2818" spans="1:7" x14ac:dyDescent="0.25">
      <c r="A2818" s="1" t="s">
        <v>29</v>
      </c>
      <c r="B2818" s="1" t="s">
        <v>20</v>
      </c>
      <c r="C2818" s="1" t="s">
        <v>30</v>
      </c>
      <c r="D2818" s="2">
        <v>45239</v>
      </c>
      <c r="E2818" s="3">
        <v>6545</v>
      </c>
      <c r="F2818" s="4">
        <v>311</v>
      </c>
      <c r="G2818" s="1">
        <v>219</v>
      </c>
    </row>
    <row r="2819" spans="1:7" x14ac:dyDescent="0.25">
      <c r="A2819" s="1" t="s">
        <v>58</v>
      </c>
      <c r="B2819" s="1" t="s">
        <v>20</v>
      </c>
      <c r="C2819" s="1" t="s">
        <v>36</v>
      </c>
      <c r="D2819" s="2">
        <v>45240</v>
      </c>
      <c r="E2819" s="3">
        <v>5257</v>
      </c>
      <c r="F2819" s="4">
        <v>212</v>
      </c>
      <c r="G2819" s="1">
        <v>263</v>
      </c>
    </row>
    <row r="2820" spans="1:7" x14ac:dyDescent="0.25">
      <c r="A2820" s="1" t="s">
        <v>37</v>
      </c>
      <c r="B2820" s="1" t="s">
        <v>11</v>
      </c>
      <c r="C2820" s="1" t="s">
        <v>21</v>
      </c>
      <c r="D2820" s="2">
        <v>45240</v>
      </c>
      <c r="E2820" s="3">
        <v>7875</v>
      </c>
      <c r="F2820" s="4">
        <v>74</v>
      </c>
      <c r="G2820" s="1">
        <v>493</v>
      </c>
    </row>
    <row r="2821" spans="1:7" x14ac:dyDescent="0.25">
      <c r="A2821" s="1" t="s">
        <v>7</v>
      </c>
      <c r="B2821" s="1" t="s">
        <v>25</v>
      </c>
      <c r="C2821" s="1" t="s">
        <v>12</v>
      </c>
      <c r="D2821" s="2">
        <v>45240</v>
      </c>
      <c r="E2821" s="3">
        <v>1820</v>
      </c>
      <c r="F2821" s="4">
        <v>297</v>
      </c>
      <c r="G2821" s="1">
        <v>203</v>
      </c>
    </row>
    <row r="2822" spans="1:7" x14ac:dyDescent="0.25">
      <c r="A2822" s="1" t="s">
        <v>7</v>
      </c>
      <c r="B2822" s="1" t="s">
        <v>14</v>
      </c>
      <c r="C2822" s="1" t="s">
        <v>34</v>
      </c>
      <c r="D2822" s="2">
        <v>45240</v>
      </c>
      <c r="E2822" s="3">
        <v>2205</v>
      </c>
      <c r="F2822" s="4">
        <v>6</v>
      </c>
      <c r="G2822" s="1">
        <v>117</v>
      </c>
    </row>
    <row r="2823" spans="1:7" x14ac:dyDescent="0.25">
      <c r="A2823" s="1" t="s">
        <v>51</v>
      </c>
      <c r="B2823" s="1" t="s">
        <v>25</v>
      </c>
      <c r="C2823" s="1" t="s">
        <v>30</v>
      </c>
      <c r="D2823" s="2">
        <v>45241</v>
      </c>
      <c r="E2823" s="3">
        <v>9044</v>
      </c>
      <c r="F2823" s="4">
        <v>180</v>
      </c>
      <c r="G2823" s="1">
        <v>312</v>
      </c>
    </row>
    <row r="2824" spans="1:7" x14ac:dyDescent="0.25">
      <c r="A2824" s="1" t="s">
        <v>52</v>
      </c>
      <c r="B2824" s="1" t="s">
        <v>11</v>
      </c>
      <c r="C2824" s="1" t="s">
        <v>34</v>
      </c>
      <c r="D2824" s="2">
        <v>45241</v>
      </c>
      <c r="E2824" s="3">
        <v>8799</v>
      </c>
      <c r="F2824" s="4">
        <v>91</v>
      </c>
      <c r="G2824" s="1">
        <v>489</v>
      </c>
    </row>
    <row r="2825" spans="1:7" x14ac:dyDescent="0.25">
      <c r="A2825" s="1" t="s">
        <v>10</v>
      </c>
      <c r="B2825" s="1" t="s">
        <v>11</v>
      </c>
      <c r="C2825" s="1" t="s">
        <v>28</v>
      </c>
      <c r="D2825" s="2">
        <v>45241</v>
      </c>
      <c r="E2825" s="3">
        <v>4627</v>
      </c>
      <c r="F2825" s="4">
        <v>42</v>
      </c>
      <c r="G2825" s="1">
        <v>178</v>
      </c>
    </row>
    <row r="2826" spans="1:7" x14ac:dyDescent="0.25">
      <c r="A2826" s="1" t="s">
        <v>13</v>
      </c>
      <c r="B2826" s="1" t="s">
        <v>25</v>
      </c>
      <c r="C2826" s="1" t="s">
        <v>43</v>
      </c>
      <c r="D2826" s="2">
        <v>45241</v>
      </c>
      <c r="E2826" s="3">
        <v>8015</v>
      </c>
      <c r="F2826" s="4">
        <v>136</v>
      </c>
      <c r="G2826" s="1">
        <v>422</v>
      </c>
    </row>
    <row r="2827" spans="1:7" x14ac:dyDescent="0.25">
      <c r="A2827" s="1" t="s">
        <v>45</v>
      </c>
      <c r="B2827" s="1" t="s">
        <v>23</v>
      </c>
      <c r="C2827" s="1" t="s">
        <v>28</v>
      </c>
      <c r="D2827" s="2">
        <v>45241</v>
      </c>
      <c r="E2827" s="3">
        <v>840</v>
      </c>
      <c r="F2827" s="4">
        <v>5</v>
      </c>
      <c r="G2827" s="1">
        <v>29</v>
      </c>
    </row>
    <row r="2828" spans="1:7" x14ac:dyDescent="0.25">
      <c r="A2828" s="1" t="s">
        <v>45</v>
      </c>
      <c r="B2828" s="1" t="s">
        <v>14</v>
      </c>
      <c r="C2828" s="1" t="s">
        <v>47</v>
      </c>
      <c r="D2828" s="2">
        <v>45241</v>
      </c>
      <c r="E2828" s="3">
        <v>12173</v>
      </c>
      <c r="F2828" s="4">
        <v>276</v>
      </c>
      <c r="G2828" s="1">
        <v>1107</v>
      </c>
    </row>
    <row r="2829" spans="1:7" x14ac:dyDescent="0.25">
      <c r="A2829" s="1" t="s">
        <v>52</v>
      </c>
      <c r="B2829" s="1" t="s">
        <v>20</v>
      </c>
      <c r="C2829" s="1" t="s">
        <v>49</v>
      </c>
      <c r="D2829" s="2">
        <v>45241</v>
      </c>
      <c r="E2829" s="3">
        <v>8743</v>
      </c>
      <c r="F2829" s="4">
        <v>18</v>
      </c>
      <c r="G2829" s="1">
        <v>398</v>
      </c>
    </row>
    <row r="2830" spans="1:7" x14ac:dyDescent="0.25">
      <c r="A2830" s="1" t="s">
        <v>17</v>
      </c>
      <c r="B2830" s="1" t="s">
        <v>8</v>
      </c>
      <c r="C2830" s="1" t="s">
        <v>36</v>
      </c>
      <c r="D2830" s="2">
        <v>45241</v>
      </c>
      <c r="E2830" s="3">
        <v>8561</v>
      </c>
      <c r="F2830" s="4">
        <v>3</v>
      </c>
      <c r="G2830" s="1">
        <v>408</v>
      </c>
    </row>
    <row r="2831" spans="1:7" x14ac:dyDescent="0.25">
      <c r="A2831" s="1" t="s">
        <v>32</v>
      </c>
      <c r="B2831" s="1" t="s">
        <v>11</v>
      </c>
      <c r="C2831" s="1" t="s">
        <v>15</v>
      </c>
      <c r="D2831" s="2">
        <v>45241</v>
      </c>
      <c r="E2831" s="3">
        <v>7357</v>
      </c>
      <c r="F2831" s="4">
        <v>37</v>
      </c>
      <c r="G2831" s="1">
        <v>307</v>
      </c>
    </row>
    <row r="2832" spans="1:7" x14ac:dyDescent="0.25">
      <c r="A2832" s="1" t="s">
        <v>27</v>
      </c>
      <c r="B2832" s="1" t="s">
        <v>25</v>
      </c>
      <c r="C2832" s="1" t="s">
        <v>15</v>
      </c>
      <c r="D2832" s="2">
        <v>45241</v>
      </c>
      <c r="E2832" s="3">
        <v>2037</v>
      </c>
      <c r="F2832" s="4">
        <v>9</v>
      </c>
      <c r="G2832" s="1">
        <v>108</v>
      </c>
    </row>
    <row r="2833" spans="1:7" x14ac:dyDescent="0.25">
      <c r="A2833" s="1" t="s">
        <v>32</v>
      </c>
      <c r="B2833" s="1" t="s">
        <v>25</v>
      </c>
      <c r="C2833" s="1" t="s">
        <v>21</v>
      </c>
      <c r="D2833" s="2">
        <v>45241</v>
      </c>
      <c r="E2833" s="3">
        <v>12012</v>
      </c>
      <c r="F2833" s="4">
        <v>124</v>
      </c>
      <c r="G2833" s="1">
        <v>546</v>
      </c>
    </row>
    <row r="2834" spans="1:7" x14ac:dyDescent="0.25">
      <c r="A2834" s="1" t="s">
        <v>24</v>
      </c>
      <c r="B2834" s="1" t="s">
        <v>25</v>
      </c>
      <c r="C2834" s="1" t="s">
        <v>53</v>
      </c>
      <c r="D2834" s="2">
        <v>45241</v>
      </c>
      <c r="E2834" s="3">
        <v>6979</v>
      </c>
      <c r="F2834" s="4">
        <v>59</v>
      </c>
      <c r="G2834" s="1">
        <v>499</v>
      </c>
    </row>
    <row r="2835" spans="1:7" x14ac:dyDescent="0.25">
      <c r="A2835" s="1" t="s">
        <v>37</v>
      </c>
      <c r="B2835" s="1" t="s">
        <v>11</v>
      </c>
      <c r="C2835" s="1" t="s">
        <v>38</v>
      </c>
      <c r="D2835" s="2">
        <v>45241</v>
      </c>
      <c r="E2835" s="3">
        <v>4529</v>
      </c>
      <c r="F2835" s="4">
        <v>394</v>
      </c>
      <c r="G2835" s="1">
        <v>175</v>
      </c>
    </row>
    <row r="2836" spans="1:7" x14ac:dyDescent="0.25">
      <c r="A2836" s="1" t="s">
        <v>29</v>
      </c>
      <c r="B2836" s="1" t="s">
        <v>25</v>
      </c>
      <c r="C2836" s="1" t="s">
        <v>41</v>
      </c>
      <c r="D2836" s="2">
        <v>45241</v>
      </c>
      <c r="E2836" s="3">
        <v>14406</v>
      </c>
      <c r="F2836" s="4">
        <v>48</v>
      </c>
      <c r="G2836" s="1">
        <v>759</v>
      </c>
    </row>
    <row r="2837" spans="1:7" x14ac:dyDescent="0.25">
      <c r="A2837" s="1" t="s">
        <v>22</v>
      </c>
      <c r="B2837" s="1" t="s">
        <v>20</v>
      </c>
      <c r="C2837" s="1" t="s">
        <v>9</v>
      </c>
      <c r="D2837" s="2">
        <v>45241</v>
      </c>
      <c r="E2837" s="3">
        <v>14511</v>
      </c>
      <c r="F2837" s="4">
        <v>155</v>
      </c>
      <c r="G2837" s="1">
        <v>807</v>
      </c>
    </row>
    <row r="2838" spans="1:7" x14ac:dyDescent="0.25">
      <c r="A2838" s="1" t="s">
        <v>13</v>
      </c>
      <c r="B2838" s="1" t="s">
        <v>20</v>
      </c>
      <c r="C2838" s="1" t="s">
        <v>34</v>
      </c>
      <c r="D2838" s="2">
        <v>45241</v>
      </c>
      <c r="E2838" s="3">
        <v>3290</v>
      </c>
      <c r="F2838" s="4">
        <v>16</v>
      </c>
      <c r="G2838" s="1">
        <v>174</v>
      </c>
    </row>
    <row r="2839" spans="1:7" x14ac:dyDescent="0.25">
      <c r="A2839" s="1" t="s">
        <v>13</v>
      </c>
      <c r="B2839" s="1" t="s">
        <v>14</v>
      </c>
      <c r="C2839" s="1" t="s">
        <v>12</v>
      </c>
      <c r="D2839" s="2">
        <v>45242</v>
      </c>
      <c r="E2839" s="3">
        <v>11557</v>
      </c>
      <c r="F2839" s="4">
        <v>19</v>
      </c>
      <c r="G2839" s="1">
        <v>964</v>
      </c>
    </row>
    <row r="2840" spans="1:7" x14ac:dyDescent="0.25">
      <c r="A2840" s="1" t="s">
        <v>22</v>
      </c>
      <c r="B2840" s="1" t="s">
        <v>20</v>
      </c>
      <c r="C2840" s="1" t="s">
        <v>15</v>
      </c>
      <c r="D2840" s="2">
        <v>45242</v>
      </c>
      <c r="E2840" s="3">
        <v>9758</v>
      </c>
      <c r="F2840" s="4">
        <v>175</v>
      </c>
      <c r="G2840" s="1">
        <v>465</v>
      </c>
    </row>
    <row r="2841" spans="1:7" x14ac:dyDescent="0.25">
      <c r="A2841" s="1" t="s">
        <v>56</v>
      </c>
      <c r="B2841" s="1" t="s">
        <v>11</v>
      </c>
      <c r="C2841" s="1" t="s">
        <v>48</v>
      </c>
      <c r="D2841" s="2">
        <v>45242</v>
      </c>
      <c r="E2841" s="3">
        <v>6195</v>
      </c>
      <c r="F2841" s="4">
        <v>165</v>
      </c>
      <c r="G2841" s="1">
        <v>564</v>
      </c>
    </row>
    <row r="2842" spans="1:7" x14ac:dyDescent="0.25">
      <c r="A2842" s="1" t="s">
        <v>57</v>
      </c>
      <c r="B2842" s="1" t="s">
        <v>8</v>
      </c>
      <c r="C2842" s="1" t="s">
        <v>43</v>
      </c>
      <c r="D2842" s="2">
        <v>45242</v>
      </c>
      <c r="E2842" s="3">
        <v>19894</v>
      </c>
      <c r="F2842" s="4">
        <v>320</v>
      </c>
      <c r="G2842" s="1">
        <v>995</v>
      </c>
    </row>
    <row r="2843" spans="1:7" x14ac:dyDescent="0.25">
      <c r="A2843" s="1" t="s">
        <v>27</v>
      </c>
      <c r="B2843" s="1" t="s">
        <v>20</v>
      </c>
      <c r="C2843" s="1" t="s">
        <v>38</v>
      </c>
      <c r="D2843" s="2">
        <v>45242</v>
      </c>
      <c r="E2843" s="3">
        <v>1638</v>
      </c>
      <c r="F2843" s="4">
        <v>72</v>
      </c>
      <c r="G2843" s="1">
        <v>75</v>
      </c>
    </row>
    <row r="2844" spans="1:7" x14ac:dyDescent="0.25">
      <c r="A2844" s="1" t="s">
        <v>22</v>
      </c>
      <c r="B2844" s="1" t="s">
        <v>20</v>
      </c>
      <c r="C2844" s="1" t="s">
        <v>12</v>
      </c>
      <c r="D2844" s="2">
        <v>45242</v>
      </c>
      <c r="E2844" s="3">
        <v>2163</v>
      </c>
      <c r="F2844" s="4">
        <v>130</v>
      </c>
      <c r="G2844" s="1">
        <v>181</v>
      </c>
    </row>
    <row r="2845" spans="1:7" x14ac:dyDescent="0.25">
      <c r="A2845" s="1" t="s">
        <v>52</v>
      </c>
      <c r="B2845" s="1" t="s">
        <v>23</v>
      </c>
      <c r="C2845" s="1" t="s">
        <v>18</v>
      </c>
      <c r="D2845" s="2">
        <v>45242</v>
      </c>
      <c r="E2845" s="3">
        <v>4872</v>
      </c>
      <c r="F2845" s="4">
        <v>116</v>
      </c>
      <c r="G2845" s="1">
        <v>174</v>
      </c>
    </row>
    <row r="2846" spans="1:7" x14ac:dyDescent="0.25">
      <c r="A2846" s="1" t="s">
        <v>7</v>
      </c>
      <c r="B2846" s="1" t="s">
        <v>20</v>
      </c>
      <c r="C2846" s="1" t="s">
        <v>40</v>
      </c>
      <c r="D2846" s="2">
        <v>45242</v>
      </c>
      <c r="E2846" s="3">
        <v>16240</v>
      </c>
      <c r="F2846" s="4">
        <v>170</v>
      </c>
      <c r="G2846" s="1">
        <v>739</v>
      </c>
    </row>
    <row r="2847" spans="1:7" x14ac:dyDescent="0.25">
      <c r="A2847" s="1" t="s">
        <v>55</v>
      </c>
      <c r="B2847" s="1" t="s">
        <v>11</v>
      </c>
      <c r="C2847" s="1" t="s">
        <v>47</v>
      </c>
      <c r="D2847" s="2">
        <v>45242</v>
      </c>
      <c r="E2847" s="3">
        <v>14357</v>
      </c>
      <c r="F2847" s="4">
        <v>153</v>
      </c>
      <c r="G2847" s="1">
        <v>1306</v>
      </c>
    </row>
    <row r="2848" spans="1:7" x14ac:dyDescent="0.25">
      <c r="A2848" s="1" t="s">
        <v>52</v>
      </c>
      <c r="B2848" s="1" t="s">
        <v>20</v>
      </c>
      <c r="C2848" s="1" t="s">
        <v>28</v>
      </c>
      <c r="D2848" s="2">
        <v>45242</v>
      </c>
      <c r="E2848" s="3">
        <v>889</v>
      </c>
      <c r="F2848" s="4">
        <v>78</v>
      </c>
      <c r="G2848" s="1">
        <v>36</v>
      </c>
    </row>
    <row r="2849" spans="1:7" x14ac:dyDescent="0.25">
      <c r="A2849" s="1" t="s">
        <v>51</v>
      </c>
      <c r="B2849" s="1" t="s">
        <v>14</v>
      </c>
      <c r="C2849" s="1" t="s">
        <v>34</v>
      </c>
      <c r="D2849" s="2">
        <v>45242</v>
      </c>
      <c r="E2849" s="3">
        <v>406</v>
      </c>
      <c r="F2849" s="4">
        <v>96</v>
      </c>
      <c r="G2849" s="1">
        <v>21</v>
      </c>
    </row>
    <row r="2850" spans="1:7" x14ac:dyDescent="0.25">
      <c r="A2850" s="1" t="s">
        <v>45</v>
      </c>
      <c r="B2850" s="1" t="s">
        <v>11</v>
      </c>
      <c r="C2850" s="1" t="s">
        <v>9</v>
      </c>
      <c r="D2850" s="2">
        <v>45242</v>
      </c>
      <c r="E2850" s="3">
        <v>1932</v>
      </c>
      <c r="F2850" s="4">
        <v>161</v>
      </c>
      <c r="G2850" s="1">
        <v>121</v>
      </c>
    </row>
    <row r="2851" spans="1:7" x14ac:dyDescent="0.25">
      <c r="A2851" s="1" t="s">
        <v>58</v>
      </c>
      <c r="B2851" s="1" t="s">
        <v>23</v>
      </c>
      <c r="C2851" s="1" t="s">
        <v>44</v>
      </c>
      <c r="D2851" s="2">
        <v>45242</v>
      </c>
      <c r="E2851" s="3">
        <v>9184</v>
      </c>
      <c r="F2851" s="4">
        <v>402</v>
      </c>
      <c r="G2851" s="1">
        <v>511</v>
      </c>
    </row>
    <row r="2852" spans="1:7" x14ac:dyDescent="0.25">
      <c r="A2852" s="1" t="s">
        <v>51</v>
      </c>
      <c r="B2852" s="1" t="s">
        <v>11</v>
      </c>
      <c r="C2852" s="1" t="s">
        <v>53</v>
      </c>
      <c r="D2852" s="2">
        <v>45242</v>
      </c>
      <c r="E2852" s="3">
        <v>7014</v>
      </c>
      <c r="F2852" s="4">
        <v>280</v>
      </c>
      <c r="G2852" s="1">
        <v>540</v>
      </c>
    </row>
    <row r="2853" spans="1:7" x14ac:dyDescent="0.25">
      <c r="A2853" s="1" t="s">
        <v>52</v>
      </c>
      <c r="B2853" s="1" t="s">
        <v>11</v>
      </c>
      <c r="C2853" s="1" t="s">
        <v>16</v>
      </c>
      <c r="D2853" s="2">
        <v>45242</v>
      </c>
      <c r="E2853" s="3">
        <v>9926</v>
      </c>
      <c r="F2853" s="4">
        <v>170</v>
      </c>
      <c r="G2853" s="1">
        <v>1103</v>
      </c>
    </row>
    <row r="2854" spans="1:7" x14ac:dyDescent="0.25">
      <c r="A2854" s="1" t="s">
        <v>46</v>
      </c>
      <c r="B2854" s="1" t="s">
        <v>23</v>
      </c>
      <c r="C2854" s="1" t="s">
        <v>47</v>
      </c>
      <c r="D2854" s="2">
        <v>45242</v>
      </c>
      <c r="E2854" s="3">
        <v>11697</v>
      </c>
      <c r="F2854" s="4">
        <v>619</v>
      </c>
      <c r="G2854" s="1">
        <v>1064</v>
      </c>
    </row>
    <row r="2855" spans="1:7" x14ac:dyDescent="0.25">
      <c r="A2855" s="1" t="s">
        <v>37</v>
      </c>
      <c r="B2855" s="1" t="s">
        <v>20</v>
      </c>
      <c r="C2855" s="1" t="s">
        <v>41</v>
      </c>
      <c r="D2855" s="2">
        <v>45242</v>
      </c>
      <c r="E2855" s="3">
        <v>840</v>
      </c>
      <c r="F2855" s="4">
        <v>52</v>
      </c>
      <c r="G2855" s="1">
        <v>42</v>
      </c>
    </row>
    <row r="2856" spans="1:7" x14ac:dyDescent="0.25">
      <c r="A2856" s="1" t="s">
        <v>50</v>
      </c>
      <c r="B2856" s="1" t="s">
        <v>25</v>
      </c>
      <c r="C2856" s="1" t="s">
        <v>30</v>
      </c>
      <c r="D2856" s="2">
        <v>45245</v>
      </c>
      <c r="E2856" s="3">
        <v>4725</v>
      </c>
      <c r="F2856" s="4">
        <v>104</v>
      </c>
      <c r="G2856" s="1">
        <v>197</v>
      </c>
    </row>
    <row r="2857" spans="1:7" x14ac:dyDescent="0.25">
      <c r="A2857" s="1" t="s">
        <v>54</v>
      </c>
      <c r="B2857" s="1" t="s">
        <v>25</v>
      </c>
      <c r="C2857" s="1" t="s">
        <v>35</v>
      </c>
      <c r="D2857" s="2">
        <v>45245</v>
      </c>
      <c r="E2857" s="3">
        <v>8043</v>
      </c>
      <c r="F2857" s="4">
        <v>20</v>
      </c>
      <c r="G2857" s="1">
        <v>1006</v>
      </c>
    </row>
    <row r="2858" spans="1:7" x14ac:dyDescent="0.25">
      <c r="A2858" s="1" t="s">
        <v>32</v>
      </c>
      <c r="B2858" s="1" t="s">
        <v>11</v>
      </c>
      <c r="C2858" s="1" t="s">
        <v>30</v>
      </c>
      <c r="D2858" s="2">
        <v>45245</v>
      </c>
      <c r="E2858" s="3">
        <v>994</v>
      </c>
      <c r="F2858" s="4">
        <v>51</v>
      </c>
      <c r="G2858" s="1">
        <v>40</v>
      </c>
    </row>
    <row r="2859" spans="1:7" x14ac:dyDescent="0.25">
      <c r="A2859" s="1" t="s">
        <v>57</v>
      </c>
      <c r="B2859" s="1" t="s">
        <v>8</v>
      </c>
      <c r="C2859" s="1" t="s">
        <v>18</v>
      </c>
      <c r="D2859" s="2">
        <v>45245</v>
      </c>
      <c r="E2859" s="3">
        <v>16359</v>
      </c>
      <c r="F2859" s="4">
        <v>279</v>
      </c>
      <c r="G2859" s="1">
        <v>528</v>
      </c>
    </row>
    <row r="2860" spans="1:7" x14ac:dyDescent="0.25">
      <c r="A2860" s="1" t="s">
        <v>57</v>
      </c>
      <c r="B2860" s="1" t="s">
        <v>11</v>
      </c>
      <c r="C2860" s="1" t="s">
        <v>76</v>
      </c>
      <c r="D2860" s="2">
        <v>45245</v>
      </c>
      <c r="E2860" s="3">
        <v>2660</v>
      </c>
      <c r="F2860" s="4">
        <v>72</v>
      </c>
      <c r="G2860" s="1">
        <v>99</v>
      </c>
    </row>
    <row r="2861" spans="1:7" x14ac:dyDescent="0.25">
      <c r="A2861" s="1" t="s">
        <v>58</v>
      </c>
      <c r="B2861" s="1" t="s">
        <v>23</v>
      </c>
      <c r="C2861" s="1" t="s">
        <v>47</v>
      </c>
      <c r="D2861" s="2">
        <v>45245</v>
      </c>
      <c r="E2861" s="3">
        <v>11431</v>
      </c>
      <c r="F2861" s="4">
        <v>131</v>
      </c>
      <c r="G2861" s="1">
        <v>880</v>
      </c>
    </row>
    <row r="2862" spans="1:7" x14ac:dyDescent="0.25">
      <c r="A2862" s="1" t="s">
        <v>55</v>
      </c>
      <c r="B2862" s="1" t="s">
        <v>14</v>
      </c>
      <c r="C2862" s="1" t="s">
        <v>12</v>
      </c>
      <c r="D2862" s="2">
        <v>45245</v>
      </c>
      <c r="E2862" s="3">
        <v>147</v>
      </c>
      <c r="F2862" s="4">
        <v>47</v>
      </c>
      <c r="G2862" s="1">
        <v>13</v>
      </c>
    </row>
    <row r="2863" spans="1:7" x14ac:dyDescent="0.25">
      <c r="A2863" s="1" t="s">
        <v>29</v>
      </c>
      <c r="B2863" s="1" t="s">
        <v>8</v>
      </c>
      <c r="C2863" s="1" t="s">
        <v>28</v>
      </c>
      <c r="D2863" s="2">
        <v>45245</v>
      </c>
      <c r="E2863" s="3">
        <v>161</v>
      </c>
      <c r="F2863" s="4">
        <v>190</v>
      </c>
      <c r="G2863" s="1">
        <v>7</v>
      </c>
    </row>
    <row r="2864" spans="1:7" x14ac:dyDescent="0.25">
      <c r="A2864" s="1" t="s">
        <v>31</v>
      </c>
      <c r="B2864" s="1" t="s">
        <v>23</v>
      </c>
      <c r="C2864" s="1" t="s">
        <v>26</v>
      </c>
      <c r="D2864" s="2">
        <v>45245</v>
      </c>
      <c r="E2864" s="3">
        <v>3528</v>
      </c>
      <c r="F2864" s="4">
        <v>275</v>
      </c>
      <c r="G2864" s="1">
        <v>142</v>
      </c>
    </row>
    <row r="2865" spans="1:7" x14ac:dyDescent="0.25">
      <c r="A2865" s="1" t="s">
        <v>45</v>
      </c>
      <c r="B2865" s="1" t="s">
        <v>25</v>
      </c>
      <c r="C2865" s="1" t="s">
        <v>76</v>
      </c>
      <c r="D2865" s="2">
        <v>45245</v>
      </c>
      <c r="E2865" s="3">
        <v>1981</v>
      </c>
      <c r="F2865" s="4">
        <v>117</v>
      </c>
      <c r="G2865" s="1">
        <v>80</v>
      </c>
    </row>
    <row r="2866" spans="1:7" x14ac:dyDescent="0.25">
      <c r="A2866" s="1" t="s">
        <v>31</v>
      </c>
      <c r="B2866" s="1" t="s">
        <v>20</v>
      </c>
      <c r="C2866" s="1" t="s">
        <v>12</v>
      </c>
      <c r="D2866" s="2">
        <v>45245</v>
      </c>
      <c r="E2866" s="3">
        <v>6139</v>
      </c>
      <c r="F2866" s="4">
        <v>50</v>
      </c>
      <c r="G2866" s="1">
        <v>384</v>
      </c>
    </row>
    <row r="2867" spans="1:7" x14ac:dyDescent="0.25">
      <c r="A2867" s="1" t="s">
        <v>27</v>
      </c>
      <c r="B2867" s="1" t="s">
        <v>25</v>
      </c>
      <c r="C2867" s="1" t="s">
        <v>18</v>
      </c>
      <c r="D2867" s="2">
        <v>45245</v>
      </c>
      <c r="E2867" s="3">
        <v>1890</v>
      </c>
      <c r="F2867" s="4">
        <v>483</v>
      </c>
      <c r="G2867" s="1">
        <v>66</v>
      </c>
    </row>
    <row r="2868" spans="1:7" x14ac:dyDescent="0.25">
      <c r="A2868" s="1" t="s">
        <v>33</v>
      </c>
      <c r="B2868" s="1" t="s">
        <v>14</v>
      </c>
      <c r="C2868" s="1" t="s">
        <v>15</v>
      </c>
      <c r="D2868" s="2">
        <v>45245</v>
      </c>
      <c r="E2868" s="3">
        <v>5551</v>
      </c>
      <c r="F2868" s="4">
        <v>118</v>
      </c>
      <c r="G2868" s="1">
        <v>327</v>
      </c>
    </row>
    <row r="2869" spans="1:7" x14ac:dyDescent="0.25">
      <c r="A2869" s="1" t="s">
        <v>50</v>
      </c>
      <c r="B2869" s="1" t="s">
        <v>8</v>
      </c>
      <c r="C2869" s="1" t="s">
        <v>30</v>
      </c>
      <c r="D2869" s="2">
        <v>45245</v>
      </c>
      <c r="E2869" s="3">
        <v>14742</v>
      </c>
      <c r="F2869" s="4">
        <v>219</v>
      </c>
      <c r="G2869" s="1">
        <v>546</v>
      </c>
    </row>
    <row r="2870" spans="1:7" x14ac:dyDescent="0.25">
      <c r="A2870" s="1" t="s">
        <v>52</v>
      </c>
      <c r="B2870" s="1" t="s">
        <v>23</v>
      </c>
      <c r="C2870" s="1" t="s">
        <v>48</v>
      </c>
      <c r="D2870" s="2">
        <v>45245</v>
      </c>
      <c r="E2870" s="3">
        <v>7637</v>
      </c>
      <c r="F2870" s="4">
        <v>115</v>
      </c>
      <c r="G2870" s="1">
        <v>510</v>
      </c>
    </row>
    <row r="2871" spans="1:7" x14ac:dyDescent="0.25">
      <c r="A2871" s="1" t="s">
        <v>19</v>
      </c>
      <c r="B2871" s="1" t="s">
        <v>11</v>
      </c>
      <c r="C2871" s="1" t="s">
        <v>36</v>
      </c>
      <c r="D2871" s="2">
        <v>45246</v>
      </c>
      <c r="E2871" s="3">
        <v>11620</v>
      </c>
      <c r="F2871" s="4">
        <v>208</v>
      </c>
      <c r="G2871" s="1">
        <v>684</v>
      </c>
    </row>
    <row r="2872" spans="1:7" x14ac:dyDescent="0.25">
      <c r="A2872" s="1" t="s">
        <v>19</v>
      </c>
      <c r="B2872" s="1" t="s">
        <v>11</v>
      </c>
      <c r="C2872" s="1" t="s">
        <v>18</v>
      </c>
      <c r="D2872" s="2">
        <v>45246</v>
      </c>
      <c r="E2872" s="3">
        <v>3171</v>
      </c>
      <c r="F2872" s="4">
        <v>294</v>
      </c>
      <c r="G2872" s="1">
        <v>100</v>
      </c>
    </row>
    <row r="2873" spans="1:7" x14ac:dyDescent="0.25">
      <c r="A2873" s="1" t="s">
        <v>13</v>
      </c>
      <c r="B2873" s="1" t="s">
        <v>23</v>
      </c>
      <c r="C2873" s="1" t="s">
        <v>38</v>
      </c>
      <c r="D2873" s="2">
        <v>45246</v>
      </c>
      <c r="E2873" s="3">
        <v>4718</v>
      </c>
      <c r="F2873" s="4">
        <v>281</v>
      </c>
      <c r="G2873" s="1">
        <v>182</v>
      </c>
    </row>
    <row r="2874" spans="1:7" x14ac:dyDescent="0.25">
      <c r="A2874" s="1" t="s">
        <v>55</v>
      </c>
      <c r="B2874" s="1" t="s">
        <v>11</v>
      </c>
      <c r="C2874" s="1" t="s">
        <v>18</v>
      </c>
      <c r="D2874" s="2">
        <v>45246</v>
      </c>
      <c r="E2874" s="3">
        <v>7511</v>
      </c>
      <c r="F2874" s="4">
        <v>15</v>
      </c>
      <c r="G2874" s="1">
        <v>243</v>
      </c>
    </row>
    <row r="2875" spans="1:7" x14ac:dyDescent="0.25">
      <c r="A2875" s="1" t="s">
        <v>55</v>
      </c>
      <c r="B2875" s="1" t="s">
        <v>23</v>
      </c>
      <c r="C2875" s="1" t="s">
        <v>9</v>
      </c>
      <c r="D2875" s="2">
        <v>45246</v>
      </c>
      <c r="E2875" s="3">
        <v>4858</v>
      </c>
      <c r="F2875" s="4">
        <v>81</v>
      </c>
      <c r="G2875" s="1">
        <v>232</v>
      </c>
    </row>
    <row r="2876" spans="1:7" x14ac:dyDescent="0.25">
      <c r="A2876" s="1" t="s">
        <v>57</v>
      </c>
      <c r="B2876" s="1" t="s">
        <v>11</v>
      </c>
      <c r="C2876" s="1" t="s">
        <v>16</v>
      </c>
      <c r="D2876" s="2">
        <v>45246</v>
      </c>
      <c r="E2876" s="3">
        <v>637</v>
      </c>
      <c r="F2876" s="4">
        <v>90</v>
      </c>
      <c r="G2876" s="1">
        <v>46</v>
      </c>
    </row>
    <row r="2877" spans="1:7" x14ac:dyDescent="0.25">
      <c r="A2877" s="1" t="s">
        <v>29</v>
      </c>
      <c r="B2877" s="1" t="s">
        <v>14</v>
      </c>
      <c r="C2877" s="1" t="s">
        <v>76</v>
      </c>
      <c r="D2877" s="2">
        <v>45246</v>
      </c>
      <c r="E2877" s="3">
        <v>3283</v>
      </c>
      <c r="F2877" s="4">
        <v>79</v>
      </c>
      <c r="G2877" s="1">
        <v>118</v>
      </c>
    </row>
    <row r="2878" spans="1:7" x14ac:dyDescent="0.25">
      <c r="A2878" s="1" t="s">
        <v>58</v>
      </c>
      <c r="B2878" s="1" t="s">
        <v>25</v>
      </c>
      <c r="C2878" s="1" t="s">
        <v>49</v>
      </c>
      <c r="D2878" s="2">
        <v>45246</v>
      </c>
      <c r="E2878" s="3">
        <v>4760</v>
      </c>
      <c r="F2878" s="4">
        <v>199</v>
      </c>
      <c r="G2878" s="1">
        <v>207</v>
      </c>
    </row>
    <row r="2879" spans="1:7" x14ac:dyDescent="0.25">
      <c r="A2879" s="1" t="s">
        <v>17</v>
      </c>
      <c r="B2879" s="1" t="s">
        <v>23</v>
      </c>
      <c r="C2879" s="1" t="s">
        <v>53</v>
      </c>
      <c r="D2879" s="2">
        <v>45246</v>
      </c>
      <c r="E2879" s="3">
        <v>4893</v>
      </c>
      <c r="F2879" s="4">
        <v>26</v>
      </c>
      <c r="G2879" s="1">
        <v>258</v>
      </c>
    </row>
    <row r="2880" spans="1:7" x14ac:dyDescent="0.25">
      <c r="A2880" s="1" t="s">
        <v>31</v>
      </c>
      <c r="B2880" s="1" t="s">
        <v>25</v>
      </c>
      <c r="C2880" s="1" t="s">
        <v>21</v>
      </c>
      <c r="D2880" s="2">
        <v>45246</v>
      </c>
      <c r="E2880" s="3">
        <v>2373</v>
      </c>
      <c r="F2880" s="4">
        <v>83</v>
      </c>
      <c r="G2880" s="1">
        <v>140</v>
      </c>
    </row>
    <row r="2881" spans="1:7" x14ac:dyDescent="0.25">
      <c r="A2881" s="1" t="s">
        <v>45</v>
      </c>
      <c r="B2881" s="1" t="s">
        <v>20</v>
      </c>
      <c r="C2881" s="1" t="s">
        <v>41</v>
      </c>
      <c r="D2881" s="2">
        <v>45246</v>
      </c>
      <c r="E2881" s="3">
        <v>3689</v>
      </c>
      <c r="F2881" s="4">
        <v>51</v>
      </c>
      <c r="G2881" s="1">
        <v>148</v>
      </c>
    </row>
    <row r="2882" spans="1:7" x14ac:dyDescent="0.25">
      <c r="A2882" s="1" t="s">
        <v>37</v>
      </c>
      <c r="B2882" s="1" t="s">
        <v>14</v>
      </c>
      <c r="C2882" s="1" t="s">
        <v>28</v>
      </c>
      <c r="D2882" s="2">
        <v>45246</v>
      </c>
      <c r="E2882" s="3">
        <v>1526</v>
      </c>
      <c r="F2882" s="4">
        <v>69</v>
      </c>
      <c r="G2882" s="1">
        <v>67</v>
      </c>
    </row>
    <row r="2883" spans="1:7" x14ac:dyDescent="0.25">
      <c r="A2883" s="1" t="s">
        <v>17</v>
      </c>
      <c r="B2883" s="1" t="s">
        <v>25</v>
      </c>
      <c r="C2883" s="1" t="s">
        <v>15</v>
      </c>
      <c r="D2883" s="2">
        <v>45246</v>
      </c>
      <c r="E2883" s="3">
        <v>2156</v>
      </c>
      <c r="F2883" s="4">
        <v>171</v>
      </c>
      <c r="G2883" s="1">
        <v>98</v>
      </c>
    </row>
    <row r="2884" spans="1:7" x14ac:dyDescent="0.25">
      <c r="A2884" s="1" t="s">
        <v>24</v>
      </c>
      <c r="B2884" s="1" t="s">
        <v>20</v>
      </c>
      <c r="C2884" s="1" t="s">
        <v>28</v>
      </c>
      <c r="D2884" s="2">
        <v>45246</v>
      </c>
      <c r="E2884" s="3">
        <v>210</v>
      </c>
      <c r="F2884" s="4">
        <v>167</v>
      </c>
      <c r="G2884" s="1">
        <v>8</v>
      </c>
    </row>
    <row r="2885" spans="1:7" x14ac:dyDescent="0.25">
      <c r="A2885" s="1" t="s">
        <v>24</v>
      </c>
      <c r="B2885" s="1" t="s">
        <v>25</v>
      </c>
      <c r="C2885" s="1" t="s">
        <v>35</v>
      </c>
      <c r="D2885" s="2">
        <v>45247</v>
      </c>
      <c r="E2885" s="3">
        <v>7700</v>
      </c>
      <c r="F2885" s="4">
        <v>231</v>
      </c>
      <c r="G2885" s="1">
        <v>963</v>
      </c>
    </row>
    <row r="2886" spans="1:7" x14ac:dyDescent="0.25">
      <c r="A2886" s="1" t="s">
        <v>27</v>
      </c>
      <c r="B2886" s="1" t="s">
        <v>14</v>
      </c>
      <c r="C2886" s="1" t="s">
        <v>35</v>
      </c>
      <c r="D2886" s="2">
        <v>45247</v>
      </c>
      <c r="E2886" s="3">
        <v>3766</v>
      </c>
      <c r="F2886" s="4">
        <v>46</v>
      </c>
      <c r="G2886" s="1">
        <v>343</v>
      </c>
    </row>
    <row r="2887" spans="1:7" x14ac:dyDescent="0.25">
      <c r="A2887" s="1" t="s">
        <v>51</v>
      </c>
      <c r="B2887" s="1" t="s">
        <v>11</v>
      </c>
      <c r="C2887" s="1" t="s">
        <v>12</v>
      </c>
      <c r="D2887" s="2">
        <v>45247</v>
      </c>
      <c r="E2887" s="3">
        <v>4837</v>
      </c>
      <c r="F2887" s="4">
        <v>25</v>
      </c>
      <c r="G2887" s="1">
        <v>404</v>
      </c>
    </row>
    <row r="2888" spans="1:7" x14ac:dyDescent="0.25">
      <c r="A2888" s="1" t="s">
        <v>13</v>
      </c>
      <c r="B2888" s="1" t="s">
        <v>14</v>
      </c>
      <c r="C2888" s="1" t="s">
        <v>36</v>
      </c>
      <c r="D2888" s="2">
        <v>45247</v>
      </c>
      <c r="E2888" s="3">
        <v>9016</v>
      </c>
      <c r="F2888" s="4">
        <v>256</v>
      </c>
      <c r="G2888" s="1">
        <v>694</v>
      </c>
    </row>
    <row r="2889" spans="1:7" x14ac:dyDescent="0.25">
      <c r="A2889" s="1" t="s">
        <v>39</v>
      </c>
      <c r="B2889" s="1" t="s">
        <v>23</v>
      </c>
      <c r="C2889" s="1" t="s">
        <v>34</v>
      </c>
      <c r="D2889" s="2">
        <v>45247</v>
      </c>
      <c r="E2889" s="3">
        <v>448</v>
      </c>
      <c r="F2889" s="4">
        <v>76</v>
      </c>
      <c r="G2889" s="1">
        <v>23</v>
      </c>
    </row>
    <row r="2890" spans="1:7" x14ac:dyDescent="0.25">
      <c r="A2890" s="1" t="s">
        <v>37</v>
      </c>
      <c r="B2890" s="1" t="s">
        <v>23</v>
      </c>
      <c r="C2890" s="1" t="s">
        <v>47</v>
      </c>
      <c r="D2890" s="2">
        <v>45247</v>
      </c>
      <c r="E2890" s="3">
        <v>9065</v>
      </c>
      <c r="F2890" s="4">
        <v>47</v>
      </c>
      <c r="G2890" s="1">
        <v>648</v>
      </c>
    </row>
    <row r="2891" spans="1:7" x14ac:dyDescent="0.25">
      <c r="A2891" s="1" t="s">
        <v>51</v>
      </c>
      <c r="B2891" s="1" t="s">
        <v>14</v>
      </c>
      <c r="C2891" s="1" t="s">
        <v>15</v>
      </c>
      <c r="D2891" s="2">
        <v>45248</v>
      </c>
      <c r="E2891" s="3">
        <v>1456</v>
      </c>
      <c r="F2891" s="4">
        <v>542</v>
      </c>
      <c r="G2891" s="1">
        <v>70</v>
      </c>
    </row>
    <row r="2892" spans="1:7" x14ac:dyDescent="0.25">
      <c r="A2892" s="1" t="s">
        <v>42</v>
      </c>
      <c r="B2892" s="1" t="s">
        <v>23</v>
      </c>
      <c r="C2892" s="1" t="s">
        <v>53</v>
      </c>
      <c r="D2892" s="2">
        <v>45248</v>
      </c>
      <c r="E2892" s="3">
        <v>2464</v>
      </c>
      <c r="F2892" s="4">
        <v>78</v>
      </c>
      <c r="G2892" s="1">
        <v>165</v>
      </c>
    </row>
    <row r="2893" spans="1:7" x14ac:dyDescent="0.25">
      <c r="A2893" s="1" t="s">
        <v>50</v>
      </c>
      <c r="B2893" s="1" t="s">
        <v>23</v>
      </c>
      <c r="C2893" s="1" t="s">
        <v>12</v>
      </c>
      <c r="D2893" s="2">
        <v>45248</v>
      </c>
      <c r="E2893" s="3">
        <v>14161</v>
      </c>
      <c r="F2893" s="4">
        <v>76</v>
      </c>
      <c r="G2893" s="1">
        <v>886</v>
      </c>
    </row>
    <row r="2894" spans="1:7" x14ac:dyDescent="0.25">
      <c r="A2894" s="1" t="s">
        <v>57</v>
      </c>
      <c r="B2894" s="1" t="s">
        <v>14</v>
      </c>
      <c r="C2894" s="1" t="s">
        <v>34</v>
      </c>
      <c r="D2894" s="2">
        <v>45248</v>
      </c>
      <c r="E2894" s="3">
        <v>5481</v>
      </c>
      <c r="F2894" s="4">
        <v>309</v>
      </c>
      <c r="G2894" s="1">
        <v>289</v>
      </c>
    </row>
    <row r="2895" spans="1:7" x14ac:dyDescent="0.25">
      <c r="A2895" s="1" t="s">
        <v>19</v>
      </c>
      <c r="B2895" s="1" t="s">
        <v>8</v>
      </c>
      <c r="C2895" s="1" t="s">
        <v>12</v>
      </c>
      <c r="D2895" s="2">
        <v>45248</v>
      </c>
      <c r="E2895" s="3">
        <v>2177</v>
      </c>
      <c r="F2895" s="4">
        <v>102</v>
      </c>
      <c r="G2895" s="1">
        <v>156</v>
      </c>
    </row>
    <row r="2896" spans="1:7" x14ac:dyDescent="0.25">
      <c r="A2896" s="1" t="s">
        <v>51</v>
      </c>
      <c r="B2896" s="1" t="s">
        <v>23</v>
      </c>
      <c r="C2896" s="1" t="s">
        <v>76</v>
      </c>
      <c r="D2896" s="2">
        <v>45248</v>
      </c>
      <c r="E2896" s="3">
        <v>21</v>
      </c>
      <c r="F2896" s="4">
        <v>387</v>
      </c>
      <c r="G2896" s="1">
        <v>1</v>
      </c>
    </row>
    <row r="2897" spans="1:7" x14ac:dyDescent="0.25">
      <c r="A2897" s="1" t="s">
        <v>29</v>
      </c>
      <c r="B2897" s="1" t="s">
        <v>23</v>
      </c>
      <c r="C2897" s="1" t="s">
        <v>30</v>
      </c>
      <c r="D2897" s="2">
        <v>45248</v>
      </c>
      <c r="E2897" s="3">
        <v>350</v>
      </c>
      <c r="F2897" s="4">
        <v>41</v>
      </c>
      <c r="G2897" s="1">
        <v>13</v>
      </c>
    </row>
    <row r="2898" spans="1:7" x14ac:dyDescent="0.25">
      <c r="A2898" s="1" t="s">
        <v>45</v>
      </c>
      <c r="B2898" s="1" t="s">
        <v>11</v>
      </c>
      <c r="C2898" s="1" t="s">
        <v>44</v>
      </c>
      <c r="D2898" s="2">
        <v>45248</v>
      </c>
      <c r="E2898" s="3">
        <v>11018</v>
      </c>
      <c r="F2898" s="4">
        <v>270</v>
      </c>
      <c r="G2898" s="1">
        <v>787</v>
      </c>
    </row>
    <row r="2899" spans="1:7" x14ac:dyDescent="0.25">
      <c r="A2899" s="1" t="s">
        <v>45</v>
      </c>
      <c r="B2899" s="1" t="s">
        <v>8</v>
      </c>
      <c r="C2899" s="1" t="s">
        <v>21</v>
      </c>
      <c r="D2899" s="2">
        <v>45248</v>
      </c>
      <c r="E2899" s="3">
        <v>4277</v>
      </c>
      <c r="F2899" s="4">
        <v>121</v>
      </c>
      <c r="G2899" s="1">
        <v>204</v>
      </c>
    </row>
    <row r="2900" spans="1:7" x14ac:dyDescent="0.25">
      <c r="A2900" s="1" t="s">
        <v>33</v>
      </c>
      <c r="B2900" s="1" t="s">
        <v>25</v>
      </c>
      <c r="C2900" s="1" t="s">
        <v>40</v>
      </c>
      <c r="D2900" s="2">
        <v>45248</v>
      </c>
      <c r="E2900" s="3">
        <v>3367</v>
      </c>
      <c r="F2900" s="4">
        <v>330</v>
      </c>
      <c r="G2900" s="1">
        <v>154</v>
      </c>
    </row>
    <row r="2901" spans="1:7" x14ac:dyDescent="0.25">
      <c r="A2901" s="1" t="s">
        <v>27</v>
      </c>
      <c r="B2901" s="1" t="s">
        <v>14</v>
      </c>
      <c r="C2901" s="1" t="s">
        <v>18</v>
      </c>
      <c r="D2901" s="2">
        <v>45248</v>
      </c>
      <c r="E2901" s="3">
        <v>1925</v>
      </c>
      <c r="F2901" s="4">
        <v>273</v>
      </c>
      <c r="G2901" s="1">
        <v>61</v>
      </c>
    </row>
    <row r="2902" spans="1:7" x14ac:dyDescent="0.25">
      <c r="A2902" s="1" t="s">
        <v>39</v>
      </c>
      <c r="B2902" s="1" t="s">
        <v>23</v>
      </c>
      <c r="C2902" s="1" t="s">
        <v>28</v>
      </c>
      <c r="D2902" s="2">
        <v>45248</v>
      </c>
      <c r="E2902" s="3">
        <v>9590</v>
      </c>
      <c r="F2902" s="4">
        <v>212</v>
      </c>
      <c r="G2902" s="1">
        <v>384</v>
      </c>
    </row>
    <row r="2903" spans="1:7" x14ac:dyDescent="0.25">
      <c r="A2903" s="1" t="s">
        <v>45</v>
      </c>
      <c r="B2903" s="1" t="s">
        <v>25</v>
      </c>
      <c r="C2903" s="1" t="s">
        <v>34</v>
      </c>
      <c r="D2903" s="2">
        <v>45248</v>
      </c>
      <c r="E2903" s="3">
        <v>13832</v>
      </c>
      <c r="F2903" s="4">
        <v>71</v>
      </c>
      <c r="G2903" s="1">
        <v>814</v>
      </c>
    </row>
    <row r="2904" spans="1:7" x14ac:dyDescent="0.25">
      <c r="A2904" s="1" t="s">
        <v>37</v>
      </c>
      <c r="B2904" s="1" t="s">
        <v>25</v>
      </c>
      <c r="C2904" s="1" t="s">
        <v>35</v>
      </c>
      <c r="D2904" s="2">
        <v>45248</v>
      </c>
      <c r="E2904" s="3">
        <v>8134</v>
      </c>
      <c r="F2904" s="4">
        <v>46</v>
      </c>
      <c r="G2904" s="1">
        <v>814</v>
      </c>
    </row>
    <row r="2905" spans="1:7" x14ac:dyDescent="0.25">
      <c r="A2905" s="1" t="s">
        <v>42</v>
      </c>
      <c r="B2905" s="1" t="s">
        <v>20</v>
      </c>
      <c r="C2905" s="1" t="s">
        <v>49</v>
      </c>
      <c r="D2905" s="2">
        <v>45249</v>
      </c>
      <c r="E2905" s="3">
        <v>6685</v>
      </c>
      <c r="F2905" s="4">
        <v>50</v>
      </c>
      <c r="G2905" s="1">
        <v>335</v>
      </c>
    </row>
    <row r="2906" spans="1:7" x14ac:dyDescent="0.25">
      <c r="A2906" s="1" t="s">
        <v>37</v>
      </c>
      <c r="B2906" s="1" t="s">
        <v>14</v>
      </c>
      <c r="C2906" s="1" t="s">
        <v>43</v>
      </c>
      <c r="D2906" s="2">
        <v>45249</v>
      </c>
      <c r="E2906" s="3">
        <v>2142</v>
      </c>
      <c r="F2906" s="4">
        <v>128</v>
      </c>
      <c r="G2906" s="1">
        <v>134</v>
      </c>
    </row>
    <row r="2907" spans="1:7" x14ac:dyDescent="0.25">
      <c r="A2907" s="1" t="s">
        <v>19</v>
      </c>
      <c r="B2907" s="1" t="s">
        <v>8</v>
      </c>
      <c r="C2907" s="1" t="s">
        <v>43</v>
      </c>
      <c r="D2907" s="2">
        <v>45249</v>
      </c>
      <c r="E2907" s="3">
        <v>15407</v>
      </c>
      <c r="F2907" s="4">
        <v>32</v>
      </c>
      <c r="G2907" s="1">
        <v>701</v>
      </c>
    </row>
    <row r="2908" spans="1:7" x14ac:dyDescent="0.25">
      <c r="A2908" s="1" t="s">
        <v>37</v>
      </c>
      <c r="B2908" s="1" t="s">
        <v>23</v>
      </c>
      <c r="C2908" s="1" t="s">
        <v>48</v>
      </c>
      <c r="D2908" s="2">
        <v>45249</v>
      </c>
      <c r="E2908" s="3">
        <v>623</v>
      </c>
      <c r="F2908" s="4">
        <v>234</v>
      </c>
      <c r="G2908" s="1">
        <v>48</v>
      </c>
    </row>
    <row r="2909" spans="1:7" x14ac:dyDescent="0.25">
      <c r="A2909" s="1" t="s">
        <v>27</v>
      </c>
      <c r="B2909" s="1" t="s">
        <v>23</v>
      </c>
      <c r="C2909" s="1" t="s">
        <v>15</v>
      </c>
      <c r="D2909" s="2">
        <v>45249</v>
      </c>
      <c r="E2909" s="3">
        <v>1085</v>
      </c>
      <c r="F2909" s="4">
        <v>529</v>
      </c>
      <c r="G2909" s="1">
        <v>68</v>
      </c>
    </row>
    <row r="2910" spans="1:7" x14ac:dyDescent="0.25">
      <c r="A2910" s="1" t="s">
        <v>54</v>
      </c>
      <c r="B2910" s="1" t="s">
        <v>11</v>
      </c>
      <c r="C2910" s="1" t="s">
        <v>48</v>
      </c>
      <c r="D2910" s="2">
        <v>45249</v>
      </c>
      <c r="E2910" s="3">
        <v>2933</v>
      </c>
      <c r="F2910" s="4">
        <v>79</v>
      </c>
      <c r="G2910" s="1">
        <v>226</v>
      </c>
    </row>
    <row r="2911" spans="1:7" x14ac:dyDescent="0.25">
      <c r="A2911" s="1" t="s">
        <v>13</v>
      </c>
      <c r="B2911" s="1" t="s">
        <v>8</v>
      </c>
      <c r="C2911" s="1" t="s">
        <v>38</v>
      </c>
      <c r="D2911" s="2">
        <v>45252</v>
      </c>
      <c r="E2911" s="3">
        <v>13860</v>
      </c>
      <c r="F2911" s="4">
        <v>177</v>
      </c>
      <c r="G2911" s="1">
        <v>693</v>
      </c>
    </row>
    <row r="2912" spans="1:7" x14ac:dyDescent="0.25">
      <c r="A2912" s="1" t="s">
        <v>42</v>
      </c>
      <c r="B2912" s="1" t="s">
        <v>11</v>
      </c>
      <c r="C2912" s="1" t="s">
        <v>35</v>
      </c>
      <c r="D2912" s="2">
        <v>45252</v>
      </c>
      <c r="E2912" s="3">
        <v>3787</v>
      </c>
      <c r="F2912" s="4">
        <v>126</v>
      </c>
      <c r="G2912" s="1">
        <v>316</v>
      </c>
    </row>
    <row r="2913" spans="1:7" x14ac:dyDescent="0.25">
      <c r="A2913" s="1" t="s">
        <v>54</v>
      </c>
      <c r="B2913" s="1" t="s">
        <v>11</v>
      </c>
      <c r="C2913" s="1" t="s">
        <v>36</v>
      </c>
      <c r="D2913" s="2">
        <v>45252</v>
      </c>
      <c r="E2913" s="3">
        <v>1085</v>
      </c>
      <c r="F2913" s="4">
        <v>86</v>
      </c>
      <c r="G2913" s="1">
        <v>73</v>
      </c>
    </row>
    <row r="2914" spans="1:7" x14ac:dyDescent="0.25">
      <c r="A2914" s="1" t="s">
        <v>13</v>
      </c>
      <c r="B2914" s="1" t="s">
        <v>8</v>
      </c>
      <c r="C2914" s="1" t="s">
        <v>48</v>
      </c>
      <c r="D2914" s="2">
        <v>45252</v>
      </c>
      <c r="E2914" s="3">
        <v>16926</v>
      </c>
      <c r="F2914" s="4">
        <v>164</v>
      </c>
      <c r="G2914" s="1">
        <v>1302</v>
      </c>
    </row>
    <row r="2915" spans="1:7" x14ac:dyDescent="0.25">
      <c r="A2915" s="1" t="s">
        <v>29</v>
      </c>
      <c r="B2915" s="1" t="s">
        <v>23</v>
      </c>
      <c r="C2915" s="1" t="s">
        <v>34</v>
      </c>
      <c r="D2915" s="2">
        <v>45252</v>
      </c>
      <c r="E2915" s="3">
        <v>3311</v>
      </c>
      <c r="F2915" s="4">
        <v>67</v>
      </c>
      <c r="G2915" s="1">
        <v>255</v>
      </c>
    </row>
    <row r="2916" spans="1:7" x14ac:dyDescent="0.25">
      <c r="A2916" s="1" t="s">
        <v>37</v>
      </c>
      <c r="B2916" s="1" t="s">
        <v>20</v>
      </c>
      <c r="C2916" s="1" t="s">
        <v>43</v>
      </c>
      <c r="D2916" s="2">
        <v>45252</v>
      </c>
      <c r="E2916" s="3">
        <v>3360</v>
      </c>
      <c r="F2916" s="4">
        <v>66</v>
      </c>
      <c r="G2916" s="1">
        <v>160</v>
      </c>
    </row>
    <row r="2917" spans="1:7" x14ac:dyDescent="0.25">
      <c r="A2917" s="1" t="s">
        <v>42</v>
      </c>
      <c r="B2917" s="1" t="s">
        <v>20</v>
      </c>
      <c r="C2917" s="1" t="s">
        <v>47</v>
      </c>
      <c r="D2917" s="2">
        <v>45252</v>
      </c>
      <c r="E2917" s="3">
        <v>11683</v>
      </c>
      <c r="F2917" s="4">
        <v>230</v>
      </c>
      <c r="G2917" s="1">
        <v>1461</v>
      </c>
    </row>
    <row r="2918" spans="1:7" x14ac:dyDescent="0.25">
      <c r="A2918" s="1" t="s">
        <v>39</v>
      </c>
      <c r="B2918" s="1" t="s">
        <v>8</v>
      </c>
      <c r="C2918" s="1" t="s">
        <v>53</v>
      </c>
      <c r="D2918" s="2">
        <v>45253</v>
      </c>
      <c r="E2918" s="3">
        <v>532</v>
      </c>
      <c r="F2918" s="4">
        <v>125</v>
      </c>
      <c r="G2918" s="1">
        <v>32</v>
      </c>
    </row>
    <row r="2919" spans="1:7" x14ac:dyDescent="0.25">
      <c r="A2919" s="1" t="s">
        <v>27</v>
      </c>
      <c r="B2919" s="1" t="s">
        <v>20</v>
      </c>
      <c r="C2919" s="1" t="s">
        <v>34</v>
      </c>
      <c r="D2919" s="2">
        <v>45253</v>
      </c>
      <c r="E2919" s="3">
        <v>11466</v>
      </c>
      <c r="F2919" s="4">
        <v>21</v>
      </c>
      <c r="G2919" s="1">
        <v>637</v>
      </c>
    </row>
    <row r="2920" spans="1:7" x14ac:dyDescent="0.25">
      <c r="A2920" s="1" t="s">
        <v>46</v>
      </c>
      <c r="B2920" s="1" t="s">
        <v>11</v>
      </c>
      <c r="C2920" s="1" t="s">
        <v>53</v>
      </c>
      <c r="D2920" s="2">
        <v>45253</v>
      </c>
      <c r="E2920" s="3">
        <v>574</v>
      </c>
      <c r="F2920" s="4">
        <v>316</v>
      </c>
      <c r="G2920" s="1">
        <v>34</v>
      </c>
    </row>
    <row r="2921" spans="1:7" x14ac:dyDescent="0.25">
      <c r="A2921" s="1" t="s">
        <v>17</v>
      </c>
      <c r="B2921" s="1" t="s">
        <v>23</v>
      </c>
      <c r="C2921" s="1" t="s">
        <v>15</v>
      </c>
      <c r="D2921" s="2">
        <v>45253</v>
      </c>
      <c r="E2921" s="3">
        <v>1547</v>
      </c>
      <c r="F2921" s="4">
        <v>128</v>
      </c>
      <c r="G2921" s="1">
        <v>68</v>
      </c>
    </row>
    <row r="2922" spans="1:7" x14ac:dyDescent="0.25">
      <c r="A2922" s="1" t="s">
        <v>46</v>
      </c>
      <c r="B2922" s="1" t="s">
        <v>8</v>
      </c>
      <c r="C2922" s="1" t="s">
        <v>41</v>
      </c>
      <c r="D2922" s="2">
        <v>45253</v>
      </c>
      <c r="E2922" s="3">
        <v>6356</v>
      </c>
      <c r="F2922" s="4">
        <v>14</v>
      </c>
      <c r="G2922" s="1">
        <v>255</v>
      </c>
    </row>
    <row r="2923" spans="1:7" x14ac:dyDescent="0.25">
      <c r="A2923" s="1" t="s">
        <v>29</v>
      </c>
      <c r="B2923" s="1" t="s">
        <v>23</v>
      </c>
      <c r="C2923" s="1" t="s">
        <v>41</v>
      </c>
      <c r="D2923" s="2">
        <v>45253</v>
      </c>
      <c r="E2923" s="3">
        <v>7833</v>
      </c>
      <c r="F2923" s="4">
        <v>77</v>
      </c>
      <c r="G2923" s="1">
        <v>357</v>
      </c>
    </row>
    <row r="2924" spans="1:7" x14ac:dyDescent="0.25">
      <c r="A2924" s="1" t="s">
        <v>50</v>
      </c>
      <c r="B2924" s="1" t="s">
        <v>23</v>
      </c>
      <c r="C2924" s="1" t="s">
        <v>41</v>
      </c>
      <c r="D2924" s="2">
        <v>45253</v>
      </c>
      <c r="E2924" s="3">
        <v>7280</v>
      </c>
      <c r="F2924" s="4">
        <v>179</v>
      </c>
      <c r="G2924" s="1">
        <v>331</v>
      </c>
    </row>
    <row r="2925" spans="1:7" x14ac:dyDescent="0.25">
      <c r="A2925" s="1" t="s">
        <v>56</v>
      </c>
      <c r="B2925" s="1" t="s">
        <v>14</v>
      </c>
      <c r="C2925" s="1" t="s">
        <v>53</v>
      </c>
      <c r="D2925" s="2">
        <v>45253</v>
      </c>
      <c r="E2925" s="3">
        <v>686</v>
      </c>
      <c r="F2925" s="4">
        <v>52</v>
      </c>
      <c r="G2925" s="1">
        <v>35</v>
      </c>
    </row>
    <row r="2926" spans="1:7" x14ac:dyDescent="0.25">
      <c r="A2926" s="1" t="s">
        <v>46</v>
      </c>
      <c r="B2926" s="1" t="s">
        <v>20</v>
      </c>
      <c r="C2926" s="1" t="s">
        <v>76</v>
      </c>
      <c r="D2926" s="2">
        <v>45253</v>
      </c>
      <c r="E2926" s="3">
        <v>4480</v>
      </c>
      <c r="F2926" s="4">
        <v>56</v>
      </c>
      <c r="G2926" s="1">
        <v>145</v>
      </c>
    </row>
    <row r="2927" spans="1:7" x14ac:dyDescent="0.25">
      <c r="A2927" s="1" t="s">
        <v>19</v>
      </c>
      <c r="B2927" s="1" t="s">
        <v>25</v>
      </c>
      <c r="C2927" s="1" t="s">
        <v>40</v>
      </c>
      <c r="D2927" s="2">
        <v>45253</v>
      </c>
      <c r="E2927" s="3">
        <v>4928</v>
      </c>
      <c r="F2927" s="4">
        <v>141</v>
      </c>
      <c r="G2927" s="1">
        <v>215</v>
      </c>
    </row>
    <row r="2928" spans="1:7" x14ac:dyDescent="0.25">
      <c r="A2928" s="1" t="s">
        <v>22</v>
      </c>
      <c r="B2928" s="1" t="s">
        <v>25</v>
      </c>
      <c r="C2928" s="1" t="s">
        <v>34</v>
      </c>
      <c r="D2928" s="2">
        <v>45253</v>
      </c>
      <c r="E2928" s="3">
        <v>1687</v>
      </c>
      <c r="F2928" s="4">
        <v>16</v>
      </c>
      <c r="G2928" s="1">
        <v>106</v>
      </c>
    </row>
    <row r="2929" spans="1:7" x14ac:dyDescent="0.25">
      <c r="A2929" s="1" t="s">
        <v>24</v>
      </c>
      <c r="B2929" s="1" t="s">
        <v>25</v>
      </c>
      <c r="C2929" s="1" t="s">
        <v>18</v>
      </c>
      <c r="D2929" s="2">
        <v>45253</v>
      </c>
      <c r="E2929" s="3">
        <v>3738</v>
      </c>
      <c r="F2929" s="4">
        <v>335</v>
      </c>
      <c r="G2929" s="1">
        <v>139</v>
      </c>
    </row>
    <row r="2930" spans="1:7" x14ac:dyDescent="0.25">
      <c r="A2930" s="1" t="s">
        <v>58</v>
      </c>
      <c r="B2930" s="1" t="s">
        <v>23</v>
      </c>
      <c r="C2930" s="1" t="s">
        <v>38</v>
      </c>
      <c r="D2930" s="2">
        <v>45253</v>
      </c>
      <c r="E2930" s="3">
        <v>784</v>
      </c>
      <c r="F2930" s="4">
        <v>334</v>
      </c>
      <c r="G2930" s="1">
        <v>30</v>
      </c>
    </row>
    <row r="2931" spans="1:7" x14ac:dyDescent="0.25">
      <c r="A2931" s="1" t="s">
        <v>24</v>
      </c>
      <c r="B2931" s="1" t="s">
        <v>8</v>
      </c>
      <c r="C2931" s="1" t="s">
        <v>12</v>
      </c>
      <c r="D2931" s="2">
        <v>45253</v>
      </c>
      <c r="E2931" s="3">
        <v>231</v>
      </c>
      <c r="F2931" s="4">
        <v>61</v>
      </c>
      <c r="G2931" s="1">
        <v>17</v>
      </c>
    </row>
    <row r="2932" spans="1:7" x14ac:dyDescent="0.25">
      <c r="A2932" s="1" t="s">
        <v>42</v>
      </c>
      <c r="B2932" s="1" t="s">
        <v>20</v>
      </c>
      <c r="C2932" s="1" t="s">
        <v>21</v>
      </c>
      <c r="D2932" s="2">
        <v>45253</v>
      </c>
      <c r="E2932" s="3">
        <v>13825</v>
      </c>
      <c r="F2932" s="4">
        <v>129</v>
      </c>
      <c r="G2932" s="1">
        <v>865</v>
      </c>
    </row>
    <row r="2933" spans="1:7" x14ac:dyDescent="0.25">
      <c r="A2933" s="1" t="s">
        <v>33</v>
      </c>
      <c r="B2933" s="1" t="s">
        <v>25</v>
      </c>
      <c r="C2933" s="1" t="s">
        <v>34</v>
      </c>
      <c r="D2933" s="2">
        <v>45253</v>
      </c>
      <c r="E2933" s="3">
        <v>10997</v>
      </c>
      <c r="F2933" s="4">
        <v>9</v>
      </c>
      <c r="G2933" s="1">
        <v>647</v>
      </c>
    </row>
    <row r="2934" spans="1:7" x14ac:dyDescent="0.25">
      <c r="A2934" s="1" t="s">
        <v>29</v>
      </c>
      <c r="B2934" s="1" t="s">
        <v>20</v>
      </c>
      <c r="C2934" s="1" t="s">
        <v>49</v>
      </c>
      <c r="D2934" s="2">
        <v>45253</v>
      </c>
      <c r="E2934" s="3">
        <v>2569</v>
      </c>
      <c r="F2934" s="4">
        <v>207</v>
      </c>
      <c r="G2934" s="1">
        <v>136</v>
      </c>
    </row>
    <row r="2935" spans="1:7" x14ac:dyDescent="0.25">
      <c r="A2935" s="1" t="s">
        <v>19</v>
      </c>
      <c r="B2935" s="1" t="s">
        <v>25</v>
      </c>
      <c r="C2935" s="1" t="s">
        <v>36</v>
      </c>
      <c r="D2935" s="2">
        <v>45253</v>
      </c>
      <c r="E2935" s="3">
        <v>13958</v>
      </c>
      <c r="F2935" s="4">
        <v>188</v>
      </c>
      <c r="G2935" s="1">
        <v>997</v>
      </c>
    </row>
    <row r="2936" spans="1:7" x14ac:dyDescent="0.25">
      <c r="A2936" s="1" t="s">
        <v>39</v>
      </c>
      <c r="B2936" s="1" t="s">
        <v>20</v>
      </c>
      <c r="C2936" s="1" t="s">
        <v>12</v>
      </c>
      <c r="D2936" s="2">
        <v>45253</v>
      </c>
      <c r="E2936" s="3">
        <v>2905</v>
      </c>
      <c r="F2936" s="4">
        <v>432</v>
      </c>
      <c r="G2936" s="1">
        <v>171</v>
      </c>
    </row>
    <row r="2937" spans="1:7" x14ac:dyDescent="0.25">
      <c r="A2937" s="1" t="s">
        <v>57</v>
      </c>
      <c r="B2937" s="1" t="s">
        <v>25</v>
      </c>
      <c r="C2937" s="1" t="s">
        <v>26</v>
      </c>
      <c r="D2937" s="2">
        <v>45254</v>
      </c>
      <c r="E2937" s="3">
        <v>3801</v>
      </c>
      <c r="F2937" s="4">
        <v>233</v>
      </c>
      <c r="G2937" s="1">
        <v>132</v>
      </c>
    </row>
    <row r="2938" spans="1:7" x14ac:dyDescent="0.25">
      <c r="A2938" s="1" t="s">
        <v>46</v>
      </c>
      <c r="B2938" s="1" t="s">
        <v>14</v>
      </c>
      <c r="C2938" s="1" t="s">
        <v>16</v>
      </c>
      <c r="D2938" s="2">
        <v>45254</v>
      </c>
      <c r="E2938" s="3">
        <v>14</v>
      </c>
      <c r="F2938" s="4">
        <v>526</v>
      </c>
      <c r="G2938" s="1">
        <v>1</v>
      </c>
    </row>
    <row r="2939" spans="1:7" x14ac:dyDescent="0.25">
      <c r="A2939" s="1" t="s">
        <v>27</v>
      </c>
      <c r="B2939" s="1" t="s">
        <v>23</v>
      </c>
      <c r="C2939" s="1" t="s">
        <v>9</v>
      </c>
      <c r="D2939" s="2">
        <v>45254</v>
      </c>
      <c r="E2939" s="3">
        <v>70</v>
      </c>
      <c r="F2939" s="4">
        <v>194</v>
      </c>
      <c r="G2939" s="1">
        <v>5</v>
      </c>
    </row>
    <row r="2940" spans="1:7" x14ac:dyDescent="0.25">
      <c r="A2940" s="1" t="s">
        <v>22</v>
      </c>
      <c r="B2940" s="1" t="s">
        <v>23</v>
      </c>
      <c r="C2940" s="1" t="s">
        <v>18</v>
      </c>
      <c r="D2940" s="2">
        <v>45254</v>
      </c>
      <c r="E2940" s="3">
        <v>5138</v>
      </c>
      <c r="F2940" s="4">
        <v>605</v>
      </c>
      <c r="G2940" s="1">
        <v>156</v>
      </c>
    </row>
    <row r="2941" spans="1:7" x14ac:dyDescent="0.25">
      <c r="A2941" s="1" t="s">
        <v>32</v>
      </c>
      <c r="B2941" s="1" t="s">
        <v>11</v>
      </c>
      <c r="C2941" s="1" t="s">
        <v>9</v>
      </c>
      <c r="D2941" s="2">
        <v>45254</v>
      </c>
      <c r="E2941" s="3">
        <v>2135</v>
      </c>
      <c r="F2941" s="4">
        <v>53</v>
      </c>
      <c r="G2941" s="1">
        <v>143</v>
      </c>
    </row>
    <row r="2942" spans="1:7" x14ac:dyDescent="0.25">
      <c r="A2942" s="1" t="s">
        <v>27</v>
      </c>
      <c r="B2942" s="1" t="s">
        <v>8</v>
      </c>
      <c r="C2942" s="1" t="s">
        <v>36</v>
      </c>
      <c r="D2942" s="2">
        <v>45255</v>
      </c>
      <c r="E2942" s="3">
        <v>2331</v>
      </c>
      <c r="F2942" s="4">
        <v>41</v>
      </c>
      <c r="G2942" s="1">
        <v>146</v>
      </c>
    </row>
    <row r="2943" spans="1:7" x14ac:dyDescent="0.25">
      <c r="A2943" s="1" t="s">
        <v>42</v>
      </c>
      <c r="B2943" s="1" t="s">
        <v>8</v>
      </c>
      <c r="C2943" s="1" t="s">
        <v>26</v>
      </c>
      <c r="D2943" s="2">
        <v>45255</v>
      </c>
      <c r="E2943" s="3">
        <v>7707</v>
      </c>
      <c r="F2943" s="4">
        <v>61</v>
      </c>
      <c r="G2943" s="1">
        <v>249</v>
      </c>
    </row>
    <row r="2944" spans="1:7" x14ac:dyDescent="0.25">
      <c r="A2944" s="1" t="s">
        <v>37</v>
      </c>
      <c r="B2944" s="1" t="s">
        <v>11</v>
      </c>
      <c r="C2944" s="1" t="s">
        <v>43</v>
      </c>
      <c r="D2944" s="2">
        <v>45255</v>
      </c>
      <c r="E2944" s="3">
        <v>9856</v>
      </c>
      <c r="F2944" s="4">
        <v>306</v>
      </c>
      <c r="G2944" s="1">
        <v>658</v>
      </c>
    </row>
    <row r="2945" spans="1:7" x14ac:dyDescent="0.25">
      <c r="A2945" s="1" t="s">
        <v>22</v>
      </c>
      <c r="B2945" s="1" t="s">
        <v>20</v>
      </c>
      <c r="C2945" s="1" t="s">
        <v>28</v>
      </c>
      <c r="D2945" s="2">
        <v>45255</v>
      </c>
      <c r="E2945" s="3">
        <v>6097</v>
      </c>
      <c r="F2945" s="4">
        <v>213</v>
      </c>
      <c r="G2945" s="1">
        <v>218</v>
      </c>
    </row>
    <row r="2946" spans="1:7" x14ac:dyDescent="0.25">
      <c r="A2946" s="1" t="s">
        <v>22</v>
      </c>
      <c r="B2946" s="1" t="s">
        <v>23</v>
      </c>
      <c r="C2946" s="1" t="s">
        <v>36</v>
      </c>
      <c r="D2946" s="2">
        <v>45255</v>
      </c>
      <c r="E2946" s="3">
        <v>245</v>
      </c>
      <c r="F2946" s="4">
        <v>269</v>
      </c>
      <c r="G2946" s="1">
        <v>18</v>
      </c>
    </row>
    <row r="2947" spans="1:7" x14ac:dyDescent="0.25">
      <c r="A2947" s="1" t="s">
        <v>52</v>
      </c>
      <c r="B2947" s="1" t="s">
        <v>11</v>
      </c>
      <c r="C2947" s="1" t="s">
        <v>30</v>
      </c>
      <c r="D2947" s="2">
        <v>45255</v>
      </c>
      <c r="E2947" s="3">
        <v>8141</v>
      </c>
      <c r="F2947" s="4">
        <v>66</v>
      </c>
      <c r="G2947" s="1">
        <v>291</v>
      </c>
    </row>
    <row r="2948" spans="1:7" x14ac:dyDescent="0.25">
      <c r="A2948" s="1" t="s">
        <v>29</v>
      </c>
      <c r="B2948" s="1" t="s">
        <v>25</v>
      </c>
      <c r="C2948" s="1" t="s">
        <v>12</v>
      </c>
      <c r="D2948" s="2">
        <v>45255</v>
      </c>
      <c r="E2948" s="3">
        <v>5656</v>
      </c>
      <c r="F2948" s="4">
        <v>20</v>
      </c>
      <c r="G2948" s="1">
        <v>566</v>
      </c>
    </row>
    <row r="2949" spans="1:7" x14ac:dyDescent="0.25">
      <c r="A2949" s="1" t="s">
        <v>32</v>
      </c>
      <c r="B2949" s="1" t="s">
        <v>23</v>
      </c>
      <c r="C2949" s="1" t="s">
        <v>26</v>
      </c>
      <c r="D2949" s="2">
        <v>45255</v>
      </c>
      <c r="E2949" s="3">
        <v>7357</v>
      </c>
      <c r="F2949" s="4">
        <v>59</v>
      </c>
      <c r="G2949" s="1">
        <v>320</v>
      </c>
    </row>
    <row r="2950" spans="1:7" x14ac:dyDescent="0.25">
      <c r="A2950" s="1" t="s">
        <v>52</v>
      </c>
      <c r="B2950" s="1" t="s">
        <v>20</v>
      </c>
      <c r="C2950" s="1" t="s">
        <v>44</v>
      </c>
      <c r="D2950" s="2">
        <v>45255</v>
      </c>
      <c r="E2950" s="3">
        <v>833</v>
      </c>
      <c r="F2950" s="4">
        <v>23</v>
      </c>
      <c r="G2950" s="1">
        <v>84</v>
      </c>
    </row>
    <row r="2951" spans="1:7" x14ac:dyDescent="0.25">
      <c r="A2951" s="1" t="s">
        <v>19</v>
      </c>
      <c r="B2951" s="1" t="s">
        <v>11</v>
      </c>
      <c r="C2951" s="1" t="s">
        <v>53</v>
      </c>
      <c r="D2951" s="2">
        <v>45255</v>
      </c>
      <c r="E2951" s="3">
        <v>5299</v>
      </c>
      <c r="F2951" s="4">
        <v>41</v>
      </c>
      <c r="G2951" s="1">
        <v>408</v>
      </c>
    </row>
    <row r="2952" spans="1:7" x14ac:dyDescent="0.25">
      <c r="A2952" s="1" t="s">
        <v>24</v>
      </c>
      <c r="B2952" s="1" t="s">
        <v>25</v>
      </c>
      <c r="C2952" s="1" t="s">
        <v>44</v>
      </c>
      <c r="D2952" s="2">
        <v>45255</v>
      </c>
      <c r="E2952" s="3">
        <v>1785</v>
      </c>
      <c r="F2952" s="4">
        <v>124</v>
      </c>
      <c r="G2952" s="1">
        <v>149</v>
      </c>
    </row>
    <row r="2953" spans="1:7" x14ac:dyDescent="0.25">
      <c r="A2953" s="1" t="s">
        <v>32</v>
      </c>
      <c r="B2953" s="1" t="s">
        <v>14</v>
      </c>
      <c r="C2953" s="1" t="s">
        <v>43</v>
      </c>
      <c r="D2953" s="2">
        <v>45256</v>
      </c>
      <c r="E2953" s="3">
        <v>5670</v>
      </c>
      <c r="F2953" s="4">
        <v>328</v>
      </c>
      <c r="G2953" s="1">
        <v>270</v>
      </c>
    </row>
    <row r="2954" spans="1:7" x14ac:dyDescent="0.25">
      <c r="A2954" s="1" t="s">
        <v>17</v>
      </c>
      <c r="B2954" s="1" t="s">
        <v>14</v>
      </c>
      <c r="C2954" s="1" t="s">
        <v>15</v>
      </c>
      <c r="D2954" s="2">
        <v>45256</v>
      </c>
      <c r="E2954" s="3">
        <v>12810</v>
      </c>
      <c r="F2954" s="4">
        <v>196</v>
      </c>
      <c r="G2954" s="1">
        <v>610</v>
      </c>
    </row>
    <row r="2955" spans="1:7" x14ac:dyDescent="0.25">
      <c r="A2955" s="1" t="s">
        <v>42</v>
      </c>
      <c r="B2955" s="1" t="s">
        <v>14</v>
      </c>
      <c r="C2955" s="1" t="s">
        <v>48</v>
      </c>
      <c r="D2955" s="2">
        <v>45256</v>
      </c>
      <c r="E2955" s="3">
        <v>11396</v>
      </c>
      <c r="F2955" s="4">
        <v>63</v>
      </c>
      <c r="G2955" s="1">
        <v>1140</v>
      </c>
    </row>
    <row r="2956" spans="1:7" x14ac:dyDescent="0.25">
      <c r="A2956" s="1" t="s">
        <v>33</v>
      </c>
      <c r="B2956" s="1" t="s">
        <v>23</v>
      </c>
      <c r="C2956" s="1" t="s">
        <v>18</v>
      </c>
      <c r="D2956" s="2">
        <v>45256</v>
      </c>
      <c r="E2956" s="3">
        <v>707</v>
      </c>
      <c r="F2956" s="4">
        <v>81</v>
      </c>
      <c r="G2956" s="1">
        <v>23</v>
      </c>
    </row>
    <row r="2957" spans="1:7" x14ac:dyDescent="0.25">
      <c r="A2957" s="1" t="s">
        <v>46</v>
      </c>
      <c r="B2957" s="1" t="s">
        <v>25</v>
      </c>
      <c r="C2957" s="1" t="s">
        <v>15</v>
      </c>
      <c r="D2957" s="2">
        <v>45256</v>
      </c>
      <c r="E2957" s="3">
        <v>2618</v>
      </c>
      <c r="F2957" s="4">
        <v>117</v>
      </c>
      <c r="G2957" s="1">
        <v>146</v>
      </c>
    </row>
    <row r="2958" spans="1:7" x14ac:dyDescent="0.25">
      <c r="A2958" s="1" t="s">
        <v>32</v>
      </c>
      <c r="B2958" s="1" t="s">
        <v>20</v>
      </c>
      <c r="C2958" s="1" t="s">
        <v>48</v>
      </c>
      <c r="D2958" s="2">
        <v>45256</v>
      </c>
      <c r="E2958" s="3">
        <v>8260</v>
      </c>
      <c r="F2958" s="4">
        <v>61</v>
      </c>
      <c r="G2958" s="1">
        <v>636</v>
      </c>
    </row>
    <row r="2959" spans="1:7" x14ac:dyDescent="0.25">
      <c r="A2959" s="1" t="s">
        <v>57</v>
      </c>
      <c r="B2959" s="1" t="s">
        <v>25</v>
      </c>
      <c r="C2959" s="1" t="s">
        <v>44</v>
      </c>
      <c r="D2959" s="2">
        <v>45256</v>
      </c>
      <c r="E2959" s="3">
        <v>8120</v>
      </c>
      <c r="F2959" s="4">
        <v>342</v>
      </c>
      <c r="G2959" s="1">
        <v>625</v>
      </c>
    </row>
    <row r="2960" spans="1:7" x14ac:dyDescent="0.25">
      <c r="A2960" s="1" t="s">
        <v>19</v>
      </c>
      <c r="B2960" s="1" t="s">
        <v>14</v>
      </c>
      <c r="C2960" s="1" t="s">
        <v>49</v>
      </c>
      <c r="D2960" s="2">
        <v>45256</v>
      </c>
      <c r="E2960" s="3">
        <v>6713</v>
      </c>
      <c r="F2960" s="4">
        <v>111</v>
      </c>
      <c r="G2960" s="1">
        <v>448</v>
      </c>
    </row>
    <row r="2961" spans="1:7" x14ac:dyDescent="0.25">
      <c r="A2961" s="1" t="s">
        <v>52</v>
      </c>
      <c r="B2961" s="1" t="s">
        <v>20</v>
      </c>
      <c r="C2961" s="1" t="s">
        <v>12</v>
      </c>
      <c r="D2961" s="2">
        <v>45256</v>
      </c>
      <c r="E2961" s="3">
        <v>22512</v>
      </c>
      <c r="F2961" s="4">
        <v>74</v>
      </c>
      <c r="G2961" s="1">
        <v>2047</v>
      </c>
    </row>
    <row r="2962" spans="1:7" x14ac:dyDescent="0.25">
      <c r="A2962" s="1" t="s">
        <v>45</v>
      </c>
      <c r="B2962" s="1" t="s">
        <v>25</v>
      </c>
      <c r="C2962" s="1" t="s">
        <v>38</v>
      </c>
      <c r="D2962" s="2">
        <v>45259</v>
      </c>
      <c r="E2962" s="3">
        <v>1400</v>
      </c>
      <c r="F2962" s="4">
        <v>116</v>
      </c>
      <c r="G2962" s="1">
        <v>54</v>
      </c>
    </row>
    <row r="2963" spans="1:7" x14ac:dyDescent="0.25">
      <c r="A2963" s="1" t="s">
        <v>57</v>
      </c>
      <c r="B2963" s="1" t="s">
        <v>8</v>
      </c>
      <c r="C2963" s="1" t="s">
        <v>48</v>
      </c>
      <c r="D2963" s="2">
        <v>45259</v>
      </c>
      <c r="E2963" s="3">
        <v>1540</v>
      </c>
      <c r="F2963" s="4">
        <v>377</v>
      </c>
      <c r="G2963" s="1">
        <v>103</v>
      </c>
    </row>
    <row r="2964" spans="1:7" x14ac:dyDescent="0.25">
      <c r="A2964" s="1" t="s">
        <v>46</v>
      </c>
      <c r="B2964" s="1" t="s">
        <v>25</v>
      </c>
      <c r="C2964" s="1" t="s">
        <v>36</v>
      </c>
      <c r="D2964" s="2">
        <v>45259</v>
      </c>
      <c r="E2964" s="3">
        <v>903</v>
      </c>
      <c r="F2964" s="4">
        <v>257</v>
      </c>
      <c r="G2964" s="1">
        <v>57</v>
      </c>
    </row>
    <row r="2965" spans="1:7" x14ac:dyDescent="0.25">
      <c r="A2965" s="1" t="s">
        <v>51</v>
      </c>
      <c r="B2965" s="1" t="s">
        <v>11</v>
      </c>
      <c r="C2965" s="1" t="s">
        <v>9</v>
      </c>
      <c r="D2965" s="2">
        <v>45259</v>
      </c>
      <c r="E2965" s="3">
        <v>3857</v>
      </c>
      <c r="F2965" s="4">
        <v>311</v>
      </c>
      <c r="G2965" s="1">
        <v>227</v>
      </c>
    </row>
    <row r="2966" spans="1:7" x14ac:dyDescent="0.25">
      <c r="A2966" s="1" t="s">
        <v>32</v>
      </c>
      <c r="B2966" s="1" t="s">
        <v>23</v>
      </c>
      <c r="C2966" s="1" t="s">
        <v>47</v>
      </c>
      <c r="D2966" s="2">
        <v>45259</v>
      </c>
      <c r="E2966" s="3">
        <v>840</v>
      </c>
      <c r="F2966" s="4">
        <v>120</v>
      </c>
      <c r="G2966" s="1">
        <v>60</v>
      </c>
    </row>
    <row r="2967" spans="1:7" x14ac:dyDescent="0.25">
      <c r="A2967" s="1" t="s">
        <v>31</v>
      </c>
      <c r="B2967" s="1" t="s">
        <v>23</v>
      </c>
      <c r="C2967" s="1" t="s">
        <v>30</v>
      </c>
      <c r="D2967" s="2">
        <v>45259</v>
      </c>
      <c r="E2967" s="3">
        <v>119</v>
      </c>
      <c r="F2967" s="4">
        <v>271</v>
      </c>
      <c r="G2967" s="1">
        <v>5</v>
      </c>
    </row>
    <row r="2968" spans="1:7" x14ac:dyDescent="0.25">
      <c r="A2968" s="1" t="s">
        <v>27</v>
      </c>
      <c r="B2968" s="1" t="s">
        <v>25</v>
      </c>
      <c r="C2968" s="1" t="s">
        <v>47</v>
      </c>
      <c r="D2968" s="2">
        <v>45259</v>
      </c>
      <c r="E2968" s="3">
        <v>3500</v>
      </c>
      <c r="F2968" s="4">
        <v>391</v>
      </c>
      <c r="G2968" s="1">
        <v>270</v>
      </c>
    </row>
    <row r="2969" spans="1:7" x14ac:dyDescent="0.25">
      <c r="A2969" s="1" t="s">
        <v>45</v>
      </c>
      <c r="B2969" s="1" t="s">
        <v>20</v>
      </c>
      <c r="C2969" s="1" t="s">
        <v>12</v>
      </c>
      <c r="D2969" s="2">
        <v>45259</v>
      </c>
      <c r="E2969" s="3">
        <v>8435</v>
      </c>
      <c r="F2969" s="4">
        <v>35</v>
      </c>
      <c r="G2969" s="1">
        <v>938</v>
      </c>
    </row>
    <row r="2970" spans="1:7" x14ac:dyDescent="0.25">
      <c r="A2970" s="1" t="s">
        <v>10</v>
      </c>
      <c r="B2970" s="1" t="s">
        <v>20</v>
      </c>
      <c r="C2970" s="1" t="s">
        <v>12</v>
      </c>
      <c r="D2970" s="2">
        <v>45259</v>
      </c>
      <c r="E2970" s="3">
        <v>10640</v>
      </c>
      <c r="F2970" s="4">
        <v>137</v>
      </c>
      <c r="G2970" s="1">
        <v>819</v>
      </c>
    </row>
    <row r="2971" spans="1:7" x14ac:dyDescent="0.25">
      <c r="A2971" s="1" t="s">
        <v>7</v>
      </c>
      <c r="B2971" s="1" t="s">
        <v>14</v>
      </c>
      <c r="C2971" s="1" t="s">
        <v>21</v>
      </c>
      <c r="D2971" s="2">
        <v>45259</v>
      </c>
      <c r="E2971" s="3">
        <v>1155</v>
      </c>
      <c r="F2971" s="4">
        <v>256</v>
      </c>
      <c r="G2971" s="1">
        <v>49</v>
      </c>
    </row>
    <row r="2972" spans="1:7" x14ac:dyDescent="0.25">
      <c r="A2972" s="1" t="s">
        <v>13</v>
      </c>
      <c r="B2972" s="1" t="s">
        <v>11</v>
      </c>
      <c r="C2972" s="1" t="s">
        <v>36</v>
      </c>
      <c r="D2972" s="2">
        <v>45259</v>
      </c>
      <c r="E2972" s="3">
        <v>133</v>
      </c>
      <c r="F2972" s="4">
        <v>33</v>
      </c>
      <c r="G2972" s="1">
        <v>7</v>
      </c>
    </row>
    <row r="2973" spans="1:7" x14ac:dyDescent="0.25">
      <c r="A2973" s="1" t="s">
        <v>39</v>
      </c>
      <c r="B2973" s="1" t="s">
        <v>25</v>
      </c>
      <c r="C2973" s="1" t="s">
        <v>44</v>
      </c>
      <c r="D2973" s="2">
        <v>45259</v>
      </c>
      <c r="E2973" s="3">
        <v>14007</v>
      </c>
      <c r="F2973" s="4">
        <v>400</v>
      </c>
      <c r="G2973" s="1">
        <v>1274</v>
      </c>
    </row>
    <row r="2974" spans="1:7" x14ac:dyDescent="0.25">
      <c r="A2974" s="1" t="s">
        <v>52</v>
      </c>
      <c r="B2974" s="1" t="s">
        <v>20</v>
      </c>
      <c r="C2974" s="1" t="s">
        <v>47</v>
      </c>
      <c r="D2974" s="2">
        <v>45260</v>
      </c>
      <c r="E2974" s="3">
        <v>10724</v>
      </c>
      <c r="F2974" s="4">
        <v>111</v>
      </c>
      <c r="G2974" s="1">
        <v>766</v>
      </c>
    </row>
    <row r="2975" spans="1:7" x14ac:dyDescent="0.25">
      <c r="A2975" s="1" t="s">
        <v>51</v>
      </c>
      <c r="B2975" s="1" t="s">
        <v>23</v>
      </c>
      <c r="C2975" s="1" t="s">
        <v>44</v>
      </c>
      <c r="D2975" s="2">
        <v>45260</v>
      </c>
      <c r="E2975" s="3">
        <v>2611</v>
      </c>
      <c r="F2975" s="4">
        <v>108</v>
      </c>
      <c r="G2975" s="1">
        <v>201</v>
      </c>
    </row>
    <row r="2976" spans="1:7" x14ac:dyDescent="0.25">
      <c r="A2976" s="1" t="s">
        <v>58</v>
      </c>
      <c r="B2976" s="1" t="s">
        <v>20</v>
      </c>
      <c r="C2976" s="1" t="s">
        <v>49</v>
      </c>
      <c r="D2976" s="2">
        <v>45260</v>
      </c>
      <c r="E2976" s="3">
        <v>5663</v>
      </c>
      <c r="F2976" s="4">
        <v>23</v>
      </c>
      <c r="G2976" s="1">
        <v>334</v>
      </c>
    </row>
    <row r="2977" spans="1:7" x14ac:dyDescent="0.25">
      <c r="A2977" s="1" t="s">
        <v>42</v>
      </c>
      <c r="B2977" s="1" t="s">
        <v>8</v>
      </c>
      <c r="C2977" s="1" t="s">
        <v>36</v>
      </c>
      <c r="D2977" s="2">
        <v>45260</v>
      </c>
      <c r="E2977" s="3">
        <v>12796</v>
      </c>
      <c r="F2977" s="4">
        <v>104</v>
      </c>
      <c r="G2977" s="1">
        <v>640</v>
      </c>
    </row>
    <row r="2978" spans="1:7" x14ac:dyDescent="0.25">
      <c r="A2978" s="1" t="s">
        <v>52</v>
      </c>
      <c r="B2978" s="1" t="s">
        <v>20</v>
      </c>
      <c r="C2978" s="1" t="s">
        <v>16</v>
      </c>
      <c r="D2978" s="2">
        <v>45260</v>
      </c>
      <c r="E2978" s="3">
        <v>4571</v>
      </c>
      <c r="F2978" s="4">
        <v>139</v>
      </c>
      <c r="G2978" s="1">
        <v>305</v>
      </c>
    </row>
    <row r="2979" spans="1:7" x14ac:dyDescent="0.25">
      <c r="A2979" s="1" t="s">
        <v>50</v>
      </c>
      <c r="B2979" s="1" t="s">
        <v>25</v>
      </c>
      <c r="C2979" s="1" t="s">
        <v>47</v>
      </c>
      <c r="D2979" s="2">
        <v>45260</v>
      </c>
      <c r="E2979" s="3">
        <v>5866</v>
      </c>
      <c r="F2979" s="4">
        <v>219</v>
      </c>
      <c r="G2979" s="1">
        <v>652</v>
      </c>
    </row>
    <row r="2980" spans="1:7" x14ac:dyDescent="0.25">
      <c r="A2980" s="1" t="s">
        <v>10</v>
      </c>
      <c r="B2980" s="1" t="s">
        <v>8</v>
      </c>
      <c r="C2980" s="1" t="s">
        <v>9</v>
      </c>
      <c r="D2980" s="2">
        <v>45260</v>
      </c>
      <c r="E2980" s="3">
        <v>8309</v>
      </c>
      <c r="F2980" s="4">
        <v>102</v>
      </c>
      <c r="G2980" s="1">
        <v>554</v>
      </c>
    </row>
    <row r="2981" spans="1:7" x14ac:dyDescent="0.25">
      <c r="A2981" s="1" t="s">
        <v>58</v>
      </c>
      <c r="B2981" s="1" t="s">
        <v>25</v>
      </c>
      <c r="C2981" s="1" t="s">
        <v>53</v>
      </c>
      <c r="D2981" s="2">
        <v>45260</v>
      </c>
      <c r="E2981" s="3">
        <v>8540</v>
      </c>
      <c r="F2981" s="4">
        <v>149</v>
      </c>
      <c r="G2981" s="1">
        <v>657</v>
      </c>
    </row>
    <row r="2982" spans="1:7" x14ac:dyDescent="0.25">
      <c r="A2982" s="1" t="s">
        <v>52</v>
      </c>
      <c r="B2982" s="1" t="s">
        <v>25</v>
      </c>
      <c r="C2982" s="1" t="s">
        <v>76</v>
      </c>
      <c r="D2982" s="2">
        <v>45260</v>
      </c>
      <c r="E2982" s="3">
        <v>2310</v>
      </c>
      <c r="F2982" s="4">
        <v>76</v>
      </c>
      <c r="G2982" s="1">
        <v>83</v>
      </c>
    </row>
    <row r="2983" spans="1:7" x14ac:dyDescent="0.25">
      <c r="A2983" s="1" t="s">
        <v>22</v>
      </c>
      <c r="B2983" s="1" t="s">
        <v>20</v>
      </c>
      <c r="C2983" s="1" t="s">
        <v>44</v>
      </c>
      <c r="D2983" s="2">
        <v>45261</v>
      </c>
      <c r="E2983" s="3">
        <v>2597</v>
      </c>
      <c r="F2983" s="4">
        <v>267</v>
      </c>
      <c r="G2983" s="1">
        <v>200</v>
      </c>
    </row>
    <row r="2984" spans="1:7" x14ac:dyDescent="0.25">
      <c r="A2984" s="1" t="s">
        <v>24</v>
      </c>
      <c r="B2984" s="1" t="s">
        <v>25</v>
      </c>
      <c r="C2984" s="1" t="s">
        <v>76</v>
      </c>
      <c r="D2984" s="2">
        <v>45261</v>
      </c>
      <c r="E2984" s="3">
        <v>2156</v>
      </c>
      <c r="F2984" s="4">
        <v>309</v>
      </c>
      <c r="G2984" s="1">
        <v>77</v>
      </c>
    </row>
    <row r="2985" spans="1:7" x14ac:dyDescent="0.25">
      <c r="A2985" s="1" t="s">
        <v>57</v>
      </c>
      <c r="B2985" s="1" t="s">
        <v>20</v>
      </c>
      <c r="C2985" s="1" t="s">
        <v>35</v>
      </c>
      <c r="D2985" s="2">
        <v>45261</v>
      </c>
      <c r="E2985" s="3">
        <v>826</v>
      </c>
      <c r="F2985" s="4">
        <v>76</v>
      </c>
      <c r="G2985" s="1">
        <v>76</v>
      </c>
    </row>
    <row r="2986" spans="1:7" x14ac:dyDescent="0.25">
      <c r="A2986" s="1" t="s">
        <v>37</v>
      </c>
      <c r="B2986" s="1" t="s">
        <v>11</v>
      </c>
      <c r="C2986" s="1" t="s">
        <v>53</v>
      </c>
      <c r="D2986" s="2">
        <v>45261</v>
      </c>
      <c r="E2986" s="3">
        <v>4004</v>
      </c>
      <c r="F2986" s="4">
        <v>131</v>
      </c>
      <c r="G2986" s="1">
        <v>267</v>
      </c>
    </row>
    <row r="2987" spans="1:7" x14ac:dyDescent="0.25">
      <c r="A2987" s="1" t="s">
        <v>51</v>
      </c>
      <c r="B2987" s="1" t="s">
        <v>8</v>
      </c>
      <c r="C2987" s="1" t="s">
        <v>53</v>
      </c>
      <c r="D2987" s="2">
        <v>45261</v>
      </c>
      <c r="E2987" s="3">
        <v>13636</v>
      </c>
      <c r="F2987" s="4">
        <v>161</v>
      </c>
      <c r="G2987" s="1">
        <v>650</v>
      </c>
    </row>
    <row r="2988" spans="1:7" x14ac:dyDescent="0.25">
      <c r="A2988" s="1" t="s">
        <v>29</v>
      </c>
      <c r="B2988" s="1" t="s">
        <v>25</v>
      </c>
      <c r="C2988" s="1" t="s">
        <v>47</v>
      </c>
      <c r="D2988" s="2">
        <v>45261</v>
      </c>
      <c r="E2988" s="3">
        <v>3808</v>
      </c>
      <c r="F2988" s="4">
        <v>262</v>
      </c>
      <c r="G2988" s="1">
        <v>381</v>
      </c>
    </row>
    <row r="2989" spans="1:7" x14ac:dyDescent="0.25">
      <c r="A2989" s="1" t="s">
        <v>55</v>
      </c>
      <c r="B2989" s="1" t="s">
        <v>20</v>
      </c>
      <c r="C2989" s="1" t="s">
        <v>44</v>
      </c>
      <c r="D2989" s="2">
        <v>45261</v>
      </c>
      <c r="E2989" s="3">
        <v>6076</v>
      </c>
      <c r="F2989" s="4">
        <v>234</v>
      </c>
      <c r="G2989" s="1">
        <v>608</v>
      </c>
    </row>
    <row r="2990" spans="1:7" x14ac:dyDescent="0.25">
      <c r="A2990" s="1" t="s">
        <v>37</v>
      </c>
      <c r="B2990" s="1" t="s">
        <v>14</v>
      </c>
      <c r="C2990" s="1" t="s">
        <v>38</v>
      </c>
      <c r="D2990" s="2">
        <v>45261</v>
      </c>
      <c r="E2990" s="3">
        <v>9051</v>
      </c>
      <c r="F2990" s="4">
        <v>108</v>
      </c>
      <c r="G2990" s="1">
        <v>453</v>
      </c>
    </row>
    <row r="2991" spans="1:7" x14ac:dyDescent="0.25">
      <c r="A2991" s="1" t="s">
        <v>51</v>
      </c>
      <c r="B2991" s="1" t="s">
        <v>11</v>
      </c>
      <c r="C2991" s="1" t="s">
        <v>16</v>
      </c>
      <c r="D2991" s="2">
        <v>45261</v>
      </c>
      <c r="E2991" s="3">
        <v>12124</v>
      </c>
      <c r="F2991" s="4">
        <v>98</v>
      </c>
      <c r="G2991" s="1">
        <v>1213</v>
      </c>
    </row>
    <row r="2992" spans="1:7" x14ac:dyDescent="0.25">
      <c r="A2992" s="1" t="s">
        <v>22</v>
      </c>
      <c r="B2992" s="1" t="s">
        <v>8</v>
      </c>
      <c r="C2992" s="1" t="s">
        <v>36</v>
      </c>
      <c r="D2992" s="2">
        <v>45262</v>
      </c>
      <c r="E2992" s="3">
        <v>10094</v>
      </c>
      <c r="F2992" s="4">
        <v>87</v>
      </c>
      <c r="G2992" s="1">
        <v>594</v>
      </c>
    </row>
    <row r="2993" spans="1:7" x14ac:dyDescent="0.25">
      <c r="A2993" s="1" t="s">
        <v>54</v>
      </c>
      <c r="B2993" s="1" t="s">
        <v>20</v>
      </c>
      <c r="C2993" s="1" t="s">
        <v>26</v>
      </c>
      <c r="D2993" s="2">
        <v>45262</v>
      </c>
      <c r="E2993" s="3">
        <v>1771</v>
      </c>
      <c r="F2993" s="4">
        <v>105</v>
      </c>
      <c r="G2993" s="1">
        <v>58</v>
      </c>
    </row>
    <row r="2994" spans="1:7" x14ac:dyDescent="0.25">
      <c r="A2994" s="1" t="s">
        <v>55</v>
      </c>
      <c r="B2994" s="1" t="s">
        <v>25</v>
      </c>
      <c r="C2994" s="1" t="s">
        <v>12</v>
      </c>
      <c r="D2994" s="2">
        <v>45262</v>
      </c>
      <c r="E2994" s="3">
        <v>5474</v>
      </c>
      <c r="F2994" s="4">
        <v>13</v>
      </c>
      <c r="G2994" s="1">
        <v>498</v>
      </c>
    </row>
    <row r="2995" spans="1:7" x14ac:dyDescent="0.25">
      <c r="A2995" s="1" t="s">
        <v>17</v>
      </c>
      <c r="B2995" s="1" t="s">
        <v>11</v>
      </c>
      <c r="C2995" s="1" t="s">
        <v>76</v>
      </c>
      <c r="D2995" s="2">
        <v>45263</v>
      </c>
      <c r="E2995" s="3">
        <v>15701</v>
      </c>
      <c r="F2995" s="4">
        <v>179</v>
      </c>
      <c r="G2995" s="1">
        <v>655</v>
      </c>
    </row>
    <row r="2996" spans="1:7" x14ac:dyDescent="0.25">
      <c r="A2996" s="1" t="s">
        <v>45</v>
      </c>
      <c r="B2996" s="1" t="s">
        <v>23</v>
      </c>
      <c r="C2996" s="1" t="s">
        <v>15</v>
      </c>
      <c r="D2996" s="2">
        <v>45263</v>
      </c>
      <c r="E2996" s="3">
        <v>8813</v>
      </c>
      <c r="F2996" s="4">
        <v>305</v>
      </c>
      <c r="G2996" s="1">
        <v>441</v>
      </c>
    </row>
    <row r="2997" spans="1:7" x14ac:dyDescent="0.25">
      <c r="A2997" s="1" t="s">
        <v>50</v>
      </c>
      <c r="B2997" s="1" t="s">
        <v>25</v>
      </c>
      <c r="C2997" s="1" t="s">
        <v>40</v>
      </c>
      <c r="D2997" s="2">
        <v>45263</v>
      </c>
      <c r="E2997" s="3">
        <v>2009</v>
      </c>
      <c r="F2997" s="4">
        <v>64</v>
      </c>
      <c r="G2997" s="1">
        <v>78</v>
      </c>
    </row>
    <row r="2998" spans="1:7" x14ac:dyDescent="0.25">
      <c r="A2998" s="1" t="s">
        <v>46</v>
      </c>
      <c r="B2998" s="1" t="s">
        <v>20</v>
      </c>
      <c r="C2998" s="1" t="s">
        <v>9</v>
      </c>
      <c r="D2998" s="2">
        <v>45263</v>
      </c>
      <c r="E2998" s="3">
        <v>8029</v>
      </c>
      <c r="F2998" s="4">
        <v>140</v>
      </c>
      <c r="G2998" s="1">
        <v>383</v>
      </c>
    </row>
    <row r="2999" spans="1:7" x14ac:dyDescent="0.25">
      <c r="A2999" s="1" t="s">
        <v>7</v>
      </c>
      <c r="B2999" s="1" t="s">
        <v>14</v>
      </c>
      <c r="C2999" s="1" t="s">
        <v>76</v>
      </c>
      <c r="D2999" s="2">
        <v>45263</v>
      </c>
      <c r="E2999" s="3">
        <v>5264</v>
      </c>
      <c r="F2999" s="4">
        <v>153</v>
      </c>
      <c r="G2999" s="1">
        <v>220</v>
      </c>
    </row>
    <row r="3000" spans="1:7" x14ac:dyDescent="0.25">
      <c r="A3000" s="1" t="s">
        <v>24</v>
      </c>
      <c r="B3000" s="1" t="s">
        <v>23</v>
      </c>
      <c r="C3000" s="1" t="s">
        <v>44</v>
      </c>
      <c r="D3000" s="2">
        <v>45263</v>
      </c>
      <c r="E3000" s="3">
        <v>2247</v>
      </c>
      <c r="F3000" s="4">
        <v>231</v>
      </c>
      <c r="G3000" s="1">
        <v>188</v>
      </c>
    </row>
    <row r="3001" spans="1:7" x14ac:dyDescent="0.25">
      <c r="A3001" s="1" t="s">
        <v>52</v>
      </c>
      <c r="B3001" s="1" t="s">
        <v>8</v>
      </c>
      <c r="C3001" s="1" t="s">
        <v>9</v>
      </c>
      <c r="D3001" s="2">
        <v>45263</v>
      </c>
      <c r="E3001" s="3">
        <v>798</v>
      </c>
      <c r="F3001" s="4">
        <v>107</v>
      </c>
      <c r="G3001" s="1">
        <v>45</v>
      </c>
    </row>
    <row r="3002" spans="1:7" x14ac:dyDescent="0.25">
      <c r="A3002" s="1" t="s">
        <v>31</v>
      </c>
      <c r="B3002" s="1" t="s">
        <v>11</v>
      </c>
      <c r="C3002" s="1" t="s">
        <v>12</v>
      </c>
      <c r="D3002" s="2">
        <v>45266</v>
      </c>
      <c r="E3002" s="3">
        <v>2107</v>
      </c>
      <c r="F3002" s="4">
        <v>111</v>
      </c>
      <c r="G3002" s="1">
        <v>141</v>
      </c>
    </row>
    <row r="3003" spans="1:7" x14ac:dyDescent="0.25">
      <c r="A3003" s="1" t="s">
        <v>24</v>
      </c>
      <c r="B3003" s="1" t="s">
        <v>25</v>
      </c>
      <c r="C3003" s="1" t="s">
        <v>48</v>
      </c>
      <c r="D3003" s="2">
        <v>45266</v>
      </c>
      <c r="E3003" s="3">
        <v>8946</v>
      </c>
      <c r="F3003" s="4">
        <v>122</v>
      </c>
      <c r="G3003" s="1">
        <v>814</v>
      </c>
    </row>
    <row r="3004" spans="1:7" x14ac:dyDescent="0.25">
      <c r="A3004" s="1" t="s">
        <v>55</v>
      </c>
      <c r="B3004" s="1" t="s">
        <v>25</v>
      </c>
      <c r="C3004" s="1" t="s">
        <v>26</v>
      </c>
      <c r="D3004" s="2">
        <v>45266</v>
      </c>
      <c r="E3004" s="3">
        <v>2947</v>
      </c>
      <c r="F3004" s="4">
        <v>359</v>
      </c>
      <c r="G3004" s="1">
        <v>96</v>
      </c>
    </row>
    <row r="3005" spans="1:7" x14ac:dyDescent="0.25">
      <c r="A3005" s="1" t="s">
        <v>33</v>
      </c>
      <c r="B3005" s="1" t="s">
        <v>8</v>
      </c>
      <c r="C3005" s="1" t="s">
        <v>43</v>
      </c>
      <c r="D3005" s="2">
        <v>45266</v>
      </c>
      <c r="E3005" s="3">
        <v>12418</v>
      </c>
      <c r="F3005" s="4">
        <v>116</v>
      </c>
      <c r="G3005" s="1">
        <v>654</v>
      </c>
    </row>
    <row r="3006" spans="1:7" x14ac:dyDescent="0.25">
      <c r="A3006" s="1" t="s">
        <v>45</v>
      </c>
      <c r="B3006" s="1" t="s">
        <v>14</v>
      </c>
      <c r="C3006" s="1" t="s">
        <v>44</v>
      </c>
      <c r="D3006" s="2">
        <v>45266</v>
      </c>
      <c r="E3006" s="3">
        <v>5894</v>
      </c>
      <c r="F3006" s="4">
        <v>67</v>
      </c>
      <c r="G3006" s="1">
        <v>328</v>
      </c>
    </row>
    <row r="3007" spans="1:7" x14ac:dyDescent="0.25">
      <c r="A3007" s="1" t="s">
        <v>31</v>
      </c>
      <c r="B3007" s="1" t="s">
        <v>14</v>
      </c>
      <c r="C3007" s="1" t="s">
        <v>21</v>
      </c>
      <c r="D3007" s="2">
        <v>45267</v>
      </c>
      <c r="E3007" s="3">
        <v>3171</v>
      </c>
      <c r="F3007" s="4">
        <v>101</v>
      </c>
      <c r="G3007" s="1">
        <v>145</v>
      </c>
    </row>
    <row r="3008" spans="1:7" x14ac:dyDescent="0.25">
      <c r="A3008" s="1" t="s">
        <v>29</v>
      </c>
      <c r="B3008" s="1" t="s">
        <v>14</v>
      </c>
      <c r="C3008" s="1" t="s">
        <v>26</v>
      </c>
      <c r="D3008" s="2">
        <v>45267</v>
      </c>
      <c r="E3008" s="3">
        <v>10458</v>
      </c>
      <c r="F3008" s="4">
        <v>27</v>
      </c>
      <c r="G3008" s="1">
        <v>419</v>
      </c>
    </row>
    <row r="3009" spans="1:7" x14ac:dyDescent="0.25">
      <c r="A3009" s="1" t="s">
        <v>55</v>
      </c>
      <c r="B3009" s="1" t="s">
        <v>25</v>
      </c>
      <c r="C3009" s="1" t="s">
        <v>36</v>
      </c>
      <c r="D3009" s="2">
        <v>45267</v>
      </c>
      <c r="E3009" s="3">
        <v>420</v>
      </c>
      <c r="F3009" s="4">
        <v>120</v>
      </c>
      <c r="G3009" s="1">
        <v>27</v>
      </c>
    </row>
    <row r="3010" spans="1:7" x14ac:dyDescent="0.25">
      <c r="A3010" s="1" t="s">
        <v>52</v>
      </c>
      <c r="B3010" s="1" t="s">
        <v>25</v>
      </c>
      <c r="C3010" s="1" t="s">
        <v>16</v>
      </c>
      <c r="D3010" s="2">
        <v>45267</v>
      </c>
      <c r="E3010" s="3">
        <v>1638</v>
      </c>
      <c r="F3010" s="4">
        <v>254</v>
      </c>
      <c r="G3010" s="1">
        <v>126</v>
      </c>
    </row>
    <row r="3011" spans="1:7" x14ac:dyDescent="0.25">
      <c r="A3011" s="1" t="s">
        <v>51</v>
      </c>
      <c r="B3011" s="1" t="s">
        <v>20</v>
      </c>
      <c r="C3011" s="1" t="s">
        <v>36</v>
      </c>
      <c r="D3011" s="2">
        <v>45267</v>
      </c>
      <c r="E3011" s="3">
        <v>8708</v>
      </c>
      <c r="F3011" s="4">
        <v>129</v>
      </c>
      <c r="G3011" s="1">
        <v>436</v>
      </c>
    </row>
    <row r="3012" spans="1:7" x14ac:dyDescent="0.25">
      <c r="A3012" s="1" t="s">
        <v>17</v>
      </c>
      <c r="B3012" s="1" t="s">
        <v>25</v>
      </c>
      <c r="C3012" s="1" t="s">
        <v>49</v>
      </c>
      <c r="D3012" s="2">
        <v>45267</v>
      </c>
      <c r="E3012" s="3">
        <v>5663</v>
      </c>
      <c r="F3012" s="4">
        <v>225</v>
      </c>
      <c r="G3012" s="1">
        <v>334</v>
      </c>
    </row>
    <row r="3013" spans="1:7" x14ac:dyDescent="0.25">
      <c r="A3013" s="1" t="s">
        <v>45</v>
      </c>
      <c r="B3013" s="1" t="s">
        <v>25</v>
      </c>
      <c r="C3013" s="1" t="s">
        <v>53</v>
      </c>
      <c r="D3013" s="2">
        <v>45267</v>
      </c>
      <c r="E3013" s="3">
        <v>343</v>
      </c>
      <c r="F3013" s="4">
        <v>52</v>
      </c>
      <c r="G3013" s="1">
        <v>21</v>
      </c>
    </row>
    <row r="3014" spans="1:7" x14ac:dyDescent="0.25">
      <c r="A3014" s="1" t="s">
        <v>58</v>
      </c>
      <c r="B3014" s="1" t="s">
        <v>14</v>
      </c>
      <c r="C3014" s="1" t="s">
        <v>21</v>
      </c>
      <c r="D3014" s="2">
        <v>45267</v>
      </c>
      <c r="E3014" s="3">
        <v>1351</v>
      </c>
      <c r="F3014" s="4">
        <v>14</v>
      </c>
      <c r="G3014" s="1">
        <v>68</v>
      </c>
    </row>
    <row r="3015" spans="1:7" x14ac:dyDescent="0.25">
      <c r="A3015" s="1" t="s">
        <v>17</v>
      </c>
      <c r="B3015" s="1" t="s">
        <v>23</v>
      </c>
      <c r="C3015" s="1" t="s">
        <v>44</v>
      </c>
      <c r="D3015" s="2">
        <v>45267</v>
      </c>
      <c r="E3015" s="3">
        <v>3346</v>
      </c>
      <c r="F3015" s="4">
        <v>143</v>
      </c>
      <c r="G3015" s="1">
        <v>305</v>
      </c>
    </row>
    <row r="3016" spans="1:7" x14ac:dyDescent="0.25">
      <c r="A3016" s="1" t="s">
        <v>51</v>
      </c>
      <c r="B3016" s="1" t="s">
        <v>20</v>
      </c>
      <c r="C3016" s="1" t="s">
        <v>48</v>
      </c>
      <c r="D3016" s="2">
        <v>45267</v>
      </c>
      <c r="E3016" s="3">
        <v>7917</v>
      </c>
      <c r="F3016" s="4">
        <v>163</v>
      </c>
      <c r="G3016" s="1">
        <v>1131</v>
      </c>
    </row>
    <row r="3017" spans="1:7" x14ac:dyDescent="0.25">
      <c r="A3017" s="1" t="s">
        <v>27</v>
      </c>
      <c r="B3017" s="1" t="s">
        <v>8</v>
      </c>
      <c r="C3017" s="1" t="s">
        <v>9</v>
      </c>
      <c r="D3017" s="2">
        <v>45267</v>
      </c>
      <c r="E3017" s="3">
        <v>2527</v>
      </c>
      <c r="F3017" s="4">
        <v>275</v>
      </c>
      <c r="G3017" s="1">
        <v>115</v>
      </c>
    </row>
    <row r="3018" spans="1:7" x14ac:dyDescent="0.25">
      <c r="A3018" s="1" t="s">
        <v>54</v>
      </c>
      <c r="B3018" s="1" t="s">
        <v>8</v>
      </c>
      <c r="C3018" s="1" t="s">
        <v>15</v>
      </c>
      <c r="D3018" s="2">
        <v>45267</v>
      </c>
      <c r="E3018" s="3">
        <v>6685</v>
      </c>
      <c r="F3018" s="4">
        <v>31</v>
      </c>
      <c r="G3018" s="1">
        <v>304</v>
      </c>
    </row>
    <row r="3019" spans="1:7" x14ac:dyDescent="0.25">
      <c r="A3019" s="1" t="s">
        <v>27</v>
      </c>
      <c r="B3019" s="1" t="s">
        <v>8</v>
      </c>
      <c r="C3019" s="1" t="s">
        <v>35</v>
      </c>
      <c r="D3019" s="2">
        <v>45267</v>
      </c>
      <c r="E3019" s="3">
        <v>5145</v>
      </c>
      <c r="F3019" s="4">
        <v>282</v>
      </c>
      <c r="G3019" s="1">
        <v>572</v>
      </c>
    </row>
    <row r="3020" spans="1:7" x14ac:dyDescent="0.25">
      <c r="A3020" s="1" t="s">
        <v>29</v>
      </c>
      <c r="B3020" s="1" t="s">
        <v>20</v>
      </c>
      <c r="C3020" s="1" t="s">
        <v>18</v>
      </c>
      <c r="D3020" s="2">
        <v>45267</v>
      </c>
      <c r="E3020" s="3">
        <v>1260</v>
      </c>
      <c r="F3020" s="4">
        <v>104</v>
      </c>
      <c r="G3020" s="1">
        <v>47</v>
      </c>
    </row>
    <row r="3021" spans="1:7" x14ac:dyDescent="0.25">
      <c r="A3021" s="1" t="s">
        <v>56</v>
      </c>
      <c r="B3021" s="1" t="s">
        <v>8</v>
      </c>
      <c r="C3021" s="1" t="s">
        <v>28</v>
      </c>
      <c r="D3021" s="2">
        <v>45267</v>
      </c>
      <c r="E3021" s="3">
        <v>1344</v>
      </c>
      <c r="F3021" s="4">
        <v>304</v>
      </c>
      <c r="G3021" s="1">
        <v>54</v>
      </c>
    </row>
    <row r="3022" spans="1:7" x14ac:dyDescent="0.25">
      <c r="A3022" s="1" t="s">
        <v>57</v>
      </c>
      <c r="B3022" s="1" t="s">
        <v>11</v>
      </c>
      <c r="C3022" s="1" t="s">
        <v>12</v>
      </c>
      <c r="D3022" s="2">
        <v>45267</v>
      </c>
      <c r="E3022" s="3">
        <v>17437</v>
      </c>
      <c r="F3022" s="4">
        <v>23</v>
      </c>
      <c r="G3022" s="1">
        <v>1342</v>
      </c>
    </row>
    <row r="3023" spans="1:7" x14ac:dyDescent="0.25">
      <c r="A3023" s="1" t="s">
        <v>45</v>
      </c>
      <c r="B3023" s="1" t="s">
        <v>11</v>
      </c>
      <c r="C3023" s="1" t="s">
        <v>36</v>
      </c>
      <c r="D3023" s="2">
        <v>45267</v>
      </c>
      <c r="E3023" s="3">
        <v>7658</v>
      </c>
      <c r="F3023" s="4">
        <v>195</v>
      </c>
      <c r="G3023" s="1">
        <v>404</v>
      </c>
    </row>
    <row r="3024" spans="1:7" x14ac:dyDescent="0.25">
      <c r="A3024" s="1" t="s">
        <v>10</v>
      </c>
      <c r="B3024" s="1" t="s">
        <v>23</v>
      </c>
      <c r="C3024" s="1" t="s">
        <v>15</v>
      </c>
      <c r="D3024" s="2">
        <v>45267</v>
      </c>
      <c r="E3024" s="3">
        <v>7784</v>
      </c>
      <c r="F3024" s="4">
        <v>8</v>
      </c>
      <c r="G3024" s="1">
        <v>390</v>
      </c>
    </row>
    <row r="3025" spans="1:7" x14ac:dyDescent="0.25">
      <c r="A3025" s="1" t="s">
        <v>24</v>
      </c>
      <c r="B3025" s="1" t="s">
        <v>25</v>
      </c>
      <c r="C3025" s="1" t="s">
        <v>9</v>
      </c>
      <c r="D3025" s="2">
        <v>45267</v>
      </c>
      <c r="E3025" s="3">
        <v>7889</v>
      </c>
      <c r="F3025" s="4">
        <v>24</v>
      </c>
      <c r="G3025" s="1">
        <v>416</v>
      </c>
    </row>
    <row r="3026" spans="1:7" x14ac:dyDescent="0.25">
      <c r="A3026" s="1" t="s">
        <v>39</v>
      </c>
      <c r="B3026" s="1" t="s">
        <v>8</v>
      </c>
      <c r="C3026" s="1" t="s">
        <v>41</v>
      </c>
      <c r="D3026" s="2">
        <v>45267</v>
      </c>
      <c r="E3026" s="3">
        <v>5957</v>
      </c>
      <c r="F3026" s="4">
        <v>206</v>
      </c>
      <c r="G3026" s="1">
        <v>314</v>
      </c>
    </row>
    <row r="3027" spans="1:7" x14ac:dyDescent="0.25">
      <c r="A3027" s="1" t="s">
        <v>31</v>
      </c>
      <c r="B3027" s="1" t="s">
        <v>20</v>
      </c>
      <c r="C3027" s="1" t="s">
        <v>47</v>
      </c>
      <c r="D3027" s="2">
        <v>45267</v>
      </c>
      <c r="E3027" s="3">
        <v>2457</v>
      </c>
      <c r="F3027" s="4">
        <v>383</v>
      </c>
      <c r="G3027" s="1">
        <v>273</v>
      </c>
    </row>
    <row r="3028" spans="1:7" x14ac:dyDescent="0.25">
      <c r="A3028" s="1" t="s">
        <v>58</v>
      </c>
      <c r="B3028" s="1" t="s">
        <v>14</v>
      </c>
      <c r="C3028" s="1" t="s">
        <v>53</v>
      </c>
      <c r="D3028" s="2">
        <v>45267</v>
      </c>
      <c r="E3028" s="3">
        <v>11900</v>
      </c>
      <c r="F3028" s="4">
        <v>310</v>
      </c>
      <c r="G3028" s="1">
        <v>700</v>
      </c>
    </row>
    <row r="3029" spans="1:7" x14ac:dyDescent="0.25">
      <c r="A3029" s="1" t="s">
        <v>32</v>
      </c>
      <c r="B3029" s="1" t="s">
        <v>8</v>
      </c>
      <c r="C3029" s="1" t="s">
        <v>30</v>
      </c>
      <c r="D3029" s="2">
        <v>45267</v>
      </c>
      <c r="E3029" s="3">
        <v>5817</v>
      </c>
      <c r="F3029" s="4">
        <v>41</v>
      </c>
      <c r="G3029" s="1">
        <v>201</v>
      </c>
    </row>
    <row r="3030" spans="1:7" x14ac:dyDescent="0.25">
      <c r="A3030" s="1" t="s">
        <v>58</v>
      </c>
      <c r="B3030" s="1" t="s">
        <v>20</v>
      </c>
      <c r="C3030" s="1" t="s">
        <v>38</v>
      </c>
      <c r="D3030" s="2">
        <v>45267</v>
      </c>
      <c r="E3030" s="3">
        <v>8778</v>
      </c>
      <c r="F3030" s="4">
        <v>121</v>
      </c>
      <c r="G3030" s="1">
        <v>352</v>
      </c>
    </row>
    <row r="3031" spans="1:7" x14ac:dyDescent="0.25">
      <c r="A3031" s="1" t="s">
        <v>54</v>
      </c>
      <c r="B3031" s="1" t="s">
        <v>20</v>
      </c>
      <c r="C3031" s="1" t="s">
        <v>15</v>
      </c>
      <c r="D3031" s="2">
        <v>45267</v>
      </c>
      <c r="E3031" s="3">
        <v>819</v>
      </c>
      <c r="F3031" s="4">
        <v>386</v>
      </c>
      <c r="G3031" s="1">
        <v>49</v>
      </c>
    </row>
    <row r="3032" spans="1:7" x14ac:dyDescent="0.25">
      <c r="A3032" s="1" t="s">
        <v>37</v>
      </c>
      <c r="B3032" s="1" t="s">
        <v>20</v>
      </c>
      <c r="C3032" s="1" t="s">
        <v>44</v>
      </c>
      <c r="D3032" s="2">
        <v>45267</v>
      </c>
      <c r="E3032" s="3">
        <v>2121</v>
      </c>
      <c r="F3032" s="4">
        <v>287</v>
      </c>
      <c r="G3032" s="1">
        <v>152</v>
      </c>
    </row>
    <row r="3033" spans="1:7" x14ac:dyDescent="0.25">
      <c r="A3033" s="1" t="s">
        <v>32</v>
      </c>
      <c r="B3033" s="1" t="s">
        <v>23</v>
      </c>
      <c r="C3033" s="1" t="s">
        <v>28</v>
      </c>
      <c r="D3033" s="2">
        <v>45267</v>
      </c>
      <c r="E3033" s="3">
        <v>5166</v>
      </c>
      <c r="F3033" s="4">
        <v>218</v>
      </c>
      <c r="G3033" s="1">
        <v>192</v>
      </c>
    </row>
    <row r="3034" spans="1:7" x14ac:dyDescent="0.25">
      <c r="A3034" s="1" t="s">
        <v>17</v>
      </c>
      <c r="B3034" s="1" t="s">
        <v>20</v>
      </c>
      <c r="C3034" s="1" t="s">
        <v>41</v>
      </c>
      <c r="D3034" s="2">
        <v>45268</v>
      </c>
      <c r="E3034" s="3">
        <v>2296</v>
      </c>
      <c r="F3034" s="4">
        <v>145</v>
      </c>
      <c r="G3034" s="1">
        <v>121</v>
      </c>
    </row>
    <row r="3035" spans="1:7" x14ac:dyDescent="0.25">
      <c r="A3035" s="1" t="s">
        <v>19</v>
      </c>
      <c r="B3035" s="1" t="s">
        <v>25</v>
      </c>
      <c r="C3035" s="1" t="s">
        <v>34</v>
      </c>
      <c r="D3035" s="2">
        <v>45268</v>
      </c>
      <c r="E3035" s="3">
        <v>175</v>
      </c>
      <c r="F3035" s="4">
        <v>177</v>
      </c>
      <c r="G3035" s="1">
        <v>9</v>
      </c>
    </row>
    <row r="3036" spans="1:7" x14ac:dyDescent="0.25">
      <c r="A3036" s="1" t="s">
        <v>50</v>
      </c>
      <c r="B3036" s="1" t="s">
        <v>14</v>
      </c>
      <c r="C3036" s="1" t="s">
        <v>53</v>
      </c>
      <c r="D3036" s="2">
        <v>45268</v>
      </c>
      <c r="E3036" s="3">
        <v>9961</v>
      </c>
      <c r="F3036" s="4">
        <v>218</v>
      </c>
      <c r="G3036" s="1">
        <v>499</v>
      </c>
    </row>
    <row r="3037" spans="1:7" x14ac:dyDescent="0.25">
      <c r="A3037" s="1" t="s">
        <v>51</v>
      </c>
      <c r="B3037" s="1" t="s">
        <v>8</v>
      </c>
      <c r="C3037" s="1" t="s">
        <v>26</v>
      </c>
      <c r="D3037" s="2">
        <v>45268</v>
      </c>
      <c r="E3037" s="3">
        <v>2513</v>
      </c>
      <c r="F3037" s="4">
        <v>39</v>
      </c>
      <c r="G3037" s="1">
        <v>84</v>
      </c>
    </row>
    <row r="3038" spans="1:7" x14ac:dyDescent="0.25">
      <c r="A3038" s="1" t="s">
        <v>56</v>
      </c>
      <c r="B3038" s="1" t="s">
        <v>11</v>
      </c>
      <c r="C3038" s="1" t="s">
        <v>35</v>
      </c>
      <c r="D3038" s="2">
        <v>45268</v>
      </c>
      <c r="E3038" s="3">
        <v>8239</v>
      </c>
      <c r="F3038" s="4">
        <v>582</v>
      </c>
      <c r="G3038" s="1">
        <v>1374</v>
      </c>
    </row>
    <row r="3039" spans="1:7" x14ac:dyDescent="0.25">
      <c r="A3039" s="1" t="s">
        <v>13</v>
      </c>
      <c r="B3039" s="1" t="s">
        <v>8</v>
      </c>
      <c r="C3039" s="1" t="s">
        <v>36</v>
      </c>
      <c r="D3039" s="2">
        <v>45268</v>
      </c>
      <c r="E3039" s="3">
        <v>14532</v>
      </c>
      <c r="F3039" s="4">
        <v>179</v>
      </c>
      <c r="G3039" s="1">
        <v>1118</v>
      </c>
    </row>
    <row r="3040" spans="1:7" x14ac:dyDescent="0.25">
      <c r="A3040" s="1" t="s">
        <v>10</v>
      </c>
      <c r="B3040" s="1" t="s">
        <v>8</v>
      </c>
      <c r="C3040" s="1" t="s">
        <v>43</v>
      </c>
      <c r="D3040" s="2">
        <v>45268</v>
      </c>
      <c r="E3040" s="3">
        <v>3955</v>
      </c>
      <c r="F3040" s="4">
        <v>318</v>
      </c>
      <c r="G3040" s="1">
        <v>189</v>
      </c>
    </row>
    <row r="3041" spans="1:7" x14ac:dyDescent="0.25">
      <c r="A3041" s="1" t="s">
        <v>10</v>
      </c>
      <c r="B3041" s="1" t="s">
        <v>14</v>
      </c>
      <c r="C3041" s="1" t="s">
        <v>28</v>
      </c>
      <c r="D3041" s="2">
        <v>45268</v>
      </c>
      <c r="E3041" s="3">
        <v>4186</v>
      </c>
      <c r="F3041" s="4">
        <v>53</v>
      </c>
      <c r="G3041" s="1">
        <v>150</v>
      </c>
    </row>
    <row r="3042" spans="1:7" x14ac:dyDescent="0.25">
      <c r="A3042" s="1" t="s">
        <v>42</v>
      </c>
      <c r="B3042" s="1" t="s">
        <v>25</v>
      </c>
      <c r="C3042" s="1" t="s">
        <v>21</v>
      </c>
      <c r="D3042" s="2">
        <v>45268</v>
      </c>
      <c r="E3042" s="3">
        <v>2156</v>
      </c>
      <c r="F3042" s="4">
        <v>184</v>
      </c>
      <c r="G3042" s="1">
        <v>120</v>
      </c>
    </row>
    <row r="3043" spans="1:7" x14ac:dyDescent="0.25">
      <c r="A3043" s="1" t="s">
        <v>55</v>
      </c>
      <c r="B3043" s="1" t="s">
        <v>25</v>
      </c>
      <c r="C3043" s="1" t="s">
        <v>47</v>
      </c>
      <c r="D3043" s="2">
        <v>45268</v>
      </c>
      <c r="E3043" s="3">
        <v>2317</v>
      </c>
      <c r="F3043" s="4">
        <v>10</v>
      </c>
      <c r="G3043" s="1">
        <v>194</v>
      </c>
    </row>
    <row r="3044" spans="1:7" x14ac:dyDescent="0.25">
      <c r="A3044" s="1" t="s">
        <v>52</v>
      </c>
      <c r="B3044" s="1" t="s">
        <v>8</v>
      </c>
      <c r="C3044" s="1" t="s">
        <v>21</v>
      </c>
      <c r="D3044" s="2">
        <v>45268</v>
      </c>
      <c r="E3044" s="3">
        <v>861</v>
      </c>
      <c r="F3044" s="4">
        <v>361</v>
      </c>
      <c r="G3044" s="1">
        <v>48</v>
      </c>
    </row>
    <row r="3045" spans="1:7" x14ac:dyDescent="0.25">
      <c r="A3045" s="1" t="s">
        <v>10</v>
      </c>
      <c r="B3045" s="1" t="s">
        <v>14</v>
      </c>
      <c r="C3045" s="1" t="s">
        <v>41</v>
      </c>
      <c r="D3045" s="2">
        <v>45268</v>
      </c>
      <c r="E3045" s="3">
        <v>182</v>
      </c>
      <c r="F3045" s="4">
        <v>275</v>
      </c>
      <c r="G3045" s="1">
        <v>10</v>
      </c>
    </row>
    <row r="3046" spans="1:7" x14ac:dyDescent="0.25">
      <c r="A3046" s="1" t="s">
        <v>39</v>
      </c>
      <c r="B3046" s="1" t="s">
        <v>25</v>
      </c>
      <c r="C3046" s="1" t="s">
        <v>12</v>
      </c>
      <c r="D3046" s="2">
        <v>45269</v>
      </c>
      <c r="E3046" s="3">
        <v>9002</v>
      </c>
      <c r="F3046" s="4">
        <v>1</v>
      </c>
      <c r="G3046" s="1">
        <v>901</v>
      </c>
    </row>
    <row r="3047" spans="1:7" x14ac:dyDescent="0.25">
      <c r="A3047" s="1" t="s">
        <v>51</v>
      </c>
      <c r="B3047" s="1" t="s">
        <v>14</v>
      </c>
      <c r="C3047" s="1" t="s">
        <v>48</v>
      </c>
      <c r="D3047" s="2">
        <v>45269</v>
      </c>
      <c r="E3047" s="3">
        <v>2996</v>
      </c>
      <c r="F3047" s="4">
        <v>136</v>
      </c>
      <c r="G3047" s="1">
        <v>200</v>
      </c>
    </row>
    <row r="3048" spans="1:7" x14ac:dyDescent="0.25">
      <c r="A3048" s="1" t="s">
        <v>22</v>
      </c>
      <c r="B3048" s="1" t="s">
        <v>20</v>
      </c>
      <c r="C3048" s="1" t="s">
        <v>53</v>
      </c>
      <c r="D3048" s="2">
        <v>45269</v>
      </c>
      <c r="E3048" s="3">
        <v>2653</v>
      </c>
      <c r="F3048" s="4">
        <v>194</v>
      </c>
      <c r="G3048" s="1">
        <v>133</v>
      </c>
    </row>
    <row r="3049" spans="1:7" x14ac:dyDescent="0.25">
      <c r="A3049" s="1" t="s">
        <v>32</v>
      </c>
      <c r="B3049" s="1" t="s">
        <v>20</v>
      </c>
      <c r="C3049" s="1" t="s">
        <v>30</v>
      </c>
      <c r="D3049" s="2">
        <v>45269</v>
      </c>
      <c r="E3049" s="3">
        <v>4648</v>
      </c>
      <c r="F3049" s="4">
        <v>247</v>
      </c>
      <c r="G3049" s="1">
        <v>194</v>
      </c>
    </row>
    <row r="3050" spans="1:7" x14ac:dyDescent="0.25">
      <c r="A3050" s="1" t="s">
        <v>57</v>
      </c>
      <c r="B3050" s="1" t="s">
        <v>20</v>
      </c>
      <c r="C3050" s="1" t="s">
        <v>76</v>
      </c>
      <c r="D3050" s="2">
        <v>45269</v>
      </c>
      <c r="E3050" s="3">
        <v>4410</v>
      </c>
      <c r="F3050" s="4">
        <v>144</v>
      </c>
      <c r="G3050" s="1">
        <v>147</v>
      </c>
    </row>
    <row r="3051" spans="1:7" x14ac:dyDescent="0.25">
      <c r="A3051" s="1" t="s">
        <v>33</v>
      </c>
      <c r="B3051" s="1" t="s">
        <v>11</v>
      </c>
      <c r="C3051" s="1" t="s">
        <v>12</v>
      </c>
      <c r="D3051" s="2">
        <v>45269</v>
      </c>
      <c r="E3051" s="3">
        <v>168</v>
      </c>
      <c r="F3051" s="4">
        <v>95</v>
      </c>
      <c r="G3051" s="1">
        <v>12</v>
      </c>
    </row>
    <row r="3052" spans="1:7" x14ac:dyDescent="0.25">
      <c r="A3052" s="1" t="s">
        <v>22</v>
      </c>
      <c r="B3052" s="1" t="s">
        <v>11</v>
      </c>
      <c r="C3052" s="1" t="s">
        <v>53</v>
      </c>
      <c r="D3052" s="2">
        <v>45269</v>
      </c>
      <c r="E3052" s="3">
        <v>749</v>
      </c>
      <c r="F3052" s="4">
        <v>193</v>
      </c>
      <c r="G3052" s="1">
        <v>54</v>
      </c>
    </row>
    <row r="3053" spans="1:7" x14ac:dyDescent="0.25">
      <c r="A3053" s="1" t="s">
        <v>42</v>
      </c>
      <c r="B3053" s="1" t="s">
        <v>8</v>
      </c>
      <c r="C3053" s="1" t="s">
        <v>12</v>
      </c>
      <c r="D3053" s="2">
        <v>45269</v>
      </c>
      <c r="E3053" s="3">
        <v>8099</v>
      </c>
      <c r="F3053" s="4">
        <v>137</v>
      </c>
      <c r="G3053" s="1">
        <v>507</v>
      </c>
    </row>
    <row r="3054" spans="1:7" x14ac:dyDescent="0.25">
      <c r="A3054" s="1" t="s">
        <v>39</v>
      </c>
      <c r="B3054" s="1" t="s">
        <v>8</v>
      </c>
      <c r="C3054" s="1" t="s">
        <v>36</v>
      </c>
      <c r="D3054" s="2">
        <v>45269</v>
      </c>
      <c r="E3054" s="3">
        <v>7378</v>
      </c>
      <c r="F3054" s="4">
        <v>22</v>
      </c>
      <c r="G3054" s="1">
        <v>568</v>
      </c>
    </row>
    <row r="3055" spans="1:7" x14ac:dyDescent="0.25">
      <c r="A3055" s="1" t="s">
        <v>45</v>
      </c>
      <c r="B3055" s="1" t="s">
        <v>23</v>
      </c>
      <c r="C3055" s="1" t="s">
        <v>44</v>
      </c>
      <c r="D3055" s="2">
        <v>45270</v>
      </c>
      <c r="E3055" s="3">
        <v>11683</v>
      </c>
      <c r="F3055" s="4">
        <v>1</v>
      </c>
      <c r="G3055" s="1">
        <v>974</v>
      </c>
    </row>
    <row r="3056" spans="1:7" x14ac:dyDescent="0.25">
      <c r="A3056" s="1" t="s">
        <v>42</v>
      </c>
      <c r="B3056" s="1" t="s">
        <v>20</v>
      </c>
      <c r="C3056" s="1" t="s">
        <v>53</v>
      </c>
      <c r="D3056" s="2">
        <v>45270</v>
      </c>
      <c r="E3056" s="3">
        <v>6076</v>
      </c>
      <c r="F3056" s="4">
        <v>290</v>
      </c>
      <c r="G3056" s="1">
        <v>468</v>
      </c>
    </row>
    <row r="3057" spans="1:7" x14ac:dyDescent="0.25">
      <c r="A3057" s="1" t="s">
        <v>33</v>
      </c>
      <c r="B3057" s="1" t="s">
        <v>11</v>
      </c>
      <c r="C3057" s="1" t="s">
        <v>48</v>
      </c>
      <c r="D3057" s="2">
        <v>45270</v>
      </c>
      <c r="E3057" s="3">
        <v>1190</v>
      </c>
      <c r="F3057" s="4">
        <v>244</v>
      </c>
      <c r="G3057" s="1">
        <v>92</v>
      </c>
    </row>
    <row r="3058" spans="1:7" x14ac:dyDescent="0.25">
      <c r="A3058" s="1" t="s">
        <v>33</v>
      </c>
      <c r="B3058" s="1" t="s">
        <v>25</v>
      </c>
      <c r="C3058" s="1" t="s">
        <v>28</v>
      </c>
      <c r="D3058" s="2">
        <v>45270</v>
      </c>
      <c r="E3058" s="3">
        <v>5418</v>
      </c>
      <c r="F3058" s="4">
        <v>186</v>
      </c>
      <c r="G3058" s="1">
        <v>247</v>
      </c>
    </row>
    <row r="3059" spans="1:7" x14ac:dyDescent="0.25">
      <c r="A3059" s="1" t="s">
        <v>50</v>
      </c>
      <c r="B3059" s="1" t="s">
        <v>8</v>
      </c>
      <c r="C3059" s="1" t="s">
        <v>53</v>
      </c>
      <c r="D3059" s="2">
        <v>45270</v>
      </c>
      <c r="E3059" s="3">
        <v>8624</v>
      </c>
      <c r="F3059" s="4">
        <v>65</v>
      </c>
      <c r="G3059" s="1">
        <v>454</v>
      </c>
    </row>
    <row r="3060" spans="1:7" x14ac:dyDescent="0.25">
      <c r="A3060" s="1" t="s">
        <v>46</v>
      </c>
      <c r="B3060" s="1" t="s">
        <v>14</v>
      </c>
      <c r="C3060" s="1" t="s">
        <v>28</v>
      </c>
      <c r="D3060" s="2">
        <v>45270</v>
      </c>
      <c r="E3060" s="3">
        <v>4291</v>
      </c>
      <c r="F3060" s="4">
        <v>289</v>
      </c>
      <c r="G3060" s="1">
        <v>154</v>
      </c>
    </row>
    <row r="3061" spans="1:7" x14ac:dyDescent="0.25">
      <c r="A3061" s="1" t="s">
        <v>24</v>
      </c>
      <c r="B3061" s="1" t="s">
        <v>20</v>
      </c>
      <c r="C3061" s="1" t="s">
        <v>36</v>
      </c>
      <c r="D3061" s="2">
        <v>45273</v>
      </c>
      <c r="E3061" s="3">
        <v>6636</v>
      </c>
      <c r="F3061" s="4">
        <v>185</v>
      </c>
      <c r="G3061" s="1">
        <v>350</v>
      </c>
    </row>
    <row r="3062" spans="1:7" x14ac:dyDescent="0.25">
      <c r="A3062" s="1" t="s">
        <v>32</v>
      </c>
      <c r="B3062" s="1" t="s">
        <v>8</v>
      </c>
      <c r="C3062" s="1" t="s">
        <v>53</v>
      </c>
      <c r="D3062" s="2">
        <v>45273</v>
      </c>
      <c r="E3062" s="3">
        <v>6734</v>
      </c>
      <c r="F3062" s="4">
        <v>22</v>
      </c>
      <c r="G3062" s="1">
        <v>355</v>
      </c>
    </row>
    <row r="3063" spans="1:7" x14ac:dyDescent="0.25">
      <c r="A3063" s="1" t="s">
        <v>50</v>
      </c>
      <c r="B3063" s="1" t="s">
        <v>25</v>
      </c>
      <c r="C3063" s="1" t="s">
        <v>15</v>
      </c>
      <c r="D3063" s="2">
        <v>45273</v>
      </c>
      <c r="E3063" s="3">
        <v>5327</v>
      </c>
      <c r="F3063" s="4">
        <v>201</v>
      </c>
      <c r="G3063" s="1">
        <v>222</v>
      </c>
    </row>
    <row r="3064" spans="1:7" x14ac:dyDescent="0.25">
      <c r="A3064" s="1" t="s">
        <v>29</v>
      </c>
      <c r="B3064" s="1" t="s">
        <v>23</v>
      </c>
      <c r="C3064" s="1" t="s">
        <v>9</v>
      </c>
      <c r="D3064" s="2">
        <v>45273</v>
      </c>
      <c r="E3064" s="3">
        <v>10927</v>
      </c>
      <c r="F3064" s="4">
        <v>42</v>
      </c>
      <c r="G3064" s="1">
        <v>521</v>
      </c>
    </row>
    <row r="3065" spans="1:7" x14ac:dyDescent="0.25">
      <c r="A3065" s="1" t="s">
        <v>58</v>
      </c>
      <c r="B3065" s="1" t="s">
        <v>11</v>
      </c>
      <c r="C3065" s="1" t="s">
        <v>40</v>
      </c>
      <c r="D3065" s="2">
        <v>45273</v>
      </c>
      <c r="E3065" s="3">
        <v>1827</v>
      </c>
      <c r="F3065" s="4">
        <v>44</v>
      </c>
      <c r="G3065" s="1">
        <v>61</v>
      </c>
    </row>
    <row r="3066" spans="1:7" x14ac:dyDescent="0.25">
      <c r="A3066" s="1" t="s">
        <v>17</v>
      </c>
      <c r="B3066" s="1" t="s">
        <v>23</v>
      </c>
      <c r="C3066" s="1" t="s">
        <v>38</v>
      </c>
      <c r="D3066" s="2">
        <v>45273</v>
      </c>
      <c r="E3066" s="3">
        <v>9065</v>
      </c>
      <c r="F3066" s="4">
        <v>163</v>
      </c>
      <c r="G3066" s="1">
        <v>413</v>
      </c>
    </row>
    <row r="3067" spans="1:7" x14ac:dyDescent="0.25">
      <c r="A3067" s="1" t="s">
        <v>51</v>
      </c>
      <c r="B3067" s="1" t="s">
        <v>20</v>
      </c>
      <c r="C3067" s="1" t="s">
        <v>21</v>
      </c>
      <c r="D3067" s="2">
        <v>45273</v>
      </c>
      <c r="E3067" s="3">
        <v>1645</v>
      </c>
      <c r="F3067" s="4">
        <v>117</v>
      </c>
      <c r="G3067" s="1">
        <v>69</v>
      </c>
    </row>
    <row r="3068" spans="1:7" x14ac:dyDescent="0.25">
      <c r="A3068" s="1" t="s">
        <v>29</v>
      </c>
      <c r="B3068" s="1" t="s">
        <v>23</v>
      </c>
      <c r="C3068" s="1" t="s">
        <v>44</v>
      </c>
      <c r="D3068" s="2">
        <v>45273</v>
      </c>
      <c r="E3068" s="3">
        <v>6804</v>
      </c>
      <c r="F3068" s="4">
        <v>271</v>
      </c>
      <c r="G3068" s="1">
        <v>619</v>
      </c>
    </row>
    <row r="3069" spans="1:7" x14ac:dyDescent="0.25">
      <c r="A3069" s="1" t="s">
        <v>33</v>
      </c>
      <c r="B3069" s="1" t="s">
        <v>11</v>
      </c>
      <c r="C3069" s="1" t="s">
        <v>15</v>
      </c>
      <c r="D3069" s="2">
        <v>45273</v>
      </c>
      <c r="E3069" s="3">
        <v>2933</v>
      </c>
      <c r="F3069" s="4">
        <v>68</v>
      </c>
      <c r="G3069" s="1">
        <v>163</v>
      </c>
    </row>
    <row r="3070" spans="1:7" x14ac:dyDescent="0.25">
      <c r="A3070" s="1" t="s">
        <v>58</v>
      </c>
      <c r="B3070" s="1" t="s">
        <v>8</v>
      </c>
      <c r="C3070" s="1" t="s">
        <v>44</v>
      </c>
      <c r="D3070" s="2">
        <v>45273</v>
      </c>
      <c r="E3070" s="3">
        <v>18830</v>
      </c>
      <c r="F3070" s="4">
        <v>220</v>
      </c>
      <c r="G3070" s="1">
        <v>1108</v>
      </c>
    </row>
    <row r="3071" spans="1:7" x14ac:dyDescent="0.25">
      <c r="A3071" s="1" t="s">
        <v>13</v>
      </c>
      <c r="B3071" s="1" t="s">
        <v>8</v>
      </c>
      <c r="C3071" s="1" t="s">
        <v>47</v>
      </c>
      <c r="D3071" s="2">
        <v>45273</v>
      </c>
      <c r="E3071" s="3">
        <v>3311</v>
      </c>
      <c r="F3071" s="4">
        <v>223</v>
      </c>
      <c r="G3071" s="1">
        <v>237</v>
      </c>
    </row>
    <row r="3072" spans="1:7" x14ac:dyDescent="0.25">
      <c r="A3072" s="1" t="s">
        <v>19</v>
      </c>
      <c r="B3072" s="1" t="s">
        <v>25</v>
      </c>
      <c r="C3072" s="1" t="s">
        <v>47</v>
      </c>
      <c r="D3072" s="2">
        <v>45273</v>
      </c>
      <c r="E3072" s="3">
        <v>6300</v>
      </c>
      <c r="F3072" s="4">
        <v>29</v>
      </c>
      <c r="G3072" s="1">
        <v>630</v>
      </c>
    </row>
    <row r="3073" spans="1:7" x14ac:dyDescent="0.25">
      <c r="A3073" s="1" t="s">
        <v>33</v>
      </c>
      <c r="B3073" s="1" t="s">
        <v>23</v>
      </c>
      <c r="C3073" s="1" t="s">
        <v>53</v>
      </c>
      <c r="D3073" s="2">
        <v>45274</v>
      </c>
      <c r="E3073" s="3">
        <v>11858</v>
      </c>
      <c r="F3073" s="4">
        <v>19</v>
      </c>
      <c r="G3073" s="1">
        <v>791</v>
      </c>
    </row>
    <row r="3074" spans="1:7" x14ac:dyDescent="0.25">
      <c r="A3074" s="1" t="s">
        <v>7</v>
      </c>
      <c r="B3074" s="1" t="s">
        <v>14</v>
      </c>
      <c r="C3074" s="1" t="s">
        <v>48</v>
      </c>
      <c r="D3074" s="2">
        <v>45274</v>
      </c>
      <c r="E3074" s="3">
        <v>6601</v>
      </c>
      <c r="F3074" s="4">
        <v>138</v>
      </c>
      <c r="G3074" s="1">
        <v>661</v>
      </c>
    </row>
    <row r="3075" spans="1:7" x14ac:dyDescent="0.25">
      <c r="A3075" s="1" t="s">
        <v>33</v>
      </c>
      <c r="B3075" s="1" t="s">
        <v>14</v>
      </c>
      <c r="C3075" s="1" t="s">
        <v>21</v>
      </c>
      <c r="D3075" s="2">
        <v>45274</v>
      </c>
      <c r="E3075" s="3">
        <v>13251</v>
      </c>
      <c r="F3075" s="4">
        <v>61</v>
      </c>
      <c r="G3075" s="1">
        <v>663</v>
      </c>
    </row>
    <row r="3076" spans="1:7" x14ac:dyDescent="0.25">
      <c r="A3076" s="1" t="s">
        <v>39</v>
      </c>
      <c r="B3076" s="1" t="s">
        <v>20</v>
      </c>
      <c r="C3076" s="1" t="s">
        <v>26</v>
      </c>
      <c r="D3076" s="2">
        <v>45274</v>
      </c>
      <c r="E3076" s="3">
        <v>9422</v>
      </c>
      <c r="F3076" s="4">
        <v>25</v>
      </c>
      <c r="G3076" s="1">
        <v>410</v>
      </c>
    </row>
    <row r="3077" spans="1:7" x14ac:dyDescent="0.25">
      <c r="A3077" s="1" t="s">
        <v>45</v>
      </c>
      <c r="B3077" s="1" t="s">
        <v>11</v>
      </c>
      <c r="C3077" s="1" t="s">
        <v>53</v>
      </c>
      <c r="D3077" s="2">
        <v>45274</v>
      </c>
      <c r="E3077" s="3">
        <v>6300</v>
      </c>
      <c r="F3077" s="4">
        <v>367</v>
      </c>
      <c r="G3077" s="1">
        <v>332</v>
      </c>
    </row>
    <row r="3078" spans="1:7" x14ac:dyDescent="0.25">
      <c r="A3078" s="1" t="s">
        <v>32</v>
      </c>
      <c r="B3078" s="1" t="s">
        <v>11</v>
      </c>
      <c r="C3078" s="1" t="s">
        <v>47</v>
      </c>
      <c r="D3078" s="2">
        <v>45274</v>
      </c>
      <c r="E3078" s="3">
        <v>18508</v>
      </c>
      <c r="F3078" s="4">
        <v>124</v>
      </c>
      <c r="G3078" s="1">
        <v>1683</v>
      </c>
    </row>
    <row r="3079" spans="1:7" x14ac:dyDescent="0.25">
      <c r="A3079" s="1" t="s">
        <v>42</v>
      </c>
      <c r="B3079" s="1" t="s">
        <v>25</v>
      </c>
      <c r="C3079" s="1" t="s">
        <v>53</v>
      </c>
      <c r="D3079" s="2">
        <v>45274</v>
      </c>
      <c r="E3079" s="3">
        <v>15204</v>
      </c>
      <c r="F3079" s="4">
        <v>433</v>
      </c>
      <c r="G3079" s="1">
        <v>951</v>
      </c>
    </row>
    <row r="3080" spans="1:7" x14ac:dyDescent="0.25">
      <c r="A3080" s="1" t="s">
        <v>32</v>
      </c>
      <c r="B3080" s="1" t="s">
        <v>11</v>
      </c>
      <c r="C3080" s="1" t="s">
        <v>40</v>
      </c>
      <c r="D3080" s="2">
        <v>45274</v>
      </c>
      <c r="E3080" s="3">
        <v>5327</v>
      </c>
      <c r="F3080" s="4">
        <v>66</v>
      </c>
      <c r="G3080" s="1">
        <v>191</v>
      </c>
    </row>
    <row r="3081" spans="1:7" x14ac:dyDescent="0.25">
      <c r="A3081" s="1" t="s">
        <v>52</v>
      </c>
      <c r="B3081" s="1" t="s">
        <v>25</v>
      </c>
      <c r="C3081" s="1" t="s">
        <v>18</v>
      </c>
      <c r="D3081" s="2">
        <v>45274</v>
      </c>
      <c r="E3081" s="3">
        <v>14616</v>
      </c>
      <c r="F3081" s="4">
        <v>100</v>
      </c>
      <c r="G3081" s="1">
        <v>563</v>
      </c>
    </row>
    <row r="3082" spans="1:7" x14ac:dyDescent="0.25">
      <c r="A3082" s="1" t="s">
        <v>37</v>
      </c>
      <c r="B3082" s="1" t="s">
        <v>23</v>
      </c>
      <c r="C3082" s="1" t="s">
        <v>26</v>
      </c>
      <c r="D3082" s="2">
        <v>45274</v>
      </c>
      <c r="E3082" s="3">
        <v>11767</v>
      </c>
      <c r="F3082" s="4">
        <v>257</v>
      </c>
      <c r="G3082" s="1">
        <v>421</v>
      </c>
    </row>
    <row r="3083" spans="1:7" x14ac:dyDescent="0.25">
      <c r="A3083" s="1" t="s">
        <v>45</v>
      </c>
      <c r="B3083" s="1" t="s">
        <v>11</v>
      </c>
      <c r="C3083" s="1" t="s">
        <v>47</v>
      </c>
      <c r="D3083" s="2">
        <v>45274</v>
      </c>
      <c r="E3083" s="3">
        <v>4165</v>
      </c>
      <c r="F3083" s="4">
        <v>99</v>
      </c>
      <c r="G3083" s="1">
        <v>278</v>
      </c>
    </row>
    <row r="3084" spans="1:7" x14ac:dyDescent="0.25">
      <c r="A3084" s="1" t="s">
        <v>55</v>
      </c>
      <c r="B3084" s="1" t="s">
        <v>14</v>
      </c>
      <c r="C3084" s="1" t="s">
        <v>40</v>
      </c>
      <c r="D3084" s="2">
        <v>45274</v>
      </c>
      <c r="E3084" s="3">
        <v>3157</v>
      </c>
      <c r="F3084" s="4">
        <v>13</v>
      </c>
      <c r="G3084" s="1">
        <v>106</v>
      </c>
    </row>
    <row r="3085" spans="1:7" x14ac:dyDescent="0.25">
      <c r="A3085" s="1" t="s">
        <v>29</v>
      </c>
      <c r="B3085" s="1" t="s">
        <v>8</v>
      </c>
      <c r="C3085" s="1" t="s">
        <v>53</v>
      </c>
      <c r="D3085" s="2">
        <v>45274</v>
      </c>
      <c r="E3085" s="3">
        <v>2695</v>
      </c>
      <c r="F3085" s="4">
        <v>14</v>
      </c>
      <c r="G3085" s="1">
        <v>129</v>
      </c>
    </row>
    <row r="3086" spans="1:7" x14ac:dyDescent="0.25">
      <c r="A3086" s="1" t="s">
        <v>56</v>
      </c>
      <c r="B3086" s="1" t="s">
        <v>25</v>
      </c>
      <c r="C3086" s="1" t="s">
        <v>53</v>
      </c>
      <c r="D3086" s="2">
        <v>45274</v>
      </c>
      <c r="E3086" s="3">
        <v>8274</v>
      </c>
      <c r="F3086" s="4">
        <v>17</v>
      </c>
      <c r="G3086" s="1">
        <v>518</v>
      </c>
    </row>
    <row r="3087" spans="1:7" x14ac:dyDescent="0.25">
      <c r="A3087" s="1" t="s">
        <v>56</v>
      </c>
      <c r="B3087" s="1" t="s">
        <v>8</v>
      </c>
      <c r="C3087" s="1" t="s">
        <v>53</v>
      </c>
      <c r="D3087" s="2">
        <v>45275</v>
      </c>
      <c r="E3087" s="3">
        <v>14154</v>
      </c>
      <c r="F3087" s="4">
        <v>138</v>
      </c>
      <c r="G3087" s="1">
        <v>708</v>
      </c>
    </row>
    <row r="3088" spans="1:7" x14ac:dyDescent="0.25">
      <c r="A3088" s="1" t="s">
        <v>39</v>
      </c>
      <c r="B3088" s="1" t="s">
        <v>11</v>
      </c>
      <c r="C3088" s="1" t="s">
        <v>47</v>
      </c>
      <c r="D3088" s="2">
        <v>45275</v>
      </c>
      <c r="E3088" s="3">
        <v>4634</v>
      </c>
      <c r="F3088" s="4">
        <v>160</v>
      </c>
      <c r="G3088" s="1">
        <v>422</v>
      </c>
    </row>
    <row r="3089" spans="1:7" x14ac:dyDescent="0.25">
      <c r="A3089" s="1" t="s">
        <v>37</v>
      </c>
      <c r="B3089" s="1" t="s">
        <v>8</v>
      </c>
      <c r="C3089" s="1" t="s">
        <v>76</v>
      </c>
      <c r="D3089" s="2">
        <v>45275</v>
      </c>
      <c r="E3089" s="3">
        <v>6657</v>
      </c>
      <c r="F3089" s="4">
        <v>265</v>
      </c>
      <c r="G3089" s="1">
        <v>209</v>
      </c>
    </row>
    <row r="3090" spans="1:7" x14ac:dyDescent="0.25">
      <c r="A3090" s="1" t="s">
        <v>7</v>
      </c>
      <c r="B3090" s="1" t="s">
        <v>20</v>
      </c>
      <c r="C3090" s="1" t="s">
        <v>21</v>
      </c>
      <c r="D3090" s="2">
        <v>45275</v>
      </c>
      <c r="E3090" s="3">
        <v>20671</v>
      </c>
      <c r="F3090" s="4">
        <v>42</v>
      </c>
      <c r="G3090" s="1">
        <v>940</v>
      </c>
    </row>
    <row r="3091" spans="1:7" x14ac:dyDescent="0.25">
      <c r="A3091" s="1" t="s">
        <v>58</v>
      </c>
      <c r="B3091" s="1" t="s">
        <v>8</v>
      </c>
      <c r="C3091" s="1" t="s">
        <v>76</v>
      </c>
      <c r="D3091" s="2">
        <v>45275</v>
      </c>
      <c r="E3091" s="3">
        <v>3087</v>
      </c>
      <c r="F3091" s="4">
        <v>8</v>
      </c>
      <c r="G3091" s="1">
        <v>97</v>
      </c>
    </row>
    <row r="3092" spans="1:7" x14ac:dyDescent="0.25">
      <c r="A3092" s="1" t="s">
        <v>27</v>
      </c>
      <c r="B3092" s="1" t="s">
        <v>23</v>
      </c>
      <c r="C3092" s="1" t="s">
        <v>21</v>
      </c>
      <c r="D3092" s="2">
        <v>45275</v>
      </c>
      <c r="E3092" s="3">
        <v>7462</v>
      </c>
      <c r="F3092" s="4">
        <v>42</v>
      </c>
      <c r="G3092" s="1">
        <v>393</v>
      </c>
    </row>
    <row r="3093" spans="1:7" x14ac:dyDescent="0.25">
      <c r="A3093" s="1" t="s">
        <v>22</v>
      </c>
      <c r="B3093" s="1" t="s">
        <v>11</v>
      </c>
      <c r="C3093" s="1" t="s">
        <v>38</v>
      </c>
      <c r="D3093" s="2">
        <v>45275</v>
      </c>
      <c r="E3093" s="3">
        <v>9107</v>
      </c>
      <c r="F3093" s="4">
        <v>349</v>
      </c>
      <c r="G3093" s="1">
        <v>456</v>
      </c>
    </row>
    <row r="3094" spans="1:7" x14ac:dyDescent="0.25">
      <c r="A3094" s="1" t="s">
        <v>52</v>
      </c>
      <c r="B3094" s="1" t="s">
        <v>11</v>
      </c>
      <c r="C3094" s="1" t="s">
        <v>76</v>
      </c>
      <c r="D3094" s="2">
        <v>45275</v>
      </c>
      <c r="E3094" s="3">
        <v>1722</v>
      </c>
      <c r="F3094" s="4">
        <v>147</v>
      </c>
      <c r="G3094" s="1">
        <v>72</v>
      </c>
    </row>
    <row r="3095" spans="1:7" x14ac:dyDescent="0.25">
      <c r="A3095" s="1" t="s">
        <v>50</v>
      </c>
      <c r="B3095" s="1" t="s">
        <v>23</v>
      </c>
      <c r="C3095" s="1" t="s">
        <v>28</v>
      </c>
      <c r="D3095" s="2">
        <v>45275</v>
      </c>
      <c r="E3095" s="3">
        <v>6622</v>
      </c>
      <c r="F3095" s="4">
        <v>32</v>
      </c>
      <c r="G3095" s="1">
        <v>276</v>
      </c>
    </row>
    <row r="3096" spans="1:7" x14ac:dyDescent="0.25">
      <c r="A3096" s="1" t="s">
        <v>22</v>
      </c>
      <c r="B3096" s="1" t="s">
        <v>23</v>
      </c>
      <c r="C3096" s="1" t="s">
        <v>15</v>
      </c>
      <c r="D3096" s="2">
        <v>45275</v>
      </c>
      <c r="E3096" s="3">
        <v>13090</v>
      </c>
      <c r="F3096" s="4">
        <v>134</v>
      </c>
      <c r="G3096" s="1">
        <v>689</v>
      </c>
    </row>
    <row r="3097" spans="1:7" x14ac:dyDescent="0.25">
      <c r="A3097" s="1" t="s">
        <v>32</v>
      </c>
      <c r="B3097" s="1" t="s">
        <v>23</v>
      </c>
      <c r="C3097" s="1" t="s">
        <v>41</v>
      </c>
      <c r="D3097" s="2">
        <v>45275</v>
      </c>
      <c r="E3097" s="3">
        <v>15925</v>
      </c>
      <c r="F3097" s="4">
        <v>115</v>
      </c>
      <c r="G3097" s="1">
        <v>759</v>
      </c>
    </row>
    <row r="3098" spans="1:7" x14ac:dyDescent="0.25">
      <c r="A3098" s="1" t="s">
        <v>24</v>
      </c>
      <c r="B3098" s="1" t="s">
        <v>14</v>
      </c>
      <c r="C3098" s="1" t="s">
        <v>38</v>
      </c>
      <c r="D3098" s="2">
        <v>45275</v>
      </c>
      <c r="E3098" s="3">
        <v>3248</v>
      </c>
      <c r="F3098" s="4">
        <v>252</v>
      </c>
      <c r="G3098" s="1">
        <v>121</v>
      </c>
    </row>
    <row r="3099" spans="1:7" x14ac:dyDescent="0.25">
      <c r="A3099" s="1" t="s">
        <v>42</v>
      </c>
      <c r="B3099" s="1" t="s">
        <v>25</v>
      </c>
      <c r="C3099" s="1" t="s">
        <v>49</v>
      </c>
      <c r="D3099" s="2">
        <v>45275</v>
      </c>
      <c r="E3099" s="3">
        <v>9338</v>
      </c>
      <c r="F3099" s="4">
        <v>48</v>
      </c>
      <c r="G3099" s="1">
        <v>406</v>
      </c>
    </row>
    <row r="3100" spans="1:7" x14ac:dyDescent="0.25">
      <c r="A3100" s="1" t="s">
        <v>13</v>
      </c>
      <c r="B3100" s="1" t="s">
        <v>8</v>
      </c>
      <c r="C3100" s="1" t="s">
        <v>30</v>
      </c>
      <c r="D3100" s="2">
        <v>45275</v>
      </c>
      <c r="E3100" s="3">
        <v>5516</v>
      </c>
      <c r="F3100" s="4">
        <v>145</v>
      </c>
      <c r="G3100" s="1">
        <v>230</v>
      </c>
    </row>
    <row r="3101" spans="1:7" x14ac:dyDescent="0.25">
      <c r="A3101" s="1" t="s">
        <v>58</v>
      </c>
      <c r="B3101" s="1" t="s">
        <v>14</v>
      </c>
      <c r="C3101" s="1" t="s">
        <v>49</v>
      </c>
      <c r="D3101" s="2">
        <v>45275</v>
      </c>
      <c r="E3101" s="3">
        <v>4291</v>
      </c>
      <c r="F3101" s="4">
        <v>147</v>
      </c>
      <c r="G3101" s="1">
        <v>187</v>
      </c>
    </row>
    <row r="3102" spans="1:7" x14ac:dyDescent="0.25">
      <c r="A3102" s="1" t="s">
        <v>29</v>
      </c>
      <c r="B3102" s="1" t="s">
        <v>8</v>
      </c>
      <c r="C3102" s="1" t="s">
        <v>43</v>
      </c>
      <c r="D3102" s="2">
        <v>45275</v>
      </c>
      <c r="E3102" s="3">
        <v>917</v>
      </c>
      <c r="F3102" s="4">
        <v>35</v>
      </c>
      <c r="G3102" s="1">
        <v>62</v>
      </c>
    </row>
    <row r="3103" spans="1:7" x14ac:dyDescent="0.25">
      <c r="A3103" s="1" t="s">
        <v>57</v>
      </c>
      <c r="B3103" s="1" t="s">
        <v>20</v>
      </c>
      <c r="C3103" s="1" t="s">
        <v>47</v>
      </c>
      <c r="D3103" s="2">
        <v>45275</v>
      </c>
      <c r="E3103" s="3">
        <v>8323</v>
      </c>
      <c r="F3103" s="4">
        <v>149</v>
      </c>
      <c r="G3103" s="1">
        <v>555</v>
      </c>
    </row>
    <row r="3104" spans="1:7" x14ac:dyDescent="0.25">
      <c r="A3104" s="1" t="s">
        <v>33</v>
      </c>
      <c r="B3104" s="1" t="s">
        <v>8</v>
      </c>
      <c r="C3104" s="1" t="s">
        <v>47</v>
      </c>
      <c r="D3104" s="2">
        <v>45275</v>
      </c>
      <c r="E3104" s="3">
        <v>1722</v>
      </c>
      <c r="F3104" s="4">
        <v>60</v>
      </c>
      <c r="G3104" s="1">
        <v>123</v>
      </c>
    </row>
    <row r="3105" spans="1:7" x14ac:dyDescent="0.25">
      <c r="A3105" s="1" t="s">
        <v>39</v>
      </c>
      <c r="B3105" s="1" t="s">
        <v>25</v>
      </c>
      <c r="C3105" s="1" t="s">
        <v>36</v>
      </c>
      <c r="D3105" s="2">
        <v>45275</v>
      </c>
      <c r="E3105" s="3">
        <v>2695</v>
      </c>
      <c r="F3105" s="4">
        <v>168</v>
      </c>
      <c r="G3105" s="1">
        <v>180</v>
      </c>
    </row>
    <row r="3106" spans="1:7" x14ac:dyDescent="0.25">
      <c r="A3106" s="1" t="s">
        <v>52</v>
      </c>
      <c r="B3106" s="1" t="s">
        <v>14</v>
      </c>
      <c r="C3106" s="1" t="s">
        <v>36</v>
      </c>
      <c r="D3106" s="2">
        <v>45275</v>
      </c>
      <c r="E3106" s="3">
        <v>5236</v>
      </c>
      <c r="F3106" s="4">
        <v>53</v>
      </c>
      <c r="G3106" s="1">
        <v>250</v>
      </c>
    </row>
    <row r="3107" spans="1:7" x14ac:dyDescent="0.25">
      <c r="A3107" s="1" t="s">
        <v>27</v>
      </c>
      <c r="B3107" s="1" t="s">
        <v>20</v>
      </c>
      <c r="C3107" s="1" t="s">
        <v>18</v>
      </c>
      <c r="D3107" s="2">
        <v>45275</v>
      </c>
      <c r="E3107" s="3">
        <v>2555</v>
      </c>
      <c r="F3107" s="4">
        <v>115</v>
      </c>
      <c r="G3107" s="1">
        <v>83</v>
      </c>
    </row>
    <row r="3108" spans="1:7" x14ac:dyDescent="0.25">
      <c r="A3108" s="1" t="s">
        <v>31</v>
      </c>
      <c r="B3108" s="1" t="s">
        <v>20</v>
      </c>
      <c r="C3108" s="1" t="s">
        <v>53</v>
      </c>
      <c r="D3108" s="2">
        <v>45275</v>
      </c>
      <c r="E3108" s="3">
        <v>3885</v>
      </c>
      <c r="F3108" s="4">
        <v>43</v>
      </c>
      <c r="G3108" s="1">
        <v>243</v>
      </c>
    </row>
    <row r="3109" spans="1:7" x14ac:dyDescent="0.25">
      <c r="A3109" s="1" t="s">
        <v>13</v>
      </c>
      <c r="B3109" s="1" t="s">
        <v>25</v>
      </c>
      <c r="C3109" s="1" t="s">
        <v>49</v>
      </c>
      <c r="D3109" s="2">
        <v>45275</v>
      </c>
      <c r="E3109" s="3">
        <v>5026</v>
      </c>
      <c r="F3109" s="4">
        <v>340</v>
      </c>
      <c r="G3109" s="1">
        <v>315</v>
      </c>
    </row>
    <row r="3110" spans="1:7" x14ac:dyDescent="0.25">
      <c r="A3110" s="1" t="s">
        <v>29</v>
      </c>
      <c r="B3110" s="1" t="s">
        <v>11</v>
      </c>
      <c r="C3110" s="1" t="s">
        <v>9</v>
      </c>
      <c r="D3110" s="2">
        <v>45275</v>
      </c>
      <c r="E3110" s="3">
        <v>3514</v>
      </c>
      <c r="F3110" s="4">
        <v>148</v>
      </c>
      <c r="G3110" s="1">
        <v>196</v>
      </c>
    </row>
    <row r="3111" spans="1:7" x14ac:dyDescent="0.25">
      <c r="A3111" s="1" t="s">
        <v>50</v>
      </c>
      <c r="B3111" s="1" t="s">
        <v>23</v>
      </c>
      <c r="C3111" s="1" t="s">
        <v>47</v>
      </c>
      <c r="D3111" s="2">
        <v>45275</v>
      </c>
      <c r="E3111" s="3">
        <v>2002</v>
      </c>
      <c r="F3111" s="4">
        <v>40</v>
      </c>
      <c r="G3111" s="1">
        <v>201</v>
      </c>
    </row>
    <row r="3112" spans="1:7" x14ac:dyDescent="0.25">
      <c r="A3112" s="1" t="s">
        <v>24</v>
      </c>
      <c r="B3112" s="1" t="s">
        <v>11</v>
      </c>
      <c r="C3112" s="1" t="s">
        <v>18</v>
      </c>
      <c r="D3112" s="2">
        <v>45275</v>
      </c>
      <c r="E3112" s="3">
        <v>5894</v>
      </c>
      <c r="F3112" s="4">
        <v>9</v>
      </c>
      <c r="G3112" s="1">
        <v>219</v>
      </c>
    </row>
    <row r="3113" spans="1:7" x14ac:dyDescent="0.25">
      <c r="A3113" s="1" t="s">
        <v>54</v>
      </c>
      <c r="B3113" s="1" t="s">
        <v>25</v>
      </c>
      <c r="C3113" s="1" t="s">
        <v>30</v>
      </c>
      <c r="D3113" s="2">
        <v>45275</v>
      </c>
      <c r="E3113" s="3">
        <v>3073</v>
      </c>
      <c r="F3113" s="4">
        <v>299</v>
      </c>
      <c r="G3113" s="1">
        <v>106</v>
      </c>
    </row>
    <row r="3114" spans="1:7" x14ac:dyDescent="0.25">
      <c r="A3114" s="1" t="s">
        <v>29</v>
      </c>
      <c r="B3114" s="1" t="s">
        <v>8</v>
      </c>
      <c r="C3114" s="1" t="s">
        <v>9</v>
      </c>
      <c r="D3114" s="2">
        <v>45275</v>
      </c>
      <c r="E3114" s="3">
        <v>7049</v>
      </c>
      <c r="F3114" s="4">
        <v>178</v>
      </c>
      <c r="G3114" s="1">
        <v>371</v>
      </c>
    </row>
    <row r="3115" spans="1:7" x14ac:dyDescent="0.25">
      <c r="A3115" s="1" t="s">
        <v>33</v>
      </c>
      <c r="B3115" s="1" t="s">
        <v>20</v>
      </c>
      <c r="C3115" s="1" t="s">
        <v>49</v>
      </c>
      <c r="D3115" s="2">
        <v>45275</v>
      </c>
      <c r="E3115" s="3">
        <v>3654</v>
      </c>
      <c r="F3115" s="4">
        <v>414</v>
      </c>
      <c r="G3115" s="1">
        <v>215</v>
      </c>
    </row>
    <row r="3116" spans="1:7" x14ac:dyDescent="0.25">
      <c r="A3116" s="1" t="s">
        <v>37</v>
      </c>
      <c r="B3116" s="1" t="s">
        <v>20</v>
      </c>
      <c r="C3116" s="1" t="s">
        <v>30</v>
      </c>
      <c r="D3116" s="2">
        <v>45275</v>
      </c>
      <c r="E3116" s="3">
        <v>8610</v>
      </c>
      <c r="F3116" s="4">
        <v>27</v>
      </c>
      <c r="G3116" s="1">
        <v>278</v>
      </c>
    </row>
    <row r="3117" spans="1:7" x14ac:dyDescent="0.25">
      <c r="A3117" s="1" t="s">
        <v>51</v>
      </c>
      <c r="B3117" s="1" t="s">
        <v>25</v>
      </c>
      <c r="C3117" s="1" t="s">
        <v>38</v>
      </c>
      <c r="D3117" s="2">
        <v>45276</v>
      </c>
      <c r="E3117" s="3">
        <v>1323</v>
      </c>
      <c r="F3117" s="4">
        <v>111</v>
      </c>
      <c r="G3117" s="1">
        <v>56</v>
      </c>
    </row>
    <row r="3118" spans="1:7" x14ac:dyDescent="0.25">
      <c r="A3118" s="1" t="s">
        <v>22</v>
      </c>
      <c r="B3118" s="1" t="s">
        <v>20</v>
      </c>
      <c r="C3118" s="1" t="s">
        <v>47</v>
      </c>
      <c r="D3118" s="2">
        <v>45276</v>
      </c>
      <c r="E3118" s="3">
        <v>6636</v>
      </c>
      <c r="F3118" s="4">
        <v>19</v>
      </c>
      <c r="G3118" s="1">
        <v>443</v>
      </c>
    </row>
    <row r="3119" spans="1:7" x14ac:dyDescent="0.25">
      <c r="A3119" s="1" t="s">
        <v>55</v>
      </c>
      <c r="B3119" s="1" t="s">
        <v>8</v>
      </c>
      <c r="C3119" s="1" t="s">
        <v>9</v>
      </c>
      <c r="D3119" s="2">
        <v>45276</v>
      </c>
      <c r="E3119" s="3">
        <v>7427</v>
      </c>
      <c r="F3119" s="4">
        <v>164</v>
      </c>
      <c r="G3119" s="1">
        <v>437</v>
      </c>
    </row>
    <row r="3120" spans="1:7" x14ac:dyDescent="0.25">
      <c r="A3120" s="1" t="s">
        <v>42</v>
      </c>
      <c r="B3120" s="1" t="s">
        <v>25</v>
      </c>
      <c r="C3120" s="1" t="s">
        <v>16</v>
      </c>
      <c r="D3120" s="2">
        <v>45276</v>
      </c>
      <c r="E3120" s="3">
        <v>2863</v>
      </c>
      <c r="F3120" s="4">
        <v>90</v>
      </c>
      <c r="G3120" s="1">
        <v>205</v>
      </c>
    </row>
    <row r="3121" spans="1:7" x14ac:dyDescent="0.25">
      <c r="A3121" s="1" t="s">
        <v>50</v>
      </c>
      <c r="B3121" s="1" t="s">
        <v>20</v>
      </c>
      <c r="C3121" s="1" t="s">
        <v>26</v>
      </c>
      <c r="D3121" s="2">
        <v>45276</v>
      </c>
      <c r="E3121" s="3">
        <v>3206</v>
      </c>
      <c r="F3121" s="4">
        <v>60</v>
      </c>
      <c r="G3121" s="1">
        <v>104</v>
      </c>
    </row>
    <row r="3122" spans="1:7" x14ac:dyDescent="0.25">
      <c r="A3122" s="1" t="s">
        <v>33</v>
      </c>
      <c r="B3122" s="1" t="s">
        <v>23</v>
      </c>
      <c r="C3122" s="1" t="s">
        <v>26</v>
      </c>
      <c r="D3122" s="2">
        <v>45276</v>
      </c>
      <c r="E3122" s="3">
        <v>84</v>
      </c>
      <c r="F3122" s="4">
        <v>101</v>
      </c>
      <c r="G3122" s="1">
        <v>4</v>
      </c>
    </row>
    <row r="3123" spans="1:7" x14ac:dyDescent="0.25">
      <c r="A3123" s="1" t="s">
        <v>50</v>
      </c>
      <c r="B3123" s="1" t="s">
        <v>25</v>
      </c>
      <c r="C3123" s="1" t="s">
        <v>36</v>
      </c>
      <c r="D3123" s="2">
        <v>45277</v>
      </c>
      <c r="E3123" s="3">
        <v>5131</v>
      </c>
      <c r="F3123" s="4">
        <v>278</v>
      </c>
      <c r="G3123" s="1">
        <v>257</v>
      </c>
    </row>
    <row r="3124" spans="1:7" x14ac:dyDescent="0.25">
      <c r="A3124" s="1" t="s">
        <v>24</v>
      </c>
      <c r="B3124" s="1" t="s">
        <v>23</v>
      </c>
      <c r="C3124" s="1" t="s">
        <v>38</v>
      </c>
      <c r="D3124" s="2">
        <v>45277</v>
      </c>
      <c r="E3124" s="3">
        <v>12068</v>
      </c>
      <c r="F3124" s="4">
        <v>206</v>
      </c>
      <c r="G3124" s="1">
        <v>549</v>
      </c>
    </row>
    <row r="3125" spans="1:7" x14ac:dyDescent="0.25">
      <c r="A3125" s="1" t="s">
        <v>58</v>
      </c>
      <c r="B3125" s="1" t="s">
        <v>11</v>
      </c>
      <c r="C3125" s="1" t="s">
        <v>43</v>
      </c>
      <c r="D3125" s="2">
        <v>45277</v>
      </c>
      <c r="E3125" s="3">
        <v>5824</v>
      </c>
      <c r="F3125" s="4">
        <v>325</v>
      </c>
      <c r="G3125" s="1">
        <v>364</v>
      </c>
    </row>
    <row r="3126" spans="1:7" x14ac:dyDescent="0.25">
      <c r="A3126" s="1" t="s">
        <v>42</v>
      </c>
      <c r="B3126" s="1" t="s">
        <v>25</v>
      </c>
      <c r="C3126" s="1" t="s">
        <v>43</v>
      </c>
      <c r="D3126" s="2">
        <v>45277</v>
      </c>
      <c r="E3126" s="3">
        <v>3283</v>
      </c>
      <c r="F3126" s="4">
        <v>455</v>
      </c>
      <c r="G3126" s="1">
        <v>219</v>
      </c>
    </row>
    <row r="3127" spans="1:7" x14ac:dyDescent="0.25">
      <c r="A3127" s="1" t="s">
        <v>54</v>
      </c>
      <c r="B3127" s="1" t="s">
        <v>20</v>
      </c>
      <c r="C3127" s="1" t="s">
        <v>53</v>
      </c>
      <c r="D3127" s="2">
        <v>45277</v>
      </c>
      <c r="E3127" s="3">
        <v>2030</v>
      </c>
      <c r="F3127" s="4">
        <v>409</v>
      </c>
      <c r="G3127" s="1">
        <v>120</v>
      </c>
    </row>
    <row r="3128" spans="1:7" x14ac:dyDescent="0.25">
      <c r="A3128" s="1" t="s">
        <v>24</v>
      </c>
      <c r="B3128" s="1" t="s">
        <v>14</v>
      </c>
      <c r="C3128" s="1" t="s">
        <v>48</v>
      </c>
      <c r="D3128" s="2">
        <v>45277</v>
      </c>
      <c r="E3128" s="3">
        <v>7294</v>
      </c>
      <c r="F3128" s="4">
        <v>276</v>
      </c>
      <c r="G3128" s="1">
        <v>730</v>
      </c>
    </row>
    <row r="3129" spans="1:7" x14ac:dyDescent="0.25">
      <c r="A3129" s="1" t="s">
        <v>46</v>
      </c>
      <c r="B3129" s="1" t="s">
        <v>11</v>
      </c>
      <c r="C3129" s="1" t="s">
        <v>48</v>
      </c>
      <c r="D3129" s="2">
        <v>45277</v>
      </c>
      <c r="E3129" s="3">
        <v>966</v>
      </c>
      <c r="F3129" s="4">
        <v>81</v>
      </c>
      <c r="G3129" s="1">
        <v>69</v>
      </c>
    </row>
    <row r="3130" spans="1:7" x14ac:dyDescent="0.25">
      <c r="A3130" s="1" t="s">
        <v>32</v>
      </c>
      <c r="B3130" s="1" t="s">
        <v>8</v>
      </c>
      <c r="C3130" s="1" t="s">
        <v>15</v>
      </c>
      <c r="D3130" s="2">
        <v>45277</v>
      </c>
      <c r="E3130" s="3">
        <v>9303</v>
      </c>
      <c r="F3130" s="4">
        <v>35</v>
      </c>
      <c r="G3130" s="1">
        <v>490</v>
      </c>
    </row>
    <row r="3131" spans="1:7" x14ac:dyDescent="0.25">
      <c r="A3131" s="1" t="s">
        <v>31</v>
      </c>
      <c r="B3131" s="1" t="s">
        <v>8</v>
      </c>
      <c r="C3131" s="1" t="s">
        <v>53</v>
      </c>
      <c r="D3131" s="2">
        <v>45277</v>
      </c>
      <c r="E3131" s="3">
        <v>5936</v>
      </c>
      <c r="F3131" s="4">
        <v>212</v>
      </c>
      <c r="G3131" s="1">
        <v>330</v>
      </c>
    </row>
    <row r="3132" spans="1:7" x14ac:dyDescent="0.25">
      <c r="A3132" s="1" t="s">
        <v>52</v>
      </c>
      <c r="B3132" s="1" t="s">
        <v>14</v>
      </c>
      <c r="C3132" s="1" t="s">
        <v>47</v>
      </c>
      <c r="D3132" s="2">
        <v>45277</v>
      </c>
      <c r="E3132" s="3">
        <v>6839</v>
      </c>
      <c r="F3132" s="4">
        <v>318</v>
      </c>
      <c r="G3132" s="1">
        <v>622</v>
      </c>
    </row>
    <row r="3133" spans="1:7" x14ac:dyDescent="0.25">
      <c r="A3133" s="1" t="s">
        <v>46</v>
      </c>
      <c r="B3133" s="1" t="s">
        <v>20</v>
      </c>
      <c r="C3133" s="1" t="s">
        <v>41</v>
      </c>
      <c r="D3133" s="2">
        <v>45277</v>
      </c>
      <c r="E3133" s="3">
        <v>14980</v>
      </c>
      <c r="F3133" s="4">
        <v>519</v>
      </c>
      <c r="G3133" s="1">
        <v>652</v>
      </c>
    </row>
    <row r="3134" spans="1:7" x14ac:dyDescent="0.25">
      <c r="A3134" s="1" t="s">
        <v>39</v>
      </c>
      <c r="B3134" s="1" t="s">
        <v>8</v>
      </c>
      <c r="C3134" s="1" t="s">
        <v>30</v>
      </c>
      <c r="D3134" s="2">
        <v>45277</v>
      </c>
      <c r="E3134" s="3">
        <v>4277</v>
      </c>
      <c r="F3134" s="4">
        <v>97</v>
      </c>
      <c r="G3134" s="1">
        <v>159</v>
      </c>
    </row>
    <row r="3135" spans="1:7" x14ac:dyDescent="0.25">
      <c r="A3135" s="1" t="s">
        <v>51</v>
      </c>
      <c r="B3135" s="1" t="s">
        <v>14</v>
      </c>
      <c r="C3135" s="1" t="s">
        <v>18</v>
      </c>
      <c r="D3135" s="2">
        <v>45277</v>
      </c>
      <c r="E3135" s="3">
        <v>2415</v>
      </c>
      <c r="F3135" s="4">
        <v>472</v>
      </c>
      <c r="G3135" s="1">
        <v>76</v>
      </c>
    </row>
    <row r="3136" spans="1:7" x14ac:dyDescent="0.25">
      <c r="A3136" s="1" t="s">
        <v>22</v>
      </c>
      <c r="B3136" s="1" t="s">
        <v>11</v>
      </c>
      <c r="C3136" s="1" t="s">
        <v>9</v>
      </c>
      <c r="D3136" s="2">
        <v>45277</v>
      </c>
      <c r="E3136" s="3">
        <v>5194</v>
      </c>
      <c r="F3136" s="4">
        <v>346</v>
      </c>
      <c r="G3136" s="1">
        <v>289</v>
      </c>
    </row>
    <row r="3137" spans="1:7" x14ac:dyDescent="0.25">
      <c r="A3137" s="1" t="s">
        <v>46</v>
      </c>
      <c r="B3137" s="1" t="s">
        <v>25</v>
      </c>
      <c r="C3137" s="1" t="s">
        <v>12</v>
      </c>
      <c r="D3137" s="2">
        <v>45277</v>
      </c>
      <c r="E3137" s="3">
        <v>7007</v>
      </c>
      <c r="F3137" s="4">
        <v>58</v>
      </c>
      <c r="G3137" s="1">
        <v>637</v>
      </c>
    </row>
    <row r="3138" spans="1:7" x14ac:dyDescent="0.25">
      <c r="A3138" s="1" t="s">
        <v>37</v>
      </c>
      <c r="B3138" s="1" t="s">
        <v>23</v>
      </c>
      <c r="C3138" s="1" t="s">
        <v>28</v>
      </c>
      <c r="D3138" s="2">
        <v>45277</v>
      </c>
      <c r="E3138" s="3">
        <v>6545</v>
      </c>
      <c r="F3138" s="4">
        <v>232</v>
      </c>
      <c r="G3138" s="1">
        <v>262</v>
      </c>
    </row>
    <row r="3139" spans="1:7" x14ac:dyDescent="0.25">
      <c r="A3139" s="1" t="s">
        <v>56</v>
      </c>
      <c r="B3139" s="1" t="s">
        <v>20</v>
      </c>
      <c r="C3139" s="1" t="s">
        <v>18</v>
      </c>
      <c r="D3139" s="2">
        <v>45277</v>
      </c>
      <c r="E3139" s="3">
        <v>917</v>
      </c>
      <c r="F3139" s="4">
        <v>159</v>
      </c>
      <c r="G3139" s="1">
        <v>28</v>
      </c>
    </row>
    <row r="3140" spans="1:7" x14ac:dyDescent="0.25">
      <c r="A3140" s="1" t="s">
        <v>58</v>
      </c>
      <c r="B3140" s="1" t="s">
        <v>20</v>
      </c>
      <c r="C3140" s="1" t="s">
        <v>53</v>
      </c>
      <c r="D3140" s="2">
        <v>45277</v>
      </c>
      <c r="E3140" s="3">
        <v>644</v>
      </c>
      <c r="F3140" s="4">
        <v>202</v>
      </c>
      <c r="G3140" s="1">
        <v>33</v>
      </c>
    </row>
    <row r="3141" spans="1:7" x14ac:dyDescent="0.25">
      <c r="A3141" s="1" t="s">
        <v>33</v>
      </c>
      <c r="B3141" s="1" t="s">
        <v>20</v>
      </c>
      <c r="C3141" s="1" t="s">
        <v>53</v>
      </c>
      <c r="D3141" s="2">
        <v>45277</v>
      </c>
      <c r="E3141" s="3">
        <v>5719</v>
      </c>
      <c r="F3141" s="4">
        <v>278</v>
      </c>
      <c r="G3141" s="1">
        <v>286</v>
      </c>
    </row>
    <row r="3142" spans="1:7" x14ac:dyDescent="0.25">
      <c r="A3142" s="1" t="s">
        <v>19</v>
      </c>
      <c r="B3142" s="1" t="s">
        <v>23</v>
      </c>
      <c r="C3142" s="1" t="s">
        <v>47</v>
      </c>
      <c r="D3142" s="2">
        <v>45277</v>
      </c>
      <c r="E3142" s="3">
        <v>6748</v>
      </c>
      <c r="F3142" s="4">
        <v>418</v>
      </c>
      <c r="G3142" s="1">
        <v>750</v>
      </c>
    </row>
    <row r="3143" spans="1:7" x14ac:dyDescent="0.25">
      <c r="A3143" s="1" t="s">
        <v>54</v>
      </c>
      <c r="B3143" s="1" t="s">
        <v>20</v>
      </c>
      <c r="C3143" s="1" t="s">
        <v>41</v>
      </c>
      <c r="D3143" s="2">
        <v>45280</v>
      </c>
      <c r="E3143" s="3">
        <v>896</v>
      </c>
      <c r="F3143" s="4">
        <v>205</v>
      </c>
      <c r="G3143" s="1">
        <v>50</v>
      </c>
    </row>
    <row r="3144" spans="1:7" x14ac:dyDescent="0.25">
      <c r="A3144" s="1" t="s">
        <v>46</v>
      </c>
      <c r="B3144" s="1" t="s">
        <v>11</v>
      </c>
      <c r="C3144" s="1" t="s">
        <v>12</v>
      </c>
      <c r="D3144" s="2">
        <v>45280</v>
      </c>
      <c r="E3144" s="3">
        <v>2639</v>
      </c>
      <c r="F3144" s="4">
        <v>266</v>
      </c>
      <c r="G3144" s="1">
        <v>156</v>
      </c>
    </row>
    <row r="3145" spans="1:7" x14ac:dyDescent="0.25">
      <c r="A3145" s="1" t="s">
        <v>32</v>
      </c>
      <c r="B3145" s="1" t="s">
        <v>23</v>
      </c>
      <c r="C3145" s="1" t="s">
        <v>16</v>
      </c>
      <c r="D3145" s="2">
        <v>45280</v>
      </c>
      <c r="E3145" s="3">
        <v>364</v>
      </c>
      <c r="F3145" s="4">
        <v>65</v>
      </c>
      <c r="G3145" s="1">
        <v>23</v>
      </c>
    </row>
    <row r="3146" spans="1:7" x14ac:dyDescent="0.25">
      <c r="A3146" s="1" t="s">
        <v>24</v>
      </c>
      <c r="B3146" s="1" t="s">
        <v>23</v>
      </c>
      <c r="C3146" s="1" t="s">
        <v>34</v>
      </c>
      <c r="D3146" s="2">
        <v>45280</v>
      </c>
      <c r="E3146" s="3">
        <v>1428</v>
      </c>
      <c r="F3146" s="4">
        <v>12</v>
      </c>
      <c r="G3146" s="1">
        <v>96</v>
      </c>
    </row>
    <row r="3147" spans="1:7" x14ac:dyDescent="0.25">
      <c r="A3147" s="1" t="s">
        <v>32</v>
      </c>
      <c r="B3147" s="1" t="s">
        <v>23</v>
      </c>
      <c r="C3147" s="1" t="s">
        <v>34</v>
      </c>
      <c r="D3147" s="2">
        <v>45280</v>
      </c>
      <c r="E3147" s="3">
        <v>4466</v>
      </c>
      <c r="F3147" s="4">
        <v>83</v>
      </c>
      <c r="G3147" s="1">
        <v>249</v>
      </c>
    </row>
    <row r="3148" spans="1:7" x14ac:dyDescent="0.25">
      <c r="A3148" s="1" t="s">
        <v>19</v>
      </c>
      <c r="B3148" s="1" t="s">
        <v>14</v>
      </c>
      <c r="C3148" s="1" t="s">
        <v>76</v>
      </c>
      <c r="D3148" s="2">
        <v>45280</v>
      </c>
      <c r="E3148" s="3">
        <v>1442</v>
      </c>
      <c r="F3148" s="4">
        <v>155</v>
      </c>
      <c r="G3148" s="1">
        <v>52</v>
      </c>
    </row>
    <row r="3149" spans="1:7" x14ac:dyDescent="0.25">
      <c r="A3149" s="1" t="s">
        <v>46</v>
      </c>
      <c r="B3149" s="1" t="s">
        <v>8</v>
      </c>
      <c r="C3149" s="1" t="s">
        <v>43</v>
      </c>
      <c r="D3149" s="2">
        <v>45280</v>
      </c>
      <c r="E3149" s="3">
        <v>5355</v>
      </c>
      <c r="F3149" s="4">
        <v>425</v>
      </c>
      <c r="G3149" s="1">
        <v>255</v>
      </c>
    </row>
    <row r="3150" spans="1:7" x14ac:dyDescent="0.25">
      <c r="A3150" s="1" t="s">
        <v>46</v>
      </c>
      <c r="B3150" s="1" t="s">
        <v>14</v>
      </c>
      <c r="C3150" s="1" t="s">
        <v>47</v>
      </c>
      <c r="D3150" s="2">
        <v>45280</v>
      </c>
      <c r="E3150" s="3">
        <v>3815</v>
      </c>
      <c r="F3150" s="4">
        <v>583</v>
      </c>
      <c r="G3150" s="1">
        <v>477</v>
      </c>
    </row>
    <row r="3151" spans="1:7" x14ac:dyDescent="0.25">
      <c r="A3151" s="1" t="s">
        <v>19</v>
      </c>
      <c r="B3151" s="1" t="s">
        <v>23</v>
      </c>
      <c r="C3151" s="1" t="s">
        <v>35</v>
      </c>
      <c r="D3151" s="2">
        <v>45280</v>
      </c>
      <c r="E3151" s="3">
        <v>12614</v>
      </c>
      <c r="F3151" s="4">
        <v>242</v>
      </c>
      <c r="G3151" s="1">
        <v>901</v>
      </c>
    </row>
    <row r="3152" spans="1:7" x14ac:dyDescent="0.25">
      <c r="A3152" s="1" t="s">
        <v>32</v>
      </c>
      <c r="B3152" s="1" t="s">
        <v>20</v>
      </c>
      <c r="C3152" s="1" t="s">
        <v>36</v>
      </c>
      <c r="D3152" s="2">
        <v>45280</v>
      </c>
      <c r="E3152" s="3">
        <v>623</v>
      </c>
      <c r="F3152" s="4">
        <v>296</v>
      </c>
      <c r="G3152" s="1">
        <v>30</v>
      </c>
    </row>
    <row r="3153" spans="1:7" x14ac:dyDescent="0.25">
      <c r="A3153" s="1" t="s">
        <v>56</v>
      </c>
      <c r="B3153" s="1" t="s">
        <v>20</v>
      </c>
      <c r="C3153" s="1" t="s">
        <v>30</v>
      </c>
      <c r="D3153" s="2">
        <v>45280</v>
      </c>
      <c r="E3153" s="3">
        <v>4466</v>
      </c>
      <c r="F3153" s="4">
        <v>8</v>
      </c>
      <c r="G3153" s="1">
        <v>179</v>
      </c>
    </row>
    <row r="3154" spans="1:7" x14ac:dyDescent="0.25">
      <c r="A3154" s="1" t="s">
        <v>50</v>
      </c>
      <c r="B3154" s="1" t="s">
        <v>20</v>
      </c>
      <c r="C3154" s="1" t="s">
        <v>43</v>
      </c>
      <c r="D3154" s="2">
        <v>45280</v>
      </c>
      <c r="E3154" s="3">
        <v>7049</v>
      </c>
      <c r="F3154" s="4">
        <v>476</v>
      </c>
      <c r="G3154" s="1">
        <v>336</v>
      </c>
    </row>
    <row r="3155" spans="1:7" x14ac:dyDescent="0.25">
      <c r="A3155" s="1" t="s">
        <v>46</v>
      </c>
      <c r="B3155" s="1" t="s">
        <v>23</v>
      </c>
      <c r="C3155" s="1" t="s">
        <v>43</v>
      </c>
      <c r="D3155" s="2">
        <v>45280</v>
      </c>
      <c r="E3155" s="3">
        <v>11221</v>
      </c>
      <c r="F3155" s="4">
        <v>461</v>
      </c>
      <c r="G3155" s="1">
        <v>661</v>
      </c>
    </row>
    <row r="3156" spans="1:7" x14ac:dyDescent="0.25">
      <c r="A3156" s="1" t="s">
        <v>56</v>
      </c>
      <c r="B3156" s="1" t="s">
        <v>8</v>
      </c>
      <c r="C3156" s="1" t="s">
        <v>44</v>
      </c>
      <c r="D3156" s="2">
        <v>45280</v>
      </c>
      <c r="E3156" s="3">
        <v>10521</v>
      </c>
      <c r="F3156" s="4">
        <v>231</v>
      </c>
      <c r="G3156" s="1">
        <v>585</v>
      </c>
    </row>
    <row r="3157" spans="1:7" x14ac:dyDescent="0.25">
      <c r="A3157" s="1" t="s">
        <v>54</v>
      </c>
      <c r="B3157" s="1" t="s">
        <v>8</v>
      </c>
      <c r="C3157" s="1" t="s">
        <v>48</v>
      </c>
      <c r="D3157" s="2">
        <v>45280</v>
      </c>
      <c r="E3157" s="3">
        <v>14007</v>
      </c>
      <c r="F3157" s="4">
        <v>187</v>
      </c>
      <c r="G3157" s="1">
        <v>1078</v>
      </c>
    </row>
    <row r="3158" spans="1:7" x14ac:dyDescent="0.25">
      <c r="A3158" s="1" t="s">
        <v>33</v>
      </c>
      <c r="B3158" s="1" t="s">
        <v>20</v>
      </c>
      <c r="C3158" s="1" t="s">
        <v>21</v>
      </c>
      <c r="D3158" s="2">
        <v>45280</v>
      </c>
      <c r="E3158" s="3">
        <v>10507</v>
      </c>
      <c r="F3158" s="4">
        <v>117</v>
      </c>
      <c r="G3158" s="1">
        <v>657</v>
      </c>
    </row>
    <row r="3159" spans="1:7" x14ac:dyDescent="0.25">
      <c r="A3159" s="1" t="s">
        <v>7</v>
      </c>
      <c r="B3159" s="1" t="s">
        <v>23</v>
      </c>
      <c r="C3159" s="1" t="s">
        <v>41</v>
      </c>
      <c r="D3159" s="2">
        <v>45280</v>
      </c>
      <c r="E3159" s="3">
        <v>6874</v>
      </c>
      <c r="F3159" s="4">
        <v>50</v>
      </c>
      <c r="G3159" s="1">
        <v>362</v>
      </c>
    </row>
    <row r="3160" spans="1:7" x14ac:dyDescent="0.25">
      <c r="A3160" s="1" t="s">
        <v>10</v>
      </c>
      <c r="B3160" s="1" t="s">
        <v>23</v>
      </c>
      <c r="C3160" s="1" t="s">
        <v>36</v>
      </c>
      <c r="D3160" s="2">
        <v>45280</v>
      </c>
      <c r="E3160" s="3">
        <v>9184</v>
      </c>
      <c r="F3160" s="4">
        <v>83</v>
      </c>
      <c r="G3160" s="1">
        <v>707</v>
      </c>
    </row>
    <row r="3161" spans="1:7" x14ac:dyDescent="0.25">
      <c r="A3161" s="1" t="s">
        <v>19</v>
      </c>
      <c r="B3161" s="1" t="s">
        <v>11</v>
      </c>
      <c r="C3161" s="1" t="s">
        <v>40</v>
      </c>
      <c r="D3161" s="2">
        <v>45280</v>
      </c>
      <c r="E3161" s="3">
        <v>10542</v>
      </c>
      <c r="F3161" s="4">
        <v>205</v>
      </c>
      <c r="G3161" s="1">
        <v>440</v>
      </c>
    </row>
    <row r="3162" spans="1:7" x14ac:dyDescent="0.25">
      <c r="A3162" s="1" t="s">
        <v>27</v>
      </c>
      <c r="B3162" s="1" t="s">
        <v>11</v>
      </c>
      <c r="C3162" s="1" t="s">
        <v>30</v>
      </c>
      <c r="D3162" s="2">
        <v>45280</v>
      </c>
      <c r="E3162" s="3">
        <v>5292</v>
      </c>
      <c r="F3162" s="4">
        <v>200</v>
      </c>
      <c r="G3162" s="1">
        <v>183</v>
      </c>
    </row>
    <row r="3163" spans="1:7" x14ac:dyDescent="0.25">
      <c r="A3163" s="1" t="s">
        <v>45</v>
      </c>
      <c r="B3163" s="1" t="s">
        <v>11</v>
      </c>
      <c r="C3163" s="1" t="s">
        <v>18</v>
      </c>
      <c r="D3163" s="2">
        <v>45280</v>
      </c>
      <c r="E3163" s="3">
        <v>11193</v>
      </c>
      <c r="F3163" s="4">
        <v>397</v>
      </c>
      <c r="G3163" s="1">
        <v>386</v>
      </c>
    </row>
    <row r="3164" spans="1:7" x14ac:dyDescent="0.25">
      <c r="A3164" s="1" t="s">
        <v>42</v>
      </c>
      <c r="B3164" s="1" t="s">
        <v>8</v>
      </c>
      <c r="C3164" s="1" t="s">
        <v>48</v>
      </c>
      <c r="D3164" s="2">
        <v>45280</v>
      </c>
      <c r="E3164" s="3">
        <v>686</v>
      </c>
      <c r="F3164" s="4">
        <v>108</v>
      </c>
      <c r="G3164" s="1">
        <v>46</v>
      </c>
    </row>
    <row r="3165" spans="1:7" x14ac:dyDescent="0.25">
      <c r="A3165" s="1" t="s">
        <v>10</v>
      </c>
      <c r="B3165" s="1" t="s">
        <v>25</v>
      </c>
      <c r="C3165" s="1" t="s">
        <v>21</v>
      </c>
      <c r="D3165" s="2">
        <v>45280</v>
      </c>
      <c r="E3165" s="3">
        <v>14343</v>
      </c>
      <c r="F3165" s="4">
        <v>285</v>
      </c>
      <c r="G3165" s="1">
        <v>755</v>
      </c>
    </row>
    <row r="3166" spans="1:7" x14ac:dyDescent="0.25">
      <c r="A3166" s="1" t="s">
        <v>57</v>
      </c>
      <c r="B3166" s="1" t="s">
        <v>20</v>
      </c>
      <c r="C3166" s="1" t="s">
        <v>49</v>
      </c>
      <c r="D3166" s="2">
        <v>45280</v>
      </c>
      <c r="E3166" s="3">
        <v>17388</v>
      </c>
      <c r="F3166" s="4">
        <v>142</v>
      </c>
      <c r="G3166" s="1">
        <v>870</v>
      </c>
    </row>
    <row r="3167" spans="1:7" x14ac:dyDescent="0.25">
      <c r="A3167" s="1" t="s">
        <v>19</v>
      </c>
      <c r="B3167" s="1" t="s">
        <v>11</v>
      </c>
      <c r="C3167" s="1" t="s">
        <v>26</v>
      </c>
      <c r="D3167" s="2">
        <v>45281</v>
      </c>
      <c r="E3167" s="3">
        <v>3094</v>
      </c>
      <c r="F3167" s="4">
        <v>197</v>
      </c>
      <c r="G3167" s="1">
        <v>104</v>
      </c>
    </row>
    <row r="3168" spans="1:7" x14ac:dyDescent="0.25">
      <c r="A3168" s="1" t="s">
        <v>58</v>
      </c>
      <c r="B3168" s="1" t="s">
        <v>20</v>
      </c>
      <c r="C3168" s="1" t="s">
        <v>21</v>
      </c>
      <c r="D3168" s="2">
        <v>45281</v>
      </c>
      <c r="E3168" s="3">
        <v>3787</v>
      </c>
      <c r="F3168" s="4">
        <v>414</v>
      </c>
      <c r="G3168" s="1">
        <v>165</v>
      </c>
    </row>
    <row r="3169" spans="1:7" x14ac:dyDescent="0.25">
      <c r="A3169" s="1" t="s">
        <v>39</v>
      </c>
      <c r="B3169" s="1" t="s">
        <v>8</v>
      </c>
      <c r="C3169" s="1" t="s">
        <v>47</v>
      </c>
      <c r="D3169" s="2">
        <v>45281</v>
      </c>
      <c r="E3169" s="3">
        <v>3752</v>
      </c>
      <c r="F3169" s="4">
        <v>285</v>
      </c>
      <c r="G3169" s="1">
        <v>417</v>
      </c>
    </row>
    <row r="3170" spans="1:7" x14ac:dyDescent="0.25">
      <c r="A3170" s="1" t="s">
        <v>32</v>
      </c>
      <c r="B3170" s="1" t="s">
        <v>20</v>
      </c>
      <c r="C3170" s="1" t="s">
        <v>26</v>
      </c>
      <c r="D3170" s="2">
        <v>45281</v>
      </c>
      <c r="E3170" s="3">
        <v>1197</v>
      </c>
      <c r="F3170" s="4">
        <v>229</v>
      </c>
      <c r="G3170" s="1">
        <v>40</v>
      </c>
    </row>
    <row r="3171" spans="1:7" x14ac:dyDescent="0.25">
      <c r="A3171" s="1" t="s">
        <v>51</v>
      </c>
      <c r="B3171" s="1" t="s">
        <v>8</v>
      </c>
      <c r="C3171" s="1" t="s">
        <v>41</v>
      </c>
      <c r="D3171" s="2">
        <v>45281</v>
      </c>
      <c r="E3171" s="3">
        <v>7364</v>
      </c>
      <c r="F3171" s="4">
        <v>12</v>
      </c>
      <c r="G3171" s="1">
        <v>410</v>
      </c>
    </row>
    <row r="3172" spans="1:7" x14ac:dyDescent="0.25">
      <c r="A3172" s="1" t="s">
        <v>46</v>
      </c>
      <c r="B3172" s="1" t="s">
        <v>20</v>
      </c>
      <c r="C3172" s="1" t="s">
        <v>40</v>
      </c>
      <c r="D3172" s="2">
        <v>45281</v>
      </c>
      <c r="E3172" s="3">
        <v>1841</v>
      </c>
      <c r="F3172" s="4">
        <v>13</v>
      </c>
      <c r="G3172" s="1">
        <v>84</v>
      </c>
    </row>
    <row r="3173" spans="1:7" x14ac:dyDescent="0.25">
      <c r="A3173" s="1" t="s">
        <v>22</v>
      </c>
      <c r="B3173" s="1" t="s">
        <v>20</v>
      </c>
      <c r="C3173" s="1" t="s">
        <v>38</v>
      </c>
      <c r="D3173" s="2">
        <v>45281</v>
      </c>
      <c r="E3173" s="3">
        <v>3836</v>
      </c>
      <c r="F3173" s="4">
        <v>61</v>
      </c>
      <c r="G3173" s="1">
        <v>148</v>
      </c>
    </row>
    <row r="3174" spans="1:7" x14ac:dyDescent="0.25">
      <c r="A3174" s="1" t="s">
        <v>54</v>
      </c>
      <c r="B3174" s="1" t="s">
        <v>11</v>
      </c>
      <c r="C3174" s="1" t="s">
        <v>9</v>
      </c>
      <c r="D3174" s="2">
        <v>45281</v>
      </c>
      <c r="E3174" s="3">
        <v>3871</v>
      </c>
      <c r="F3174" s="4">
        <v>231</v>
      </c>
      <c r="G3174" s="1">
        <v>204</v>
      </c>
    </row>
    <row r="3175" spans="1:7" x14ac:dyDescent="0.25">
      <c r="A3175" s="1" t="s">
        <v>31</v>
      </c>
      <c r="B3175" s="1" t="s">
        <v>25</v>
      </c>
      <c r="C3175" s="1" t="s">
        <v>40</v>
      </c>
      <c r="D3175" s="2">
        <v>45281</v>
      </c>
      <c r="E3175" s="3">
        <v>1218</v>
      </c>
      <c r="F3175" s="4">
        <v>93</v>
      </c>
      <c r="G3175" s="1">
        <v>46</v>
      </c>
    </row>
    <row r="3176" spans="1:7" x14ac:dyDescent="0.25">
      <c r="A3176" s="1" t="s">
        <v>52</v>
      </c>
      <c r="B3176" s="1" t="s">
        <v>11</v>
      </c>
      <c r="C3176" s="1" t="s">
        <v>47</v>
      </c>
      <c r="D3176" s="2">
        <v>45281</v>
      </c>
      <c r="E3176" s="3">
        <v>7168</v>
      </c>
      <c r="F3176" s="4">
        <v>133</v>
      </c>
      <c r="G3176" s="1">
        <v>512</v>
      </c>
    </row>
    <row r="3177" spans="1:7" x14ac:dyDescent="0.25">
      <c r="A3177" s="1" t="s">
        <v>22</v>
      </c>
      <c r="B3177" s="1" t="s">
        <v>11</v>
      </c>
      <c r="C3177" s="1" t="s">
        <v>43</v>
      </c>
      <c r="D3177" s="2">
        <v>45281</v>
      </c>
      <c r="E3177" s="3">
        <v>1015</v>
      </c>
      <c r="F3177" s="4">
        <v>89</v>
      </c>
      <c r="G3177" s="1">
        <v>64</v>
      </c>
    </row>
    <row r="3178" spans="1:7" x14ac:dyDescent="0.25">
      <c r="A3178" s="1" t="s">
        <v>45</v>
      </c>
      <c r="B3178" s="1" t="s">
        <v>14</v>
      </c>
      <c r="C3178" s="1" t="s">
        <v>35</v>
      </c>
      <c r="D3178" s="2">
        <v>45281</v>
      </c>
      <c r="E3178" s="3">
        <v>2604</v>
      </c>
      <c r="F3178" s="4">
        <v>409</v>
      </c>
      <c r="G3178" s="1">
        <v>261</v>
      </c>
    </row>
    <row r="3179" spans="1:7" x14ac:dyDescent="0.25">
      <c r="A3179" s="1" t="s">
        <v>33</v>
      </c>
      <c r="B3179" s="1" t="s">
        <v>14</v>
      </c>
      <c r="C3179" s="1" t="s">
        <v>44</v>
      </c>
      <c r="D3179" s="2">
        <v>45281</v>
      </c>
      <c r="E3179" s="3">
        <v>2177</v>
      </c>
      <c r="F3179" s="4">
        <v>24</v>
      </c>
      <c r="G3179" s="1">
        <v>146</v>
      </c>
    </row>
    <row r="3180" spans="1:7" x14ac:dyDescent="0.25">
      <c r="A3180" s="1" t="s">
        <v>50</v>
      </c>
      <c r="B3180" s="1" t="s">
        <v>20</v>
      </c>
      <c r="C3180" s="1" t="s">
        <v>76</v>
      </c>
      <c r="D3180" s="2">
        <v>45281</v>
      </c>
      <c r="E3180" s="3">
        <v>7364</v>
      </c>
      <c r="F3180" s="4">
        <v>103</v>
      </c>
      <c r="G3180" s="1">
        <v>307</v>
      </c>
    </row>
    <row r="3181" spans="1:7" x14ac:dyDescent="0.25">
      <c r="A3181" s="1" t="s">
        <v>45</v>
      </c>
      <c r="B3181" s="1" t="s">
        <v>8</v>
      </c>
      <c r="C3181" s="1" t="s">
        <v>35</v>
      </c>
      <c r="D3181" s="2">
        <v>45281</v>
      </c>
      <c r="E3181" s="3">
        <v>2058</v>
      </c>
      <c r="F3181" s="4">
        <v>257</v>
      </c>
      <c r="G3181" s="1">
        <v>258</v>
      </c>
    </row>
    <row r="3182" spans="1:7" x14ac:dyDescent="0.25">
      <c r="A3182" s="1" t="s">
        <v>39</v>
      </c>
      <c r="B3182" s="1" t="s">
        <v>8</v>
      </c>
      <c r="C3182" s="1" t="s">
        <v>16</v>
      </c>
      <c r="D3182" s="2">
        <v>45281</v>
      </c>
      <c r="E3182" s="3">
        <v>16891</v>
      </c>
      <c r="F3182" s="4">
        <v>134</v>
      </c>
      <c r="G3182" s="1">
        <v>1127</v>
      </c>
    </row>
    <row r="3183" spans="1:7" x14ac:dyDescent="0.25">
      <c r="A3183" s="1" t="s">
        <v>51</v>
      </c>
      <c r="B3183" s="1" t="s">
        <v>8</v>
      </c>
      <c r="C3183" s="1" t="s">
        <v>43</v>
      </c>
      <c r="D3183" s="2">
        <v>45281</v>
      </c>
      <c r="E3183" s="3">
        <v>15533</v>
      </c>
      <c r="F3183" s="4">
        <v>71</v>
      </c>
      <c r="G3183" s="1">
        <v>1110</v>
      </c>
    </row>
    <row r="3184" spans="1:7" x14ac:dyDescent="0.25">
      <c r="A3184" s="1" t="s">
        <v>22</v>
      </c>
      <c r="B3184" s="1" t="s">
        <v>11</v>
      </c>
      <c r="C3184" s="1" t="s">
        <v>28</v>
      </c>
      <c r="D3184" s="2">
        <v>45281</v>
      </c>
      <c r="E3184" s="3">
        <v>15694</v>
      </c>
      <c r="F3184" s="4">
        <v>65</v>
      </c>
      <c r="G3184" s="1">
        <v>714</v>
      </c>
    </row>
    <row r="3185" spans="1:7" x14ac:dyDescent="0.25">
      <c r="A3185" s="1" t="s">
        <v>32</v>
      </c>
      <c r="B3185" s="1" t="s">
        <v>25</v>
      </c>
      <c r="C3185" s="1" t="s">
        <v>49</v>
      </c>
      <c r="D3185" s="2">
        <v>45281</v>
      </c>
      <c r="E3185" s="3">
        <v>5509</v>
      </c>
      <c r="F3185" s="4">
        <v>16</v>
      </c>
      <c r="G3185" s="1">
        <v>276</v>
      </c>
    </row>
    <row r="3186" spans="1:7" x14ac:dyDescent="0.25">
      <c r="A3186" s="1" t="s">
        <v>51</v>
      </c>
      <c r="B3186" s="1" t="s">
        <v>23</v>
      </c>
      <c r="C3186" s="1" t="s">
        <v>43</v>
      </c>
      <c r="D3186" s="2">
        <v>45281</v>
      </c>
      <c r="E3186" s="3">
        <v>6174</v>
      </c>
      <c r="F3186" s="4">
        <v>209</v>
      </c>
      <c r="G3186" s="1">
        <v>386</v>
      </c>
    </row>
    <row r="3187" spans="1:7" x14ac:dyDescent="0.25">
      <c r="A3187" s="1" t="s">
        <v>24</v>
      </c>
      <c r="B3187" s="1" t="s">
        <v>14</v>
      </c>
      <c r="C3187" s="1" t="s">
        <v>35</v>
      </c>
      <c r="D3187" s="2">
        <v>45281</v>
      </c>
      <c r="E3187" s="3">
        <v>1295</v>
      </c>
      <c r="F3187" s="4">
        <v>80</v>
      </c>
      <c r="G3187" s="1">
        <v>162</v>
      </c>
    </row>
    <row r="3188" spans="1:7" x14ac:dyDescent="0.25">
      <c r="A3188" s="1" t="s">
        <v>22</v>
      </c>
      <c r="B3188" s="1" t="s">
        <v>8</v>
      </c>
      <c r="C3188" s="1" t="s">
        <v>44</v>
      </c>
      <c r="D3188" s="2">
        <v>45281</v>
      </c>
      <c r="E3188" s="3">
        <v>2366</v>
      </c>
      <c r="F3188" s="4">
        <v>11</v>
      </c>
      <c r="G3188" s="1">
        <v>182</v>
      </c>
    </row>
    <row r="3189" spans="1:7" x14ac:dyDescent="0.25">
      <c r="A3189" s="1" t="s">
        <v>50</v>
      </c>
      <c r="B3189" s="1" t="s">
        <v>20</v>
      </c>
      <c r="C3189" s="1" t="s">
        <v>44</v>
      </c>
      <c r="D3189" s="2">
        <v>45281</v>
      </c>
      <c r="E3189" s="3">
        <v>532</v>
      </c>
      <c r="F3189" s="4">
        <v>84</v>
      </c>
      <c r="G3189" s="1">
        <v>45</v>
      </c>
    </row>
    <row r="3190" spans="1:7" x14ac:dyDescent="0.25">
      <c r="A3190" s="1" t="s">
        <v>45</v>
      </c>
      <c r="B3190" s="1" t="s">
        <v>20</v>
      </c>
      <c r="C3190" s="1" t="s">
        <v>34</v>
      </c>
      <c r="D3190" s="2">
        <v>45281</v>
      </c>
      <c r="E3190" s="3">
        <v>735</v>
      </c>
      <c r="F3190" s="4">
        <v>231</v>
      </c>
      <c r="G3190" s="1">
        <v>53</v>
      </c>
    </row>
    <row r="3191" spans="1:7" x14ac:dyDescent="0.25">
      <c r="A3191" s="1" t="s">
        <v>52</v>
      </c>
      <c r="B3191" s="1" t="s">
        <v>23</v>
      </c>
      <c r="C3191" s="1" t="s">
        <v>76</v>
      </c>
      <c r="D3191" s="2">
        <v>45282</v>
      </c>
      <c r="E3191" s="3">
        <v>4102</v>
      </c>
      <c r="F3191" s="4">
        <v>145</v>
      </c>
      <c r="G3191" s="1">
        <v>158</v>
      </c>
    </row>
    <row r="3192" spans="1:7" x14ac:dyDescent="0.25">
      <c r="A3192" s="1" t="s">
        <v>56</v>
      </c>
      <c r="B3192" s="1" t="s">
        <v>23</v>
      </c>
      <c r="C3192" s="1" t="s">
        <v>18</v>
      </c>
      <c r="D3192" s="2">
        <v>45282</v>
      </c>
      <c r="E3192" s="3">
        <v>4634</v>
      </c>
      <c r="F3192" s="4">
        <v>248</v>
      </c>
      <c r="G3192" s="1">
        <v>160</v>
      </c>
    </row>
    <row r="3193" spans="1:7" x14ac:dyDescent="0.25">
      <c r="A3193" s="1" t="s">
        <v>46</v>
      </c>
      <c r="B3193" s="1" t="s">
        <v>14</v>
      </c>
      <c r="C3193" s="1" t="s">
        <v>36</v>
      </c>
      <c r="D3193" s="2">
        <v>45282</v>
      </c>
      <c r="E3193" s="3">
        <v>980</v>
      </c>
      <c r="F3193" s="4">
        <v>201</v>
      </c>
      <c r="G3193" s="1">
        <v>76</v>
      </c>
    </row>
    <row r="3194" spans="1:7" x14ac:dyDescent="0.25">
      <c r="A3194" s="1" t="s">
        <v>27</v>
      </c>
      <c r="B3194" s="1" t="s">
        <v>8</v>
      </c>
      <c r="C3194" s="1" t="s">
        <v>47</v>
      </c>
      <c r="D3194" s="2">
        <v>45282</v>
      </c>
      <c r="E3194" s="3">
        <v>3472</v>
      </c>
      <c r="F3194" s="4">
        <v>112</v>
      </c>
      <c r="G3194" s="1">
        <v>386</v>
      </c>
    </row>
    <row r="3195" spans="1:7" x14ac:dyDescent="0.25">
      <c r="A3195" s="1" t="s">
        <v>42</v>
      </c>
      <c r="B3195" s="1" t="s">
        <v>20</v>
      </c>
      <c r="C3195" s="1" t="s">
        <v>12</v>
      </c>
      <c r="D3195" s="2">
        <v>45282</v>
      </c>
      <c r="E3195" s="3">
        <v>15673</v>
      </c>
      <c r="F3195" s="4">
        <v>141</v>
      </c>
      <c r="G3195" s="1">
        <v>1425</v>
      </c>
    </row>
    <row r="3196" spans="1:7" x14ac:dyDescent="0.25">
      <c r="A3196" s="1" t="s">
        <v>56</v>
      </c>
      <c r="B3196" s="1" t="s">
        <v>23</v>
      </c>
      <c r="C3196" s="1" t="s">
        <v>12</v>
      </c>
      <c r="D3196" s="2">
        <v>45282</v>
      </c>
      <c r="E3196" s="3">
        <v>9177</v>
      </c>
      <c r="F3196" s="4">
        <v>28</v>
      </c>
      <c r="G3196" s="1">
        <v>706</v>
      </c>
    </row>
    <row r="3197" spans="1:7" x14ac:dyDescent="0.25">
      <c r="A3197" s="1" t="s">
        <v>50</v>
      </c>
      <c r="B3197" s="1" t="s">
        <v>14</v>
      </c>
      <c r="C3197" s="1" t="s">
        <v>30</v>
      </c>
      <c r="D3197" s="2">
        <v>45282</v>
      </c>
      <c r="E3197" s="3">
        <v>1113</v>
      </c>
      <c r="F3197" s="4">
        <v>56</v>
      </c>
      <c r="G3197" s="1">
        <v>36</v>
      </c>
    </row>
    <row r="3198" spans="1:7" x14ac:dyDescent="0.25">
      <c r="A3198" s="1" t="s">
        <v>54</v>
      </c>
      <c r="B3198" s="1" t="s">
        <v>14</v>
      </c>
      <c r="C3198" s="1" t="s">
        <v>36</v>
      </c>
      <c r="D3198" s="2">
        <v>45282</v>
      </c>
      <c r="E3198" s="3">
        <v>2506</v>
      </c>
      <c r="F3198" s="4">
        <v>143</v>
      </c>
      <c r="G3198" s="1">
        <v>140</v>
      </c>
    </row>
    <row r="3199" spans="1:7" x14ac:dyDescent="0.25">
      <c r="A3199" s="1" t="s">
        <v>45</v>
      </c>
      <c r="B3199" s="1" t="s">
        <v>11</v>
      </c>
      <c r="C3199" s="1" t="s">
        <v>34</v>
      </c>
      <c r="D3199" s="2">
        <v>45282</v>
      </c>
      <c r="E3199" s="3">
        <v>658</v>
      </c>
      <c r="F3199" s="4">
        <v>255</v>
      </c>
      <c r="G3199" s="1">
        <v>35</v>
      </c>
    </row>
    <row r="3200" spans="1:7" x14ac:dyDescent="0.25">
      <c r="A3200" s="1" t="s">
        <v>37</v>
      </c>
      <c r="B3200" s="1" t="s">
        <v>25</v>
      </c>
      <c r="C3200" s="1" t="s">
        <v>76</v>
      </c>
      <c r="D3200" s="2">
        <v>45282</v>
      </c>
      <c r="E3200" s="3">
        <v>4487</v>
      </c>
      <c r="F3200" s="4">
        <v>162</v>
      </c>
      <c r="G3200" s="1">
        <v>167</v>
      </c>
    </row>
    <row r="3201" spans="1:7" x14ac:dyDescent="0.25">
      <c r="A3201" s="1" t="s">
        <v>10</v>
      </c>
      <c r="B3201" s="1" t="s">
        <v>23</v>
      </c>
      <c r="C3201" s="1" t="s">
        <v>18</v>
      </c>
      <c r="D3201" s="2">
        <v>45282</v>
      </c>
      <c r="E3201" s="3">
        <v>5866</v>
      </c>
      <c r="F3201" s="4">
        <v>33</v>
      </c>
      <c r="G3201" s="1">
        <v>184</v>
      </c>
    </row>
    <row r="3202" spans="1:7" x14ac:dyDescent="0.25">
      <c r="A3202" s="1" t="s">
        <v>19</v>
      </c>
      <c r="B3202" s="1" t="s">
        <v>8</v>
      </c>
      <c r="C3202" s="1" t="s">
        <v>28</v>
      </c>
      <c r="D3202" s="2">
        <v>45282</v>
      </c>
      <c r="E3202" s="3">
        <v>14959</v>
      </c>
      <c r="F3202" s="4">
        <v>142</v>
      </c>
      <c r="G3202" s="1">
        <v>680</v>
      </c>
    </row>
    <row r="3203" spans="1:7" x14ac:dyDescent="0.25">
      <c r="A3203" s="1" t="s">
        <v>57</v>
      </c>
      <c r="B3203" s="1" t="s">
        <v>23</v>
      </c>
      <c r="C3203" s="1" t="s">
        <v>47</v>
      </c>
      <c r="D3203" s="2">
        <v>45282</v>
      </c>
      <c r="E3203" s="3">
        <v>6356</v>
      </c>
      <c r="F3203" s="4">
        <v>233</v>
      </c>
      <c r="G3203" s="1">
        <v>454</v>
      </c>
    </row>
    <row r="3204" spans="1:7" x14ac:dyDescent="0.25">
      <c r="A3204" s="1" t="s">
        <v>42</v>
      </c>
      <c r="B3204" s="1" t="s">
        <v>8</v>
      </c>
      <c r="C3204" s="1" t="s">
        <v>28</v>
      </c>
      <c r="D3204" s="2">
        <v>45282</v>
      </c>
      <c r="E3204" s="3">
        <v>308</v>
      </c>
      <c r="F3204" s="4">
        <v>80</v>
      </c>
      <c r="G3204" s="1">
        <v>11</v>
      </c>
    </row>
    <row r="3205" spans="1:7" x14ac:dyDescent="0.25">
      <c r="A3205" s="1" t="s">
        <v>24</v>
      </c>
      <c r="B3205" s="1" t="s">
        <v>25</v>
      </c>
      <c r="C3205" s="1" t="s">
        <v>34</v>
      </c>
      <c r="D3205" s="2">
        <v>45282</v>
      </c>
      <c r="E3205" s="3">
        <v>7259</v>
      </c>
      <c r="F3205" s="4">
        <v>345</v>
      </c>
      <c r="G3205" s="1">
        <v>519</v>
      </c>
    </row>
    <row r="3206" spans="1:7" x14ac:dyDescent="0.25">
      <c r="A3206" s="1" t="s">
        <v>37</v>
      </c>
      <c r="B3206" s="1" t="s">
        <v>20</v>
      </c>
      <c r="C3206" s="1" t="s">
        <v>40</v>
      </c>
      <c r="D3206" s="2">
        <v>45282</v>
      </c>
      <c r="E3206" s="3">
        <v>2954</v>
      </c>
      <c r="F3206" s="4">
        <v>595</v>
      </c>
      <c r="G3206" s="1">
        <v>114</v>
      </c>
    </row>
    <row r="3207" spans="1:7" x14ac:dyDescent="0.25">
      <c r="A3207" s="1" t="s">
        <v>33</v>
      </c>
      <c r="B3207" s="1" t="s">
        <v>25</v>
      </c>
      <c r="C3207" s="1" t="s">
        <v>21</v>
      </c>
      <c r="D3207" s="2">
        <v>45283</v>
      </c>
      <c r="E3207" s="3">
        <v>490</v>
      </c>
      <c r="F3207" s="4">
        <v>217</v>
      </c>
      <c r="G3207" s="1">
        <v>22</v>
      </c>
    </row>
    <row r="3208" spans="1:7" x14ac:dyDescent="0.25">
      <c r="A3208" s="1" t="s">
        <v>50</v>
      </c>
      <c r="B3208" s="1" t="s">
        <v>8</v>
      </c>
      <c r="C3208" s="1" t="s">
        <v>16</v>
      </c>
      <c r="D3208" s="2">
        <v>45283</v>
      </c>
      <c r="E3208" s="3">
        <v>9898</v>
      </c>
      <c r="F3208" s="4">
        <v>79</v>
      </c>
      <c r="G3208" s="1">
        <v>1100</v>
      </c>
    </row>
    <row r="3209" spans="1:7" x14ac:dyDescent="0.25">
      <c r="A3209" s="1" t="s">
        <v>29</v>
      </c>
      <c r="B3209" s="1" t="s">
        <v>25</v>
      </c>
      <c r="C3209" s="1" t="s">
        <v>30</v>
      </c>
      <c r="D3209" s="2">
        <v>45283</v>
      </c>
      <c r="E3209" s="3">
        <v>19789</v>
      </c>
      <c r="F3209" s="4">
        <v>35</v>
      </c>
      <c r="G3209" s="1">
        <v>683</v>
      </c>
    </row>
    <row r="3210" spans="1:7" x14ac:dyDescent="0.25">
      <c r="A3210" s="1" t="s">
        <v>54</v>
      </c>
      <c r="B3210" s="1" t="s">
        <v>11</v>
      </c>
      <c r="C3210" s="1" t="s">
        <v>35</v>
      </c>
      <c r="D3210" s="2">
        <v>45283</v>
      </c>
      <c r="E3210" s="3">
        <v>2793</v>
      </c>
      <c r="F3210" s="4">
        <v>285</v>
      </c>
      <c r="G3210" s="1">
        <v>399</v>
      </c>
    </row>
    <row r="3211" spans="1:7" x14ac:dyDescent="0.25">
      <c r="A3211" s="1" t="s">
        <v>46</v>
      </c>
      <c r="B3211" s="1" t="s">
        <v>11</v>
      </c>
      <c r="C3211" s="1" t="s">
        <v>16</v>
      </c>
      <c r="D3211" s="2">
        <v>45283</v>
      </c>
      <c r="E3211" s="3">
        <v>16443</v>
      </c>
      <c r="F3211" s="4">
        <v>117</v>
      </c>
      <c r="G3211" s="1">
        <v>1645</v>
      </c>
    </row>
    <row r="3212" spans="1:7" x14ac:dyDescent="0.25">
      <c r="A3212" s="1" t="s">
        <v>17</v>
      </c>
      <c r="B3212" s="1" t="s">
        <v>25</v>
      </c>
      <c r="C3212" s="1" t="s">
        <v>36</v>
      </c>
      <c r="D3212" s="2">
        <v>45283</v>
      </c>
      <c r="E3212" s="3">
        <v>5012</v>
      </c>
      <c r="F3212" s="4">
        <v>146</v>
      </c>
      <c r="G3212" s="1">
        <v>295</v>
      </c>
    </row>
    <row r="3213" spans="1:7" x14ac:dyDescent="0.25">
      <c r="A3213" s="1" t="s">
        <v>13</v>
      </c>
      <c r="B3213" s="1" t="s">
        <v>25</v>
      </c>
      <c r="C3213" s="1" t="s">
        <v>30</v>
      </c>
      <c r="D3213" s="2">
        <v>45283</v>
      </c>
      <c r="E3213" s="3">
        <v>861</v>
      </c>
      <c r="F3213" s="4">
        <v>22</v>
      </c>
      <c r="G3213" s="1">
        <v>31</v>
      </c>
    </row>
    <row r="3214" spans="1:7" x14ac:dyDescent="0.25">
      <c r="A3214" s="1" t="s">
        <v>31</v>
      </c>
      <c r="B3214" s="1" t="s">
        <v>8</v>
      </c>
      <c r="C3214" s="1" t="s">
        <v>47</v>
      </c>
      <c r="D3214" s="2">
        <v>45283</v>
      </c>
      <c r="E3214" s="3">
        <v>6370</v>
      </c>
      <c r="F3214" s="4">
        <v>17</v>
      </c>
      <c r="G3214" s="1">
        <v>531</v>
      </c>
    </row>
    <row r="3215" spans="1:7" x14ac:dyDescent="0.25">
      <c r="A3215" s="1" t="s">
        <v>52</v>
      </c>
      <c r="B3215" s="1" t="s">
        <v>25</v>
      </c>
      <c r="C3215" s="1" t="s">
        <v>35</v>
      </c>
      <c r="D3215" s="2">
        <v>45283</v>
      </c>
      <c r="E3215" s="3">
        <v>4333</v>
      </c>
      <c r="F3215" s="4">
        <v>127</v>
      </c>
      <c r="G3215" s="1">
        <v>723</v>
      </c>
    </row>
    <row r="3216" spans="1:7" x14ac:dyDescent="0.25">
      <c r="A3216" s="1" t="s">
        <v>50</v>
      </c>
      <c r="B3216" s="1" t="s">
        <v>20</v>
      </c>
      <c r="C3216" s="1" t="s">
        <v>41</v>
      </c>
      <c r="D3216" s="2">
        <v>45283</v>
      </c>
      <c r="E3216" s="3">
        <v>2653</v>
      </c>
      <c r="F3216" s="4">
        <v>22</v>
      </c>
      <c r="G3216" s="1">
        <v>103</v>
      </c>
    </row>
    <row r="3217" spans="1:7" x14ac:dyDescent="0.25">
      <c r="A3217" s="1" t="s">
        <v>58</v>
      </c>
      <c r="B3217" s="1" t="s">
        <v>14</v>
      </c>
      <c r="C3217" s="1" t="s">
        <v>18</v>
      </c>
      <c r="D3217" s="2">
        <v>45283</v>
      </c>
      <c r="E3217" s="3">
        <v>1981</v>
      </c>
      <c r="F3217" s="4">
        <v>28</v>
      </c>
      <c r="G3217" s="1">
        <v>80</v>
      </c>
    </row>
    <row r="3218" spans="1:7" x14ac:dyDescent="0.25">
      <c r="A3218" s="1" t="s">
        <v>45</v>
      </c>
      <c r="B3218" s="1" t="s">
        <v>23</v>
      </c>
      <c r="C3218" s="1" t="s">
        <v>35</v>
      </c>
      <c r="D3218" s="2">
        <v>45283</v>
      </c>
      <c r="E3218" s="3">
        <v>525</v>
      </c>
      <c r="F3218" s="4">
        <v>3</v>
      </c>
      <c r="G3218" s="1">
        <v>41</v>
      </c>
    </row>
    <row r="3219" spans="1:7" x14ac:dyDescent="0.25">
      <c r="A3219" s="1" t="s">
        <v>22</v>
      </c>
      <c r="B3219" s="1" t="s">
        <v>8</v>
      </c>
      <c r="C3219" s="1" t="s">
        <v>15</v>
      </c>
      <c r="D3219" s="2">
        <v>45283</v>
      </c>
      <c r="E3219" s="3">
        <v>315</v>
      </c>
      <c r="F3219" s="4">
        <v>166</v>
      </c>
      <c r="G3219" s="1">
        <v>14</v>
      </c>
    </row>
    <row r="3220" spans="1:7" x14ac:dyDescent="0.25">
      <c r="A3220" s="1" t="s">
        <v>32</v>
      </c>
      <c r="B3220" s="1" t="s">
        <v>25</v>
      </c>
      <c r="C3220" s="1" t="s">
        <v>35</v>
      </c>
      <c r="D3220" s="2">
        <v>45283</v>
      </c>
      <c r="E3220" s="3">
        <v>889</v>
      </c>
      <c r="F3220" s="4">
        <v>31</v>
      </c>
      <c r="G3220" s="1">
        <v>127</v>
      </c>
    </row>
    <row r="3221" spans="1:7" x14ac:dyDescent="0.25">
      <c r="A3221" s="1" t="s">
        <v>22</v>
      </c>
      <c r="B3221" s="1" t="s">
        <v>11</v>
      </c>
      <c r="C3221" s="1" t="s">
        <v>48</v>
      </c>
      <c r="D3221" s="2">
        <v>45283</v>
      </c>
      <c r="E3221" s="3">
        <v>2954</v>
      </c>
      <c r="F3221" s="4">
        <v>444</v>
      </c>
      <c r="G3221" s="1">
        <v>269</v>
      </c>
    </row>
    <row r="3222" spans="1:7" x14ac:dyDescent="0.25">
      <c r="A3222" s="1" t="s">
        <v>33</v>
      </c>
      <c r="B3222" s="1" t="s">
        <v>11</v>
      </c>
      <c r="C3222" s="1" t="s">
        <v>16</v>
      </c>
      <c r="D3222" s="2">
        <v>45283</v>
      </c>
      <c r="E3222" s="3">
        <v>7497</v>
      </c>
      <c r="F3222" s="4">
        <v>122</v>
      </c>
      <c r="G3222" s="1">
        <v>536</v>
      </c>
    </row>
    <row r="3223" spans="1:7" x14ac:dyDescent="0.25">
      <c r="A3223" s="1" t="s">
        <v>31</v>
      </c>
      <c r="B3223" s="1" t="s">
        <v>23</v>
      </c>
      <c r="C3223" s="1" t="s">
        <v>41</v>
      </c>
      <c r="D3223" s="2">
        <v>45283</v>
      </c>
      <c r="E3223" s="3">
        <v>4753</v>
      </c>
      <c r="F3223" s="4">
        <v>197</v>
      </c>
      <c r="G3223" s="1">
        <v>199</v>
      </c>
    </row>
    <row r="3224" spans="1:7" x14ac:dyDescent="0.25">
      <c r="A3224" s="1" t="s">
        <v>42</v>
      </c>
      <c r="B3224" s="1" t="s">
        <v>14</v>
      </c>
      <c r="C3224" s="1" t="s">
        <v>28</v>
      </c>
      <c r="D3224" s="2">
        <v>45283</v>
      </c>
      <c r="E3224" s="3">
        <v>7490</v>
      </c>
      <c r="F3224" s="4">
        <v>70</v>
      </c>
      <c r="G3224" s="1">
        <v>268</v>
      </c>
    </row>
    <row r="3225" spans="1:7" x14ac:dyDescent="0.25">
      <c r="A3225" s="1" t="s">
        <v>54</v>
      </c>
      <c r="B3225" s="1" t="s">
        <v>8</v>
      </c>
      <c r="C3225" s="1" t="s">
        <v>47</v>
      </c>
      <c r="D3225" s="2">
        <v>45283</v>
      </c>
      <c r="E3225" s="3">
        <v>5355</v>
      </c>
      <c r="F3225" s="4">
        <v>7</v>
      </c>
      <c r="G3225" s="1">
        <v>536</v>
      </c>
    </row>
    <row r="3226" spans="1:7" x14ac:dyDescent="0.25">
      <c r="A3226" s="1" t="s">
        <v>56</v>
      </c>
      <c r="B3226" s="1" t="s">
        <v>25</v>
      </c>
      <c r="C3226" s="1" t="s">
        <v>26</v>
      </c>
      <c r="D3226" s="2">
        <v>45283</v>
      </c>
      <c r="E3226" s="3">
        <v>5642</v>
      </c>
      <c r="F3226" s="4">
        <v>6</v>
      </c>
      <c r="G3226" s="1">
        <v>189</v>
      </c>
    </row>
    <row r="3227" spans="1:7" x14ac:dyDescent="0.25">
      <c r="A3227" s="1" t="s">
        <v>45</v>
      </c>
      <c r="B3227" s="1" t="s">
        <v>14</v>
      </c>
      <c r="C3227" s="1" t="s">
        <v>15</v>
      </c>
      <c r="D3227" s="2">
        <v>45283</v>
      </c>
      <c r="E3227" s="3">
        <v>3885</v>
      </c>
      <c r="F3227" s="4">
        <v>308</v>
      </c>
      <c r="G3227" s="1">
        <v>243</v>
      </c>
    </row>
    <row r="3228" spans="1:7" x14ac:dyDescent="0.25">
      <c r="A3228" s="1" t="s">
        <v>56</v>
      </c>
      <c r="B3228" s="1" t="s">
        <v>20</v>
      </c>
      <c r="C3228" s="1" t="s">
        <v>35</v>
      </c>
      <c r="D3228" s="2">
        <v>45283</v>
      </c>
      <c r="E3228" s="3">
        <v>161</v>
      </c>
      <c r="F3228" s="4">
        <v>73</v>
      </c>
      <c r="G3228" s="1">
        <v>27</v>
      </c>
    </row>
    <row r="3229" spans="1:7" x14ac:dyDescent="0.25">
      <c r="A3229" s="1" t="s">
        <v>7</v>
      </c>
      <c r="B3229" s="1" t="s">
        <v>23</v>
      </c>
      <c r="C3229" s="1" t="s">
        <v>44</v>
      </c>
      <c r="D3229" s="2">
        <v>45283</v>
      </c>
      <c r="E3229" s="3">
        <v>896</v>
      </c>
      <c r="F3229" s="4">
        <v>33</v>
      </c>
      <c r="G3229" s="1">
        <v>60</v>
      </c>
    </row>
    <row r="3230" spans="1:7" x14ac:dyDescent="0.25">
      <c r="A3230" s="1" t="s">
        <v>45</v>
      </c>
      <c r="B3230" s="1" t="s">
        <v>23</v>
      </c>
      <c r="C3230" s="1" t="s">
        <v>16</v>
      </c>
      <c r="D3230" s="2">
        <v>45284</v>
      </c>
      <c r="E3230" s="3">
        <v>938</v>
      </c>
      <c r="F3230" s="4">
        <v>50</v>
      </c>
      <c r="G3230" s="1">
        <v>86</v>
      </c>
    </row>
    <row r="3231" spans="1:7" x14ac:dyDescent="0.25">
      <c r="A3231" s="1" t="s">
        <v>50</v>
      </c>
      <c r="B3231" s="1" t="s">
        <v>8</v>
      </c>
      <c r="C3231" s="1" t="s">
        <v>49</v>
      </c>
      <c r="D3231" s="2">
        <v>45284</v>
      </c>
      <c r="E3231" s="3">
        <v>11235</v>
      </c>
      <c r="F3231" s="4">
        <v>113</v>
      </c>
      <c r="G3231" s="1">
        <v>489</v>
      </c>
    </row>
    <row r="3232" spans="1:7" x14ac:dyDescent="0.25">
      <c r="A3232" s="1" t="s">
        <v>42</v>
      </c>
      <c r="B3232" s="1" t="s">
        <v>8</v>
      </c>
      <c r="C3232" s="1" t="s">
        <v>44</v>
      </c>
      <c r="D3232" s="2">
        <v>45284</v>
      </c>
      <c r="E3232" s="3">
        <v>3066</v>
      </c>
      <c r="F3232" s="4">
        <v>125</v>
      </c>
      <c r="G3232" s="1">
        <v>192</v>
      </c>
    </row>
    <row r="3233" spans="1:7" x14ac:dyDescent="0.25">
      <c r="A3233" s="1" t="s">
        <v>52</v>
      </c>
      <c r="B3233" s="1" t="s">
        <v>8</v>
      </c>
      <c r="C3233" s="1" t="s">
        <v>38</v>
      </c>
      <c r="D3233" s="2">
        <v>45284</v>
      </c>
      <c r="E3233" s="3">
        <v>1610</v>
      </c>
      <c r="F3233" s="4">
        <v>29</v>
      </c>
      <c r="G3233" s="1">
        <v>68</v>
      </c>
    </row>
    <row r="3234" spans="1:7" x14ac:dyDescent="0.25">
      <c r="A3234" s="1" t="s">
        <v>24</v>
      </c>
      <c r="B3234" s="1" t="s">
        <v>23</v>
      </c>
      <c r="C3234" s="1" t="s">
        <v>15</v>
      </c>
      <c r="D3234" s="2">
        <v>45284</v>
      </c>
      <c r="E3234" s="3">
        <v>2450</v>
      </c>
      <c r="F3234" s="4">
        <v>152</v>
      </c>
      <c r="G3234" s="1">
        <v>107</v>
      </c>
    </row>
    <row r="3235" spans="1:7" x14ac:dyDescent="0.25">
      <c r="A3235" s="1" t="s">
        <v>19</v>
      </c>
      <c r="B3235" s="1" t="s">
        <v>14</v>
      </c>
      <c r="C3235" s="1" t="s">
        <v>12</v>
      </c>
      <c r="D3235" s="2">
        <v>45284</v>
      </c>
      <c r="E3235" s="3">
        <v>5271</v>
      </c>
      <c r="F3235" s="4">
        <v>178</v>
      </c>
      <c r="G3235" s="1">
        <v>406</v>
      </c>
    </row>
    <row r="3236" spans="1:7" x14ac:dyDescent="0.25">
      <c r="A3236" s="1" t="s">
        <v>39</v>
      </c>
      <c r="B3236" s="1" t="s">
        <v>20</v>
      </c>
      <c r="C3236" s="1" t="s">
        <v>36</v>
      </c>
      <c r="D3236" s="2">
        <v>45284</v>
      </c>
      <c r="E3236" s="3">
        <v>3262</v>
      </c>
      <c r="F3236" s="4">
        <v>282</v>
      </c>
      <c r="G3236" s="1">
        <v>233</v>
      </c>
    </row>
    <row r="3237" spans="1:7" x14ac:dyDescent="0.25">
      <c r="A3237" s="1" t="s">
        <v>19</v>
      </c>
      <c r="B3237" s="1" t="s">
        <v>23</v>
      </c>
      <c r="C3237" s="1" t="s">
        <v>18</v>
      </c>
      <c r="D3237" s="2">
        <v>45284</v>
      </c>
      <c r="E3237" s="3">
        <v>3647</v>
      </c>
      <c r="F3237" s="4">
        <v>327</v>
      </c>
      <c r="G3237" s="1">
        <v>114</v>
      </c>
    </row>
    <row r="3238" spans="1:7" x14ac:dyDescent="0.25">
      <c r="A3238" s="1" t="s">
        <v>31</v>
      </c>
      <c r="B3238" s="1" t="s">
        <v>11</v>
      </c>
      <c r="C3238" s="1" t="s">
        <v>49</v>
      </c>
      <c r="D3238" s="2">
        <v>45284</v>
      </c>
      <c r="E3238" s="3">
        <v>875</v>
      </c>
      <c r="F3238" s="4">
        <v>40</v>
      </c>
      <c r="G3238" s="1">
        <v>55</v>
      </c>
    </row>
    <row r="3239" spans="1:7" x14ac:dyDescent="0.25">
      <c r="A3239" s="1" t="s">
        <v>22</v>
      </c>
      <c r="B3239" s="1" t="s">
        <v>20</v>
      </c>
      <c r="C3239" s="1" t="s">
        <v>30</v>
      </c>
      <c r="D3239" s="2">
        <v>45284</v>
      </c>
      <c r="E3239" s="3">
        <v>5271</v>
      </c>
      <c r="F3239" s="4">
        <v>166</v>
      </c>
      <c r="G3239" s="1">
        <v>189</v>
      </c>
    </row>
    <row r="3240" spans="1:7" x14ac:dyDescent="0.25">
      <c r="A3240" s="1" t="s">
        <v>37</v>
      </c>
      <c r="B3240" s="1" t="s">
        <v>20</v>
      </c>
      <c r="C3240" s="1" t="s">
        <v>53</v>
      </c>
      <c r="D3240" s="2">
        <v>45284</v>
      </c>
      <c r="E3240" s="3">
        <v>693</v>
      </c>
      <c r="F3240" s="4">
        <v>289</v>
      </c>
      <c r="G3240" s="1">
        <v>37</v>
      </c>
    </row>
    <row r="3241" spans="1:7" x14ac:dyDescent="0.25">
      <c r="A3241" s="1" t="s">
        <v>37</v>
      </c>
      <c r="B3241" s="1" t="s">
        <v>11</v>
      </c>
      <c r="C3241" s="1" t="s">
        <v>16</v>
      </c>
      <c r="D3241" s="2">
        <v>45284</v>
      </c>
      <c r="E3241" s="3">
        <v>2667</v>
      </c>
      <c r="F3241" s="4">
        <v>231</v>
      </c>
      <c r="G3241" s="1">
        <v>178</v>
      </c>
    </row>
    <row r="3242" spans="1:7" x14ac:dyDescent="0.25">
      <c r="A3242" s="1" t="s">
        <v>13</v>
      </c>
      <c r="B3242" s="1" t="s">
        <v>11</v>
      </c>
      <c r="C3242" s="1" t="s">
        <v>41</v>
      </c>
      <c r="D3242" s="2">
        <v>45284</v>
      </c>
      <c r="E3242" s="3">
        <v>1449</v>
      </c>
      <c r="F3242" s="4">
        <v>303</v>
      </c>
      <c r="G3242" s="1">
        <v>61</v>
      </c>
    </row>
    <row r="3243" spans="1:7" x14ac:dyDescent="0.25">
      <c r="A3243" s="1" t="s">
        <v>45</v>
      </c>
      <c r="B3243" s="1" t="s">
        <v>25</v>
      </c>
      <c r="C3243" s="1" t="s">
        <v>41</v>
      </c>
      <c r="D3243" s="2">
        <v>45284</v>
      </c>
      <c r="E3243" s="3">
        <v>644</v>
      </c>
      <c r="F3243" s="4">
        <v>420</v>
      </c>
      <c r="G3243" s="1">
        <v>27</v>
      </c>
    </row>
    <row r="3244" spans="1:7" x14ac:dyDescent="0.25">
      <c r="A3244" s="1" t="s">
        <v>54</v>
      </c>
      <c r="B3244" s="1" t="s">
        <v>8</v>
      </c>
      <c r="C3244" s="1" t="s">
        <v>49</v>
      </c>
      <c r="D3244" s="2">
        <v>45284</v>
      </c>
      <c r="E3244" s="3">
        <v>11788</v>
      </c>
      <c r="F3244" s="4">
        <v>195</v>
      </c>
      <c r="G3244" s="1">
        <v>786</v>
      </c>
    </row>
    <row r="3245" spans="1:7" x14ac:dyDescent="0.25">
      <c r="A3245" s="1" t="s">
        <v>13</v>
      </c>
      <c r="B3245" s="1" t="s">
        <v>11</v>
      </c>
      <c r="C3245" s="1" t="s">
        <v>48</v>
      </c>
      <c r="D3245" s="2">
        <v>45284</v>
      </c>
      <c r="E3245" s="3">
        <v>385</v>
      </c>
      <c r="F3245" s="4">
        <v>199</v>
      </c>
      <c r="G3245" s="1">
        <v>33</v>
      </c>
    </row>
    <row r="3246" spans="1:7" x14ac:dyDescent="0.25">
      <c r="A3246" s="1" t="s">
        <v>24</v>
      </c>
      <c r="B3246" s="1" t="s">
        <v>11</v>
      </c>
      <c r="C3246" s="1" t="s">
        <v>44</v>
      </c>
      <c r="D3246" s="2">
        <v>45284</v>
      </c>
      <c r="E3246" s="3">
        <v>238</v>
      </c>
      <c r="F3246" s="4">
        <v>2</v>
      </c>
      <c r="G3246" s="1">
        <v>14</v>
      </c>
    </row>
    <row r="3247" spans="1:7" x14ac:dyDescent="0.25">
      <c r="A3247" s="1" t="s">
        <v>37</v>
      </c>
      <c r="B3247" s="1" t="s">
        <v>20</v>
      </c>
      <c r="C3247" s="1" t="s">
        <v>9</v>
      </c>
      <c r="D3247" s="2">
        <v>45284</v>
      </c>
      <c r="E3247" s="3">
        <v>189</v>
      </c>
      <c r="F3247" s="4">
        <v>123</v>
      </c>
      <c r="G3247" s="1">
        <v>9</v>
      </c>
    </row>
    <row r="3248" spans="1:7" x14ac:dyDescent="0.25">
      <c r="A3248" s="1" t="s">
        <v>7</v>
      </c>
      <c r="B3248" s="1" t="s">
        <v>25</v>
      </c>
      <c r="C3248" s="1" t="s">
        <v>43</v>
      </c>
      <c r="D3248" s="2">
        <v>45284</v>
      </c>
      <c r="E3248" s="3">
        <v>5642</v>
      </c>
      <c r="F3248" s="4">
        <v>7</v>
      </c>
      <c r="G3248" s="1">
        <v>314</v>
      </c>
    </row>
    <row r="3249" spans="1:7" x14ac:dyDescent="0.25">
      <c r="A3249" s="1" t="s">
        <v>33</v>
      </c>
      <c r="B3249" s="1" t="s">
        <v>11</v>
      </c>
      <c r="C3249" s="1" t="s">
        <v>21</v>
      </c>
      <c r="D3249" s="2">
        <v>45284</v>
      </c>
      <c r="E3249" s="3">
        <v>11858</v>
      </c>
      <c r="F3249" s="4">
        <v>61</v>
      </c>
      <c r="G3249" s="1">
        <v>659</v>
      </c>
    </row>
    <row r="3250" spans="1:7" x14ac:dyDescent="0.25">
      <c r="A3250" s="1" t="s">
        <v>33</v>
      </c>
      <c r="B3250" s="1" t="s">
        <v>25</v>
      </c>
      <c r="C3250" s="1" t="s">
        <v>38</v>
      </c>
      <c r="D3250" s="2">
        <v>45284</v>
      </c>
      <c r="E3250" s="3">
        <v>3584</v>
      </c>
      <c r="F3250" s="4">
        <v>333</v>
      </c>
      <c r="G3250" s="1">
        <v>171</v>
      </c>
    </row>
    <row r="3251" spans="1:7" x14ac:dyDescent="0.25">
      <c r="A3251" s="1" t="s">
        <v>27</v>
      </c>
      <c r="B3251" s="1" t="s">
        <v>14</v>
      </c>
      <c r="C3251" s="1" t="s">
        <v>12</v>
      </c>
      <c r="D3251" s="2">
        <v>45284</v>
      </c>
      <c r="E3251" s="3">
        <v>3808</v>
      </c>
      <c r="F3251" s="4">
        <v>132</v>
      </c>
      <c r="G3251" s="1">
        <v>347</v>
      </c>
    </row>
    <row r="3252" spans="1:7" x14ac:dyDescent="0.25">
      <c r="A3252" s="1" t="s">
        <v>52</v>
      </c>
      <c r="B3252" s="1" t="s">
        <v>20</v>
      </c>
      <c r="C3252" s="1" t="s">
        <v>48</v>
      </c>
      <c r="D3252" s="2">
        <v>45284</v>
      </c>
      <c r="E3252" s="3">
        <v>2611</v>
      </c>
      <c r="F3252" s="4">
        <v>175</v>
      </c>
      <c r="G3252" s="1">
        <v>238</v>
      </c>
    </row>
    <row r="3253" spans="1:7" x14ac:dyDescent="0.25">
      <c r="A3253" s="1" t="s">
        <v>57</v>
      </c>
      <c r="B3253" s="1" t="s">
        <v>20</v>
      </c>
      <c r="C3253" s="1" t="s">
        <v>41</v>
      </c>
      <c r="D3253" s="2">
        <v>45284</v>
      </c>
      <c r="E3253" s="3">
        <v>3045</v>
      </c>
      <c r="F3253" s="4">
        <v>217</v>
      </c>
      <c r="G3253" s="1">
        <v>127</v>
      </c>
    </row>
    <row r="3254" spans="1:7" x14ac:dyDescent="0.25">
      <c r="A3254" s="1" t="s">
        <v>33</v>
      </c>
      <c r="B3254" s="1" t="s">
        <v>20</v>
      </c>
      <c r="C3254" s="1" t="s">
        <v>12</v>
      </c>
      <c r="D3254" s="2">
        <v>45284</v>
      </c>
      <c r="E3254" s="3">
        <v>5369</v>
      </c>
      <c r="F3254" s="4">
        <v>122</v>
      </c>
      <c r="G3254" s="1">
        <v>448</v>
      </c>
    </row>
    <row r="3255" spans="1:7" x14ac:dyDescent="0.25">
      <c r="A3255" s="1" t="s">
        <v>58</v>
      </c>
      <c r="B3255" s="1" t="s">
        <v>20</v>
      </c>
      <c r="C3255" s="1" t="s">
        <v>47</v>
      </c>
      <c r="D3255" s="2">
        <v>45284</v>
      </c>
      <c r="E3255" s="3">
        <v>10353</v>
      </c>
      <c r="F3255" s="4">
        <v>76</v>
      </c>
      <c r="G3255" s="1">
        <v>1036</v>
      </c>
    </row>
    <row r="3256" spans="1:7" x14ac:dyDescent="0.25">
      <c r="A3256" s="1" t="s">
        <v>57</v>
      </c>
      <c r="B3256" s="1" t="s">
        <v>25</v>
      </c>
      <c r="C3256" s="1" t="s">
        <v>30</v>
      </c>
      <c r="D3256" s="2">
        <v>45284</v>
      </c>
      <c r="E3256" s="3">
        <v>4613</v>
      </c>
      <c r="F3256" s="4">
        <v>211</v>
      </c>
      <c r="G3256" s="1">
        <v>171</v>
      </c>
    </row>
    <row r="3257" spans="1:7" x14ac:dyDescent="0.25">
      <c r="A3257" s="1" t="s">
        <v>37</v>
      </c>
      <c r="B3257" s="1" t="s">
        <v>23</v>
      </c>
      <c r="C3257" s="1" t="s">
        <v>21</v>
      </c>
      <c r="D3257" s="2">
        <v>45284</v>
      </c>
      <c r="E3257" s="3">
        <v>3311</v>
      </c>
      <c r="F3257" s="4">
        <v>113</v>
      </c>
      <c r="G3257" s="1">
        <v>166</v>
      </c>
    </row>
    <row r="3258" spans="1:7" x14ac:dyDescent="0.25">
      <c r="A3258" s="1" t="s">
        <v>46</v>
      </c>
      <c r="B3258" s="1" t="s">
        <v>8</v>
      </c>
      <c r="C3258" s="1" t="s">
        <v>9</v>
      </c>
      <c r="D3258" s="2">
        <v>45284</v>
      </c>
      <c r="E3258" s="3">
        <v>9212</v>
      </c>
      <c r="F3258" s="4">
        <v>19</v>
      </c>
      <c r="G3258" s="1">
        <v>658</v>
      </c>
    </row>
    <row r="3259" spans="1:7" x14ac:dyDescent="0.25">
      <c r="A3259" s="1" t="s">
        <v>17</v>
      </c>
      <c r="B3259" s="1" t="s">
        <v>25</v>
      </c>
      <c r="C3259" s="1" t="s">
        <v>35</v>
      </c>
      <c r="D3259" s="2">
        <v>45284</v>
      </c>
      <c r="E3259" s="3">
        <v>49</v>
      </c>
      <c r="F3259" s="4">
        <v>306</v>
      </c>
      <c r="G3259" s="1">
        <v>4</v>
      </c>
    </row>
    <row r="3260" spans="1:7" x14ac:dyDescent="0.25">
      <c r="A3260" s="1" t="s">
        <v>33</v>
      </c>
      <c r="B3260" s="1" t="s">
        <v>20</v>
      </c>
      <c r="C3260" s="1" t="s">
        <v>38</v>
      </c>
      <c r="D3260" s="2">
        <v>45284</v>
      </c>
      <c r="E3260" s="3">
        <v>4844</v>
      </c>
      <c r="F3260" s="4">
        <v>40</v>
      </c>
      <c r="G3260" s="1">
        <v>202</v>
      </c>
    </row>
    <row r="3261" spans="1:7" x14ac:dyDescent="0.25">
      <c r="A3261" s="1" t="s">
        <v>58</v>
      </c>
      <c r="B3261" s="1" t="s">
        <v>14</v>
      </c>
      <c r="C3261" s="1" t="s">
        <v>9</v>
      </c>
      <c r="D3261" s="2">
        <v>45284</v>
      </c>
      <c r="E3261" s="3">
        <v>2513</v>
      </c>
      <c r="F3261" s="4">
        <v>23</v>
      </c>
      <c r="G3261" s="1">
        <v>120</v>
      </c>
    </row>
    <row r="3262" spans="1:7" x14ac:dyDescent="0.25">
      <c r="A3262" s="1" t="s">
        <v>56</v>
      </c>
      <c r="B3262" s="1" t="s">
        <v>14</v>
      </c>
      <c r="C3262" s="1" t="s">
        <v>34</v>
      </c>
      <c r="D3262" s="2">
        <v>45284</v>
      </c>
      <c r="E3262" s="3">
        <v>16653</v>
      </c>
      <c r="F3262" s="4">
        <v>13</v>
      </c>
      <c r="G3262" s="1">
        <v>1041</v>
      </c>
    </row>
    <row r="3263" spans="1:7" x14ac:dyDescent="0.25">
      <c r="A3263" s="1" t="s">
        <v>42</v>
      </c>
      <c r="B3263" s="1" t="s">
        <v>25</v>
      </c>
      <c r="C3263" s="1" t="s">
        <v>36</v>
      </c>
      <c r="D3263" s="2">
        <v>45284</v>
      </c>
      <c r="E3263" s="3">
        <v>0</v>
      </c>
      <c r="F3263" s="4">
        <v>285</v>
      </c>
      <c r="G3263" s="1">
        <v>0</v>
      </c>
    </row>
    <row r="3264" spans="1:7" x14ac:dyDescent="0.25">
      <c r="A3264" s="1" t="s">
        <v>46</v>
      </c>
      <c r="B3264" s="1" t="s">
        <v>25</v>
      </c>
      <c r="C3264" s="1" t="s">
        <v>21</v>
      </c>
      <c r="D3264" s="2">
        <v>45284</v>
      </c>
      <c r="E3264" s="3">
        <v>3052</v>
      </c>
      <c r="F3264" s="4">
        <v>64</v>
      </c>
      <c r="G3264" s="1">
        <v>161</v>
      </c>
    </row>
    <row r="3265" spans="1:7" x14ac:dyDescent="0.25">
      <c r="A3265" s="1" t="s">
        <v>24</v>
      </c>
      <c r="B3265" s="1" t="s">
        <v>20</v>
      </c>
      <c r="C3265" s="1" t="s">
        <v>16</v>
      </c>
      <c r="D3265" s="2">
        <v>45287</v>
      </c>
      <c r="E3265" s="3">
        <v>5600</v>
      </c>
      <c r="F3265" s="4">
        <v>106</v>
      </c>
      <c r="G3265" s="1">
        <v>350</v>
      </c>
    </row>
    <row r="3266" spans="1:7" x14ac:dyDescent="0.25">
      <c r="A3266" s="1" t="s">
        <v>39</v>
      </c>
      <c r="B3266" s="1" t="s">
        <v>20</v>
      </c>
      <c r="C3266" s="1" t="s">
        <v>40</v>
      </c>
      <c r="D3266" s="2">
        <v>45287</v>
      </c>
      <c r="E3266" s="3">
        <v>10906</v>
      </c>
      <c r="F3266" s="4">
        <v>7</v>
      </c>
      <c r="G3266" s="1">
        <v>364</v>
      </c>
    </row>
    <row r="3267" spans="1:7" x14ac:dyDescent="0.25">
      <c r="A3267" s="1" t="s">
        <v>31</v>
      </c>
      <c r="B3267" s="1" t="s">
        <v>20</v>
      </c>
      <c r="C3267" s="1" t="s">
        <v>49</v>
      </c>
      <c r="D3267" s="2">
        <v>45287</v>
      </c>
      <c r="E3267" s="3">
        <v>7658</v>
      </c>
      <c r="F3267" s="4">
        <v>480</v>
      </c>
      <c r="G3267" s="1">
        <v>365</v>
      </c>
    </row>
    <row r="3268" spans="1:7" x14ac:dyDescent="0.25">
      <c r="A3268" s="1" t="s">
        <v>55</v>
      </c>
      <c r="B3268" s="1" t="s">
        <v>11</v>
      </c>
      <c r="C3268" s="1" t="s">
        <v>34</v>
      </c>
      <c r="D3268" s="2">
        <v>45287</v>
      </c>
      <c r="E3268" s="3">
        <v>1232</v>
      </c>
      <c r="F3268" s="4">
        <v>449</v>
      </c>
      <c r="G3268" s="1">
        <v>59</v>
      </c>
    </row>
    <row r="3269" spans="1:7" x14ac:dyDescent="0.25">
      <c r="A3269" s="1" t="s">
        <v>58</v>
      </c>
      <c r="B3269" s="1" t="s">
        <v>25</v>
      </c>
      <c r="C3269" s="1" t="s">
        <v>48</v>
      </c>
      <c r="D3269" s="2">
        <v>45287</v>
      </c>
      <c r="E3269" s="3">
        <v>1470</v>
      </c>
      <c r="F3269" s="4">
        <v>213</v>
      </c>
      <c r="G3269" s="1">
        <v>164</v>
      </c>
    </row>
    <row r="3270" spans="1:7" x14ac:dyDescent="0.25">
      <c r="A3270" s="1" t="s">
        <v>27</v>
      </c>
      <c r="B3270" s="1" t="s">
        <v>8</v>
      </c>
      <c r="C3270" s="1" t="s">
        <v>41</v>
      </c>
      <c r="D3270" s="2">
        <v>45288</v>
      </c>
      <c r="E3270" s="3">
        <v>3150</v>
      </c>
      <c r="F3270" s="4">
        <v>99</v>
      </c>
      <c r="G3270" s="1">
        <v>126</v>
      </c>
    </row>
    <row r="3271" spans="1:7" x14ac:dyDescent="0.25">
      <c r="A3271" s="1" t="s">
        <v>55</v>
      </c>
      <c r="B3271" s="1" t="s">
        <v>23</v>
      </c>
      <c r="C3271" s="1" t="s">
        <v>43</v>
      </c>
      <c r="D3271" s="2">
        <v>45288</v>
      </c>
      <c r="E3271" s="3">
        <v>11718</v>
      </c>
      <c r="F3271" s="4">
        <v>74</v>
      </c>
      <c r="G3271" s="1">
        <v>533</v>
      </c>
    </row>
    <row r="3272" spans="1:7" x14ac:dyDescent="0.25">
      <c r="A3272" s="1" t="s">
        <v>57</v>
      </c>
      <c r="B3272" s="1" t="s">
        <v>8</v>
      </c>
      <c r="C3272" s="1" t="s">
        <v>53</v>
      </c>
      <c r="D3272" s="2">
        <v>45288</v>
      </c>
      <c r="E3272" s="3">
        <v>8575</v>
      </c>
      <c r="F3272" s="4">
        <v>77</v>
      </c>
      <c r="G3272" s="1">
        <v>477</v>
      </c>
    </row>
    <row r="3273" spans="1:7" x14ac:dyDescent="0.25">
      <c r="A3273" s="1" t="s">
        <v>51</v>
      </c>
      <c r="B3273" s="1" t="s">
        <v>20</v>
      </c>
      <c r="C3273" s="1" t="s">
        <v>44</v>
      </c>
      <c r="D3273" s="2">
        <v>45288</v>
      </c>
      <c r="E3273" s="3">
        <v>5950</v>
      </c>
      <c r="F3273" s="4">
        <v>29</v>
      </c>
      <c r="G3273" s="1">
        <v>458</v>
      </c>
    </row>
    <row r="3274" spans="1:7" x14ac:dyDescent="0.25">
      <c r="A3274" s="1" t="s">
        <v>33</v>
      </c>
      <c r="B3274" s="1" t="s">
        <v>25</v>
      </c>
      <c r="C3274" s="1" t="s">
        <v>12</v>
      </c>
      <c r="D3274" s="2">
        <v>45288</v>
      </c>
      <c r="E3274" s="3">
        <v>245</v>
      </c>
      <c r="F3274" s="4">
        <v>179</v>
      </c>
      <c r="G3274" s="1">
        <v>25</v>
      </c>
    </row>
    <row r="3275" spans="1:7" x14ac:dyDescent="0.25">
      <c r="A3275" s="1" t="s">
        <v>37</v>
      </c>
      <c r="B3275" s="1" t="s">
        <v>25</v>
      </c>
      <c r="C3275" s="1" t="s">
        <v>30</v>
      </c>
      <c r="D3275" s="2">
        <v>45288</v>
      </c>
      <c r="E3275" s="3">
        <v>14189</v>
      </c>
      <c r="F3275" s="4">
        <v>92</v>
      </c>
      <c r="G3275" s="1">
        <v>568</v>
      </c>
    </row>
    <row r="3276" spans="1:7" x14ac:dyDescent="0.25">
      <c r="A3276" s="1" t="s">
        <v>7</v>
      </c>
      <c r="B3276" s="1" t="s">
        <v>8</v>
      </c>
      <c r="C3276" s="1" t="s">
        <v>12</v>
      </c>
      <c r="D3276" s="2">
        <v>45288</v>
      </c>
      <c r="E3276" s="3">
        <v>6566</v>
      </c>
      <c r="F3276" s="4">
        <v>35</v>
      </c>
      <c r="G3276" s="1">
        <v>657</v>
      </c>
    </row>
    <row r="3277" spans="1:7" x14ac:dyDescent="0.25">
      <c r="A3277" s="1" t="s">
        <v>57</v>
      </c>
      <c r="B3277" s="1" t="s">
        <v>8</v>
      </c>
      <c r="C3277" s="1" t="s">
        <v>21</v>
      </c>
      <c r="D3277" s="2">
        <v>45288</v>
      </c>
      <c r="E3277" s="3">
        <v>6286</v>
      </c>
      <c r="F3277" s="4">
        <v>9</v>
      </c>
      <c r="G3277" s="1">
        <v>300</v>
      </c>
    </row>
    <row r="3278" spans="1:7" x14ac:dyDescent="0.25">
      <c r="A3278" s="1" t="s">
        <v>22</v>
      </c>
      <c r="B3278" s="1" t="s">
        <v>8</v>
      </c>
      <c r="C3278" s="1" t="s">
        <v>40</v>
      </c>
      <c r="D3278" s="2">
        <v>45288</v>
      </c>
      <c r="E3278" s="3">
        <v>10836</v>
      </c>
      <c r="F3278" s="4">
        <v>188</v>
      </c>
      <c r="G3278" s="1">
        <v>417</v>
      </c>
    </row>
    <row r="3279" spans="1:7" x14ac:dyDescent="0.25">
      <c r="A3279" s="1" t="s">
        <v>7</v>
      </c>
      <c r="B3279" s="1" t="s">
        <v>11</v>
      </c>
      <c r="C3279" s="1" t="s">
        <v>43</v>
      </c>
      <c r="D3279" s="2">
        <v>45288</v>
      </c>
      <c r="E3279" s="3">
        <v>616</v>
      </c>
      <c r="F3279" s="4">
        <v>220</v>
      </c>
      <c r="G3279" s="1">
        <v>44</v>
      </c>
    </row>
    <row r="3280" spans="1:7" x14ac:dyDescent="0.25">
      <c r="A3280" s="1" t="s">
        <v>37</v>
      </c>
      <c r="B3280" s="1" t="s">
        <v>25</v>
      </c>
      <c r="C3280" s="1" t="s">
        <v>26</v>
      </c>
      <c r="D3280" s="2">
        <v>45288</v>
      </c>
      <c r="E3280" s="3">
        <v>3528</v>
      </c>
      <c r="F3280" s="4">
        <v>134</v>
      </c>
      <c r="G3280" s="1">
        <v>147</v>
      </c>
    </row>
    <row r="3281" spans="1:7" x14ac:dyDescent="0.25">
      <c r="A3281" s="1" t="s">
        <v>58</v>
      </c>
      <c r="B3281" s="1" t="s">
        <v>23</v>
      </c>
      <c r="C3281" s="1" t="s">
        <v>40</v>
      </c>
      <c r="D3281" s="2">
        <v>45288</v>
      </c>
      <c r="E3281" s="3">
        <v>3584</v>
      </c>
      <c r="F3281" s="4">
        <v>209</v>
      </c>
      <c r="G3281" s="1">
        <v>163</v>
      </c>
    </row>
    <row r="3282" spans="1:7" x14ac:dyDescent="0.25">
      <c r="A3282" s="1" t="s">
        <v>24</v>
      </c>
      <c r="B3282" s="1" t="s">
        <v>20</v>
      </c>
      <c r="C3282" s="1" t="s">
        <v>21</v>
      </c>
      <c r="D3282" s="2">
        <v>45288</v>
      </c>
      <c r="E3282" s="3">
        <v>2149</v>
      </c>
      <c r="F3282" s="4">
        <v>224</v>
      </c>
      <c r="G3282" s="1">
        <v>98</v>
      </c>
    </row>
    <row r="3283" spans="1:7" x14ac:dyDescent="0.25">
      <c r="A3283" s="1" t="s">
        <v>17</v>
      </c>
      <c r="B3283" s="1" t="s">
        <v>20</v>
      </c>
      <c r="C3283" s="1" t="s">
        <v>43</v>
      </c>
      <c r="D3283" s="2">
        <v>45288</v>
      </c>
      <c r="E3283" s="3">
        <v>14476</v>
      </c>
      <c r="F3283" s="4">
        <v>123</v>
      </c>
      <c r="G3283" s="1">
        <v>658</v>
      </c>
    </row>
    <row r="3284" spans="1:7" x14ac:dyDescent="0.25">
      <c r="A3284" s="1" t="s">
        <v>10</v>
      </c>
      <c r="B3284" s="1" t="s">
        <v>20</v>
      </c>
      <c r="C3284" s="1" t="s">
        <v>43</v>
      </c>
      <c r="D3284" s="2">
        <v>45288</v>
      </c>
      <c r="E3284" s="3">
        <v>11760</v>
      </c>
      <c r="F3284" s="4">
        <v>118</v>
      </c>
      <c r="G3284" s="1">
        <v>840</v>
      </c>
    </row>
    <row r="3285" spans="1:7" x14ac:dyDescent="0.25">
      <c r="A3285" s="1" t="s">
        <v>32</v>
      </c>
      <c r="B3285" s="1" t="s">
        <v>23</v>
      </c>
      <c r="C3285" s="1" t="s">
        <v>21</v>
      </c>
      <c r="D3285" s="2">
        <v>45288</v>
      </c>
      <c r="E3285" s="3">
        <v>3339</v>
      </c>
      <c r="F3285" s="4">
        <v>257</v>
      </c>
      <c r="G3285" s="1">
        <v>167</v>
      </c>
    </row>
    <row r="3286" spans="1:7" x14ac:dyDescent="0.25">
      <c r="A3286" s="1" t="s">
        <v>58</v>
      </c>
      <c r="B3286" s="1" t="s">
        <v>8</v>
      </c>
      <c r="C3286" s="1" t="s">
        <v>34</v>
      </c>
      <c r="D3286" s="2">
        <v>45288</v>
      </c>
      <c r="E3286" s="3">
        <v>6510</v>
      </c>
      <c r="F3286" s="4">
        <v>29</v>
      </c>
      <c r="G3286" s="1">
        <v>326</v>
      </c>
    </row>
    <row r="3287" spans="1:7" x14ac:dyDescent="0.25">
      <c r="A3287" s="1" t="s">
        <v>19</v>
      </c>
      <c r="B3287" s="1" t="s">
        <v>11</v>
      </c>
      <c r="C3287" s="1" t="s">
        <v>49</v>
      </c>
      <c r="D3287" s="2">
        <v>45288</v>
      </c>
      <c r="E3287" s="3">
        <v>7042</v>
      </c>
      <c r="F3287" s="4">
        <v>51</v>
      </c>
      <c r="G3287" s="1">
        <v>307</v>
      </c>
    </row>
    <row r="3288" spans="1:7" x14ac:dyDescent="0.25">
      <c r="A3288" s="1" t="s">
        <v>56</v>
      </c>
      <c r="B3288" s="1" t="s">
        <v>23</v>
      </c>
      <c r="C3288" s="1" t="s">
        <v>38</v>
      </c>
      <c r="D3288" s="2">
        <v>45288</v>
      </c>
      <c r="E3288" s="3">
        <v>12768</v>
      </c>
      <c r="F3288" s="4">
        <v>19</v>
      </c>
      <c r="G3288" s="1">
        <v>456</v>
      </c>
    </row>
    <row r="3289" spans="1:7" x14ac:dyDescent="0.25">
      <c r="A3289" s="1" t="s">
        <v>46</v>
      </c>
      <c r="B3289" s="1" t="s">
        <v>8</v>
      </c>
      <c r="C3289" s="1" t="s">
        <v>49</v>
      </c>
      <c r="D3289" s="2">
        <v>45289</v>
      </c>
      <c r="E3289" s="3">
        <v>4102</v>
      </c>
      <c r="F3289" s="4">
        <v>79</v>
      </c>
      <c r="G3289" s="1">
        <v>196</v>
      </c>
    </row>
    <row r="3290" spans="1:7" x14ac:dyDescent="0.25">
      <c r="A3290" s="1" t="s">
        <v>58</v>
      </c>
      <c r="B3290" s="1" t="s">
        <v>11</v>
      </c>
      <c r="C3290" s="1" t="s">
        <v>49</v>
      </c>
      <c r="D3290" s="2">
        <v>45289</v>
      </c>
      <c r="E3290" s="3">
        <v>12180</v>
      </c>
      <c r="F3290" s="4">
        <v>169</v>
      </c>
      <c r="G3290" s="1">
        <v>580</v>
      </c>
    </row>
    <row r="3291" spans="1:7" x14ac:dyDescent="0.25">
      <c r="A3291" s="1" t="s">
        <v>27</v>
      </c>
      <c r="B3291" s="1" t="s">
        <v>23</v>
      </c>
      <c r="C3291" s="1" t="s">
        <v>34</v>
      </c>
      <c r="D3291" s="2">
        <v>45289</v>
      </c>
      <c r="E3291" s="3">
        <v>9506</v>
      </c>
      <c r="F3291" s="4">
        <v>318</v>
      </c>
      <c r="G3291" s="1">
        <v>529</v>
      </c>
    </row>
    <row r="3292" spans="1:7" x14ac:dyDescent="0.25">
      <c r="A3292" s="1" t="s">
        <v>31</v>
      </c>
      <c r="B3292" s="1" t="s">
        <v>11</v>
      </c>
      <c r="C3292" s="1" t="s">
        <v>30</v>
      </c>
      <c r="D3292" s="2">
        <v>45289</v>
      </c>
      <c r="E3292" s="3">
        <v>1162</v>
      </c>
      <c r="F3292" s="4">
        <v>232</v>
      </c>
      <c r="G3292" s="1">
        <v>41</v>
      </c>
    </row>
    <row r="3293" spans="1:7" x14ac:dyDescent="0.25">
      <c r="A3293" s="1" t="s">
        <v>50</v>
      </c>
      <c r="B3293" s="1" t="s">
        <v>11</v>
      </c>
      <c r="C3293" s="1" t="s">
        <v>48</v>
      </c>
      <c r="D3293" s="2">
        <v>45289</v>
      </c>
      <c r="E3293" s="3">
        <v>567</v>
      </c>
      <c r="F3293" s="4">
        <v>52</v>
      </c>
      <c r="G3293" s="1">
        <v>81</v>
      </c>
    </row>
    <row r="3294" spans="1:7" x14ac:dyDescent="0.25">
      <c r="A3294" s="1" t="s">
        <v>29</v>
      </c>
      <c r="B3294" s="1" t="s">
        <v>25</v>
      </c>
      <c r="C3294" s="1" t="s">
        <v>48</v>
      </c>
      <c r="D3294" s="2">
        <v>45289</v>
      </c>
      <c r="E3294" s="3">
        <v>8365</v>
      </c>
      <c r="F3294" s="4">
        <v>217</v>
      </c>
      <c r="G3294" s="1">
        <v>761</v>
      </c>
    </row>
    <row r="3295" spans="1:7" x14ac:dyDescent="0.25">
      <c r="A3295" s="1" t="s">
        <v>37</v>
      </c>
      <c r="B3295" s="1" t="s">
        <v>23</v>
      </c>
      <c r="C3295" s="1" t="s">
        <v>16</v>
      </c>
      <c r="D3295" s="2">
        <v>45289</v>
      </c>
      <c r="E3295" s="3">
        <v>4599</v>
      </c>
      <c r="F3295" s="4">
        <v>113</v>
      </c>
      <c r="G3295" s="1">
        <v>288</v>
      </c>
    </row>
    <row r="3296" spans="1:7" x14ac:dyDescent="0.25">
      <c r="A3296" s="1" t="s">
        <v>56</v>
      </c>
      <c r="B3296" s="1" t="s">
        <v>25</v>
      </c>
      <c r="C3296" s="1" t="s">
        <v>34</v>
      </c>
      <c r="D3296" s="2">
        <v>45289</v>
      </c>
      <c r="E3296" s="3">
        <v>7413</v>
      </c>
      <c r="F3296" s="4">
        <v>8</v>
      </c>
      <c r="G3296" s="1">
        <v>391</v>
      </c>
    </row>
    <row r="3297" spans="1:7" x14ac:dyDescent="0.25">
      <c r="A3297" s="1" t="s">
        <v>51</v>
      </c>
      <c r="B3297" s="1" t="s">
        <v>11</v>
      </c>
      <c r="C3297" s="1" t="s">
        <v>48</v>
      </c>
      <c r="D3297" s="2">
        <v>45289</v>
      </c>
      <c r="E3297" s="3">
        <v>6069</v>
      </c>
      <c r="F3297" s="4">
        <v>453</v>
      </c>
      <c r="G3297" s="1">
        <v>759</v>
      </c>
    </row>
    <row r="3298" spans="1:7" x14ac:dyDescent="0.25">
      <c r="A3298" s="1" t="s">
        <v>7</v>
      </c>
      <c r="B3298" s="1" t="s">
        <v>20</v>
      </c>
      <c r="C3298" s="1" t="s">
        <v>35</v>
      </c>
      <c r="D3298" s="2">
        <v>45289</v>
      </c>
      <c r="E3298" s="3">
        <v>5068</v>
      </c>
      <c r="F3298" s="4">
        <v>225</v>
      </c>
      <c r="G3298" s="1">
        <v>724</v>
      </c>
    </row>
    <row r="3299" spans="1:7" x14ac:dyDescent="0.25">
      <c r="A3299" s="1" t="s">
        <v>37</v>
      </c>
      <c r="B3299" s="1" t="s">
        <v>11</v>
      </c>
      <c r="C3299" s="1" t="s">
        <v>41</v>
      </c>
      <c r="D3299" s="2">
        <v>45289</v>
      </c>
      <c r="E3299" s="3">
        <v>5474</v>
      </c>
      <c r="F3299" s="4">
        <v>435</v>
      </c>
      <c r="G3299" s="1">
        <v>219</v>
      </c>
    </row>
    <row r="3300" spans="1:7" x14ac:dyDescent="0.25">
      <c r="A3300" s="1" t="s">
        <v>24</v>
      </c>
      <c r="B3300" s="1" t="s">
        <v>23</v>
      </c>
      <c r="C3300" s="1" t="s">
        <v>16</v>
      </c>
      <c r="D3300" s="2">
        <v>45290</v>
      </c>
      <c r="E3300" s="3">
        <v>9954</v>
      </c>
      <c r="F3300" s="4">
        <v>369</v>
      </c>
      <c r="G3300" s="1">
        <v>830</v>
      </c>
    </row>
    <row r="3301" spans="1:7" x14ac:dyDescent="0.25">
      <c r="A3301" s="1" t="s">
        <v>50</v>
      </c>
      <c r="B3301" s="1" t="s">
        <v>20</v>
      </c>
      <c r="C3301" s="1" t="s">
        <v>53</v>
      </c>
      <c r="D3301" s="2">
        <v>45291</v>
      </c>
      <c r="E3301" s="3">
        <v>11592</v>
      </c>
      <c r="F3301" s="4">
        <v>39</v>
      </c>
      <c r="G3301" s="1">
        <v>682</v>
      </c>
    </row>
    <row r="3302" spans="1:7" x14ac:dyDescent="0.25">
      <c r="A3302" s="1" t="s">
        <v>7</v>
      </c>
      <c r="B3302" s="1" t="s">
        <v>11</v>
      </c>
      <c r="C3302" s="1" t="s">
        <v>47</v>
      </c>
      <c r="D3302" s="2">
        <v>45317</v>
      </c>
      <c r="E3302" s="3">
        <v>4067</v>
      </c>
      <c r="F3302" s="4">
        <v>87</v>
      </c>
      <c r="G3302" s="1">
        <v>170</v>
      </c>
    </row>
    <row r="3303" spans="1:7" x14ac:dyDescent="0.25">
      <c r="A3303" s="1" t="s">
        <v>42</v>
      </c>
      <c r="B3303" s="1" t="s">
        <v>11</v>
      </c>
      <c r="C3303" s="1" t="s">
        <v>76</v>
      </c>
      <c r="D3303" s="2">
        <v>45296</v>
      </c>
      <c r="E3303" s="3">
        <v>14553</v>
      </c>
      <c r="F3303" s="4">
        <v>152</v>
      </c>
      <c r="G3303" s="1">
        <v>910</v>
      </c>
    </row>
    <row r="3304" spans="1:7" x14ac:dyDescent="0.25">
      <c r="A3304" s="1" t="s">
        <v>19</v>
      </c>
      <c r="B3304" s="1" t="s">
        <v>11</v>
      </c>
      <c r="C3304" s="1" t="s">
        <v>48</v>
      </c>
      <c r="D3304" s="2">
        <v>45315</v>
      </c>
      <c r="E3304" s="3">
        <v>2730</v>
      </c>
      <c r="F3304" s="4">
        <v>284</v>
      </c>
      <c r="G3304" s="1">
        <v>137</v>
      </c>
    </row>
    <row r="3305" spans="1:7" x14ac:dyDescent="0.25">
      <c r="A3305" s="1" t="s">
        <v>52</v>
      </c>
      <c r="B3305" s="1" t="s">
        <v>23</v>
      </c>
      <c r="C3305" s="1" t="s">
        <v>53</v>
      </c>
      <c r="D3305" s="2">
        <v>45310</v>
      </c>
      <c r="E3305" s="3">
        <v>9625</v>
      </c>
      <c r="F3305" s="4">
        <v>155</v>
      </c>
      <c r="G3305" s="1">
        <v>642</v>
      </c>
    </row>
    <row r="3306" spans="1:7" x14ac:dyDescent="0.25">
      <c r="A3306" s="1" t="s">
        <v>50</v>
      </c>
      <c r="B3306" s="1" t="s">
        <v>11</v>
      </c>
      <c r="C3306" s="1" t="s">
        <v>41</v>
      </c>
      <c r="D3306" s="2">
        <v>45319</v>
      </c>
      <c r="E3306" s="3">
        <v>10255</v>
      </c>
      <c r="F3306" s="4">
        <v>53</v>
      </c>
      <c r="G3306" s="1">
        <v>733</v>
      </c>
    </row>
    <row r="3307" spans="1:7" x14ac:dyDescent="0.25">
      <c r="A3307" s="1" t="s">
        <v>42</v>
      </c>
      <c r="B3307" s="1" t="s">
        <v>23</v>
      </c>
      <c r="C3307" s="1" t="s">
        <v>16</v>
      </c>
      <c r="D3307" s="2">
        <v>45296</v>
      </c>
      <c r="E3307" s="3">
        <v>1323</v>
      </c>
      <c r="F3307" s="4">
        <v>83</v>
      </c>
      <c r="G3307" s="1">
        <v>67</v>
      </c>
    </row>
    <row r="3308" spans="1:7" x14ac:dyDescent="0.25">
      <c r="A3308" s="1" t="s">
        <v>32</v>
      </c>
      <c r="B3308" s="1" t="s">
        <v>8</v>
      </c>
      <c r="C3308" s="1" t="s">
        <v>34</v>
      </c>
      <c r="D3308" s="2">
        <v>45319</v>
      </c>
      <c r="E3308" s="3">
        <v>16800</v>
      </c>
      <c r="F3308" s="4">
        <v>92</v>
      </c>
      <c r="G3308" s="1">
        <v>800</v>
      </c>
    </row>
    <row r="3309" spans="1:7" x14ac:dyDescent="0.25">
      <c r="A3309" s="1" t="s">
        <v>52</v>
      </c>
      <c r="B3309" s="1" t="s">
        <v>14</v>
      </c>
      <c r="C3309" s="1" t="s">
        <v>21</v>
      </c>
      <c r="D3309" s="2">
        <v>45301</v>
      </c>
      <c r="E3309" s="3">
        <v>2996</v>
      </c>
      <c r="F3309" s="4">
        <v>134</v>
      </c>
      <c r="G3309" s="1">
        <v>428</v>
      </c>
    </row>
    <row r="3310" spans="1:7" x14ac:dyDescent="0.25">
      <c r="A3310" s="1" t="s">
        <v>50</v>
      </c>
      <c r="B3310" s="1" t="s">
        <v>20</v>
      </c>
      <c r="C3310" s="1" t="s">
        <v>49</v>
      </c>
      <c r="D3310" s="2">
        <v>45304</v>
      </c>
      <c r="E3310" s="3">
        <v>9093</v>
      </c>
      <c r="F3310" s="4">
        <v>10</v>
      </c>
      <c r="G3310" s="1">
        <v>325</v>
      </c>
    </row>
    <row r="3311" spans="1:7" x14ac:dyDescent="0.25">
      <c r="A3311" s="1" t="s">
        <v>46</v>
      </c>
      <c r="B3311" s="1" t="s">
        <v>11</v>
      </c>
      <c r="C3311" s="1" t="s">
        <v>41</v>
      </c>
      <c r="D3311" s="2">
        <v>45296</v>
      </c>
      <c r="E3311" s="3">
        <v>1400</v>
      </c>
      <c r="F3311" s="4">
        <v>158</v>
      </c>
      <c r="G3311" s="1">
        <v>88</v>
      </c>
    </row>
    <row r="3312" spans="1:7" x14ac:dyDescent="0.25">
      <c r="A3312" s="1" t="s">
        <v>7</v>
      </c>
      <c r="B3312" s="1" t="s">
        <v>20</v>
      </c>
      <c r="C3312" s="1" t="s">
        <v>38</v>
      </c>
      <c r="D3312" s="2">
        <v>45304</v>
      </c>
      <c r="E3312" s="3">
        <v>2947</v>
      </c>
      <c r="F3312" s="4">
        <v>62</v>
      </c>
      <c r="G3312" s="1">
        <v>328</v>
      </c>
    </row>
    <row r="3313" spans="1:7" x14ac:dyDescent="0.25">
      <c r="A3313" s="1" t="s">
        <v>17</v>
      </c>
      <c r="B3313" s="1" t="s">
        <v>11</v>
      </c>
      <c r="C3313" s="1" t="s">
        <v>28</v>
      </c>
      <c r="D3313" s="2">
        <v>45294</v>
      </c>
      <c r="E3313" s="3">
        <v>4830</v>
      </c>
      <c r="F3313" s="4">
        <v>71</v>
      </c>
      <c r="G3313" s="1">
        <v>537</v>
      </c>
    </row>
    <row r="3314" spans="1:7" x14ac:dyDescent="0.25">
      <c r="A3314" s="1" t="s">
        <v>24</v>
      </c>
      <c r="B3314" s="1" t="s">
        <v>8</v>
      </c>
      <c r="C3314" s="1" t="s">
        <v>76</v>
      </c>
      <c r="D3314" s="2">
        <v>45296</v>
      </c>
      <c r="E3314" s="3">
        <v>3444</v>
      </c>
      <c r="F3314" s="4">
        <v>265</v>
      </c>
      <c r="G3314" s="1">
        <v>173</v>
      </c>
    </row>
    <row r="3315" spans="1:7" x14ac:dyDescent="0.25">
      <c r="A3315" s="1" t="s">
        <v>56</v>
      </c>
      <c r="B3315" s="1" t="s">
        <v>20</v>
      </c>
      <c r="C3315" s="1" t="s">
        <v>47</v>
      </c>
      <c r="D3315" s="2">
        <v>45312</v>
      </c>
      <c r="E3315" s="3">
        <v>16121</v>
      </c>
      <c r="F3315" s="4">
        <v>487</v>
      </c>
      <c r="G3315" s="1">
        <v>621</v>
      </c>
    </row>
    <row r="3316" spans="1:7" x14ac:dyDescent="0.25">
      <c r="A3316" s="1" t="s">
        <v>56</v>
      </c>
      <c r="B3316" s="1" t="s">
        <v>11</v>
      </c>
      <c r="C3316" s="1" t="s">
        <v>43</v>
      </c>
      <c r="D3316" s="2">
        <v>45295</v>
      </c>
      <c r="E3316" s="3">
        <v>2149</v>
      </c>
      <c r="F3316" s="4">
        <v>192</v>
      </c>
      <c r="G3316" s="1">
        <v>114</v>
      </c>
    </row>
    <row r="3317" spans="1:7" x14ac:dyDescent="0.25">
      <c r="A3317" s="1" t="s">
        <v>10</v>
      </c>
      <c r="B3317" s="1" t="s">
        <v>25</v>
      </c>
      <c r="C3317" s="1" t="s">
        <v>35</v>
      </c>
      <c r="D3317" s="2">
        <v>45312</v>
      </c>
      <c r="E3317" s="3">
        <v>5649</v>
      </c>
      <c r="F3317" s="4">
        <v>151</v>
      </c>
      <c r="G3317" s="1">
        <v>354</v>
      </c>
    </row>
    <row r="3318" spans="1:7" x14ac:dyDescent="0.25">
      <c r="A3318" s="1" t="s">
        <v>55</v>
      </c>
      <c r="B3318" s="1" t="s">
        <v>8</v>
      </c>
      <c r="C3318" s="1" t="s">
        <v>35</v>
      </c>
      <c r="D3318" s="2">
        <v>45319</v>
      </c>
      <c r="E3318" s="3">
        <v>2842</v>
      </c>
      <c r="F3318" s="4">
        <v>72</v>
      </c>
      <c r="G3318" s="1">
        <v>203</v>
      </c>
    </row>
    <row r="3319" spans="1:7" x14ac:dyDescent="0.25">
      <c r="A3319" s="1" t="s">
        <v>42</v>
      </c>
      <c r="B3319" s="1" t="s">
        <v>20</v>
      </c>
      <c r="C3319" s="1" t="s">
        <v>30</v>
      </c>
      <c r="D3319" s="2">
        <v>45309</v>
      </c>
      <c r="E3319" s="3">
        <v>2296</v>
      </c>
      <c r="F3319" s="4">
        <v>302</v>
      </c>
      <c r="G3319" s="1">
        <v>144</v>
      </c>
    </row>
    <row r="3320" spans="1:7" x14ac:dyDescent="0.25">
      <c r="A3320" s="1" t="s">
        <v>58</v>
      </c>
      <c r="B3320" s="1" t="s">
        <v>14</v>
      </c>
      <c r="C3320" s="1" t="s">
        <v>41</v>
      </c>
      <c r="D3320" s="2">
        <v>45302</v>
      </c>
      <c r="E3320" s="3">
        <v>12481</v>
      </c>
      <c r="F3320" s="4">
        <v>177</v>
      </c>
      <c r="G3320" s="1">
        <v>1041</v>
      </c>
    </row>
    <row r="3321" spans="1:7" x14ac:dyDescent="0.25">
      <c r="A3321" s="1" t="s">
        <v>57</v>
      </c>
      <c r="B3321" s="1" t="s">
        <v>25</v>
      </c>
      <c r="C3321" s="1" t="s">
        <v>16</v>
      </c>
      <c r="D3321" s="2">
        <v>45294</v>
      </c>
      <c r="E3321" s="3">
        <v>8701</v>
      </c>
      <c r="F3321" s="4">
        <v>360</v>
      </c>
      <c r="G3321" s="1">
        <v>363</v>
      </c>
    </row>
    <row r="3322" spans="1:7" x14ac:dyDescent="0.25">
      <c r="A3322" s="1" t="s">
        <v>46</v>
      </c>
      <c r="B3322" s="1" t="s">
        <v>14</v>
      </c>
      <c r="C3322" s="1" t="s">
        <v>53</v>
      </c>
      <c r="D3322" s="2">
        <v>45295</v>
      </c>
      <c r="E3322" s="3">
        <v>1337</v>
      </c>
      <c r="F3322" s="4">
        <v>513</v>
      </c>
      <c r="G3322" s="1">
        <v>103</v>
      </c>
    </row>
    <row r="3323" spans="1:7" x14ac:dyDescent="0.25">
      <c r="A3323" s="1" t="s">
        <v>50</v>
      </c>
      <c r="B3323" s="1" t="s">
        <v>11</v>
      </c>
      <c r="C3323" s="1" t="s">
        <v>28</v>
      </c>
      <c r="D3323" s="2">
        <v>45298</v>
      </c>
      <c r="E3323" s="3">
        <v>1470</v>
      </c>
      <c r="F3323" s="4">
        <v>424</v>
      </c>
      <c r="G3323" s="1">
        <v>123</v>
      </c>
    </row>
    <row r="3324" spans="1:7" x14ac:dyDescent="0.25">
      <c r="A3324" s="1" t="s">
        <v>39</v>
      </c>
      <c r="B3324" s="1" t="s">
        <v>14</v>
      </c>
      <c r="C3324" s="1" t="s">
        <v>16</v>
      </c>
      <c r="D3324" s="2">
        <v>45319</v>
      </c>
      <c r="E3324" s="3">
        <v>9373</v>
      </c>
      <c r="F3324" s="4">
        <v>25</v>
      </c>
      <c r="G3324" s="1">
        <v>427</v>
      </c>
    </row>
    <row r="3325" spans="1:7" x14ac:dyDescent="0.25">
      <c r="A3325" s="1" t="s">
        <v>24</v>
      </c>
      <c r="B3325" s="1" t="s">
        <v>8</v>
      </c>
      <c r="C3325" s="1" t="s">
        <v>35</v>
      </c>
      <c r="D3325" s="2">
        <v>45298</v>
      </c>
      <c r="E3325" s="3">
        <v>2877</v>
      </c>
      <c r="F3325" s="4">
        <v>100</v>
      </c>
      <c r="G3325" s="1">
        <v>206</v>
      </c>
    </row>
    <row r="3326" spans="1:7" x14ac:dyDescent="0.25">
      <c r="A3326" s="1" t="s">
        <v>27</v>
      </c>
      <c r="B3326" s="1" t="s">
        <v>25</v>
      </c>
      <c r="C3326" s="1" t="s">
        <v>40</v>
      </c>
      <c r="D3326" s="2">
        <v>45311</v>
      </c>
      <c r="E3326" s="3">
        <v>8113</v>
      </c>
      <c r="F3326" s="4">
        <v>73</v>
      </c>
      <c r="G3326" s="1">
        <v>1353</v>
      </c>
    </row>
    <row r="3327" spans="1:7" x14ac:dyDescent="0.25">
      <c r="A3327" s="1" t="s">
        <v>57</v>
      </c>
      <c r="B3327" s="1" t="s">
        <v>23</v>
      </c>
      <c r="C3327" s="1" t="s">
        <v>28</v>
      </c>
      <c r="D3327" s="2">
        <v>45294</v>
      </c>
      <c r="E3327" s="3">
        <v>12145</v>
      </c>
      <c r="F3327" s="4">
        <v>55</v>
      </c>
      <c r="G3327" s="1">
        <v>1013</v>
      </c>
    </row>
    <row r="3328" spans="1:7" x14ac:dyDescent="0.25">
      <c r="A3328" s="1" t="s">
        <v>57</v>
      </c>
      <c r="B3328" s="1" t="s">
        <v>20</v>
      </c>
      <c r="C3328" s="1" t="s">
        <v>28</v>
      </c>
      <c r="D3328" s="2">
        <v>45298</v>
      </c>
      <c r="E3328" s="3">
        <v>14665</v>
      </c>
      <c r="F3328" s="4">
        <v>299</v>
      </c>
      <c r="G3328" s="1">
        <v>1467</v>
      </c>
    </row>
    <row r="3329" spans="1:7" x14ac:dyDescent="0.25">
      <c r="A3329" s="1" t="s">
        <v>56</v>
      </c>
      <c r="B3329" s="1" t="s">
        <v>23</v>
      </c>
      <c r="C3329" s="1" t="s">
        <v>40</v>
      </c>
      <c r="D3329" s="2">
        <v>45317</v>
      </c>
      <c r="E3329" s="3">
        <v>8421</v>
      </c>
      <c r="F3329" s="4">
        <v>42</v>
      </c>
      <c r="G3329" s="1">
        <v>1404</v>
      </c>
    </row>
    <row r="3330" spans="1:7" x14ac:dyDescent="0.25">
      <c r="A3330" s="1" t="s">
        <v>27</v>
      </c>
      <c r="B3330" s="1" t="s">
        <v>23</v>
      </c>
      <c r="C3330" s="1" t="s">
        <v>18</v>
      </c>
      <c r="D3330" s="2">
        <v>45305</v>
      </c>
      <c r="E3330" s="3">
        <v>6307</v>
      </c>
      <c r="F3330" s="4">
        <v>110</v>
      </c>
      <c r="G3330" s="1">
        <v>574</v>
      </c>
    </row>
    <row r="3331" spans="1:7" x14ac:dyDescent="0.25">
      <c r="A3331" s="1" t="s">
        <v>13</v>
      </c>
      <c r="B3331" s="1" t="s">
        <v>25</v>
      </c>
      <c r="C3331" s="1" t="s">
        <v>9</v>
      </c>
      <c r="D3331" s="2">
        <v>45294</v>
      </c>
      <c r="E3331" s="3">
        <v>13048</v>
      </c>
      <c r="F3331" s="4">
        <v>154</v>
      </c>
      <c r="G3331" s="1">
        <v>653</v>
      </c>
    </row>
    <row r="3332" spans="1:7" x14ac:dyDescent="0.25">
      <c r="A3332" s="1" t="s">
        <v>54</v>
      </c>
      <c r="B3332" s="1" t="s">
        <v>23</v>
      </c>
      <c r="C3332" s="1" t="s">
        <v>21</v>
      </c>
      <c r="D3332" s="2">
        <v>45309</v>
      </c>
      <c r="E3332" s="3">
        <v>10192</v>
      </c>
      <c r="F3332" s="4">
        <v>228</v>
      </c>
      <c r="G3332" s="1">
        <v>1274</v>
      </c>
    </row>
    <row r="3333" spans="1:7" x14ac:dyDescent="0.25">
      <c r="A3333" s="1" t="s">
        <v>22</v>
      </c>
      <c r="B3333" s="1" t="s">
        <v>14</v>
      </c>
      <c r="C3333" s="1" t="s">
        <v>18</v>
      </c>
      <c r="D3333" s="2">
        <v>45310</v>
      </c>
      <c r="E3333" s="3">
        <v>3857</v>
      </c>
      <c r="F3333" s="4">
        <v>42</v>
      </c>
      <c r="G3333" s="1">
        <v>322</v>
      </c>
    </row>
    <row r="3334" spans="1:7" x14ac:dyDescent="0.25">
      <c r="A3334" s="1" t="s">
        <v>19</v>
      </c>
      <c r="B3334" s="1" t="s">
        <v>8</v>
      </c>
      <c r="C3334" s="1" t="s">
        <v>35</v>
      </c>
      <c r="D3334" s="2">
        <v>45315</v>
      </c>
      <c r="E3334" s="3">
        <v>3997</v>
      </c>
      <c r="F3334" s="4">
        <v>119</v>
      </c>
      <c r="G3334" s="1">
        <v>236</v>
      </c>
    </row>
    <row r="3335" spans="1:7" x14ac:dyDescent="0.25">
      <c r="A3335" s="1" t="s">
        <v>10</v>
      </c>
      <c r="B3335" s="1" t="s">
        <v>20</v>
      </c>
      <c r="C3335" s="1" t="s">
        <v>34</v>
      </c>
      <c r="D3335" s="2">
        <v>45296</v>
      </c>
      <c r="E3335" s="3">
        <v>1183</v>
      </c>
      <c r="F3335" s="4">
        <v>202</v>
      </c>
      <c r="G3335" s="1">
        <v>54</v>
      </c>
    </row>
    <row r="3336" spans="1:7" x14ac:dyDescent="0.25">
      <c r="A3336" s="1" t="s">
        <v>57</v>
      </c>
      <c r="B3336" s="1" t="s">
        <v>8</v>
      </c>
      <c r="C3336" s="1" t="s">
        <v>28</v>
      </c>
      <c r="D3336" s="2">
        <v>45301</v>
      </c>
      <c r="E3336" s="3">
        <v>9849</v>
      </c>
      <c r="F3336" s="4">
        <v>71</v>
      </c>
      <c r="G3336" s="1">
        <v>1095</v>
      </c>
    </row>
    <row r="3337" spans="1:7" x14ac:dyDescent="0.25">
      <c r="A3337" s="1" t="s">
        <v>13</v>
      </c>
      <c r="B3337" s="1" t="s">
        <v>23</v>
      </c>
      <c r="C3337" s="1" t="s">
        <v>76</v>
      </c>
      <c r="D3337" s="2">
        <v>45305</v>
      </c>
      <c r="E3337" s="3">
        <v>7756</v>
      </c>
      <c r="F3337" s="4">
        <v>232</v>
      </c>
      <c r="G3337" s="1">
        <v>409</v>
      </c>
    </row>
    <row r="3338" spans="1:7" x14ac:dyDescent="0.25">
      <c r="A3338" s="1" t="s">
        <v>24</v>
      </c>
      <c r="B3338" s="1" t="s">
        <v>20</v>
      </c>
      <c r="C3338" s="1" t="s">
        <v>35</v>
      </c>
      <c r="D3338" s="2">
        <v>45312</v>
      </c>
      <c r="E3338" s="3">
        <v>2058</v>
      </c>
      <c r="F3338" s="4">
        <v>147</v>
      </c>
      <c r="G3338" s="1">
        <v>147</v>
      </c>
    </row>
    <row r="3339" spans="1:7" x14ac:dyDescent="0.25">
      <c r="A3339" s="1" t="s">
        <v>13</v>
      </c>
      <c r="B3339" s="1" t="s">
        <v>8</v>
      </c>
      <c r="C3339" s="1" t="s">
        <v>18</v>
      </c>
      <c r="D3339" s="2">
        <v>45298</v>
      </c>
      <c r="E3339" s="3">
        <v>8477</v>
      </c>
      <c r="F3339" s="4">
        <v>156</v>
      </c>
      <c r="G3339" s="1">
        <v>707</v>
      </c>
    </row>
    <row r="3340" spans="1:7" x14ac:dyDescent="0.25">
      <c r="A3340" s="1" t="s">
        <v>13</v>
      </c>
      <c r="B3340" s="1" t="s">
        <v>8</v>
      </c>
      <c r="C3340" s="1" t="s">
        <v>35</v>
      </c>
      <c r="D3340" s="2">
        <v>45310</v>
      </c>
      <c r="E3340" s="3">
        <v>3647</v>
      </c>
      <c r="F3340" s="4">
        <v>266</v>
      </c>
      <c r="G3340" s="1">
        <v>215</v>
      </c>
    </row>
    <row r="3341" spans="1:7" x14ac:dyDescent="0.25">
      <c r="A3341" s="1" t="s">
        <v>57</v>
      </c>
      <c r="B3341" s="1" t="s">
        <v>8</v>
      </c>
      <c r="C3341" s="1" t="s">
        <v>41</v>
      </c>
      <c r="D3341" s="2">
        <v>45309</v>
      </c>
      <c r="E3341" s="3">
        <v>5985</v>
      </c>
      <c r="F3341" s="4">
        <v>194</v>
      </c>
      <c r="G3341" s="1">
        <v>461</v>
      </c>
    </row>
    <row r="3342" spans="1:7" x14ac:dyDescent="0.25">
      <c r="A3342" s="1" t="s">
        <v>33</v>
      </c>
      <c r="B3342" s="1" t="s">
        <v>11</v>
      </c>
      <c r="C3342" s="1" t="s">
        <v>44</v>
      </c>
      <c r="D3342" s="2">
        <v>45316</v>
      </c>
      <c r="E3342" s="3">
        <v>8218</v>
      </c>
      <c r="F3342" s="4">
        <v>117</v>
      </c>
      <c r="G3342" s="1">
        <v>822</v>
      </c>
    </row>
    <row r="3343" spans="1:7" x14ac:dyDescent="0.25">
      <c r="A3343" s="1" t="s">
        <v>42</v>
      </c>
      <c r="B3343" s="1" t="s">
        <v>8</v>
      </c>
      <c r="C3343" s="1" t="s">
        <v>35</v>
      </c>
      <c r="D3343" s="2">
        <v>45304</v>
      </c>
      <c r="E3343" s="3">
        <v>4494</v>
      </c>
      <c r="F3343" s="4">
        <v>131</v>
      </c>
      <c r="G3343" s="1">
        <v>265</v>
      </c>
    </row>
    <row r="3344" spans="1:7" x14ac:dyDescent="0.25">
      <c r="A3344" s="1" t="s">
        <v>24</v>
      </c>
      <c r="B3344" s="1" t="s">
        <v>25</v>
      </c>
      <c r="C3344" s="1" t="s">
        <v>38</v>
      </c>
      <c r="D3344" s="2">
        <v>45316</v>
      </c>
      <c r="E3344" s="3">
        <v>4900</v>
      </c>
      <c r="F3344" s="4">
        <v>167</v>
      </c>
      <c r="G3344" s="1">
        <v>700</v>
      </c>
    </row>
    <row r="3345" spans="1:7" x14ac:dyDescent="0.25">
      <c r="A3345" s="1" t="s">
        <v>58</v>
      </c>
      <c r="B3345" s="1" t="s">
        <v>8</v>
      </c>
      <c r="C3345" s="1" t="s">
        <v>12</v>
      </c>
      <c r="D3345" s="2">
        <v>45298</v>
      </c>
      <c r="E3345" s="3">
        <v>11949</v>
      </c>
      <c r="F3345" s="4">
        <v>175</v>
      </c>
      <c r="G3345" s="1">
        <v>1328</v>
      </c>
    </row>
    <row r="3346" spans="1:7" x14ac:dyDescent="0.25">
      <c r="A3346" s="1" t="s">
        <v>33</v>
      </c>
      <c r="B3346" s="1" t="s">
        <v>25</v>
      </c>
      <c r="C3346" s="1" t="s">
        <v>15</v>
      </c>
      <c r="D3346" s="2">
        <v>45302</v>
      </c>
      <c r="E3346" s="3">
        <v>13139</v>
      </c>
      <c r="F3346" s="4">
        <v>371</v>
      </c>
      <c r="G3346" s="1">
        <v>939</v>
      </c>
    </row>
    <row r="3347" spans="1:7" x14ac:dyDescent="0.25">
      <c r="A3347" s="1" t="s">
        <v>31</v>
      </c>
      <c r="B3347" s="1" t="s">
        <v>8</v>
      </c>
      <c r="C3347" s="1" t="s">
        <v>12</v>
      </c>
      <c r="D3347" s="2">
        <v>45297</v>
      </c>
      <c r="E3347" s="3">
        <v>8288</v>
      </c>
      <c r="F3347" s="4">
        <v>133</v>
      </c>
      <c r="G3347" s="1">
        <v>1382</v>
      </c>
    </row>
    <row r="3348" spans="1:7" x14ac:dyDescent="0.25">
      <c r="A3348" s="1" t="s">
        <v>22</v>
      </c>
      <c r="B3348" s="1" t="s">
        <v>23</v>
      </c>
      <c r="C3348" s="1" t="s">
        <v>30</v>
      </c>
      <c r="D3348" s="2">
        <v>45305</v>
      </c>
      <c r="E3348" s="3">
        <v>2765</v>
      </c>
      <c r="F3348" s="4">
        <v>127</v>
      </c>
      <c r="G3348" s="1">
        <v>185</v>
      </c>
    </row>
    <row r="3349" spans="1:7" x14ac:dyDescent="0.25">
      <c r="A3349" s="1" t="s">
        <v>56</v>
      </c>
      <c r="B3349" s="1" t="s">
        <v>8</v>
      </c>
      <c r="C3349" s="1" t="s">
        <v>53</v>
      </c>
      <c r="D3349" s="2">
        <v>45310</v>
      </c>
      <c r="E3349" s="3">
        <v>3794</v>
      </c>
      <c r="F3349" s="4">
        <v>288</v>
      </c>
      <c r="G3349" s="1">
        <v>271</v>
      </c>
    </row>
    <row r="3350" spans="1:7" x14ac:dyDescent="0.25">
      <c r="A3350" s="1" t="s">
        <v>39</v>
      </c>
      <c r="B3350" s="1" t="s">
        <v>11</v>
      </c>
      <c r="C3350" s="1" t="s">
        <v>47</v>
      </c>
      <c r="D3350" s="2">
        <v>45296</v>
      </c>
      <c r="E3350" s="3">
        <v>714</v>
      </c>
      <c r="F3350" s="4">
        <v>46</v>
      </c>
      <c r="G3350" s="1">
        <v>30</v>
      </c>
    </row>
    <row r="3351" spans="1:7" x14ac:dyDescent="0.25">
      <c r="A3351" s="1" t="s">
        <v>10</v>
      </c>
      <c r="B3351" s="1" t="s">
        <v>25</v>
      </c>
      <c r="C3351" s="1" t="s">
        <v>16</v>
      </c>
      <c r="D3351" s="2">
        <v>45301</v>
      </c>
      <c r="E3351" s="3">
        <v>9779</v>
      </c>
      <c r="F3351" s="4">
        <v>83</v>
      </c>
      <c r="G3351" s="1">
        <v>426</v>
      </c>
    </row>
    <row r="3352" spans="1:7" x14ac:dyDescent="0.25">
      <c r="A3352" s="1" t="s">
        <v>33</v>
      </c>
      <c r="B3352" s="1" t="s">
        <v>20</v>
      </c>
      <c r="C3352" s="1" t="s">
        <v>30</v>
      </c>
      <c r="D3352" s="2">
        <v>45298</v>
      </c>
      <c r="E3352" s="3">
        <v>6237</v>
      </c>
      <c r="F3352" s="4">
        <v>220</v>
      </c>
      <c r="G3352" s="1">
        <v>446</v>
      </c>
    </row>
    <row r="3353" spans="1:7" x14ac:dyDescent="0.25">
      <c r="A3353" s="1" t="s">
        <v>17</v>
      </c>
      <c r="B3353" s="1" t="s">
        <v>14</v>
      </c>
      <c r="C3353" s="1" t="s">
        <v>44</v>
      </c>
      <c r="D3353" s="2">
        <v>45319</v>
      </c>
      <c r="E3353" s="3">
        <v>6573</v>
      </c>
      <c r="F3353" s="4">
        <v>480</v>
      </c>
      <c r="G3353" s="1">
        <v>598</v>
      </c>
    </row>
    <row r="3354" spans="1:7" x14ac:dyDescent="0.25">
      <c r="A3354" s="1" t="s">
        <v>22</v>
      </c>
      <c r="B3354" s="1" t="s">
        <v>14</v>
      </c>
      <c r="C3354" s="1" t="s">
        <v>12</v>
      </c>
      <c r="D3354" s="2">
        <v>45297</v>
      </c>
      <c r="E3354" s="3">
        <v>14777</v>
      </c>
      <c r="F3354" s="4">
        <v>110</v>
      </c>
      <c r="G3354" s="1">
        <v>2463</v>
      </c>
    </row>
    <row r="3355" spans="1:7" x14ac:dyDescent="0.25">
      <c r="A3355" s="1" t="s">
        <v>31</v>
      </c>
      <c r="B3355" s="1" t="s">
        <v>14</v>
      </c>
      <c r="C3355" s="1" t="s">
        <v>43</v>
      </c>
      <c r="D3355" s="2">
        <v>45305</v>
      </c>
      <c r="E3355" s="3">
        <v>609</v>
      </c>
      <c r="F3355" s="4">
        <v>429</v>
      </c>
      <c r="G3355" s="1">
        <v>36</v>
      </c>
    </row>
    <row r="3356" spans="1:7" x14ac:dyDescent="0.25">
      <c r="A3356" s="1" t="s">
        <v>45</v>
      </c>
      <c r="B3356" s="1" t="s">
        <v>23</v>
      </c>
      <c r="C3356" s="1" t="s">
        <v>16</v>
      </c>
      <c r="D3356" s="2">
        <v>45298</v>
      </c>
      <c r="E3356" s="3">
        <v>2660</v>
      </c>
      <c r="F3356" s="4">
        <v>123</v>
      </c>
      <c r="G3356" s="1">
        <v>133</v>
      </c>
    </row>
    <row r="3357" spans="1:7" x14ac:dyDescent="0.25">
      <c r="A3357" s="1" t="s">
        <v>52</v>
      </c>
      <c r="B3357" s="1" t="s">
        <v>20</v>
      </c>
      <c r="C3357" s="1" t="s">
        <v>47</v>
      </c>
      <c r="D3357" s="2">
        <v>45317</v>
      </c>
      <c r="E3357" s="3">
        <v>5208</v>
      </c>
      <c r="F3357" s="4">
        <v>126</v>
      </c>
      <c r="G3357" s="1">
        <v>193</v>
      </c>
    </row>
    <row r="3358" spans="1:7" x14ac:dyDescent="0.25">
      <c r="A3358" s="1" t="s">
        <v>37</v>
      </c>
      <c r="B3358" s="1" t="s">
        <v>8</v>
      </c>
      <c r="C3358" s="1" t="s">
        <v>21</v>
      </c>
      <c r="D3358" s="2">
        <v>45315</v>
      </c>
      <c r="E3358" s="3">
        <v>231</v>
      </c>
      <c r="F3358" s="4">
        <v>332</v>
      </c>
      <c r="G3358" s="1">
        <v>33</v>
      </c>
    </row>
    <row r="3359" spans="1:7" x14ac:dyDescent="0.25">
      <c r="A3359" s="1" t="s">
        <v>29</v>
      </c>
      <c r="B3359" s="1" t="s">
        <v>14</v>
      </c>
      <c r="C3359" s="1" t="s">
        <v>53</v>
      </c>
      <c r="D3359" s="2">
        <v>45312</v>
      </c>
      <c r="E3359" s="3">
        <v>12341</v>
      </c>
      <c r="F3359" s="4">
        <v>127</v>
      </c>
      <c r="G3359" s="1">
        <v>1029</v>
      </c>
    </row>
    <row r="3360" spans="1:7" x14ac:dyDescent="0.25">
      <c r="A3360" s="1" t="s">
        <v>52</v>
      </c>
      <c r="B3360" s="1" t="s">
        <v>23</v>
      </c>
      <c r="C3360" s="1" t="s">
        <v>26</v>
      </c>
      <c r="D3360" s="2">
        <v>45302</v>
      </c>
      <c r="E3360" s="3">
        <v>1799</v>
      </c>
      <c r="F3360" s="4">
        <v>37</v>
      </c>
      <c r="G3360" s="1">
        <v>164</v>
      </c>
    </row>
    <row r="3361" spans="1:7" x14ac:dyDescent="0.25">
      <c r="A3361" s="1" t="s">
        <v>19</v>
      </c>
      <c r="B3361" s="1" t="s">
        <v>11</v>
      </c>
      <c r="C3361" s="1" t="s">
        <v>36</v>
      </c>
      <c r="D3361" s="2">
        <v>45304</v>
      </c>
      <c r="E3361" s="3">
        <v>11130</v>
      </c>
      <c r="F3361" s="4">
        <v>83</v>
      </c>
      <c r="G3361" s="1">
        <v>1237</v>
      </c>
    </row>
    <row r="3362" spans="1:7" x14ac:dyDescent="0.25">
      <c r="A3362" s="1" t="s">
        <v>58</v>
      </c>
      <c r="B3362" s="1" t="s">
        <v>11</v>
      </c>
      <c r="C3362" s="1" t="s">
        <v>30</v>
      </c>
      <c r="D3362" s="2">
        <v>45302</v>
      </c>
      <c r="E3362" s="3">
        <v>2282</v>
      </c>
      <c r="F3362" s="4">
        <v>37</v>
      </c>
      <c r="G3362" s="1">
        <v>163</v>
      </c>
    </row>
    <row r="3363" spans="1:7" x14ac:dyDescent="0.25">
      <c r="A3363" s="1" t="s">
        <v>45</v>
      </c>
      <c r="B3363" s="1" t="s">
        <v>8</v>
      </c>
      <c r="C3363" s="1" t="s">
        <v>12</v>
      </c>
      <c r="D3363" s="2">
        <v>45311</v>
      </c>
      <c r="E3363" s="3">
        <v>2611</v>
      </c>
      <c r="F3363" s="4">
        <v>92</v>
      </c>
      <c r="G3363" s="1">
        <v>373</v>
      </c>
    </row>
    <row r="3364" spans="1:7" x14ac:dyDescent="0.25">
      <c r="A3364" s="1" t="s">
        <v>33</v>
      </c>
      <c r="B3364" s="1" t="s">
        <v>25</v>
      </c>
      <c r="C3364" s="1" t="s">
        <v>21</v>
      </c>
      <c r="D3364" s="2">
        <v>45309</v>
      </c>
      <c r="E3364" s="3">
        <v>812</v>
      </c>
      <c r="F3364" s="4">
        <v>147</v>
      </c>
      <c r="G3364" s="1">
        <v>116</v>
      </c>
    </row>
    <row r="3365" spans="1:7" x14ac:dyDescent="0.25">
      <c r="A3365" s="1" t="s">
        <v>55</v>
      </c>
      <c r="B3365" s="1" t="s">
        <v>8</v>
      </c>
      <c r="C3365" s="1" t="s">
        <v>43</v>
      </c>
      <c r="D3365" s="2">
        <v>45310</v>
      </c>
      <c r="E3365" s="3">
        <v>14196</v>
      </c>
      <c r="F3365" s="4">
        <v>37</v>
      </c>
      <c r="G3365" s="1">
        <v>676</v>
      </c>
    </row>
    <row r="3366" spans="1:7" x14ac:dyDescent="0.25">
      <c r="A3366" s="1" t="s">
        <v>50</v>
      </c>
      <c r="B3366" s="1" t="s">
        <v>8</v>
      </c>
      <c r="C3366" s="1" t="s">
        <v>16</v>
      </c>
      <c r="D3366" s="2">
        <v>45302</v>
      </c>
      <c r="E3366" s="3">
        <v>9163</v>
      </c>
      <c r="F3366" s="4">
        <v>162</v>
      </c>
      <c r="G3366" s="1">
        <v>382</v>
      </c>
    </row>
    <row r="3367" spans="1:7" x14ac:dyDescent="0.25">
      <c r="A3367" s="1" t="s">
        <v>33</v>
      </c>
      <c r="B3367" s="1" t="s">
        <v>14</v>
      </c>
      <c r="C3367" s="1" t="s">
        <v>41</v>
      </c>
      <c r="D3367" s="2">
        <v>45298</v>
      </c>
      <c r="E3367" s="3">
        <v>9219</v>
      </c>
      <c r="F3367" s="4">
        <v>129</v>
      </c>
      <c r="G3367" s="1">
        <v>615</v>
      </c>
    </row>
    <row r="3368" spans="1:7" x14ac:dyDescent="0.25">
      <c r="A3368" s="1" t="s">
        <v>39</v>
      </c>
      <c r="B3368" s="1" t="s">
        <v>23</v>
      </c>
      <c r="C3368" s="1" t="s">
        <v>47</v>
      </c>
      <c r="D3368" s="2">
        <v>45301</v>
      </c>
      <c r="E3368" s="3">
        <v>10374</v>
      </c>
      <c r="F3368" s="4">
        <v>311</v>
      </c>
      <c r="G3368" s="1">
        <v>385</v>
      </c>
    </row>
    <row r="3369" spans="1:7" x14ac:dyDescent="0.25">
      <c r="A3369" s="1" t="s">
        <v>24</v>
      </c>
      <c r="B3369" s="1" t="s">
        <v>11</v>
      </c>
      <c r="C3369" s="1" t="s">
        <v>47</v>
      </c>
      <c r="D3369" s="2">
        <v>45296</v>
      </c>
      <c r="E3369" s="3">
        <v>15988</v>
      </c>
      <c r="F3369" s="4">
        <v>72</v>
      </c>
      <c r="G3369" s="1">
        <v>640</v>
      </c>
    </row>
    <row r="3370" spans="1:7" x14ac:dyDescent="0.25">
      <c r="A3370" s="1" t="s">
        <v>33</v>
      </c>
      <c r="B3370" s="1" t="s">
        <v>8</v>
      </c>
      <c r="C3370" s="1" t="s">
        <v>15</v>
      </c>
      <c r="D3370" s="2">
        <v>45301</v>
      </c>
      <c r="E3370" s="3">
        <v>6363</v>
      </c>
      <c r="F3370" s="4">
        <v>281</v>
      </c>
      <c r="G3370" s="1">
        <v>490</v>
      </c>
    </row>
    <row r="3371" spans="1:7" x14ac:dyDescent="0.25">
      <c r="A3371" s="1" t="s">
        <v>46</v>
      </c>
      <c r="B3371" s="1" t="s">
        <v>8</v>
      </c>
      <c r="C3371" s="1" t="s">
        <v>44</v>
      </c>
      <c r="D3371" s="2">
        <v>45317</v>
      </c>
      <c r="E3371" s="3">
        <v>3976</v>
      </c>
      <c r="F3371" s="4">
        <v>210</v>
      </c>
      <c r="G3371" s="1">
        <v>398</v>
      </c>
    </row>
    <row r="3372" spans="1:7" x14ac:dyDescent="0.25">
      <c r="A3372" s="1" t="s">
        <v>54</v>
      </c>
      <c r="B3372" s="1" t="s">
        <v>25</v>
      </c>
      <c r="C3372" s="1" t="s">
        <v>43</v>
      </c>
      <c r="D3372" s="2">
        <v>45297</v>
      </c>
      <c r="E3372" s="3">
        <v>5607</v>
      </c>
      <c r="F3372" s="4">
        <v>136</v>
      </c>
      <c r="G3372" s="1">
        <v>330</v>
      </c>
    </row>
    <row r="3373" spans="1:7" x14ac:dyDescent="0.25">
      <c r="A3373" s="1" t="s">
        <v>58</v>
      </c>
      <c r="B3373" s="1" t="s">
        <v>23</v>
      </c>
      <c r="C3373" s="1" t="s">
        <v>16</v>
      </c>
      <c r="D3373" s="2">
        <v>45319</v>
      </c>
      <c r="E3373" s="3">
        <v>3598</v>
      </c>
      <c r="F3373" s="4">
        <v>75</v>
      </c>
      <c r="G3373" s="1">
        <v>150</v>
      </c>
    </row>
    <row r="3374" spans="1:7" x14ac:dyDescent="0.25">
      <c r="A3374" s="1" t="s">
        <v>24</v>
      </c>
      <c r="B3374" s="1" t="s">
        <v>14</v>
      </c>
      <c r="C3374" s="1" t="s">
        <v>15</v>
      </c>
      <c r="D3374" s="2">
        <v>45310</v>
      </c>
      <c r="E3374" s="3">
        <v>3598</v>
      </c>
      <c r="F3374" s="4">
        <v>447</v>
      </c>
      <c r="G3374" s="1">
        <v>277</v>
      </c>
    </row>
    <row r="3375" spans="1:7" x14ac:dyDescent="0.25">
      <c r="A3375" s="1" t="s">
        <v>17</v>
      </c>
      <c r="B3375" s="1" t="s">
        <v>23</v>
      </c>
      <c r="C3375" s="1" t="s">
        <v>21</v>
      </c>
      <c r="D3375" s="2">
        <v>45310</v>
      </c>
      <c r="E3375" s="3">
        <v>1981</v>
      </c>
      <c r="F3375" s="4">
        <v>70</v>
      </c>
      <c r="G3375" s="1">
        <v>331</v>
      </c>
    </row>
    <row r="3376" spans="1:7" x14ac:dyDescent="0.25">
      <c r="A3376" s="1" t="s">
        <v>10</v>
      </c>
      <c r="B3376" s="1" t="s">
        <v>23</v>
      </c>
      <c r="C3376" s="1" t="s">
        <v>28</v>
      </c>
      <c r="D3376" s="2">
        <v>45303</v>
      </c>
      <c r="E3376" s="3">
        <v>9933</v>
      </c>
      <c r="F3376" s="4">
        <v>167</v>
      </c>
      <c r="G3376" s="1">
        <v>1242</v>
      </c>
    </row>
    <row r="3377" spans="1:7" x14ac:dyDescent="0.25">
      <c r="A3377" s="1" t="s">
        <v>17</v>
      </c>
      <c r="B3377" s="1" t="s">
        <v>11</v>
      </c>
      <c r="C3377" s="1" t="s">
        <v>12</v>
      </c>
      <c r="D3377" s="2">
        <v>45294</v>
      </c>
      <c r="E3377" s="3">
        <v>315</v>
      </c>
      <c r="F3377" s="4">
        <v>12</v>
      </c>
      <c r="G3377" s="1">
        <v>45</v>
      </c>
    </row>
    <row r="3378" spans="1:7" x14ac:dyDescent="0.25">
      <c r="A3378" s="1" t="s">
        <v>45</v>
      </c>
      <c r="B3378" s="1" t="s">
        <v>20</v>
      </c>
      <c r="C3378" s="1" t="s">
        <v>35</v>
      </c>
      <c r="D3378" s="2">
        <v>45309</v>
      </c>
      <c r="E3378" s="3">
        <v>11144</v>
      </c>
      <c r="F3378" s="4">
        <v>98</v>
      </c>
      <c r="G3378" s="1">
        <v>620</v>
      </c>
    </row>
    <row r="3379" spans="1:7" x14ac:dyDescent="0.25">
      <c r="A3379" s="1" t="s">
        <v>50</v>
      </c>
      <c r="B3379" s="1" t="s">
        <v>23</v>
      </c>
      <c r="C3379" s="1" t="s">
        <v>49</v>
      </c>
      <c r="D3379" s="2">
        <v>45315</v>
      </c>
      <c r="E3379" s="3">
        <v>497</v>
      </c>
      <c r="F3379" s="4">
        <v>176</v>
      </c>
      <c r="G3379" s="1">
        <v>20</v>
      </c>
    </row>
    <row r="3380" spans="1:7" x14ac:dyDescent="0.25">
      <c r="A3380" s="1" t="s">
        <v>32</v>
      </c>
      <c r="B3380" s="1" t="s">
        <v>11</v>
      </c>
      <c r="C3380" s="1" t="s">
        <v>18</v>
      </c>
      <c r="D3380" s="2">
        <v>45297</v>
      </c>
      <c r="E3380" s="3">
        <v>2471</v>
      </c>
      <c r="F3380" s="4">
        <v>543</v>
      </c>
      <c r="G3380" s="1">
        <v>177</v>
      </c>
    </row>
    <row r="3381" spans="1:7" x14ac:dyDescent="0.25">
      <c r="A3381" s="1" t="s">
        <v>10</v>
      </c>
      <c r="B3381" s="1" t="s">
        <v>14</v>
      </c>
      <c r="C3381" s="1" t="s">
        <v>40</v>
      </c>
      <c r="D3381" s="2">
        <v>45303</v>
      </c>
      <c r="E3381" s="3">
        <v>13363</v>
      </c>
      <c r="F3381" s="4">
        <v>96</v>
      </c>
      <c r="G3381" s="1">
        <v>1485</v>
      </c>
    </row>
    <row r="3382" spans="1:7" x14ac:dyDescent="0.25">
      <c r="A3382" s="1" t="s">
        <v>50</v>
      </c>
      <c r="B3382" s="1" t="s">
        <v>23</v>
      </c>
      <c r="C3382" s="1" t="s">
        <v>40</v>
      </c>
      <c r="D3382" s="2">
        <v>45298</v>
      </c>
      <c r="E3382" s="3">
        <v>3402</v>
      </c>
      <c r="F3382" s="4">
        <v>143</v>
      </c>
      <c r="G3382" s="1">
        <v>567</v>
      </c>
    </row>
    <row r="3383" spans="1:7" x14ac:dyDescent="0.25">
      <c r="A3383" s="1" t="s">
        <v>7</v>
      </c>
      <c r="B3383" s="1" t="s">
        <v>8</v>
      </c>
      <c r="C3383" s="1" t="s">
        <v>9</v>
      </c>
      <c r="D3383" s="2">
        <v>45298</v>
      </c>
      <c r="E3383" s="3">
        <v>18011</v>
      </c>
      <c r="F3383" s="4">
        <v>222</v>
      </c>
      <c r="G3383" s="1">
        <v>858</v>
      </c>
    </row>
    <row r="3384" spans="1:7" x14ac:dyDescent="0.25">
      <c r="A3384" s="1" t="s">
        <v>37</v>
      </c>
      <c r="B3384" s="1" t="s">
        <v>11</v>
      </c>
      <c r="C3384" s="1" t="s">
        <v>30</v>
      </c>
      <c r="D3384" s="2">
        <v>45304</v>
      </c>
      <c r="E3384" s="3">
        <v>6811</v>
      </c>
      <c r="F3384" s="4">
        <v>153</v>
      </c>
      <c r="G3384" s="1">
        <v>379</v>
      </c>
    </row>
    <row r="3385" spans="1:7" x14ac:dyDescent="0.25">
      <c r="A3385" s="1" t="s">
        <v>45</v>
      </c>
      <c r="B3385" s="1" t="s">
        <v>8</v>
      </c>
      <c r="C3385" s="1" t="s">
        <v>40</v>
      </c>
      <c r="D3385" s="2">
        <v>45301</v>
      </c>
      <c r="E3385" s="3">
        <v>11438</v>
      </c>
      <c r="F3385" s="4">
        <v>21</v>
      </c>
      <c r="G3385" s="1">
        <v>1430</v>
      </c>
    </row>
    <row r="3386" spans="1:7" x14ac:dyDescent="0.25">
      <c r="A3386" s="1" t="s">
        <v>24</v>
      </c>
      <c r="B3386" s="1" t="s">
        <v>23</v>
      </c>
      <c r="C3386" s="1" t="s">
        <v>47</v>
      </c>
      <c r="D3386" s="2">
        <v>45302</v>
      </c>
      <c r="E3386" s="3">
        <v>210</v>
      </c>
      <c r="F3386" s="4">
        <v>110</v>
      </c>
      <c r="G3386" s="1">
        <v>8</v>
      </c>
    </row>
    <row r="3387" spans="1:7" x14ac:dyDescent="0.25">
      <c r="A3387" s="1" t="s">
        <v>45</v>
      </c>
      <c r="B3387" s="1" t="s">
        <v>11</v>
      </c>
      <c r="C3387" s="1" t="s">
        <v>28</v>
      </c>
      <c r="D3387" s="2">
        <v>45315</v>
      </c>
      <c r="E3387" s="3">
        <v>3066</v>
      </c>
      <c r="F3387" s="4">
        <v>307</v>
      </c>
      <c r="G3387" s="1">
        <v>307</v>
      </c>
    </row>
    <row r="3388" spans="1:7" x14ac:dyDescent="0.25">
      <c r="A3388" s="1" t="s">
        <v>39</v>
      </c>
      <c r="B3388" s="1" t="s">
        <v>20</v>
      </c>
      <c r="C3388" s="1" t="s">
        <v>76</v>
      </c>
      <c r="D3388" s="2">
        <v>45309</v>
      </c>
      <c r="E3388" s="3">
        <v>3584</v>
      </c>
      <c r="F3388" s="4">
        <v>85</v>
      </c>
      <c r="G3388" s="1">
        <v>224</v>
      </c>
    </row>
    <row r="3389" spans="1:7" x14ac:dyDescent="0.25">
      <c r="A3389" s="1" t="s">
        <v>32</v>
      </c>
      <c r="B3389" s="1" t="s">
        <v>14</v>
      </c>
      <c r="C3389" s="1" t="s">
        <v>43</v>
      </c>
      <c r="D3389" s="2">
        <v>45304</v>
      </c>
      <c r="E3389" s="3">
        <v>7168</v>
      </c>
      <c r="F3389" s="4">
        <v>53</v>
      </c>
      <c r="G3389" s="1">
        <v>378</v>
      </c>
    </row>
    <row r="3390" spans="1:7" x14ac:dyDescent="0.25">
      <c r="A3390" s="1" t="s">
        <v>27</v>
      </c>
      <c r="B3390" s="1" t="s">
        <v>8</v>
      </c>
      <c r="C3390" s="1" t="s">
        <v>36</v>
      </c>
      <c r="D3390" s="2">
        <v>45301</v>
      </c>
      <c r="E3390" s="3">
        <v>3276</v>
      </c>
      <c r="F3390" s="4">
        <v>50</v>
      </c>
      <c r="G3390" s="1">
        <v>298</v>
      </c>
    </row>
    <row r="3391" spans="1:7" x14ac:dyDescent="0.25">
      <c r="A3391" s="1" t="s">
        <v>7</v>
      </c>
      <c r="B3391" s="1" t="s">
        <v>11</v>
      </c>
      <c r="C3391" s="1" t="s">
        <v>38</v>
      </c>
      <c r="D3391" s="2">
        <v>45319</v>
      </c>
      <c r="E3391" s="3">
        <v>5138</v>
      </c>
      <c r="F3391" s="4">
        <v>203</v>
      </c>
      <c r="G3391" s="1">
        <v>571</v>
      </c>
    </row>
    <row r="3392" spans="1:7" x14ac:dyDescent="0.25">
      <c r="A3392" s="1" t="s">
        <v>10</v>
      </c>
      <c r="B3392" s="1" t="s">
        <v>25</v>
      </c>
      <c r="C3392" s="1" t="s">
        <v>43</v>
      </c>
      <c r="D3392" s="2">
        <v>45305</v>
      </c>
      <c r="E3392" s="3">
        <v>3710</v>
      </c>
      <c r="F3392" s="4">
        <v>120</v>
      </c>
      <c r="G3392" s="1">
        <v>196</v>
      </c>
    </row>
    <row r="3393" spans="1:7" x14ac:dyDescent="0.25">
      <c r="A3393" s="1" t="s">
        <v>50</v>
      </c>
      <c r="B3393" s="1" t="s">
        <v>11</v>
      </c>
      <c r="C3393" s="1" t="s">
        <v>76</v>
      </c>
      <c r="D3393" s="2">
        <v>45309</v>
      </c>
      <c r="E3393" s="3">
        <v>7588</v>
      </c>
      <c r="F3393" s="4">
        <v>157</v>
      </c>
      <c r="G3393" s="1">
        <v>447</v>
      </c>
    </row>
    <row r="3394" spans="1:7" x14ac:dyDescent="0.25">
      <c r="A3394" s="1" t="s">
        <v>46</v>
      </c>
      <c r="B3394" s="1" t="s">
        <v>11</v>
      </c>
      <c r="C3394" s="1" t="s">
        <v>18</v>
      </c>
      <c r="D3394" s="2">
        <v>45316</v>
      </c>
      <c r="E3394" s="3">
        <v>3087</v>
      </c>
      <c r="F3394" s="4">
        <v>112</v>
      </c>
      <c r="G3394" s="1">
        <v>281</v>
      </c>
    </row>
    <row r="3395" spans="1:7" x14ac:dyDescent="0.25">
      <c r="A3395" s="1" t="s">
        <v>24</v>
      </c>
      <c r="B3395" s="1" t="s">
        <v>20</v>
      </c>
      <c r="C3395" s="1" t="s">
        <v>76</v>
      </c>
      <c r="D3395" s="2">
        <v>45296</v>
      </c>
      <c r="E3395" s="3">
        <v>0</v>
      </c>
      <c r="F3395" s="4">
        <v>149</v>
      </c>
      <c r="G3395" s="1">
        <v>0</v>
      </c>
    </row>
    <row r="3396" spans="1:7" x14ac:dyDescent="0.25">
      <c r="A3396" s="1" t="s">
        <v>52</v>
      </c>
      <c r="B3396" s="1" t="s">
        <v>8</v>
      </c>
      <c r="C3396" s="1" t="s">
        <v>40</v>
      </c>
      <c r="D3396" s="2">
        <v>45298</v>
      </c>
      <c r="E3396" s="3">
        <v>4424</v>
      </c>
      <c r="F3396" s="4">
        <v>1</v>
      </c>
      <c r="G3396" s="1">
        <v>632</v>
      </c>
    </row>
    <row r="3397" spans="1:7" x14ac:dyDescent="0.25">
      <c r="A3397" s="1" t="s">
        <v>19</v>
      </c>
      <c r="B3397" s="1" t="s">
        <v>11</v>
      </c>
      <c r="C3397" s="1" t="s">
        <v>26</v>
      </c>
      <c r="D3397" s="2">
        <v>45308</v>
      </c>
      <c r="E3397" s="3">
        <v>5152</v>
      </c>
      <c r="F3397" s="4">
        <v>41</v>
      </c>
      <c r="G3397" s="1">
        <v>397</v>
      </c>
    </row>
    <row r="3398" spans="1:7" x14ac:dyDescent="0.25">
      <c r="A3398" s="1" t="s">
        <v>42</v>
      </c>
      <c r="B3398" s="1" t="s">
        <v>11</v>
      </c>
      <c r="C3398" s="1" t="s">
        <v>30</v>
      </c>
      <c r="D3398" s="2">
        <v>45310</v>
      </c>
      <c r="E3398" s="3">
        <v>3409</v>
      </c>
      <c r="F3398" s="4">
        <v>487</v>
      </c>
      <c r="G3398" s="1">
        <v>244</v>
      </c>
    </row>
    <row r="3399" spans="1:7" x14ac:dyDescent="0.25">
      <c r="A3399" s="1" t="s">
        <v>46</v>
      </c>
      <c r="B3399" s="1" t="s">
        <v>8</v>
      </c>
      <c r="C3399" s="1" t="s">
        <v>49</v>
      </c>
      <c r="D3399" s="2">
        <v>45312</v>
      </c>
      <c r="E3399" s="3">
        <v>10486</v>
      </c>
      <c r="F3399" s="4">
        <v>60</v>
      </c>
      <c r="G3399" s="1">
        <v>404</v>
      </c>
    </row>
    <row r="3400" spans="1:7" x14ac:dyDescent="0.25">
      <c r="A3400" s="1" t="s">
        <v>56</v>
      </c>
      <c r="B3400" s="1" t="s">
        <v>14</v>
      </c>
      <c r="C3400" s="1" t="s">
        <v>26</v>
      </c>
      <c r="D3400" s="2">
        <v>45317</v>
      </c>
      <c r="E3400" s="3">
        <v>9065</v>
      </c>
      <c r="F3400" s="4">
        <v>192</v>
      </c>
      <c r="G3400" s="1">
        <v>698</v>
      </c>
    </row>
    <row r="3401" spans="1:7" x14ac:dyDescent="0.25">
      <c r="A3401" s="1" t="s">
        <v>13</v>
      </c>
      <c r="B3401" s="1" t="s">
        <v>23</v>
      </c>
      <c r="C3401" s="1" t="s">
        <v>36</v>
      </c>
      <c r="D3401" s="2">
        <v>45312</v>
      </c>
      <c r="E3401" s="3">
        <v>11417</v>
      </c>
      <c r="F3401" s="4">
        <v>26</v>
      </c>
      <c r="G3401" s="1">
        <v>952</v>
      </c>
    </row>
    <row r="3402" spans="1:7" x14ac:dyDescent="0.25">
      <c r="A3402" s="1" t="s">
        <v>27</v>
      </c>
      <c r="B3402" s="1" t="s">
        <v>8</v>
      </c>
      <c r="C3402" s="1" t="s">
        <v>41</v>
      </c>
      <c r="D3402" s="2">
        <v>45302</v>
      </c>
      <c r="E3402" s="3">
        <v>6020</v>
      </c>
      <c r="F3402" s="4">
        <v>329</v>
      </c>
      <c r="G3402" s="1">
        <v>430</v>
      </c>
    </row>
    <row r="3403" spans="1:7" x14ac:dyDescent="0.25">
      <c r="A3403" s="1" t="s">
        <v>24</v>
      </c>
      <c r="B3403" s="1" t="s">
        <v>20</v>
      </c>
      <c r="C3403" s="1" t="s">
        <v>36</v>
      </c>
      <c r="D3403" s="2">
        <v>45303</v>
      </c>
      <c r="E3403" s="3">
        <v>10045</v>
      </c>
      <c r="F3403" s="4">
        <v>7</v>
      </c>
      <c r="G3403" s="1">
        <v>773</v>
      </c>
    </row>
    <row r="3404" spans="1:7" x14ac:dyDescent="0.25">
      <c r="A3404" s="1" t="s">
        <v>46</v>
      </c>
      <c r="B3404" s="1" t="s">
        <v>8</v>
      </c>
      <c r="C3404" s="1" t="s">
        <v>36</v>
      </c>
      <c r="D3404" s="2">
        <v>45297</v>
      </c>
      <c r="E3404" s="3">
        <v>3731</v>
      </c>
      <c r="F3404" s="4">
        <v>85</v>
      </c>
      <c r="G3404" s="1">
        <v>415</v>
      </c>
    </row>
    <row r="3405" spans="1:7" x14ac:dyDescent="0.25">
      <c r="A3405" s="1" t="s">
        <v>17</v>
      </c>
      <c r="B3405" s="1" t="s">
        <v>25</v>
      </c>
      <c r="C3405" s="1" t="s">
        <v>21</v>
      </c>
      <c r="D3405" s="2">
        <v>45298</v>
      </c>
      <c r="E3405" s="3">
        <v>6853</v>
      </c>
      <c r="F3405" s="4">
        <v>107</v>
      </c>
      <c r="G3405" s="1">
        <v>1143</v>
      </c>
    </row>
    <row r="3406" spans="1:7" x14ac:dyDescent="0.25">
      <c r="A3406" s="1" t="s">
        <v>10</v>
      </c>
      <c r="B3406" s="1" t="s">
        <v>25</v>
      </c>
      <c r="C3406" s="1" t="s">
        <v>53</v>
      </c>
      <c r="D3406" s="2">
        <v>45301</v>
      </c>
      <c r="E3406" s="3">
        <v>994</v>
      </c>
      <c r="F3406" s="4">
        <v>93</v>
      </c>
      <c r="G3406" s="1">
        <v>67</v>
      </c>
    </row>
    <row r="3407" spans="1:7" x14ac:dyDescent="0.25">
      <c r="A3407" s="1" t="s">
        <v>45</v>
      </c>
      <c r="B3407" s="1" t="s">
        <v>8</v>
      </c>
      <c r="C3407" s="1" t="s">
        <v>34</v>
      </c>
      <c r="D3407" s="2">
        <v>45304</v>
      </c>
      <c r="E3407" s="3">
        <v>1148</v>
      </c>
      <c r="F3407" s="4">
        <v>159</v>
      </c>
      <c r="G3407" s="1">
        <v>46</v>
      </c>
    </row>
    <row r="3408" spans="1:7" x14ac:dyDescent="0.25">
      <c r="A3408" s="1" t="s">
        <v>50</v>
      </c>
      <c r="B3408" s="1" t="s">
        <v>25</v>
      </c>
      <c r="C3408" s="1" t="s">
        <v>30</v>
      </c>
      <c r="D3408" s="2">
        <v>45309</v>
      </c>
      <c r="E3408" s="3">
        <v>11564</v>
      </c>
      <c r="F3408" s="4">
        <v>13</v>
      </c>
      <c r="G3408" s="1">
        <v>771</v>
      </c>
    </row>
    <row r="3409" spans="1:7" x14ac:dyDescent="0.25">
      <c r="A3409" s="1" t="s">
        <v>17</v>
      </c>
      <c r="B3409" s="1" t="s">
        <v>8</v>
      </c>
      <c r="C3409" s="1" t="s">
        <v>43</v>
      </c>
      <c r="D3409" s="2">
        <v>45312</v>
      </c>
      <c r="E3409" s="3">
        <v>10444</v>
      </c>
      <c r="F3409" s="4">
        <v>64</v>
      </c>
      <c r="G3409" s="1">
        <v>581</v>
      </c>
    </row>
    <row r="3410" spans="1:7" x14ac:dyDescent="0.25">
      <c r="A3410" s="1" t="s">
        <v>54</v>
      </c>
      <c r="B3410" s="1" t="s">
        <v>20</v>
      </c>
      <c r="C3410" s="1" t="s">
        <v>41</v>
      </c>
      <c r="D3410" s="2">
        <v>45312</v>
      </c>
      <c r="E3410" s="3">
        <v>16072</v>
      </c>
      <c r="F3410" s="4">
        <v>342</v>
      </c>
      <c r="G3410" s="1">
        <v>1005</v>
      </c>
    </row>
    <row r="3411" spans="1:7" x14ac:dyDescent="0.25">
      <c r="A3411" s="1" t="s">
        <v>33</v>
      </c>
      <c r="B3411" s="1" t="s">
        <v>23</v>
      </c>
      <c r="C3411" s="1" t="s">
        <v>15</v>
      </c>
      <c r="D3411" s="2">
        <v>45315</v>
      </c>
      <c r="E3411" s="3">
        <v>6363</v>
      </c>
      <c r="F3411" s="4">
        <v>104</v>
      </c>
      <c r="G3411" s="1">
        <v>425</v>
      </c>
    </row>
    <row r="3412" spans="1:7" x14ac:dyDescent="0.25">
      <c r="A3412" s="1" t="s">
        <v>45</v>
      </c>
      <c r="B3412" s="1" t="s">
        <v>11</v>
      </c>
      <c r="C3412" s="1" t="s">
        <v>26</v>
      </c>
      <c r="D3412" s="2">
        <v>45305</v>
      </c>
      <c r="E3412" s="3">
        <v>11137</v>
      </c>
      <c r="F3412" s="4">
        <v>187</v>
      </c>
      <c r="G3412" s="1">
        <v>796</v>
      </c>
    </row>
    <row r="3413" spans="1:7" x14ac:dyDescent="0.25">
      <c r="A3413" s="1" t="s">
        <v>33</v>
      </c>
      <c r="B3413" s="1" t="s">
        <v>23</v>
      </c>
      <c r="C3413" s="1" t="s">
        <v>76</v>
      </c>
      <c r="D3413" s="2">
        <v>45297</v>
      </c>
      <c r="E3413" s="3">
        <v>826</v>
      </c>
      <c r="F3413" s="4">
        <v>186</v>
      </c>
      <c r="G3413" s="1">
        <v>52</v>
      </c>
    </row>
    <row r="3414" spans="1:7" x14ac:dyDescent="0.25">
      <c r="A3414" s="1" t="s">
        <v>19</v>
      </c>
      <c r="B3414" s="1" t="s">
        <v>20</v>
      </c>
      <c r="C3414" s="1" t="s">
        <v>26</v>
      </c>
      <c r="D3414" s="2">
        <v>45317</v>
      </c>
      <c r="E3414" s="3">
        <v>6517</v>
      </c>
      <c r="F3414" s="4">
        <v>74</v>
      </c>
      <c r="G3414" s="1">
        <v>435</v>
      </c>
    </row>
    <row r="3415" spans="1:7" x14ac:dyDescent="0.25">
      <c r="A3415" s="1" t="s">
        <v>27</v>
      </c>
      <c r="B3415" s="1" t="s">
        <v>11</v>
      </c>
      <c r="C3415" s="1" t="s">
        <v>53</v>
      </c>
      <c r="D3415" s="2">
        <v>45297</v>
      </c>
      <c r="E3415" s="3">
        <v>1715</v>
      </c>
      <c r="F3415" s="4">
        <v>178</v>
      </c>
      <c r="G3415" s="1">
        <v>132</v>
      </c>
    </row>
    <row r="3416" spans="1:7" x14ac:dyDescent="0.25">
      <c r="A3416" s="1" t="s">
        <v>17</v>
      </c>
      <c r="B3416" s="1" t="s">
        <v>8</v>
      </c>
      <c r="C3416" s="1" t="s">
        <v>44</v>
      </c>
      <c r="D3416" s="2">
        <v>45315</v>
      </c>
      <c r="E3416" s="3">
        <v>3213</v>
      </c>
      <c r="F3416" s="4">
        <v>245</v>
      </c>
      <c r="G3416" s="1">
        <v>357</v>
      </c>
    </row>
    <row r="3417" spans="1:7" x14ac:dyDescent="0.25">
      <c r="A3417" s="1" t="s">
        <v>17</v>
      </c>
      <c r="B3417" s="1" t="s">
        <v>23</v>
      </c>
      <c r="C3417" s="1" t="s">
        <v>9</v>
      </c>
      <c r="D3417" s="2">
        <v>45312</v>
      </c>
      <c r="E3417" s="3">
        <v>9366</v>
      </c>
      <c r="F3417" s="4">
        <v>74</v>
      </c>
      <c r="G3417" s="1">
        <v>521</v>
      </c>
    </row>
    <row r="3418" spans="1:7" x14ac:dyDescent="0.25">
      <c r="A3418" s="1" t="s">
        <v>32</v>
      </c>
      <c r="B3418" s="1" t="s">
        <v>11</v>
      </c>
      <c r="C3418" s="1" t="s">
        <v>26</v>
      </c>
      <c r="D3418" s="2">
        <v>45294</v>
      </c>
      <c r="E3418" s="3">
        <v>13202</v>
      </c>
      <c r="F3418" s="4">
        <v>233</v>
      </c>
      <c r="G3418" s="1">
        <v>881</v>
      </c>
    </row>
    <row r="3419" spans="1:7" x14ac:dyDescent="0.25">
      <c r="A3419" s="1" t="s">
        <v>17</v>
      </c>
      <c r="B3419" s="1" t="s">
        <v>23</v>
      </c>
      <c r="C3419" s="1" t="s">
        <v>26</v>
      </c>
      <c r="D3419" s="2">
        <v>45316</v>
      </c>
      <c r="E3419" s="3">
        <v>3724</v>
      </c>
      <c r="F3419" s="4">
        <v>293</v>
      </c>
      <c r="G3419" s="1">
        <v>249</v>
      </c>
    </row>
    <row r="3420" spans="1:7" x14ac:dyDescent="0.25">
      <c r="A3420" s="1" t="s">
        <v>54</v>
      </c>
      <c r="B3420" s="1" t="s">
        <v>23</v>
      </c>
      <c r="C3420" s="1" t="s">
        <v>48</v>
      </c>
      <c r="D3420" s="2">
        <v>45316</v>
      </c>
      <c r="E3420" s="3">
        <v>5159</v>
      </c>
      <c r="F3420" s="4">
        <v>41</v>
      </c>
      <c r="G3420" s="1">
        <v>246</v>
      </c>
    </row>
    <row r="3421" spans="1:7" x14ac:dyDescent="0.25">
      <c r="A3421" s="1" t="s">
        <v>54</v>
      </c>
      <c r="B3421" s="1" t="s">
        <v>14</v>
      </c>
      <c r="C3421" s="1" t="s">
        <v>21</v>
      </c>
      <c r="D3421" s="2">
        <v>45310</v>
      </c>
      <c r="E3421" s="3">
        <v>8064</v>
      </c>
      <c r="F3421" s="4">
        <v>96</v>
      </c>
      <c r="G3421" s="1">
        <v>1613</v>
      </c>
    </row>
    <row r="3422" spans="1:7" x14ac:dyDescent="0.25">
      <c r="A3422" s="1" t="s">
        <v>57</v>
      </c>
      <c r="B3422" s="1" t="s">
        <v>11</v>
      </c>
      <c r="C3422" s="1" t="s">
        <v>53</v>
      </c>
      <c r="D3422" s="2">
        <v>45298</v>
      </c>
      <c r="E3422" s="3">
        <v>3773</v>
      </c>
      <c r="F3422" s="4">
        <v>317</v>
      </c>
      <c r="G3422" s="1">
        <v>270</v>
      </c>
    </row>
    <row r="3423" spans="1:7" x14ac:dyDescent="0.25">
      <c r="A3423" s="1" t="s">
        <v>37</v>
      </c>
      <c r="B3423" s="1" t="s">
        <v>23</v>
      </c>
      <c r="C3423" s="1" t="s">
        <v>9</v>
      </c>
      <c r="D3423" s="2">
        <v>45312</v>
      </c>
      <c r="E3423" s="3">
        <v>861</v>
      </c>
      <c r="F3423" s="4">
        <v>105</v>
      </c>
      <c r="G3423" s="1">
        <v>44</v>
      </c>
    </row>
    <row r="3424" spans="1:7" x14ac:dyDescent="0.25">
      <c r="A3424" s="1" t="s">
        <v>31</v>
      </c>
      <c r="B3424" s="1" t="s">
        <v>11</v>
      </c>
      <c r="C3424" s="1" t="s">
        <v>38</v>
      </c>
      <c r="D3424" s="2">
        <v>45309</v>
      </c>
      <c r="E3424" s="3">
        <v>7245</v>
      </c>
      <c r="F3424" s="4">
        <v>7</v>
      </c>
      <c r="G3424" s="1">
        <v>906</v>
      </c>
    </row>
    <row r="3425" spans="1:7" x14ac:dyDescent="0.25">
      <c r="A3425" s="1" t="s">
        <v>32</v>
      </c>
      <c r="B3425" s="1" t="s">
        <v>23</v>
      </c>
      <c r="C3425" s="1" t="s">
        <v>43</v>
      </c>
      <c r="D3425" s="2">
        <v>45315</v>
      </c>
      <c r="E3425" s="3">
        <v>12971</v>
      </c>
      <c r="F3425" s="4">
        <v>309</v>
      </c>
      <c r="G3425" s="1">
        <v>649</v>
      </c>
    </row>
    <row r="3426" spans="1:7" x14ac:dyDescent="0.25">
      <c r="A3426" s="1" t="s">
        <v>32</v>
      </c>
      <c r="B3426" s="1" t="s">
        <v>20</v>
      </c>
      <c r="C3426" s="1" t="s">
        <v>53</v>
      </c>
      <c r="D3426" s="2">
        <v>45315</v>
      </c>
      <c r="E3426" s="3">
        <v>5544</v>
      </c>
      <c r="F3426" s="4">
        <v>163</v>
      </c>
      <c r="G3426" s="1">
        <v>396</v>
      </c>
    </row>
    <row r="3427" spans="1:7" x14ac:dyDescent="0.25">
      <c r="A3427" s="1" t="s">
        <v>10</v>
      </c>
      <c r="B3427" s="1" t="s">
        <v>14</v>
      </c>
      <c r="C3427" s="1" t="s">
        <v>49</v>
      </c>
      <c r="D3427" s="2">
        <v>45316</v>
      </c>
      <c r="E3427" s="3">
        <v>5026</v>
      </c>
      <c r="F3427" s="4">
        <v>84</v>
      </c>
      <c r="G3427" s="1">
        <v>194</v>
      </c>
    </row>
    <row r="3428" spans="1:7" x14ac:dyDescent="0.25">
      <c r="A3428" s="1" t="s">
        <v>27</v>
      </c>
      <c r="B3428" s="1" t="s">
        <v>8</v>
      </c>
      <c r="C3428" s="1" t="s">
        <v>16</v>
      </c>
      <c r="D3428" s="2">
        <v>45305</v>
      </c>
      <c r="E3428" s="3">
        <v>3955</v>
      </c>
      <c r="F3428" s="4">
        <v>99</v>
      </c>
      <c r="G3428" s="1">
        <v>180</v>
      </c>
    </row>
    <row r="3429" spans="1:7" x14ac:dyDescent="0.25">
      <c r="A3429" s="1" t="s">
        <v>13</v>
      </c>
      <c r="B3429" s="1" t="s">
        <v>20</v>
      </c>
      <c r="C3429" s="1" t="s">
        <v>30</v>
      </c>
      <c r="D3429" s="2">
        <v>45309</v>
      </c>
      <c r="E3429" s="3">
        <v>8260</v>
      </c>
      <c r="F3429" s="4">
        <v>101</v>
      </c>
      <c r="G3429" s="1">
        <v>486</v>
      </c>
    </row>
    <row r="3430" spans="1:7" x14ac:dyDescent="0.25">
      <c r="A3430" s="1" t="s">
        <v>31</v>
      </c>
      <c r="B3430" s="1" t="s">
        <v>25</v>
      </c>
      <c r="C3430" s="1" t="s">
        <v>43</v>
      </c>
      <c r="D3430" s="2">
        <v>45298</v>
      </c>
      <c r="E3430" s="3">
        <v>9905</v>
      </c>
      <c r="F3430" s="4">
        <v>175</v>
      </c>
      <c r="G3430" s="1">
        <v>472</v>
      </c>
    </row>
    <row r="3431" spans="1:7" x14ac:dyDescent="0.25">
      <c r="A3431" s="1" t="s">
        <v>58</v>
      </c>
      <c r="B3431" s="1" t="s">
        <v>11</v>
      </c>
      <c r="C3431" s="1" t="s">
        <v>49</v>
      </c>
      <c r="D3431" s="2">
        <v>45310</v>
      </c>
      <c r="E3431" s="3">
        <v>3206</v>
      </c>
      <c r="F3431" s="4">
        <v>102</v>
      </c>
      <c r="G3431" s="1">
        <v>119</v>
      </c>
    </row>
    <row r="3432" spans="1:7" x14ac:dyDescent="0.25">
      <c r="A3432" s="1" t="s">
        <v>46</v>
      </c>
      <c r="B3432" s="1" t="s">
        <v>25</v>
      </c>
      <c r="C3432" s="1" t="s">
        <v>16</v>
      </c>
      <c r="D3432" s="2">
        <v>45302</v>
      </c>
      <c r="E3432" s="3">
        <v>2142</v>
      </c>
      <c r="F3432" s="4">
        <v>88</v>
      </c>
      <c r="G3432" s="1">
        <v>98</v>
      </c>
    </row>
    <row r="3433" spans="1:7" x14ac:dyDescent="0.25">
      <c r="A3433" s="1" t="s">
        <v>10</v>
      </c>
      <c r="B3433" s="1" t="s">
        <v>11</v>
      </c>
      <c r="C3433" s="1" t="s">
        <v>12</v>
      </c>
      <c r="D3433" s="2">
        <v>45319</v>
      </c>
      <c r="E3433" s="3">
        <v>1547</v>
      </c>
      <c r="F3433" s="4">
        <v>27</v>
      </c>
      <c r="G3433" s="1">
        <v>258</v>
      </c>
    </row>
    <row r="3434" spans="1:7" x14ac:dyDescent="0.25">
      <c r="A3434" s="1" t="s">
        <v>54</v>
      </c>
      <c r="B3434" s="1" t="s">
        <v>20</v>
      </c>
      <c r="C3434" s="1" t="s">
        <v>36</v>
      </c>
      <c r="D3434" s="2">
        <v>45317</v>
      </c>
      <c r="E3434" s="3">
        <v>5306</v>
      </c>
      <c r="F3434" s="4">
        <v>59</v>
      </c>
      <c r="G3434" s="1">
        <v>409</v>
      </c>
    </row>
    <row r="3435" spans="1:7" x14ac:dyDescent="0.25">
      <c r="A3435" s="1" t="s">
        <v>7</v>
      </c>
      <c r="B3435" s="1" t="s">
        <v>11</v>
      </c>
      <c r="C3435" s="1" t="s">
        <v>49</v>
      </c>
      <c r="D3435" s="2">
        <v>45298</v>
      </c>
      <c r="E3435" s="3">
        <v>4284</v>
      </c>
      <c r="F3435" s="4">
        <v>182</v>
      </c>
      <c r="G3435" s="1">
        <v>179</v>
      </c>
    </row>
    <row r="3436" spans="1:7" x14ac:dyDescent="0.25">
      <c r="A3436" s="1" t="s">
        <v>17</v>
      </c>
      <c r="B3436" s="1" t="s">
        <v>25</v>
      </c>
      <c r="C3436" s="1" t="s">
        <v>44</v>
      </c>
      <c r="D3436" s="2">
        <v>45305</v>
      </c>
      <c r="E3436" s="3">
        <v>182</v>
      </c>
      <c r="F3436" s="4">
        <v>189</v>
      </c>
      <c r="G3436" s="1">
        <v>19</v>
      </c>
    </row>
    <row r="3437" spans="1:7" x14ac:dyDescent="0.25">
      <c r="A3437" s="1" t="s">
        <v>33</v>
      </c>
      <c r="B3437" s="1" t="s">
        <v>8</v>
      </c>
      <c r="C3437" s="1" t="s">
        <v>76</v>
      </c>
      <c r="D3437" s="2">
        <v>45298</v>
      </c>
      <c r="E3437" s="3">
        <v>7742</v>
      </c>
      <c r="F3437" s="4">
        <v>308</v>
      </c>
      <c r="G3437" s="1">
        <v>388</v>
      </c>
    </row>
    <row r="3438" spans="1:7" x14ac:dyDescent="0.25">
      <c r="A3438" s="1" t="s">
        <v>56</v>
      </c>
      <c r="B3438" s="1" t="s">
        <v>25</v>
      </c>
      <c r="C3438" s="1" t="s">
        <v>44</v>
      </c>
      <c r="D3438" s="2">
        <v>45318</v>
      </c>
      <c r="E3438" s="3">
        <v>1897</v>
      </c>
      <c r="F3438" s="4">
        <v>445</v>
      </c>
      <c r="G3438" s="1">
        <v>211</v>
      </c>
    </row>
    <row r="3439" spans="1:7" x14ac:dyDescent="0.25">
      <c r="A3439" s="1" t="s">
        <v>29</v>
      </c>
      <c r="B3439" s="1" t="s">
        <v>25</v>
      </c>
      <c r="C3439" s="1" t="s">
        <v>76</v>
      </c>
      <c r="D3439" s="2">
        <v>45315</v>
      </c>
      <c r="E3439" s="3">
        <v>1113</v>
      </c>
      <c r="F3439" s="4">
        <v>258</v>
      </c>
      <c r="G3439" s="1">
        <v>70</v>
      </c>
    </row>
    <row r="3440" spans="1:7" x14ac:dyDescent="0.25">
      <c r="A3440" s="1" t="s">
        <v>39</v>
      </c>
      <c r="B3440" s="1" t="s">
        <v>25</v>
      </c>
      <c r="C3440" s="1" t="s">
        <v>18</v>
      </c>
      <c r="D3440" s="2">
        <v>45302</v>
      </c>
      <c r="E3440" s="3">
        <v>6699</v>
      </c>
      <c r="F3440" s="4">
        <v>185</v>
      </c>
      <c r="G3440" s="1">
        <v>609</v>
      </c>
    </row>
    <row r="3441" spans="1:7" x14ac:dyDescent="0.25">
      <c r="A3441" s="1" t="s">
        <v>10</v>
      </c>
      <c r="B3441" s="1" t="s">
        <v>14</v>
      </c>
      <c r="C3441" s="1" t="s">
        <v>35</v>
      </c>
      <c r="D3441" s="2">
        <v>45305</v>
      </c>
      <c r="E3441" s="3">
        <v>7805</v>
      </c>
      <c r="F3441" s="4">
        <v>145</v>
      </c>
      <c r="G3441" s="1">
        <v>488</v>
      </c>
    </row>
    <row r="3442" spans="1:7" x14ac:dyDescent="0.25">
      <c r="A3442" s="1" t="s">
        <v>42</v>
      </c>
      <c r="B3442" s="1" t="s">
        <v>23</v>
      </c>
      <c r="C3442" s="1" t="s">
        <v>38</v>
      </c>
      <c r="D3442" s="2">
        <v>45302</v>
      </c>
      <c r="E3442" s="3">
        <v>8134</v>
      </c>
      <c r="F3442" s="4">
        <v>244</v>
      </c>
      <c r="G3442" s="1">
        <v>1162</v>
      </c>
    </row>
    <row r="3443" spans="1:7" x14ac:dyDescent="0.25">
      <c r="A3443" s="1" t="s">
        <v>54</v>
      </c>
      <c r="B3443" s="1" t="s">
        <v>11</v>
      </c>
      <c r="C3443" s="1" t="s">
        <v>15</v>
      </c>
      <c r="D3443" s="2">
        <v>45319</v>
      </c>
      <c r="E3443" s="3">
        <v>12901</v>
      </c>
      <c r="F3443" s="4">
        <v>96</v>
      </c>
      <c r="G3443" s="1">
        <v>993</v>
      </c>
    </row>
    <row r="3444" spans="1:7" x14ac:dyDescent="0.25">
      <c r="A3444" s="1" t="s">
        <v>29</v>
      </c>
      <c r="B3444" s="1" t="s">
        <v>25</v>
      </c>
      <c r="C3444" s="1" t="s">
        <v>30</v>
      </c>
      <c r="D3444" s="2">
        <v>45305</v>
      </c>
      <c r="E3444" s="3">
        <v>7189</v>
      </c>
      <c r="F3444" s="4">
        <v>359</v>
      </c>
      <c r="G3444" s="1">
        <v>423</v>
      </c>
    </row>
    <row r="3445" spans="1:7" x14ac:dyDescent="0.25">
      <c r="A3445" s="1" t="s">
        <v>42</v>
      </c>
      <c r="B3445" s="1" t="s">
        <v>23</v>
      </c>
      <c r="C3445" s="1" t="s">
        <v>26</v>
      </c>
      <c r="D3445" s="2">
        <v>45312</v>
      </c>
      <c r="E3445" s="3">
        <v>3073</v>
      </c>
      <c r="F3445" s="4">
        <v>9</v>
      </c>
      <c r="G3445" s="1">
        <v>205</v>
      </c>
    </row>
    <row r="3446" spans="1:7" x14ac:dyDescent="0.25">
      <c r="A3446" s="1" t="s">
        <v>17</v>
      </c>
      <c r="B3446" s="1" t="s">
        <v>11</v>
      </c>
      <c r="C3446" s="1" t="s">
        <v>21</v>
      </c>
      <c r="D3446" s="2">
        <v>45308</v>
      </c>
      <c r="E3446" s="3">
        <v>4319</v>
      </c>
      <c r="F3446" s="4">
        <v>129</v>
      </c>
      <c r="G3446" s="1">
        <v>864</v>
      </c>
    </row>
    <row r="3447" spans="1:7" x14ac:dyDescent="0.25">
      <c r="A3447" s="1" t="s">
        <v>46</v>
      </c>
      <c r="B3447" s="1" t="s">
        <v>20</v>
      </c>
      <c r="C3447" s="1" t="s">
        <v>26</v>
      </c>
      <c r="D3447" s="2">
        <v>45310</v>
      </c>
      <c r="E3447" s="3">
        <v>252</v>
      </c>
      <c r="F3447" s="4">
        <v>203</v>
      </c>
      <c r="G3447" s="1">
        <v>23</v>
      </c>
    </row>
    <row r="3448" spans="1:7" x14ac:dyDescent="0.25">
      <c r="A3448" s="1" t="s">
        <v>22</v>
      </c>
      <c r="B3448" s="1" t="s">
        <v>20</v>
      </c>
      <c r="C3448" s="1" t="s">
        <v>18</v>
      </c>
      <c r="D3448" s="2">
        <v>45298</v>
      </c>
      <c r="E3448" s="3">
        <v>3094</v>
      </c>
      <c r="F3448" s="4">
        <v>184</v>
      </c>
      <c r="G3448" s="1">
        <v>258</v>
      </c>
    </row>
    <row r="3449" spans="1:7" x14ac:dyDescent="0.25">
      <c r="A3449" s="1" t="s">
        <v>50</v>
      </c>
      <c r="B3449" s="1" t="s">
        <v>20</v>
      </c>
      <c r="C3449" s="1" t="s">
        <v>28</v>
      </c>
      <c r="D3449" s="2">
        <v>45295</v>
      </c>
      <c r="E3449" s="3">
        <v>4578</v>
      </c>
      <c r="F3449" s="4">
        <v>175</v>
      </c>
      <c r="G3449" s="1">
        <v>509</v>
      </c>
    </row>
    <row r="3450" spans="1:7" x14ac:dyDescent="0.25">
      <c r="A3450" s="1" t="s">
        <v>32</v>
      </c>
      <c r="B3450" s="1" t="s">
        <v>14</v>
      </c>
      <c r="C3450" s="1" t="s">
        <v>28</v>
      </c>
      <c r="D3450" s="2">
        <v>45317</v>
      </c>
      <c r="E3450" s="3">
        <v>6153</v>
      </c>
      <c r="F3450" s="4">
        <v>60</v>
      </c>
      <c r="G3450" s="1">
        <v>684</v>
      </c>
    </row>
    <row r="3451" spans="1:7" x14ac:dyDescent="0.25">
      <c r="A3451" s="1" t="s">
        <v>55</v>
      </c>
      <c r="B3451" s="1" t="s">
        <v>20</v>
      </c>
      <c r="C3451" s="1" t="s">
        <v>15</v>
      </c>
      <c r="D3451" s="2">
        <v>45297</v>
      </c>
      <c r="E3451" s="3">
        <v>2401</v>
      </c>
      <c r="F3451" s="4">
        <v>153</v>
      </c>
      <c r="G3451" s="1">
        <v>161</v>
      </c>
    </row>
    <row r="3452" spans="1:7" x14ac:dyDescent="0.25">
      <c r="A3452" s="1" t="s">
        <v>37</v>
      </c>
      <c r="B3452" s="1" t="s">
        <v>25</v>
      </c>
      <c r="C3452" s="1" t="s">
        <v>41</v>
      </c>
      <c r="D3452" s="2">
        <v>45316</v>
      </c>
      <c r="E3452" s="3">
        <v>5334</v>
      </c>
      <c r="F3452" s="4">
        <v>184</v>
      </c>
      <c r="G3452" s="1">
        <v>411</v>
      </c>
    </row>
    <row r="3453" spans="1:7" x14ac:dyDescent="0.25">
      <c r="A3453" s="1" t="s">
        <v>42</v>
      </c>
      <c r="B3453" s="1" t="s">
        <v>23</v>
      </c>
      <c r="C3453" s="1" t="s">
        <v>43</v>
      </c>
      <c r="D3453" s="2">
        <v>45318</v>
      </c>
      <c r="E3453" s="3">
        <v>10766</v>
      </c>
      <c r="F3453" s="4">
        <v>146</v>
      </c>
      <c r="G3453" s="1">
        <v>634</v>
      </c>
    </row>
    <row r="3454" spans="1:7" x14ac:dyDescent="0.25">
      <c r="A3454" s="1" t="s">
        <v>13</v>
      </c>
      <c r="B3454" s="1" t="s">
        <v>23</v>
      </c>
      <c r="C3454" s="1" t="s">
        <v>35</v>
      </c>
      <c r="D3454" s="2">
        <v>45296</v>
      </c>
      <c r="E3454" s="3">
        <v>7651</v>
      </c>
      <c r="F3454" s="4">
        <v>76</v>
      </c>
      <c r="G3454" s="1">
        <v>511</v>
      </c>
    </row>
    <row r="3455" spans="1:7" x14ac:dyDescent="0.25">
      <c r="A3455" s="1" t="s">
        <v>27</v>
      </c>
      <c r="B3455" s="1" t="s">
        <v>23</v>
      </c>
      <c r="C3455" s="1" t="s">
        <v>53</v>
      </c>
      <c r="D3455" s="2">
        <v>45315</v>
      </c>
      <c r="E3455" s="3">
        <v>315</v>
      </c>
      <c r="F3455" s="4">
        <v>7</v>
      </c>
      <c r="G3455" s="1">
        <v>20</v>
      </c>
    </row>
    <row r="3456" spans="1:7" x14ac:dyDescent="0.25">
      <c r="A3456" s="1" t="s">
        <v>52</v>
      </c>
      <c r="B3456" s="1" t="s">
        <v>14</v>
      </c>
      <c r="C3456" s="1" t="s">
        <v>28</v>
      </c>
      <c r="D3456" s="2">
        <v>45296</v>
      </c>
      <c r="E3456" s="3">
        <v>7189</v>
      </c>
      <c r="F3456" s="4">
        <v>115</v>
      </c>
      <c r="G3456" s="1">
        <v>654</v>
      </c>
    </row>
    <row r="3457" spans="1:7" x14ac:dyDescent="0.25">
      <c r="A3457" s="1" t="s">
        <v>42</v>
      </c>
      <c r="B3457" s="1" t="s">
        <v>23</v>
      </c>
      <c r="C3457" s="1" t="s">
        <v>41</v>
      </c>
      <c r="D3457" s="2">
        <v>45315</v>
      </c>
      <c r="E3457" s="3">
        <v>1918</v>
      </c>
      <c r="F3457" s="4">
        <v>172</v>
      </c>
      <c r="G3457" s="1">
        <v>137</v>
      </c>
    </row>
    <row r="3458" spans="1:7" x14ac:dyDescent="0.25">
      <c r="A3458" s="1" t="s">
        <v>52</v>
      </c>
      <c r="B3458" s="1" t="s">
        <v>8</v>
      </c>
      <c r="C3458" s="1" t="s">
        <v>18</v>
      </c>
      <c r="D3458" s="2">
        <v>45318</v>
      </c>
      <c r="E3458" s="3">
        <v>12376</v>
      </c>
      <c r="F3458" s="4">
        <v>15</v>
      </c>
      <c r="G3458" s="1">
        <v>884</v>
      </c>
    </row>
    <row r="3459" spans="1:7" x14ac:dyDescent="0.25">
      <c r="A3459" s="1" t="s">
        <v>50</v>
      </c>
      <c r="B3459" s="1" t="s">
        <v>8</v>
      </c>
      <c r="C3459" s="1" t="s">
        <v>9</v>
      </c>
      <c r="D3459" s="2">
        <v>45310</v>
      </c>
      <c r="E3459" s="3">
        <v>1134</v>
      </c>
      <c r="F3459" s="4">
        <v>302</v>
      </c>
      <c r="G3459" s="1">
        <v>54</v>
      </c>
    </row>
    <row r="3460" spans="1:7" x14ac:dyDescent="0.25">
      <c r="A3460" s="1" t="s">
        <v>37</v>
      </c>
      <c r="B3460" s="1" t="s">
        <v>25</v>
      </c>
      <c r="C3460" s="1" t="s">
        <v>9</v>
      </c>
      <c r="D3460" s="2">
        <v>45316</v>
      </c>
      <c r="E3460" s="3">
        <v>3248</v>
      </c>
      <c r="F3460" s="4">
        <v>74</v>
      </c>
      <c r="G3460" s="1">
        <v>155</v>
      </c>
    </row>
    <row r="3461" spans="1:7" x14ac:dyDescent="0.25">
      <c r="A3461" s="1" t="s">
        <v>27</v>
      </c>
      <c r="B3461" s="1" t="s">
        <v>25</v>
      </c>
      <c r="C3461" s="1" t="s">
        <v>30</v>
      </c>
      <c r="D3461" s="2">
        <v>45302</v>
      </c>
      <c r="E3461" s="3">
        <v>5670</v>
      </c>
      <c r="F3461" s="4">
        <v>113</v>
      </c>
      <c r="G3461" s="1">
        <v>405</v>
      </c>
    </row>
    <row r="3462" spans="1:7" x14ac:dyDescent="0.25">
      <c r="A3462" s="1" t="s">
        <v>46</v>
      </c>
      <c r="B3462" s="1" t="s">
        <v>20</v>
      </c>
      <c r="C3462" s="1" t="s">
        <v>12</v>
      </c>
      <c r="D3462" s="2">
        <v>45310</v>
      </c>
      <c r="E3462" s="3">
        <v>5369</v>
      </c>
      <c r="F3462" s="4">
        <v>277</v>
      </c>
      <c r="G3462" s="1">
        <v>1074</v>
      </c>
    </row>
    <row r="3463" spans="1:7" x14ac:dyDescent="0.25">
      <c r="A3463" s="1" t="s">
        <v>39</v>
      </c>
      <c r="B3463" s="1" t="s">
        <v>11</v>
      </c>
      <c r="C3463" s="1" t="s">
        <v>9</v>
      </c>
      <c r="D3463" s="2">
        <v>45310</v>
      </c>
      <c r="E3463" s="3">
        <v>3913</v>
      </c>
      <c r="F3463" s="4">
        <v>17</v>
      </c>
      <c r="G3463" s="1">
        <v>187</v>
      </c>
    </row>
    <row r="3464" spans="1:7" x14ac:dyDescent="0.25">
      <c r="A3464" s="1" t="s">
        <v>27</v>
      </c>
      <c r="B3464" s="1" t="s">
        <v>25</v>
      </c>
      <c r="C3464" s="1" t="s">
        <v>41</v>
      </c>
      <c r="D3464" s="2">
        <v>45302</v>
      </c>
      <c r="E3464" s="3">
        <v>5922</v>
      </c>
      <c r="F3464" s="4">
        <v>169</v>
      </c>
      <c r="G3464" s="1">
        <v>423</v>
      </c>
    </row>
    <row r="3465" spans="1:7" x14ac:dyDescent="0.25">
      <c r="A3465" s="1" t="s">
        <v>24</v>
      </c>
      <c r="B3465" s="1" t="s">
        <v>11</v>
      </c>
      <c r="C3465" s="1" t="s">
        <v>48</v>
      </c>
      <c r="D3465" s="2">
        <v>45301</v>
      </c>
      <c r="E3465" s="3">
        <v>1988</v>
      </c>
      <c r="F3465" s="4">
        <v>396</v>
      </c>
      <c r="G3465" s="1">
        <v>87</v>
      </c>
    </row>
    <row r="3466" spans="1:7" x14ac:dyDescent="0.25">
      <c r="A3466" s="1" t="s">
        <v>37</v>
      </c>
      <c r="B3466" s="1" t="s">
        <v>23</v>
      </c>
      <c r="C3466" s="1" t="s">
        <v>18</v>
      </c>
      <c r="D3466" s="2">
        <v>45310</v>
      </c>
      <c r="E3466" s="3">
        <v>273</v>
      </c>
      <c r="F3466" s="4">
        <v>444</v>
      </c>
      <c r="G3466" s="1">
        <v>28</v>
      </c>
    </row>
    <row r="3467" spans="1:7" x14ac:dyDescent="0.25">
      <c r="A3467" s="1" t="s">
        <v>54</v>
      </c>
      <c r="B3467" s="1" t="s">
        <v>11</v>
      </c>
      <c r="C3467" s="1" t="s">
        <v>35</v>
      </c>
      <c r="D3467" s="2">
        <v>45301</v>
      </c>
      <c r="E3467" s="3">
        <v>7679</v>
      </c>
      <c r="F3467" s="4">
        <v>161</v>
      </c>
      <c r="G3467" s="1">
        <v>480</v>
      </c>
    </row>
    <row r="3468" spans="1:7" x14ac:dyDescent="0.25">
      <c r="A3468" s="1" t="s">
        <v>39</v>
      </c>
      <c r="B3468" s="1" t="s">
        <v>11</v>
      </c>
      <c r="C3468" s="1" t="s">
        <v>26</v>
      </c>
      <c r="D3468" s="2">
        <v>45319</v>
      </c>
      <c r="E3468" s="3">
        <v>7161</v>
      </c>
      <c r="F3468" s="4">
        <v>209</v>
      </c>
      <c r="G3468" s="1">
        <v>651</v>
      </c>
    </row>
    <row r="3469" spans="1:7" x14ac:dyDescent="0.25">
      <c r="A3469" s="1" t="s">
        <v>31</v>
      </c>
      <c r="B3469" s="1" t="s">
        <v>20</v>
      </c>
      <c r="C3469" s="1" t="s">
        <v>44</v>
      </c>
      <c r="D3469" s="2">
        <v>45295</v>
      </c>
      <c r="E3469" s="3">
        <v>2387</v>
      </c>
      <c r="F3469" s="4">
        <v>172</v>
      </c>
      <c r="G3469" s="1">
        <v>299</v>
      </c>
    </row>
    <row r="3470" spans="1:7" x14ac:dyDescent="0.25">
      <c r="A3470" s="1" t="s">
        <v>55</v>
      </c>
      <c r="B3470" s="1" t="s">
        <v>8</v>
      </c>
      <c r="C3470" s="1" t="s">
        <v>30</v>
      </c>
      <c r="D3470" s="2">
        <v>45303</v>
      </c>
      <c r="E3470" s="3">
        <v>4039</v>
      </c>
      <c r="F3470" s="4">
        <v>17</v>
      </c>
      <c r="G3470" s="1">
        <v>238</v>
      </c>
    </row>
    <row r="3471" spans="1:7" x14ac:dyDescent="0.25">
      <c r="A3471" s="1" t="s">
        <v>37</v>
      </c>
      <c r="B3471" s="1" t="s">
        <v>11</v>
      </c>
      <c r="C3471" s="1" t="s">
        <v>40</v>
      </c>
      <c r="D3471" s="2">
        <v>45310</v>
      </c>
      <c r="E3471" s="3">
        <v>6041</v>
      </c>
      <c r="F3471" s="4">
        <v>16</v>
      </c>
      <c r="G3471" s="1">
        <v>1209</v>
      </c>
    </row>
    <row r="3472" spans="1:7" x14ac:dyDescent="0.25">
      <c r="A3472" s="1" t="s">
        <v>56</v>
      </c>
      <c r="B3472" s="1" t="s">
        <v>20</v>
      </c>
      <c r="C3472" s="1" t="s">
        <v>12</v>
      </c>
      <c r="D3472" s="2">
        <v>45317</v>
      </c>
      <c r="E3472" s="3">
        <v>2933</v>
      </c>
      <c r="F3472" s="4">
        <v>181</v>
      </c>
      <c r="G3472" s="1">
        <v>367</v>
      </c>
    </row>
    <row r="3473" spans="1:7" x14ac:dyDescent="0.25">
      <c r="A3473" s="1" t="s">
        <v>33</v>
      </c>
      <c r="B3473" s="1" t="s">
        <v>23</v>
      </c>
      <c r="C3473" s="1" t="s">
        <v>16</v>
      </c>
      <c r="D3473" s="2">
        <v>45315</v>
      </c>
      <c r="E3473" s="3">
        <v>2772</v>
      </c>
      <c r="F3473" s="4">
        <v>20</v>
      </c>
      <c r="G3473" s="1">
        <v>116</v>
      </c>
    </row>
    <row r="3474" spans="1:7" x14ac:dyDescent="0.25">
      <c r="A3474" s="1" t="s">
        <v>27</v>
      </c>
      <c r="B3474" s="1" t="s">
        <v>8</v>
      </c>
      <c r="C3474" s="1" t="s">
        <v>28</v>
      </c>
      <c r="D3474" s="2">
        <v>45305</v>
      </c>
      <c r="E3474" s="3">
        <v>2989</v>
      </c>
      <c r="F3474" s="4">
        <v>114</v>
      </c>
      <c r="G3474" s="1">
        <v>374</v>
      </c>
    </row>
    <row r="3475" spans="1:7" x14ac:dyDescent="0.25">
      <c r="A3475" s="1" t="s">
        <v>17</v>
      </c>
      <c r="B3475" s="1" t="s">
        <v>11</v>
      </c>
      <c r="C3475" s="1" t="s">
        <v>43</v>
      </c>
      <c r="D3475" s="2">
        <v>45316</v>
      </c>
      <c r="E3475" s="3">
        <v>5747</v>
      </c>
      <c r="F3475" s="4">
        <v>48</v>
      </c>
      <c r="G3475" s="1">
        <v>320</v>
      </c>
    </row>
    <row r="3476" spans="1:7" x14ac:dyDescent="0.25">
      <c r="A3476" s="1" t="s">
        <v>51</v>
      </c>
      <c r="B3476" s="1" t="s">
        <v>8</v>
      </c>
      <c r="C3476" s="1" t="s">
        <v>44</v>
      </c>
      <c r="D3476" s="2">
        <v>45305</v>
      </c>
      <c r="E3476" s="3">
        <v>2485</v>
      </c>
      <c r="F3476" s="4">
        <v>55</v>
      </c>
      <c r="G3476" s="1">
        <v>277</v>
      </c>
    </row>
    <row r="3477" spans="1:7" x14ac:dyDescent="0.25">
      <c r="A3477" s="1" t="s">
        <v>31</v>
      </c>
      <c r="B3477" s="1" t="s">
        <v>8</v>
      </c>
      <c r="C3477" s="1" t="s">
        <v>35</v>
      </c>
      <c r="D3477" s="2">
        <v>45296</v>
      </c>
      <c r="E3477" s="3">
        <v>6475</v>
      </c>
      <c r="F3477" s="4">
        <v>275</v>
      </c>
      <c r="G3477" s="1">
        <v>405</v>
      </c>
    </row>
    <row r="3478" spans="1:7" x14ac:dyDescent="0.25">
      <c r="A3478" s="1" t="s">
        <v>45</v>
      </c>
      <c r="B3478" s="1" t="s">
        <v>25</v>
      </c>
      <c r="C3478" s="1" t="s">
        <v>38</v>
      </c>
      <c r="D3478" s="2">
        <v>45317</v>
      </c>
      <c r="E3478" s="3">
        <v>10115</v>
      </c>
      <c r="F3478" s="4">
        <v>51</v>
      </c>
      <c r="G3478" s="1">
        <v>1265</v>
      </c>
    </row>
    <row r="3479" spans="1:7" x14ac:dyDescent="0.25">
      <c r="A3479" s="1" t="s">
        <v>55</v>
      </c>
      <c r="B3479" s="1" t="s">
        <v>23</v>
      </c>
      <c r="C3479" s="1" t="s">
        <v>44</v>
      </c>
      <c r="D3479" s="2">
        <v>45319</v>
      </c>
      <c r="E3479" s="3">
        <v>11935</v>
      </c>
      <c r="F3479" s="4">
        <v>138</v>
      </c>
      <c r="G3479" s="1">
        <v>1492</v>
      </c>
    </row>
    <row r="3480" spans="1:7" x14ac:dyDescent="0.25">
      <c r="A3480" s="1" t="s">
        <v>54</v>
      </c>
      <c r="B3480" s="1" t="s">
        <v>11</v>
      </c>
      <c r="C3480" s="1" t="s">
        <v>21</v>
      </c>
      <c r="D3480" s="2">
        <v>45310</v>
      </c>
      <c r="E3480" s="3">
        <v>3052</v>
      </c>
      <c r="F3480" s="4">
        <v>226</v>
      </c>
      <c r="G3480" s="1">
        <v>611</v>
      </c>
    </row>
    <row r="3481" spans="1:7" x14ac:dyDescent="0.25">
      <c r="A3481" s="1" t="s">
        <v>17</v>
      </c>
      <c r="B3481" s="1" t="s">
        <v>11</v>
      </c>
      <c r="C3481" s="1" t="s">
        <v>76</v>
      </c>
      <c r="D3481" s="2">
        <v>45319</v>
      </c>
      <c r="E3481" s="3">
        <v>5089</v>
      </c>
      <c r="F3481" s="4">
        <v>44</v>
      </c>
      <c r="G3481" s="1">
        <v>268</v>
      </c>
    </row>
    <row r="3482" spans="1:7" x14ac:dyDescent="0.25">
      <c r="A3482" s="1" t="s">
        <v>31</v>
      </c>
      <c r="B3482" s="1" t="s">
        <v>11</v>
      </c>
      <c r="C3482" s="1" t="s">
        <v>12</v>
      </c>
      <c r="D3482" s="2">
        <v>45310</v>
      </c>
      <c r="E3482" s="3">
        <v>3108</v>
      </c>
      <c r="F3482" s="4">
        <v>26</v>
      </c>
      <c r="G3482" s="1">
        <v>389</v>
      </c>
    </row>
    <row r="3483" spans="1:7" x14ac:dyDescent="0.25">
      <c r="A3483" s="1" t="s">
        <v>54</v>
      </c>
      <c r="B3483" s="1" t="s">
        <v>20</v>
      </c>
      <c r="C3483" s="1" t="s">
        <v>49</v>
      </c>
      <c r="D3483" s="2">
        <v>45312</v>
      </c>
      <c r="E3483" s="3">
        <v>5908</v>
      </c>
      <c r="F3483" s="4">
        <v>329</v>
      </c>
      <c r="G3483" s="1">
        <v>247</v>
      </c>
    </row>
    <row r="3484" spans="1:7" x14ac:dyDescent="0.25">
      <c r="A3484" s="1" t="s">
        <v>58</v>
      </c>
      <c r="B3484" s="1" t="s">
        <v>8</v>
      </c>
      <c r="C3484" s="1" t="s">
        <v>18</v>
      </c>
      <c r="D3484" s="2">
        <v>45296</v>
      </c>
      <c r="E3484" s="3">
        <v>1792</v>
      </c>
      <c r="F3484" s="4">
        <v>225</v>
      </c>
      <c r="G3484" s="1">
        <v>138</v>
      </c>
    </row>
    <row r="3485" spans="1:7" x14ac:dyDescent="0.25">
      <c r="A3485" s="1" t="s">
        <v>7</v>
      </c>
      <c r="B3485" s="1" t="s">
        <v>8</v>
      </c>
      <c r="C3485" s="1" t="s">
        <v>26</v>
      </c>
      <c r="D3485" s="2">
        <v>45305</v>
      </c>
      <c r="E3485" s="3">
        <v>6321</v>
      </c>
      <c r="F3485" s="4">
        <v>270</v>
      </c>
      <c r="G3485" s="1">
        <v>575</v>
      </c>
    </row>
    <row r="3486" spans="1:7" x14ac:dyDescent="0.25">
      <c r="A3486" s="1" t="s">
        <v>46</v>
      </c>
      <c r="B3486" s="1" t="s">
        <v>11</v>
      </c>
      <c r="C3486" s="1" t="s">
        <v>12</v>
      </c>
      <c r="D3486" s="2">
        <v>45310</v>
      </c>
      <c r="E3486" s="3">
        <v>2758</v>
      </c>
      <c r="F3486" s="4">
        <v>362</v>
      </c>
      <c r="G3486" s="1">
        <v>307</v>
      </c>
    </row>
    <row r="3487" spans="1:7" x14ac:dyDescent="0.25">
      <c r="A3487" s="1" t="s">
        <v>7</v>
      </c>
      <c r="B3487" s="1" t="s">
        <v>11</v>
      </c>
      <c r="C3487" s="1" t="s">
        <v>41</v>
      </c>
      <c r="D3487" s="2">
        <v>45318</v>
      </c>
      <c r="E3487" s="3">
        <v>6811</v>
      </c>
      <c r="F3487" s="4">
        <v>219</v>
      </c>
      <c r="G3487" s="1">
        <v>568</v>
      </c>
    </row>
    <row r="3488" spans="1:7" x14ac:dyDescent="0.25">
      <c r="A3488" s="1" t="s">
        <v>50</v>
      </c>
      <c r="B3488" s="1" t="s">
        <v>25</v>
      </c>
      <c r="C3488" s="1" t="s">
        <v>36</v>
      </c>
      <c r="D3488" s="2">
        <v>45296</v>
      </c>
      <c r="E3488" s="3">
        <v>6643</v>
      </c>
      <c r="F3488" s="4">
        <v>65</v>
      </c>
      <c r="G3488" s="1">
        <v>739</v>
      </c>
    </row>
    <row r="3489" spans="1:7" x14ac:dyDescent="0.25">
      <c r="A3489" s="1" t="s">
        <v>29</v>
      </c>
      <c r="B3489" s="1" t="s">
        <v>14</v>
      </c>
      <c r="C3489" s="1" t="s">
        <v>12</v>
      </c>
      <c r="D3489" s="2">
        <v>45305</v>
      </c>
      <c r="E3489" s="3">
        <v>13328</v>
      </c>
      <c r="F3489" s="4">
        <v>389</v>
      </c>
      <c r="G3489" s="1">
        <v>1904</v>
      </c>
    </row>
    <row r="3490" spans="1:7" x14ac:dyDescent="0.25">
      <c r="A3490" s="1" t="s">
        <v>42</v>
      </c>
      <c r="B3490" s="1" t="s">
        <v>14</v>
      </c>
      <c r="C3490" s="1" t="s">
        <v>36</v>
      </c>
      <c r="D3490" s="2">
        <v>45317</v>
      </c>
      <c r="E3490" s="3">
        <v>5355</v>
      </c>
      <c r="F3490" s="4">
        <v>59</v>
      </c>
      <c r="G3490" s="1">
        <v>412</v>
      </c>
    </row>
    <row r="3491" spans="1:7" x14ac:dyDescent="0.25">
      <c r="A3491" s="1" t="s">
        <v>37</v>
      </c>
      <c r="B3491" s="1" t="s">
        <v>8</v>
      </c>
      <c r="C3491" s="1" t="s">
        <v>76</v>
      </c>
      <c r="D3491" s="2">
        <v>45311</v>
      </c>
      <c r="E3491" s="3">
        <v>13062</v>
      </c>
      <c r="F3491" s="4">
        <v>142</v>
      </c>
      <c r="G3491" s="1">
        <v>817</v>
      </c>
    </row>
    <row r="3492" spans="1:7" x14ac:dyDescent="0.25">
      <c r="A3492" s="1" t="s">
        <v>55</v>
      </c>
      <c r="B3492" s="1" t="s">
        <v>8</v>
      </c>
      <c r="C3492" s="1" t="s">
        <v>16</v>
      </c>
      <c r="D3492" s="2">
        <v>45297</v>
      </c>
      <c r="E3492" s="3">
        <v>14609</v>
      </c>
      <c r="F3492" s="4">
        <v>159</v>
      </c>
      <c r="G3492" s="1">
        <v>636</v>
      </c>
    </row>
    <row r="3493" spans="1:7" x14ac:dyDescent="0.25">
      <c r="A3493" s="1" t="s">
        <v>10</v>
      </c>
      <c r="B3493" s="1" t="s">
        <v>23</v>
      </c>
      <c r="C3493" s="1" t="s">
        <v>21</v>
      </c>
      <c r="D3493" s="2">
        <v>45310</v>
      </c>
      <c r="E3493" s="3">
        <v>3556</v>
      </c>
      <c r="F3493" s="4">
        <v>96</v>
      </c>
      <c r="G3493" s="1">
        <v>445</v>
      </c>
    </row>
    <row r="3494" spans="1:7" x14ac:dyDescent="0.25">
      <c r="A3494" s="1" t="s">
        <v>55</v>
      </c>
      <c r="B3494" s="1" t="s">
        <v>20</v>
      </c>
      <c r="C3494" s="1" t="s">
        <v>26</v>
      </c>
      <c r="D3494" s="2">
        <v>45308</v>
      </c>
      <c r="E3494" s="3">
        <v>20741</v>
      </c>
      <c r="F3494" s="4">
        <v>101</v>
      </c>
      <c r="G3494" s="1">
        <v>1596</v>
      </c>
    </row>
    <row r="3495" spans="1:7" x14ac:dyDescent="0.25">
      <c r="A3495" s="1" t="s">
        <v>58</v>
      </c>
      <c r="B3495" s="1" t="s">
        <v>20</v>
      </c>
      <c r="C3495" s="1" t="s">
        <v>21</v>
      </c>
      <c r="D3495" s="2">
        <v>45315</v>
      </c>
      <c r="E3495" s="3">
        <v>11249</v>
      </c>
      <c r="F3495" s="4">
        <v>150</v>
      </c>
      <c r="G3495" s="1">
        <v>1607</v>
      </c>
    </row>
    <row r="3496" spans="1:7" x14ac:dyDescent="0.25">
      <c r="A3496" s="1" t="s">
        <v>19</v>
      </c>
      <c r="B3496" s="1" t="s">
        <v>20</v>
      </c>
      <c r="C3496" s="1" t="s">
        <v>30</v>
      </c>
      <c r="D3496" s="2">
        <v>45309</v>
      </c>
      <c r="E3496" s="3">
        <v>1757</v>
      </c>
      <c r="F3496" s="4">
        <v>217</v>
      </c>
      <c r="G3496" s="1">
        <v>104</v>
      </c>
    </row>
    <row r="3497" spans="1:7" x14ac:dyDescent="0.25">
      <c r="A3497" s="1" t="s">
        <v>17</v>
      </c>
      <c r="B3497" s="1" t="s">
        <v>25</v>
      </c>
      <c r="C3497" s="1" t="s">
        <v>26</v>
      </c>
      <c r="D3497" s="2">
        <v>45315</v>
      </c>
      <c r="E3497" s="3">
        <v>350</v>
      </c>
      <c r="F3497" s="4">
        <v>229</v>
      </c>
      <c r="G3497" s="1">
        <v>25</v>
      </c>
    </row>
    <row r="3498" spans="1:7" x14ac:dyDescent="0.25">
      <c r="A3498" s="1" t="s">
        <v>29</v>
      </c>
      <c r="B3498" s="1" t="s">
        <v>20</v>
      </c>
      <c r="C3498" s="1" t="s">
        <v>16</v>
      </c>
      <c r="D3498" s="2">
        <v>45312</v>
      </c>
      <c r="E3498" s="3">
        <v>1400</v>
      </c>
      <c r="F3498" s="4">
        <v>223</v>
      </c>
      <c r="G3498" s="1">
        <v>64</v>
      </c>
    </row>
    <row r="3499" spans="1:7" x14ac:dyDescent="0.25">
      <c r="A3499" s="1" t="s">
        <v>7</v>
      </c>
      <c r="B3499" s="1" t="s">
        <v>20</v>
      </c>
      <c r="C3499" s="1" t="s">
        <v>21</v>
      </c>
      <c r="D3499" s="2">
        <v>45304</v>
      </c>
      <c r="E3499" s="3">
        <v>6769</v>
      </c>
      <c r="F3499" s="4">
        <v>359</v>
      </c>
      <c r="G3499" s="1">
        <v>847</v>
      </c>
    </row>
    <row r="3500" spans="1:7" x14ac:dyDescent="0.25">
      <c r="A3500" s="1" t="s">
        <v>7</v>
      </c>
      <c r="B3500" s="1" t="s">
        <v>20</v>
      </c>
      <c r="C3500" s="1" t="s">
        <v>76</v>
      </c>
      <c r="D3500" s="2">
        <v>45317</v>
      </c>
      <c r="E3500" s="3">
        <v>9002</v>
      </c>
      <c r="F3500" s="4">
        <v>122</v>
      </c>
      <c r="G3500" s="1">
        <v>563</v>
      </c>
    </row>
    <row r="3501" spans="1:7" x14ac:dyDescent="0.25">
      <c r="A3501" s="1" t="s">
        <v>31</v>
      </c>
      <c r="B3501" s="1" t="s">
        <v>11</v>
      </c>
      <c r="C3501" s="1" t="s">
        <v>18</v>
      </c>
      <c r="D3501" s="2">
        <v>45310</v>
      </c>
      <c r="E3501" s="3">
        <v>9975</v>
      </c>
      <c r="F3501" s="4">
        <v>169</v>
      </c>
      <c r="G3501" s="1">
        <v>713</v>
      </c>
    </row>
    <row r="3502" spans="1:7" x14ac:dyDescent="0.25">
      <c r="A3502" s="1" t="s">
        <v>51</v>
      </c>
      <c r="B3502" s="1" t="s">
        <v>20</v>
      </c>
      <c r="C3502" s="1" t="s">
        <v>30</v>
      </c>
      <c r="D3502" s="2">
        <v>45310</v>
      </c>
      <c r="E3502" s="3">
        <v>6307</v>
      </c>
      <c r="F3502" s="4">
        <v>35</v>
      </c>
      <c r="G3502" s="1">
        <v>371</v>
      </c>
    </row>
    <row r="3503" spans="1:7" x14ac:dyDescent="0.25">
      <c r="A3503" s="1" t="s">
        <v>39</v>
      </c>
      <c r="B3503" s="1" t="s">
        <v>8</v>
      </c>
      <c r="C3503" s="1" t="s">
        <v>47</v>
      </c>
      <c r="D3503" s="2">
        <v>45298</v>
      </c>
      <c r="E3503" s="3">
        <v>2079</v>
      </c>
      <c r="F3503" s="4">
        <v>109</v>
      </c>
      <c r="G3503" s="1">
        <v>87</v>
      </c>
    </row>
    <row r="3504" spans="1:7" x14ac:dyDescent="0.25">
      <c r="A3504" s="1" t="s">
        <v>39</v>
      </c>
      <c r="B3504" s="1" t="s">
        <v>25</v>
      </c>
      <c r="C3504" s="1" t="s">
        <v>47</v>
      </c>
      <c r="D3504" s="2">
        <v>45308</v>
      </c>
      <c r="E3504" s="3">
        <v>4816</v>
      </c>
      <c r="F3504" s="4">
        <v>15</v>
      </c>
      <c r="G3504" s="1">
        <v>186</v>
      </c>
    </row>
    <row r="3505" spans="1:7" x14ac:dyDescent="0.25">
      <c r="A3505" s="1" t="s">
        <v>57</v>
      </c>
      <c r="B3505" s="1" t="s">
        <v>23</v>
      </c>
      <c r="C3505" s="1" t="s">
        <v>15</v>
      </c>
      <c r="D3505" s="2">
        <v>45294</v>
      </c>
      <c r="E3505" s="3">
        <v>13426</v>
      </c>
      <c r="F3505" s="4">
        <v>46</v>
      </c>
      <c r="G3505" s="1">
        <v>1033</v>
      </c>
    </row>
    <row r="3506" spans="1:7" x14ac:dyDescent="0.25">
      <c r="A3506" s="1" t="s">
        <v>39</v>
      </c>
      <c r="B3506" s="1" t="s">
        <v>20</v>
      </c>
      <c r="C3506" s="1" t="s">
        <v>47</v>
      </c>
      <c r="D3506" s="2">
        <v>45317</v>
      </c>
      <c r="E3506" s="3">
        <v>5775</v>
      </c>
      <c r="F3506" s="4">
        <v>308</v>
      </c>
      <c r="G3506" s="1">
        <v>231</v>
      </c>
    </row>
    <row r="3507" spans="1:7" x14ac:dyDescent="0.25">
      <c r="A3507" s="1" t="s">
        <v>58</v>
      </c>
      <c r="B3507" s="1" t="s">
        <v>20</v>
      </c>
      <c r="C3507" s="1" t="s">
        <v>30</v>
      </c>
      <c r="D3507" s="2">
        <v>45298</v>
      </c>
      <c r="E3507" s="3">
        <v>18130</v>
      </c>
      <c r="F3507" s="4">
        <v>24</v>
      </c>
      <c r="G3507" s="1">
        <v>1008</v>
      </c>
    </row>
    <row r="3508" spans="1:7" x14ac:dyDescent="0.25">
      <c r="A3508" s="1" t="s">
        <v>55</v>
      </c>
      <c r="B3508" s="1" t="s">
        <v>20</v>
      </c>
      <c r="C3508" s="1" t="s">
        <v>41</v>
      </c>
      <c r="D3508" s="2">
        <v>45319</v>
      </c>
      <c r="E3508" s="3">
        <v>9247</v>
      </c>
      <c r="F3508" s="4">
        <v>18</v>
      </c>
      <c r="G3508" s="1">
        <v>578</v>
      </c>
    </row>
    <row r="3509" spans="1:7" x14ac:dyDescent="0.25">
      <c r="A3509" s="1" t="s">
        <v>56</v>
      </c>
      <c r="B3509" s="1" t="s">
        <v>11</v>
      </c>
      <c r="C3509" s="1" t="s">
        <v>18</v>
      </c>
      <c r="D3509" s="2">
        <v>45322</v>
      </c>
      <c r="E3509" s="3">
        <v>8162</v>
      </c>
      <c r="F3509" s="4">
        <v>489</v>
      </c>
      <c r="G3509" s="1">
        <v>742</v>
      </c>
    </row>
    <row r="3510" spans="1:7" x14ac:dyDescent="0.25">
      <c r="A3510" s="1" t="s">
        <v>27</v>
      </c>
      <c r="B3510" s="1" t="s">
        <v>14</v>
      </c>
      <c r="C3510" s="1" t="s">
        <v>34</v>
      </c>
      <c r="D3510" s="2">
        <v>45305</v>
      </c>
      <c r="E3510" s="3">
        <v>812</v>
      </c>
      <c r="F3510" s="4">
        <v>313</v>
      </c>
      <c r="G3510" s="1">
        <v>37</v>
      </c>
    </row>
    <row r="3511" spans="1:7" x14ac:dyDescent="0.25">
      <c r="A3511" s="1" t="s">
        <v>27</v>
      </c>
      <c r="B3511" s="1" t="s">
        <v>11</v>
      </c>
      <c r="C3511" s="1" t="s">
        <v>38</v>
      </c>
      <c r="D3511" s="2">
        <v>45295</v>
      </c>
      <c r="E3511" s="3">
        <v>10710</v>
      </c>
      <c r="F3511" s="4">
        <v>327</v>
      </c>
      <c r="G3511" s="1">
        <v>1339</v>
      </c>
    </row>
    <row r="3512" spans="1:7" x14ac:dyDescent="0.25">
      <c r="A3512" s="1" t="s">
        <v>7</v>
      </c>
      <c r="B3512" s="1" t="s">
        <v>11</v>
      </c>
      <c r="C3512" s="1" t="s">
        <v>76</v>
      </c>
      <c r="D3512" s="2">
        <v>45315</v>
      </c>
      <c r="E3512" s="3">
        <v>8617</v>
      </c>
      <c r="F3512" s="4">
        <v>15</v>
      </c>
      <c r="G3512" s="1">
        <v>507</v>
      </c>
    </row>
    <row r="3513" spans="1:7" x14ac:dyDescent="0.25">
      <c r="A3513" s="1" t="s">
        <v>39</v>
      </c>
      <c r="B3513" s="1" t="s">
        <v>11</v>
      </c>
      <c r="C3513" s="1" t="s">
        <v>41</v>
      </c>
      <c r="D3513" s="2">
        <v>45319</v>
      </c>
      <c r="E3513" s="3">
        <v>10731</v>
      </c>
      <c r="F3513" s="4">
        <v>332</v>
      </c>
      <c r="G3513" s="1">
        <v>826</v>
      </c>
    </row>
    <row r="3514" spans="1:7" x14ac:dyDescent="0.25">
      <c r="A3514" s="1" t="s">
        <v>17</v>
      </c>
      <c r="B3514" s="1" t="s">
        <v>14</v>
      </c>
      <c r="C3514" s="1" t="s">
        <v>15</v>
      </c>
      <c r="D3514" s="2">
        <v>45317</v>
      </c>
      <c r="E3514" s="3">
        <v>980</v>
      </c>
      <c r="F3514" s="4">
        <v>123</v>
      </c>
      <c r="G3514" s="1">
        <v>76</v>
      </c>
    </row>
    <row r="3515" spans="1:7" x14ac:dyDescent="0.25">
      <c r="A3515" s="1" t="s">
        <v>42</v>
      </c>
      <c r="B3515" s="1" t="s">
        <v>11</v>
      </c>
      <c r="C3515" s="1" t="s">
        <v>34</v>
      </c>
      <c r="D3515" s="2">
        <v>45316</v>
      </c>
      <c r="E3515" s="3">
        <v>1393</v>
      </c>
      <c r="F3515" s="4">
        <v>121</v>
      </c>
      <c r="G3515" s="1">
        <v>67</v>
      </c>
    </row>
    <row r="3516" spans="1:7" x14ac:dyDescent="0.25">
      <c r="A3516" s="1" t="s">
        <v>57</v>
      </c>
      <c r="B3516" s="1" t="s">
        <v>8</v>
      </c>
      <c r="C3516" s="1" t="s">
        <v>9</v>
      </c>
      <c r="D3516" s="2">
        <v>45310</v>
      </c>
      <c r="E3516" s="3">
        <v>8225</v>
      </c>
      <c r="F3516" s="4">
        <v>275</v>
      </c>
      <c r="G3516" s="1">
        <v>433</v>
      </c>
    </row>
    <row r="3517" spans="1:7" x14ac:dyDescent="0.25">
      <c r="A3517" s="1" t="s">
        <v>22</v>
      </c>
      <c r="B3517" s="1" t="s">
        <v>8</v>
      </c>
      <c r="C3517" s="1" t="s">
        <v>9</v>
      </c>
      <c r="D3517" s="2">
        <v>45303</v>
      </c>
      <c r="E3517" s="3">
        <v>3339</v>
      </c>
      <c r="F3517" s="4">
        <v>225</v>
      </c>
      <c r="G3517" s="1">
        <v>197</v>
      </c>
    </row>
    <row r="3518" spans="1:7" x14ac:dyDescent="0.25">
      <c r="A3518" s="1" t="s">
        <v>57</v>
      </c>
      <c r="B3518" s="1" t="s">
        <v>11</v>
      </c>
      <c r="C3518" s="1" t="s">
        <v>15</v>
      </c>
      <c r="D3518" s="2">
        <v>45317</v>
      </c>
      <c r="E3518" s="3">
        <v>4053</v>
      </c>
      <c r="F3518" s="4">
        <v>276</v>
      </c>
      <c r="G3518" s="1">
        <v>312</v>
      </c>
    </row>
    <row r="3519" spans="1:7" x14ac:dyDescent="0.25">
      <c r="A3519" s="1" t="s">
        <v>32</v>
      </c>
      <c r="B3519" s="1" t="s">
        <v>8</v>
      </c>
      <c r="C3519" s="1" t="s">
        <v>53</v>
      </c>
      <c r="D3519" s="2">
        <v>45315</v>
      </c>
      <c r="E3519" s="3">
        <v>5110</v>
      </c>
      <c r="F3519" s="4">
        <v>252</v>
      </c>
      <c r="G3519" s="1">
        <v>394</v>
      </c>
    </row>
    <row r="3520" spans="1:7" x14ac:dyDescent="0.25">
      <c r="A3520" s="1" t="s">
        <v>13</v>
      </c>
      <c r="B3520" s="1" t="s">
        <v>11</v>
      </c>
      <c r="C3520" s="1" t="s">
        <v>47</v>
      </c>
      <c r="D3520" s="2">
        <v>45309</v>
      </c>
      <c r="E3520" s="3">
        <v>4557</v>
      </c>
      <c r="F3520" s="4">
        <v>14</v>
      </c>
      <c r="G3520" s="1">
        <v>163</v>
      </c>
    </row>
    <row r="3521" spans="1:7" x14ac:dyDescent="0.25">
      <c r="A3521" s="1" t="s">
        <v>55</v>
      </c>
      <c r="B3521" s="1" t="s">
        <v>25</v>
      </c>
      <c r="C3521" s="1" t="s">
        <v>18</v>
      </c>
      <c r="D3521" s="2">
        <v>45297</v>
      </c>
      <c r="E3521" s="3">
        <v>6727</v>
      </c>
      <c r="F3521" s="4">
        <v>330</v>
      </c>
      <c r="G3521" s="1">
        <v>673</v>
      </c>
    </row>
    <row r="3522" spans="1:7" x14ac:dyDescent="0.25">
      <c r="A3522" s="1" t="s">
        <v>31</v>
      </c>
      <c r="B3522" s="1" t="s">
        <v>14</v>
      </c>
      <c r="C3522" s="1" t="s">
        <v>21</v>
      </c>
      <c r="D3522" s="2">
        <v>45309</v>
      </c>
      <c r="E3522" s="3">
        <v>4774</v>
      </c>
      <c r="F3522" s="4">
        <v>257</v>
      </c>
      <c r="G3522" s="1">
        <v>531</v>
      </c>
    </row>
    <row r="3523" spans="1:7" x14ac:dyDescent="0.25">
      <c r="A3523" s="1" t="s">
        <v>50</v>
      </c>
      <c r="B3523" s="1" t="s">
        <v>8</v>
      </c>
      <c r="C3523" s="1" t="s">
        <v>49</v>
      </c>
      <c r="D3523" s="2">
        <v>45316</v>
      </c>
      <c r="E3523" s="3">
        <v>6447</v>
      </c>
      <c r="F3523" s="4">
        <v>162</v>
      </c>
      <c r="G3523" s="1">
        <v>258</v>
      </c>
    </row>
    <row r="3524" spans="1:7" x14ac:dyDescent="0.25">
      <c r="A3524" s="1" t="s">
        <v>13</v>
      </c>
      <c r="B3524" s="1" t="s">
        <v>8</v>
      </c>
      <c r="C3524" s="1" t="s">
        <v>34</v>
      </c>
      <c r="D3524" s="2">
        <v>45317</v>
      </c>
      <c r="E3524" s="3">
        <v>6034</v>
      </c>
      <c r="F3524" s="4">
        <v>37</v>
      </c>
      <c r="G3524" s="1">
        <v>263</v>
      </c>
    </row>
    <row r="3525" spans="1:7" x14ac:dyDescent="0.25">
      <c r="A3525" s="1" t="s">
        <v>42</v>
      </c>
      <c r="B3525" s="1" t="s">
        <v>25</v>
      </c>
      <c r="C3525" s="1" t="s">
        <v>40</v>
      </c>
      <c r="D3525" s="2">
        <v>45295</v>
      </c>
      <c r="E3525" s="3">
        <v>15372</v>
      </c>
      <c r="F3525" s="4">
        <v>215</v>
      </c>
      <c r="G3525" s="1">
        <v>3075</v>
      </c>
    </row>
    <row r="3526" spans="1:7" x14ac:dyDescent="0.25">
      <c r="A3526" s="1" t="s">
        <v>55</v>
      </c>
      <c r="B3526" s="1" t="s">
        <v>23</v>
      </c>
      <c r="C3526" s="1" t="s">
        <v>43</v>
      </c>
      <c r="D3526" s="2">
        <v>45315</v>
      </c>
      <c r="E3526" s="3">
        <v>4753</v>
      </c>
      <c r="F3526" s="4">
        <v>63</v>
      </c>
      <c r="G3526" s="1">
        <v>251</v>
      </c>
    </row>
    <row r="3527" spans="1:7" x14ac:dyDescent="0.25">
      <c r="A3527" s="1" t="s">
        <v>50</v>
      </c>
      <c r="B3527" s="1" t="s">
        <v>25</v>
      </c>
      <c r="C3527" s="1" t="s">
        <v>15</v>
      </c>
      <c r="D3527" s="2">
        <v>45301</v>
      </c>
      <c r="E3527" s="3">
        <v>4039</v>
      </c>
      <c r="F3527" s="4">
        <v>182</v>
      </c>
      <c r="G3527" s="1">
        <v>337</v>
      </c>
    </row>
    <row r="3528" spans="1:7" x14ac:dyDescent="0.25">
      <c r="A3528" s="1" t="s">
        <v>13</v>
      </c>
      <c r="B3528" s="1" t="s">
        <v>8</v>
      </c>
      <c r="C3528" s="1" t="s">
        <v>21</v>
      </c>
      <c r="D3528" s="2">
        <v>45301</v>
      </c>
      <c r="E3528" s="3">
        <v>735</v>
      </c>
      <c r="F3528" s="4">
        <v>8</v>
      </c>
      <c r="G3528" s="1">
        <v>105</v>
      </c>
    </row>
    <row r="3529" spans="1:7" x14ac:dyDescent="0.25">
      <c r="A3529" s="1" t="s">
        <v>50</v>
      </c>
      <c r="B3529" s="1" t="s">
        <v>23</v>
      </c>
      <c r="C3529" s="1" t="s">
        <v>76</v>
      </c>
      <c r="D3529" s="2">
        <v>45305</v>
      </c>
      <c r="E3529" s="3">
        <v>2786</v>
      </c>
      <c r="F3529" s="4">
        <v>26</v>
      </c>
      <c r="G3529" s="1">
        <v>175</v>
      </c>
    </row>
    <row r="3530" spans="1:7" x14ac:dyDescent="0.25">
      <c r="A3530" s="1" t="s">
        <v>31</v>
      </c>
      <c r="B3530" s="1" t="s">
        <v>23</v>
      </c>
      <c r="C3530" s="1" t="s">
        <v>43</v>
      </c>
      <c r="D3530" s="2">
        <v>45302</v>
      </c>
      <c r="E3530" s="3">
        <v>17115</v>
      </c>
      <c r="F3530" s="4">
        <v>513</v>
      </c>
      <c r="G3530" s="1">
        <v>815</v>
      </c>
    </row>
    <row r="3531" spans="1:7" x14ac:dyDescent="0.25">
      <c r="A3531" s="1" t="s">
        <v>56</v>
      </c>
      <c r="B3531" s="1" t="s">
        <v>20</v>
      </c>
      <c r="C3531" s="1" t="s">
        <v>40</v>
      </c>
      <c r="D3531" s="2">
        <v>45305</v>
      </c>
      <c r="E3531" s="3">
        <v>4774</v>
      </c>
      <c r="F3531" s="4">
        <v>273</v>
      </c>
      <c r="G3531" s="1">
        <v>955</v>
      </c>
    </row>
    <row r="3532" spans="1:7" x14ac:dyDescent="0.25">
      <c r="A3532" s="1" t="s">
        <v>22</v>
      </c>
      <c r="B3532" s="1" t="s">
        <v>20</v>
      </c>
      <c r="C3532" s="1" t="s">
        <v>44</v>
      </c>
      <c r="D3532" s="2">
        <v>45294</v>
      </c>
      <c r="E3532" s="3">
        <v>15204</v>
      </c>
      <c r="F3532" s="4">
        <v>7</v>
      </c>
      <c r="G3532" s="1">
        <v>1383</v>
      </c>
    </row>
    <row r="3533" spans="1:7" x14ac:dyDescent="0.25">
      <c r="A3533" s="1" t="s">
        <v>57</v>
      </c>
      <c r="B3533" s="1" t="s">
        <v>20</v>
      </c>
      <c r="C3533" s="1" t="s">
        <v>16</v>
      </c>
      <c r="D3533" s="2">
        <v>45316</v>
      </c>
      <c r="E3533" s="3">
        <v>6111</v>
      </c>
      <c r="F3533" s="4">
        <v>210</v>
      </c>
      <c r="G3533" s="1">
        <v>291</v>
      </c>
    </row>
    <row r="3534" spans="1:7" x14ac:dyDescent="0.25">
      <c r="A3534" s="1" t="s">
        <v>42</v>
      </c>
      <c r="B3534" s="1" t="s">
        <v>8</v>
      </c>
      <c r="C3534" s="1" t="s">
        <v>44</v>
      </c>
      <c r="D3534" s="2">
        <v>45295</v>
      </c>
      <c r="E3534" s="3">
        <v>945</v>
      </c>
      <c r="F3534" s="4">
        <v>49</v>
      </c>
      <c r="G3534" s="1">
        <v>135</v>
      </c>
    </row>
    <row r="3535" spans="1:7" x14ac:dyDescent="0.25">
      <c r="A3535" s="1" t="s">
        <v>13</v>
      </c>
      <c r="B3535" s="1" t="s">
        <v>14</v>
      </c>
      <c r="C3535" s="1" t="s">
        <v>48</v>
      </c>
      <c r="D3535" s="2">
        <v>45297</v>
      </c>
      <c r="E3535" s="3">
        <v>1960</v>
      </c>
      <c r="F3535" s="4">
        <v>192</v>
      </c>
      <c r="G3535" s="1">
        <v>86</v>
      </c>
    </row>
    <row r="3536" spans="1:7" x14ac:dyDescent="0.25">
      <c r="A3536" s="1" t="s">
        <v>52</v>
      </c>
      <c r="B3536" s="1" t="s">
        <v>25</v>
      </c>
      <c r="C3536" s="1" t="s">
        <v>9</v>
      </c>
      <c r="D3536" s="2">
        <v>45316</v>
      </c>
      <c r="E3536" s="3">
        <v>9156</v>
      </c>
      <c r="F3536" s="4">
        <v>375</v>
      </c>
      <c r="G3536" s="1">
        <v>509</v>
      </c>
    </row>
    <row r="3537" spans="1:7" x14ac:dyDescent="0.25">
      <c r="A3537" s="1" t="s">
        <v>58</v>
      </c>
      <c r="B3537" s="1" t="s">
        <v>25</v>
      </c>
      <c r="C3537" s="1" t="s">
        <v>38</v>
      </c>
      <c r="D3537" s="2">
        <v>45318</v>
      </c>
      <c r="E3537" s="3">
        <v>4809</v>
      </c>
      <c r="F3537" s="4">
        <v>28</v>
      </c>
      <c r="G3537" s="1">
        <v>802</v>
      </c>
    </row>
    <row r="3538" spans="1:7" x14ac:dyDescent="0.25">
      <c r="A3538" s="1" t="s">
        <v>54</v>
      </c>
      <c r="B3538" s="1" t="s">
        <v>11</v>
      </c>
      <c r="C3538" s="1" t="s">
        <v>41</v>
      </c>
      <c r="D3538" s="2">
        <v>45301</v>
      </c>
      <c r="E3538" s="3">
        <v>3381</v>
      </c>
      <c r="F3538" s="4">
        <v>240</v>
      </c>
      <c r="G3538" s="1">
        <v>242</v>
      </c>
    </row>
    <row r="3539" spans="1:7" x14ac:dyDescent="0.25">
      <c r="A3539" s="1" t="s">
        <v>52</v>
      </c>
      <c r="B3539" s="1" t="s">
        <v>8</v>
      </c>
      <c r="C3539" s="1" t="s">
        <v>38</v>
      </c>
      <c r="D3539" s="2">
        <v>45318</v>
      </c>
      <c r="E3539" s="3">
        <v>8890</v>
      </c>
      <c r="F3539" s="4">
        <v>343</v>
      </c>
      <c r="G3539" s="1">
        <v>1482</v>
      </c>
    </row>
    <row r="3540" spans="1:7" x14ac:dyDescent="0.25">
      <c r="A3540" s="1" t="s">
        <v>19</v>
      </c>
      <c r="B3540" s="1" t="s">
        <v>11</v>
      </c>
      <c r="C3540" s="1" t="s">
        <v>18</v>
      </c>
      <c r="D3540" s="2">
        <v>45318</v>
      </c>
      <c r="E3540" s="3">
        <v>2065</v>
      </c>
      <c r="F3540" s="4">
        <v>158</v>
      </c>
      <c r="G3540" s="1">
        <v>173</v>
      </c>
    </row>
    <row r="3541" spans="1:7" x14ac:dyDescent="0.25">
      <c r="A3541" s="1" t="s">
        <v>58</v>
      </c>
      <c r="B3541" s="1" t="s">
        <v>23</v>
      </c>
      <c r="C3541" s="1" t="s">
        <v>53</v>
      </c>
      <c r="D3541" s="2">
        <v>45297</v>
      </c>
      <c r="E3541" s="3">
        <v>10409</v>
      </c>
      <c r="F3541" s="4">
        <v>33</v>
      </c>
      <c r="G3541" s="1">
        <v>744</v>
      </c>
    </row>
    <row r="3542" spans="1:7" x14ac:dyDescent="0.25">
      <c r="A3542" s="1" t="s">
        <v>55</v>
      </c>
      <c r="B3542" s="1" t="s">
        <v>14</v>
      </c>
      <c r="C3542" s="1" t="s">
        <v>53</v>
      </c>
      <c r="D3542" s="2">
        <v>45302</v>
      </c>
      <c r="E3542" s="3">
        <v>18788</v>
      </c>
      <c r="F3542" s="4">
        <v>121</v>
      </c>
      <c r="G3542" s="1">
        <v>1342</v>
      </c>
    </row>
    <row r="3543" spans="1:7" x14ac:dyDescent="0.25">
      <c r="A3543" s="1" t="s">
        <v>39</v>
      </c>
      <c r="B3543" s="1" t="s">
        <v>25</v>
      </c>
      <c r="C3543" s="1" t="s">
        <v>12</v>
      </c>
      <c r="D3543" s="2">
        <v>45309</v>
      </c>
      <c r="E3543" s="3">
        <v>4928</v>
      </c>
      <c r="F3543" s="4">
        <v>71</v>
      </c>
      <c r="G3543" s="1">
        <v>704</v>
      </c>
    </row>
    <row r="3544" spans="1:7" x14ac:dyDescent="0.25">
      <c r="A3544" s="1" t="s">
        <v>7</v>
      </c>
      <c r="B3544" s="1" t="s">
        <v>25</v>
      </c>
      <c r="C3544" s="1" t="s">
        <v>26</v>
      </c>
      <c r="D3544" s="2">
        <v>45294</v>
      </c>
      <c r="E3544" s="3">
        <v>9394</v>
      </c>
      <c r="F3544" s="4">
        <v>222</v>
      </c>
      <c r="G3544" s="1">
        <v>627</v>
      </c>
    </row>
    <row r="3545" spans="1:7" x14ac:dyDescent="0.25">
      <c r="A3545" s="1" t="s">
        <v>24</v>
      </c>
      <c r="B3545" s="1" t="s">
        <v>25</v>
      </c>
      <c r="C3545" s="1" t="s">
        <v>35</v>
      </c>
      <c r="D3545" s="2">
        <v>45304</v>
      </c>
      <c r="E3545" s="3">
        <v>5152</v>
      </c>
      <c r="F3545" s="4">
        <v>100</v>
      </c>
      <c r="G3545" s="1">
        <v>304</v>
      </c>
    </row>
    <row r="3546" spans="1:7" x14ac:dyDescent="0.25">
      <c r="A3546" s="1" t="s">
        <v>55</v>
      </c>
      <c r="B3546" s="1" t="s">
        <v>25</v>
      </c>
      <c r="C3546" s="1" t="s">
        <v>34</v>
      </c>
      <c r="D3546" s="2">
        <v>45294</v>
      </c>
      <c r="E3546" s="3">
        <v>7112</v>
      </c>
      <c r="F3546" s="4">
        <v>58</v>
      </c>
      <c r="G3546" s="1">
        <v>285</v>
      </c>
    </row>
    <row r="3547" spans="1:7" x14ac:dyDescent="0.25">
      <c r="A3547" s="1" t="s">
        <v>39</v>
      </c>
      <c r="B3547" s="1" t="s">
        <v>8</v>
      </c>
      <c r="C3547" s="1" t="s">
        <v>53</v>
      </c>
      <c r="D3547" s="2">
        <v>45305</v>
      </c>
      <c r="E3547" s="3">
        <v>7028</v>
      </c>
      <c r="F3547" s="4">
        <v>29</v>
      </c>
      <c r="G3547" s="1">
        <v>469</v>
      </c>
    </row>
    <row r="3548" spans="1:7" x14ac:dyDescent="0.25">
      <c r="A3548" s="1" t="s">
        <v>54</v>
      </c>
      <c r="B3548" s="1" t="s">
        <v>8</v>
      </c>
      <c r="C3548" s="1" t="s">
        <v>9</v>
      </c>
      <c r="D3548" s="2">
        <v>45312</v>
      </c>
      <c r="E3548" s="3">
        <v>20720</v>
      </c>
      <c r="F3548" s="4">
        <v>78</v>
      </c>
      <c r="G3548" s="1">
        <v>1091</v>
      </c>
    </row>
    <row r="3549" spans="1:7" x14ac:dyDescent="0.25">
      <c r="A3549" s="1" t="s">
        <v>39</v>
      </c>
      <c r="B3549" s="1" t="s">
        <v>25</v>
      </c>
      <c r="C3549" s="1" t="s">
        <v>76</v>
      </c>
      <c r="D3549" s="2">
        <v>45298</v>
      </c>
      <c r="E3549" s="3">
        <v>3682</v>
      </c>
      <c r="F3549" s="4">
        <v>331</v>
      </c>
      <c r="G3549" s="1">
        <v>217</v>
      </c>
    </row>
    <row r="3550" spans="1:7" x14ac:dyDescent="0.25">
      <c r="A3550" s="1" t="s">
        <v>32</v>
      </c>
      <c r="B3550" s="1" t="s">
        <v>25</v>
      </c>
      <c r="C3550" s="1" t="s">
        <v>12</v>
      </c>
      <c r="D3550" s="2">
        <v>45305</v>
      </c>
      <c r="E3550" s="3">
        <v>3220</v>
      </c>
      <c r="F3550" s="4">
        <v>65</v>
      </c>
      <c r="G3550" s="1">
        <v>537</v>
      </c>
    </row>
    <row r="3551" spans="1:7" x14ac:dyDescent="0.25">
      <c r="A3551" s="1" t="s">
        <v>31</v>
      </c>
      <c r="B3551" s="1" t="s">
        <v>20</v>
      </c>
      <c r="C3551" s="1" t="s">
        <v>9</v>
      </c>
      <c r="D3551" s="2">
        <v>45304</v>
      </c>
      <c r="E3551" s="3">
        <v>10598</v>
      </c>
      <c r="F3551" s="4">
        <v>336</v>
      </c>
      <c r="G3551" s="1">
        <v>589</v>
      </c>
    </row>
    <row r="3552" spans="1:7" x14ac:dyDescent="0.25">
      <c r="A3552" s="1" t="s">
        <v>22</v>
      </c>
      <c r="B3552" s="1" t="s">
        <v>11</v>
      </c>
      <c r="C3552" s="1" t="s">
        <v>15</v>
      </c>
      <c r="D3552" s="2">
        <v>45296</v>
      </c>
      <c r="E3552" s="3">
        <v>7651</v>
      </c>
      <c r="F3552" s="4">
        <v>106</v>
      </c>
      <c r="G3552" s="1">
        <v>589</v>
      </c>
    </row>
    <row r="3553" spans="1:7" x14ac:dyDescent="0.25">
      <c r="A3553" s="1" t="s">
        <v>32</v>
      </c>
      <c r="B3553" s="1" t="s">
        <v>25</v>
      </c>
      <c r="C3553" s="1" t="s">
        <v>28</v>
      </c>
      <c r="D3553" s="2">
        <v>45317</v>
      </c>
      <c r="E3553" s="3">
        <v>14266</v>
      </c>
      <c r="F3553" s="4">
        <v>74</v>
      </c>
      <c r="G3553" s="1">
        <v>1427</v>
      </c>
    </row>
    <row r="3554" spans="1:7" x14ac:dyDescent="0.25">
      <c r="A3554" s="1" t="s">
        <v>56</v>
      </c>
      <c r="B3554" s="1" t="s">
        <v>11</v>
      </c>
      <c r="C3554" s="1" t="s">
        <v>76</v>
      </c>
      <c r="D3554" s="2">
        <v>45319</v>
      </c>
      <c r="E3554" s="3">
        <v>9730</v>
      </c>
      <c r="F3554" s="4">
        <v>12</v>
      </c>
      <c r="G3554" s="1">
        <v>609</v>
      </c>
    </row>
    <row r="3555" spans="1:7" x14ac:dyDescent="0.25">
      <c r="A3555" s="1" t="s">
        <v>13</v>
      </c>
      <c r="B3555" s="1" t="s">
        <v>20</v>
      </c>
      <c r="C3555" s="1" t="s">
        <v>28</v>
      </c>
      <c r="D3555" s="2">
        <v>45301</v>
      </c>
      <c r="E3555" s="3">
        <v>4200</v>
      </c>
      <c r="F3555" s="4">
        <v>335</v>
      </c>
      <c r="G3555" s="1">
        <v>467</v>
      </c>
    </row>
    <row r="3556" spans="1:7" x14ac:dyDescent="0.25">
      <c r="A3556" s="1" t="s">
        <v>39</v>
      </c>
      <c r="B3556" s="1" t="s">
        <v>20</v>
      </c>
      <c r="C3556" s="1" t="s">
        <v>21</v>
      </c>
      <c r="D3556" s="2">
        <v>45312</v>
      </c>
      <c r="E3556" s="3">
        <v>13195</v>
      </c>
      <c r="F3556" s="4">
        <v>215</v>
      </c>
      <c r="G3556" s="1">
        <v>2200</v>
      </c>
    </row>
    <row r="3557" spans="1:7" x14ac:dyDescent="0.25">
      <c r="A3557" s="1" t="s">
        <v>46</v>
      </c>
      <c r="B3557" s="1" t="s">
        <v>11</v>
      </c>
      <c r="C3557" s="1" t="s">
        <v>34</v>
      </c>
      <c r="D3557" s="2">
        <v>45296</v>
      </c>
      <c r="E3557" s="3">
        <v>13986</v>
      </c>
      <c r="F3557" s="4">
        <v>162</v>
      </c>
      <c r="G3557" s="1">
        <v>583</v>
      </c>
    </row>
    <row r="3558" spans="1:7" x14ac:dyDescent="0.25">
      <c r="A3558" s="1" t="s">
        <v>46</v>
      </c>
      <c r="B3558" s="1" t="s">
        <v>23</v>
      </c>
      <c r="C3558" s="1" t="s">
        <v>40</v>
      </c>
      <c r="D3558" s="2">
        <v>45294</v>
      </c>
      <c r="E3558" s="3">
        <v>70</v>
      </c>
      <c r="F3558" s="4">
        <v>347</v>
      </c>
      <c r="G3558" s="1">
        <v>12</v>
      </c>
    </row>
    <row r="3559" spans="1:7" x14ac:dyDescent="0.25">
      <c r="A3559" s="1" t="s">
        <v>24</v>
      </c>
      <c r="B3559" s="1" t="s">
        <v>23</v>
      </c>
      <c r="C3559" s="1" t="s">
        <v>16</v>
      </c>
      <c r="D3559" s="2">
        <v>45302</v>
      </c>
      <c r="E3559" s="3">
        <v>9401</v>
      </c>
      <c r="F3559" s="4">
        <v>164</v>
      </c>
      <c r="G3559" s="1">
        <v>448</v>
      </c>
    </row>
    <row r="3560" spans="1:7" x14ac:dyDescent="0.25">
      <c r="A3560" s="1" t="s">
        <v>22</v>
      </c>
      <c r="B3560" s="1" t="s">
        <v>25</v>
      </c>
      <c r="C3560" s="1" t="s">
        <v>18</v>
      </c>
      <c r="D3560" s="2">
        <v>45298</v>
      </c>
      <c r="E3560" s="3">
        <v>1491</v>
      </c>
      <c r="F3560" s="4">
        <v>29</v>
      </c>
      <c r="G3560" s="1">
        <v>136</v>
      </c>
    </row>
    <row r="3561" spans="1:7" x14ac:dyDescent="0.25">
      <c r="A3561" s="1" t="s">
        <v>19</v>
      </c>
      <c r="B3561" s="1" t="s">
        <v>20</v>
      </c>
      <c r="C3561" s="1" t="s">
        <v>49</v>
      </c>
      <c r="D3561" s="2">
        <v>45302</v>
      </c>
      <c r="E3561" s="3">
        <v>13874</v>
      </c>
      <c r="F3561" s="4">
        <v>226</v>
      </c>
      <c r="G3561" s="1">
        <v>534</v>
      </c>
    </row>
    <row r="3562" spans="1:7" x14ac:dyDescent="0.25">
      <c r="A3562" s="1" t="s">
        <v>52</v>
      </c>
      <c r="B3562" s="1" t="s">
        <v>25</v>
      </c>
      <c r="C3562" s="1" t="s">
        <v>26</v>
      </c>
      <c r="D3562" s="2">
        <v>45309</v>
      </c>
      <c r="E3562" s="3">
        <v>1379</v>
      </c>
      <c r="F3562" s="4">
        <v>46</v>
      </c>
      <c r="G3562" s="1">
        <v>99</v>
      </c>
    </row>
    <row r="3563" spans="1:7" x14ac:dyDescent="0.25">
      <c r="A3563" s="1" t="s">
        <v>31</v>
      </c>
      <c r="B3563" s="1" t="s">
        <v>23</v>
      </c>
      <c r="C3563" s="1" t="s">
        <v>49</v>
      </c>
      <c r="D3563" s="2">
        <v>45302</v>
      </c>
      <c r="E3563" s="3">
        <v>5369</v>
      </c>
      <c r="F3563" s="4">
        <v>182</v>
      </c>
      <c r="G3563" s="1">
        <v>199</v>
      </c>
    </row>
    <row r="3564" spans="1:7" x14ac:dyDescent="0.25">
      <c r="A3564" s="1" t="s">
        <v>24</v>
      </c>
      <c r="B3564" s="1" t="s">
        <v>23</v>
      </c>
      <c r="C3564" s="1" t="s">
        <v>12</v>
      </c>
      <c r="D3564" s="2">
        <v>45296</v>
      </c>
      <c r="E3564" s="3">
        <v>7469</v>
      </c>
      <c r="F3564" s="4">
        <v>11</v>
      </c>
      <c r="G3564" s="1">
        <v>1067</v>
      </c>
    </row>
    <row r="3565" spans="1:7" x14ac:dyDescent="0.25">
      <c r="A3565" s="1" t="s">
        <v>10</v>
      </c>
      <c r="B3565" s="1" t="s">
        <v>20</v>
      </c>
      <c r="C3565" s="1" t="s">
        <v>49</v>
      </c>
      <c r="D3565" s="2">
        <v>45315</v>
      </c>
      <c r="E3565" s="3">
        <v>4361</v>
      </c>
      <c r="F3565" s="4">
        <v>310</v>
      </c>
      <c r="G3565" s="1">
        <v>156</v>
      </c>
    </row>
    <row r="3566" spans="1:7" x14ac:dyDescent="0.25">
      <c r="A3566" s="1" t="s">
        <v>46</v>
      </c>
      <c r="B3566" s="1" t="s">
        <v>20</v>
      </c>
      <c r="C3566" s="1" t="s">
        <v>34</v>
      </c>
      <c r="D3566" s="2">
        <v>45309</v>
      </c>
      <c r="E3566" s="3">
        <v>6426</v>
      </c>
      <c r="F3566" s="4">
        <v>42</v>
      </c>
      <c r="G3566" s="1">
        <v>268</v>
      </c>
    </row>
    <row r="3567" spans="1:7" x14ac:dyDescent="0.25">
      <c r="A3567" s="1" t="s">
        <v>32</v>
      </c>
      <c r="B3567" s="1" t="s">
        <v>11</v>
      </c>
      <c r="C3567" s="1" t="s">
        <v>48</v>
      </c>
      <c r="D3567" s="2">
        <v>45316</v>
      </c>
      <c r="E3567" s="3">
        <v>5173</v>
      </c>
      <c r="F3567" s="4">
        <v>85</v>
      </c>
      <c r="G3567" s="1">
        <v>247</v>
      </c>
    </row>
    <row r="3568" spans="1:7" x14ac:dyDescent="0.25">
      <c r="A3568" s="1" t="s">
        <v>31</v>
      </c>
      <c r="B3568" s="1" t="s">
        <v>23</v>
      </c>
      <c r="C3568" s="1" t="s">
        <v>28</v>
      </c>
      <c r="D3568" s="2">
        <v>45298</v>
      </c>
      <c r="E3568" s="3">
        <v>3878</v>
      </c>
      <c r="F3568" s="4">
        <v>348</v>
      </c>
      <c r="G3568" s="1">
        <v>485</v>
      </c>
    </row>
    <row r="3569" spans="1:7" x14ac:dyDescent="0.25">
      <c r="A3569" s="1" t="s">
        <v>55</v>
      </c>
      <c r="B3569" s="1" t="s">
        <v>23</v>
      </c>
      <c r="C3569" s="1" t="s">
        <v>35</v>
      </c>
      <c r="D3569" s="2">
        <v>45317</v>
      </c>
      <c r="E3569" s="3">
        <v>3143</v>
      </c>
      <c r="F3569" s="4">
        <v>210</v>
      </c>
      <c r="G3569" s="1">
        <v>197</v>
      </c>
    </row>
    <row r="3570" spans="1:7" x14ac:dyDescent="0.25">
      <c r="A3570" s="1" t="s">
        <v>22</v>
      </c>
      <c r="B3570" s="1" t="s">
        <v>25</v>
      </c>
      <c r="C3570" s="1" t="s">
        <v>15</v>
      </c>
      <c r="D3570" s="2">
        <v>45295</v>
      </c>
      <c r="E3570" s="3">
        <v>2373</v>
      </c>
      <c r="F3570" s="4">
        <v>342</v>
      </c>
      <c r="G3570" s="1">
        <v>159</v>
      </c>
    </row>
    <row r="3571" spans="1:7" x14ac:dyDescent="0.25">
      <c r="A3571" s="1" t="s">
        <v>19</v>
      </c>
      <c r="B3571" s="1" t="s">
        <v>23</v>
      </c>
      <c r="C3571" s="1" t="s">
        <v>36</v>
      </c>
      <c r="D3571" s="2">
        <v>45294</v>
      </c>
      <c r="E3571" s="3">
        <v>7749</v>
      </c>
      <c r="F3571" s="4">
        <v>15</v>
      </c>
      <c r="G3571" s="1">
        <v>775</v>
      </c>
    </row>
    <row r="3572" spans="1:7" x14ac:dyDescent="0.25">
      <c r="A3572" s="1" t="s">
        <v>32</v>
      </c>
      <c r="B3572" s="1" t="s">
        <v>11</v>
      </c>
      <c r="C3572" s="1" t="s">
        <v>34</v>
      </c>
      <c r="D3572" s="2">
        <v>45301</v>
      </c>
      <c r="E3572" s="3">
        <v>6741</v>
      </c>
      <c r="F3572" s="4">
        <v>187</v>
      </c>
      <c r="G3572" s="1">
        <v>307</v>
      </c>
    </row>
    <row r="3573" spans="1:7" x14ac:dyDescent="0.25">
      <c r="A3573" s="1" t="s">
        <v>32</v>
      </c>
      <c r="B3573" s="1" t="s">
        <v>25</v>
      </c>
      <c r="C3573" s="1" t="s">
        <v>43</v>
      </c>
      <c r="D3573" s="2">
        <v>45303</v>
      </c>
      <c r="E3573" s="3">
        <v>3920</v>
      </c>
      <c r="F3573" s="4">
        <v>270</v>
      </c>
      <c r="G3573" s="1">
        <v>207</v>
      </c>
    </row>
    <row r="3574" spans="1:7" x14ac:dyDescent="0.25">
      <c r="A3574" s="1" t="s">
        <v>54</v>
      </c>
      <c r="B3574" s="1" t="s">
        <v>25</v>
      </c>
      <c r="C3574" s="1" t="s">
        <v>28</v>
      </c>
      <c r="D3574" s="2">
        <v>45296</v>
      </c>
      <c r="E3574" s="3">
        <v>1316</v>
      </c>
      <c r="F3574" s="4">
        <v>351</v>
      </c>
      <c r="G3574" s="1">
        <v>147</v>
      </c>
    </row>
    <row r="3575" spans="1:7" x14ac:dyDescent="0.25">
      <c r="A3575" s="1" t="s">
        <v>55</v>
      </c>
      <c r="B3575" s="1" t="s">
        <v>14</v>
      </c>
      <c r="C3575" s="1" t="s">
        <v>36</v>
      </c>
      <c r="D3575" s="2">
        <v>45319</v>
      </c>
      <c r="E3575" s="3">
        <v>3150</v>
      </c>
      <c r="F3575" s="4">
        <v>53</v>
      </c>
      <c r="G3575" s="1">
        <v>287</v>
      </c>
    </row>
    <row r="3576" spans="1:7" x14ac:dyDescent="0.25">
      <c r="A3576" s="1" t="s">
        <v>7</v>
      </c>
      <c r="B3576" s="1" t="s">
        <v>25</v>
      </c>
      <c r="C3576" s="1" t="s">
        <v>76</v>
      </c>
      <c r="D3576" s="2">
        <v>45296</v>
      </c>
      <c r="E3576" s="3">
        <v>6909</v>
      </c>
      <c r="F3576" s="4">
        <v>166</v>
      </c>
      <c r="G3576" s="1">
        <v>407</v>
      </c>
    </row>
    <row r="3577" spans="1:7" x14ac:dyDescent="0.25">
      <c r="A3577" s="1" t="s">
        <v>52</v>
      </c>
      <c r="B3577" s="1" t="s">
        <v>25</v>
      </c>
      <c r="C3577" s="1" t="s">
        <v>47</v>
      </c>
      <c r="D3577" s="2">
        <v>45305</v>
      </c>
      <c r="E3577" s="3">
        <v>4466</v>
      </c>
      <c r="F3577" s="4">
        <v>2</v>
      </c>
      <c r="G3577" s="1">
        <v>187</v>
      </c>
    </row>
    <row r="3578" spans="1:7" x14ac:dyDescent="0.25">
      <c r="A3578" s="1" t="s">
        <v>13</v>
      </c>
      <c r="B3578" s="1" t="s">
        <v>14</v>
      </c>
      <c r="C3578" s="1" t="s">
        <v>15</v>
      </c>
      <c r="D3578" s="2">
        <v>45319</v>
      </c>
      <c r="E3578" s="3">
        <v>2247</v>
      </c>
      <c r="F3578" s="4">
        <v>190</v>
      </c>
      <c r="G3578" s="1">
        <v>205</v>
      </c>
    </row>
    <row r="3579" spans="1:7" x14ac:dyDescent="0.25">
      <c r="A3579" s="1" t="s">
        <v>55</v>
      </c>
      <c r="B3579" s="1" t="s">
        <v>11</v>
      </c>
      <c r="C3579" s="1" t="s">
        <v>12</v>
      </c>
      <c r="D3579" s="2">
        <v>45294</v>
      </c>
      <c r="E3579" s="3">
        <v>329</v>
      </c>
      <c r="F3579" s="4">
        <v>158</v>
      </c>
      <c r="G3579" s="1">
        <v>66</v>
      </c>
    </row>
    <row r="3580" spans="1:7" x14ac:dyDescent="0.25">
      <c r="A3580" s="1" t="s">
        <v>13</v>
      </c>
      <c r="B3580" s="1" t="s">
        <v>8</v>
      </c>
      <c r="C3580" s="1" t="s">
        <v>15</v>
      </c>
      <c r="D3580" s="2">
        <v>45296</v>
      </c>
      <c r="E3580" s="3">
        <v>14959</v>
      </c>
      <c r="F3580" s="4">
        <v>313</v>
      </c>
      <c r="G3580" s="1">
        <v>1069</v>
      </c>
    </row>
    <row r="3581" spans="1:7" x14ac:dyDescent="0.25">
      <c r="A3581" s="1" t="s">
        <v>10</v>
      </c>
      <c r="B3581" s="1" t="s">
        <v>11</v>
      </c>
      <c r="C3581" s="1" t="s">
        <v>35</v>
      </c>
      <c r="D3581" s="2">
        <v>45312</v>
      </c>
      <c r="E3581" s="3">
        <v>9674</v>
      </c>
      <c r="F3581" s="4">
        <v>449</v>
      </c>
      <c r="G3581" s="1">
        <v>645</v>
      </c>
    </row>
    <row r="3582" spans="1:7" x14ac:dyDescent="0.25">
      <c r="A3582" s="1" t="s">
        <v>13</v>
      </c>
      <c r="B3582" s="1" t="s">
        <v>11</v>
      </c>
      <c r="C3582" s="1" t="s">
        <v>15</v>
      </c>
      <c r="D3582" s="2">
        <v>45295</v>
      </c>
      <c r="E3582" s="3">
        <v>5376</v>
      </c>
      <c r="F3582" s="4">
        <v>353</v>
      </c>
      <c r="G3582" s="1">
        <v>489</v>
      </c>
    </row>
    <row r="3583" spans="1:7" x14ac:dyDescent="0.25">
      <c r="A3583" s="1" t="s">
        <v>31</v>
      </c>
      <c r="B3583" s="1" t="s">
        <v>8</v>
      </c>
      <c r="C3583" s="1" t="s">
        <v>15</v>
      </c>
      <c r="D3583" s="2">
        <v>45310</v>
      </c>
      <c r="E3583" s="3">
        <v>9751</v>
      </c>
      <c r="F3583" s="4">
        <v>120</v>
      </c>
      <c r="G3583" s="1">
        <v>813</v>
      </c>
    </row>
    <row r="3584" spans="1:7" x14ac:dyDescent="0.25">
      <c r="A3584" s="1" t="s">
        <v>29</v>
      </c>
      <c r="B3584" s="1" t="s">
        <v>11</v>
      </c>
      <c r="C3584" s="1" t="s">
        <v>53</v>
      </c>
      <c r="D3584" s="2">
        <v>45312</v>
      </c>
      <c r="E3584" s="3">
        <v>10031</v>
      </c>
      <c r="F3584" s="4">
        <v>41</v>
      </c>
      <c r="G3584" s="1">
        <v>669</v>
      </c>
    </row>
    <row r="3585" spans="1:7" x14ac:dyDescent="0.25">
      <c r="A3585" s="1" t="s">
        <v>56</v>
      </c>
      <c r="B3585" s="1" t="s">
        <v>11</v>
      </c>
      <c r="C3585" s="1" t="s">
        <v>26</v>
      </c>
      <c r="D3585" s="2">
        <v>45304</v>
      </c>
      <c r="E3585" s="3">
        <v>9065</v>
      </c>
      <c r="F3585" s="4">
        <v>11</v>
      </c>
      <c r="G3585" s="1">
        <v>756</v>
      </c>
    </row>
    <row r="3586" spans="1:7" x14ac:dyDescent="0.25">
      <c r="A3586" s="1" t="s">
        <v>58</v>
      </c>
      <c r="B3586" s="1" t="s">
        <v>8</v>
      </c>
      <c r="C3586" s="1" t="s">
        <v>21</v>
      </c>
      <c r="D3586" s="2">
        <v>45301</v>
      </c>
      <c r="E3586" s="3">
        <v>8512</v>
      </c>
      <c r="F3586" s="4">
        <v>10</v>
      </c>
      <c r="G3586" s="1">
        <v>946</v>
      </c>
    </row>
    <row r="3587" spans="1:7" x14ac:dyDescent="0.25">
      <c r="A3587" s="1" t="s">
        <v>13</v>
      </c>
      <c r="B3587" s="1" t="s">
        <v>14</v>
      </c>
      <c r="C3587" s="1" t="s">
        <v>12</v>
      </c>
      <c r="D3587" s="2">
        <v>45298</v>
      </c>
      <c r="E3587" s="3">
        <v>5425</v>
      </c>
      <c r="F3587" s="4">
        <v>48</v>
      </c>
      <c r="G3587" s="1">
        <v>905</v>
      </c>
    </row>
    <row r="3588" spans="1:7" x14ac:dyDescent="0.25">
      <c r="A3588" s="1" t="s">
        <v>55</v>
      </c>
      <c r="B3588" s="1" t="s">
        <v>23</v>
      </c>
      <c r="C3588" s="1" t="s">
        <v>28</v>
      </c>
      <c r="D3588" s="2">
        <v>45316</v>
      </c>
      <c r="E3588" s="3">
        <v>10563</v>
      </c>
      <c r="F3588" s="4">
        <v>236</v>
      </c>
      <c r="G3588" s="1">
        <v>1174</v>
      </c>
    </row>
    <row r="3589" spans="1:7" x14ac:dyDescent="0.25">
      <c r="A3589" s="1" t="s">
        <v>29</v>
      </c>
      <c r="B3589" s="1" t="s">
        <v>23</v>
      </c>
      <c r="C3589" s="1" t="s">
        <v>18</v>
      </c>
      <c r="D3589" s="2">
        <v>45316</v>
      </c>
      <c r="E3589" s="3">
        <v>7693</v>
      </c>
      <c r="F3589" s="4">
        <v>16</v>
      </c>
      <c r="G3589" s="1">
        <v>642</v>
      </c>
    </row>
    <row r="3590" spans="1:7" x14ac:dyDescent="0.25">
      <c r="A3590" s="1" t="s">
        <v>39</v>
      </c>
      <c r="B3590" s="1" t="s">
        <v>23</v>
      </c>
      <c r="C3590" s="1" t="s">
        <v>76</v>
      </c>
      <c r="D3590" s="2">
        <v>45312</v>
      </c>
      <c r="E3590" s="3">
        <v>5117</v>
      </c>
      <c r="F3590" s="4">
        <v>138</v>
      </c>
      <c r="G3590" s="1">
        <v>256</v>
      </c>
    </row>
    <row r="3591" spans="1:7" x14ac:dyDescent="0.25">
      <c r="A3591" s="1" t="s">
        <v>58</v>
      </c>
      <c r="B3591" s="1" t="s">
        <v>11</v>
      </c>
      <c r="C3591" s="1" t="s">
        <v>16</v>
      </c>
      <c r="D3591" s="2">
        <v>45317</v>
      </c>
      <c r="E3591" s="3">
        <v>4312</v>
      </c>
      <c r="F3591" s="4">
        <v>239</v>
      </c>
      <c r="G3591" s="1">
        <v>206</v>
      </c>
    </row>
    <row r="3592" spans="1:7" x14ac:dyDescent="0.25">
      <c r="A3592" s="1" t="s">
        <v>27</v>
      </c>
      <c r="B3592" s="1" t="s">
        <v>25</v>
      </c>
      <c r="C3592" s="1" t="s">
        <v>34</v>
      </c>
      <c r="D3592" s="2">
        <v>45301</v>
      </c>
      <c r="E3592" s="3">
        <v>5670</v>
      </c>
      <c r="F3592" s="4">
        <v>216</v>
      </c>
      <c r="G3592" s="1">
        <v>237</v>
      </c>
    </row>
    <row r="3593" spans="1:7" x14ac:dyDescent="0.25">
      <c r="A3593" s="1" t="s">
        <v>24</v>
      </c>
      <c r="B3593" s="1" t="s">
        <v>23</v>
      </c>
      <c r="C3593" s="1" t="s">
        <v>15</v>
      </c>
      <c r="D3593" s="2">
        <v>45302</v>
      </c>
      <c r="E3593" s="3">
        <v>1372</v>
      </c>
      <c r="F3593" s="4">
        <v>45</v>
      </c>
      <c r="G3593" s="1">
        <v>92</v>
      </c>
    </row>
    <row r="3594" spans="1:7" x14ac:dyDescent="0.25">
      <c r="A3594" s="1" t="s">
        <v>19</v>
      </c>
      <c r="B3594" s="1" t="s">
        <v>14</v>
      </c>
      <c r="C3594" s="1" t="s">
        <v>12</v>
      </c>
      <c r="D3594" s="2">
        <v>45317</v>
      </c>
      <c r="E3594" s="3">
        <v>1183</v>
      </c>
      <c r="F3594" s="4">
        <v>16</v>
      </c>
      <c r="G3594" s="1">
        <v>148</v>
      </c>
    </row>
    <row r="3595" spans="1:7" x14ac:dyDescent="0.25">
      <c r="A3595" s="1" t="s">
        <v>7</v>
      </c>
      <c r="B3595" s="1" t="s">
        <v>23</v>
      </c>
      <c r="C3595" s="1" t="s">
        <v>36</v>
      </c>
      <c r="D3595" s="2">
        <v>45298</v>
      </c>
      <c r="E3595" s="3">
        <v>3052</v>
      </c>
      <c r="F3595" s="4">
        <v>119</v>
      </c>
      <c r="G3595" s="1">
        <v>340</v>
      </c>
    </row>
    <row r="3596" spans="1:7" x14ac:dyDescent="0.25">
      <c r="A3596" s="1" t="s">
        <v>24</v>
      </c>
      <c r="B3596" s="1" t="s">
        <v>23</v>
      </c>
      <c r="C3596" s="1" t="s">
        <v>38</v>
      </c>
      <c r="D3596" s="2">
        <v>45317</v>
      </c>
      <c r="E3596" s="3">
        <v>588</v>
      </c>
      <c r="F3596" s="4">
        <v>9</v>
      </c>
      <c r="G3596" s="1">
        <v>74</v>
      </c>
    </row>
    <row r="3597" spans="1:7" x14ac:dyDescent="0.25">
      <c r="A3597" s="1" t="s">
        <v>29</v>
      </c>
      <c r="B3597" s="1" t="s">
        <v>23</v>
      </c>
      <c r="C3597" s="1" t="s">
        <v>9</v>
      </c>
      <c r="D3597" s="2">
        <v>45297</v>
      </c>
      <c r="E3597" s="3">
        <v>6552</v>
      </c>
      <c r="F3597" s="4">
        <v>51</v>
      </c>
      <c r="G3597" s="1">
        <v>345</v>
      </c>
    </row>
    <row r="3598" spans="1:7" x14ac:dyDescent="0.25">
      <c r="A3598" s="1" t="s">
        <v>45</v>
      </c>
      <c r="B3598" s="1" t="s">
        <v>25</v>
      </c>
      <c r="C3598" s="1" t="s">
        <v>48</v>
      </c>
      <c r="D3598" s="2">
        <v>45309</v>
      </c>
      <c r="E3598" s="3">
        <v>10465</v>
      </c>
      <c r="F3598" s="4">
        <v>142</v>
      </c>
      <c r="G3598" s="1">
        <v>551</v>
      </c>
    </row>
    <row r="3599" spans="1:7" x14ac:dyDescent="0.25">
      <c r="A3599" s="1" t="s">
        <v>33</v>
      </c>
      <c r="B3599" s="1" t="s">
        <v>25</v>
      </c>
      <c r="C3599" s="1" t="s">
        <v>35</v>
      </c>
      <c r="D3599" s="2">
        <v>45304</v>
      </c>
      <c r="E3599" s="3">
        <v>13916</v>
      </c>
      <c r="F3599" s="4">
        <v>152</v>
      </c>
      <c r="G3599" s="1">
        <v>928</v>
      </c>
    </row>
    <row r="3600" spans="1:7" x14ac:dyDescent="0.25">
      <c r="A3600" s="1" t="s">
        <v>57</v>
      </c>
      <c r="B3600" s="1" t="s">
        <v>23</v>
      </c>
      <c r="C3600" s="1" t="s">
        <v>9</v>
      </c>
      <c r="D3600" s="2">
        <v>45301</v>
      </c>
      <c r="E3600" s="3">
        <v>4137</v>
      </c>
      <c r="F3600" s="4">
        <v>233</v>
      </c>
      <c r="G3600" s="1">
        <v>207</v>
      </c>
    </row>
    <row r="3601" spans="1:7" x14ac:dyDescent="0.25">
      <c r="A3601" s="1" t="s">
        <v>22</v>
      </c>
      <c r="B3601" s="1" t="s">
        <v>20</v>
      </c>
      <c r="C3601" s="1" t="s">
        <v>15</v>
      </c>
      <c r="D3601" s="2">
        <v>45316</v>
      </c>
      <c r="E3601" s="3">
        <v>4599</v>
      </c>
      <c r="F3601" s="4">
        <v>33</v>
      </c>
      <c r="G3601" s="1">
        <v>419</v>
      </c>
    </row>
    <row r="3602" spans="1:7" x14ac:dyDescent="0.25">
      <c r="A3602" s="1" t="s">
        <v>10</v>
      </c>
      <c r="B3602" s="1" t="s">
        <v>25</v>
      </c>
      <c r="C3602" s="1" t="s">
        <v>9</v>
      </c>
      <c r="D3602" s="2">
        <v>45302</v>
      </c>
      <c r="E3602" s="3">
        <v>17773</v>
      </c>
      <c r="F3602" s="4">
        <v>67</v>
      </c>
      <c r="G3602" s="1">
        <v>988</v>
      </c>
    </row>
    <row r="3603" spans="1:7" x14ac:dyDescent="0.25">
      <c r="A3603" s="1" t="s">
        <v>24</v>
      </c>
      <c r="B3603" s="1" t="s">
        <v>8</v>
      </c>
      <c r="C3603" s="1" t="s">
        <v>44</v>
      </c>
      <c r="D3603" s="2">
        <v>45318</v>
      </c>
      <c r="E3603" s="3">
        <v>13160</v>
      </c>
      <c r="F3603" s="4">
        <v>138</v>
      </c>
      <c r="G3603" s="1">
        <v>1880</v>
      </c>
    </row>
    <row r="3604" spans="1:7" x14ac:dyDescent="0.25">
      <c r="A3604" s="1" t="s">
        <v>52</v>
      </c>
      <c r="B3604" s="1" t="s">
        <v>8</v>
      </c>
      <c r="C3604" s="1" t="s">
        <v>44</v>
      </c>
      <c r="D3604" s="2">
        <v>45297</v>
      </c>
      <c r="E3604" s="3">
        <v>3192</v>
      </c>
      <c r="F3604" s="4">
        <v>174</v>
      </c>
      <c r="G3604" s="1">
        <v>355</v>
      </c>
    </row>
    <row r="3605" spans="1:7" x14ac:dyDescent="0.25">
      <c r="A3605" s="1" t="s">
        <v>24</v>
      </c>
      <c r="B3605" s="1" t="s">
        <v>14</v>
      </c>
      <c r="C3605" s="1" t="s">
        <v>12</v>
      </c>
      <c r="D3605" s="2">
        <v>45298</v>
      </c>
      <c r="E3605" s="3">
        <v>3241</v>
      </c>
      <c r="F3605" s="4">
        <v>226</v>
      </c>
      <c r="G3605" s="1">
        <v>541</v>
      </c>
    </row>
    <row r="3606" spans="1:7" x14ac:dyDescent="0.25">
      <c r="A3606" s="1" t="s">
        <v>54</v>
      </c>
      <c r="B3606" s="1" t="s">
        <v>20</v>
      </c>
      <c r="C3606" s="1" t="s">
        <v>40</v>
      </c>
      <c r="D3606" s="2">
        <v>45295</v>
      </c>
      <c r="E3606" s="3">
        <v>9576</v>
      </c>
      <c r="F3606" s="4">
        <v>13</v>
      </c>
      <c r="G3606" s="1">
        <v>1368</v>
      </c>
    </row>
    <row r="3607" spans="1:7" x14ac:dyDescent="0.25">
      <c r="A3607" s="1" t="s">
        <v>56</v>
      </c>
      <c r="B3607" s="1" t="s">
        <v>8</v>
      </c>
      <c r="C3607" s="1" t="s">
        <v>9</v>
      </c>
      <c r="D3607" s="2">
        <v>45305</v>
      </c>
      <c r="E3607" s="3">
        <v>11403</v>
      </c>
      <c r="F3607" s="4">
        <v>367</v>
      </c>
      <c r="G3607" s="1">
        <v>634</v>
      </c>
    </row>
    <row r="3608" spans="1:7" x14ac:dyDescent="0.25">
      <c r="A3608" s="1" t="s">
        <v>45</v>
      </c>
      <c r="B3608" s="1" t="s">
        <v>20</v>
      </c>
      <c r="C3608" s="1" t="s">
        <v>30</v>
      </c>
      <c r="D3608" s="2">
        <v>45305</v>
      </c>
      <c r="E3608" s="3">
        <v>98</v>
      </c>
      <c r="F3608" s="4">
        <v>64</v>
      </c>
      <c r="G3608" s="1">
        <v>6</v>
      </c>
    </row>
    <row r="3609" spans="1:7" x14ac:dyDescent="0.25">
      <c r="A3609" s="1" t="s">
        <v>57</v>
      </c>
      <c r="B3609" s="1" t="s">
        <v>8</v>
      </c>
      <c r="C3609" s="1" t="s">
        <v>48</v>
      </c>
      <c r="D3609" s="2">
        <v>45297</v>
      </c>
      <c r="E3609" s="3">
        <v>11389</v>
      </c>
      <c r="F3609" s="4">
        <v>89</v>
      </c>
      <c r="G3609" s="1">
        <v>496</v>
      </c>
    </row>
    <row r="3610" spans="1:7" x14ac:dyDescent="0.25">
      <c r="A3610" s="1" t="s">
        <v>45</v>
      </c>
      <c r="B3610" s="1" t="s">
        <v>8</v>
      </c>
      <c r="C3610" s="1" t="s">
        <v>36</v>
      </c>
      <c r="D3610" s="2">
        <v>45298</v>
      </c>
      <c r="E3610" s="3">
        <v>546</v>
      </c>
      <c r="F3610" s="4">
        <v>288</v>
      </c>
      <c r="G3610" s="1">
        <v>55</v>
      </c>
    </row>
    <row r="3611" spans="1:7" x14ac:dyDescent="0.25">
      <c r="A3611" s="1" t="s">
        <v>32</v>
      </c>
      <c r="B3611" s="1" t="s">
        <v>14</v>
      </c>
      <c r="C3611" s="1" t="s">
        <v>16</v>
      </c>
      <c r="D3611" s="2">
        <v>45301</v>
      </c>
      <c r="E3611" s="3">
        <v>18697</v>
      </c>
      <c r="F3611" s="4">
        <v>197</v>
      </c>
      <c r="G3611" s="1">
        <v>891</v>
      </c>
    </row>
    <row r="3612" spans="1:7" x14ac:dyDescent="0.25">
      <c r="A3612" s="1" t="s">
        <v>24</v>
      </c>
      <c r="B3612" s="1" t="s">
        <v>20</v>
      </c>
      <c r="C3612" s="1" t="s">
        <v>15</v>
      </c>
      <c r="D3612" s="2">
        <v>45316</v>
      </c>
      <c r="E3612" s="3">
        <v>3878</v>
      </c>
      <c r="F3612" s="4">
        <v>322</v>
      </c>
      <c r="G3612" s="1">
        <v>277</v>
      </c>
    </row>
    <row r="3613" spans="1:7" x14ac:dyDescent="0.25">
      <c r="A3613" s="1" t="s">
        <v>57</v>
      </c>
      <c r="B3613" s="1" t="s">
        <v>23</v>
      </c>
      <c r="C3613" s="1" t="s">
        <v>41</v>
      </c>
      <c r="D3613" s="2">
        <v>45319</v>
      </c>
      <c r="E3613" s="3">
        <v>2765</v>
      </c>
      <c r="F3613" s="4">
        <v>229</v>
      </c>
      <c r="G3613" s="1">
        <v>213</v>
      </c>
    </row>
    <row r="3614" spans="1:7" x14ac:dyDescent="0.25">
      <c r="A3614" s="1" t="s">
        <v>45</v>
      </c>
      <c r="B3614" s="1" t="s">
        <v>11</v>
      </c>
      <c r="C3614" s="1" t="s">
        <v>15</v>
      </c>
      <c r="D3614" s="2">
        <v>45294</v>
      </c>
      <c r="E3614" s="3">
        <v>7721</v>
      </c>
      <c r="F3614" s="4">
        <v>241</v>
      </c>
      <c r="G3614" s="1">
        <v>594</v>
      </c>
    </row>
    <row r="3615" spans="1:7" x14ac:dyDescent="0.25">
      <c r="A3615" s="1" t="s">
        <v>27</v>
      </c>
      <c r="B3615" s="1" t="s">
        <v>11</v>
      </c>
      <c r="C3615" s="1" t="s">
        <v>41</v>
      </c>
      <c r="D3615" s="2">
        <v>45315</v>
      </c>
      <c r="E3615" s="3">
        <v>12894</v>
      </c>
      <c r="F3615" s="4">
        <v>253</v>
      </c>
      <c r="G3615" s="1">
        <v>1075</v>
      </c>
    </row>
    <row r="3616" spans="1:7" x14ac:dyDescent="0.25">
      <c r="A3616" s="1" t="s">
        <v>27</v>
      </c>
      <c r="B3616" s="1" t="s">
        <v>14</v>
      </c>
      <c r="C3616" s="1" t="s">
        <v>28</v>
      </c>
      <c r="D3616" s="2">
        <v>45319</v>
      </c>
      <c r="E3616" s="3">
        <v>7112</v>
      </c>
      <c r="F3616" s="4">
        <v>37</v>
      </c>
      <c r="G3616" s="1">
        <v>647</v>
      </c>
    </row>
    <row r="3617" spans="1:7" x14ac:dyDescent="0.25">
      <c r="A3617" s="1" t="s">
        <v>17</v>
      </c>
      <c r="B3617" s="1" t="s">
        <v>8</v>
      </c>
      <c r="C3617" s="1" t="s">
        <v>30</v>
      </c>
      <c r="D3617" s="2">
        <v>45298</v>
      </c>
      <c r="E3617" s="3">
        <v>1015</v>
      </c>
      <c r="F3617" s="4">
        <v>421</v>
      </c>
      <c r="G3617" s="1">
        <v>60</v>
      </c>
    </row>
    <row r="3618" spans="1:7" x14ac:dyDescent="0.25">
      <c r="A3618" s="1" t="s">
        <v>55</v>
      </c>
      <c r="B3618" s="1" t="s">
        <v>25</v>
      </c>
      <c r="C3618" s="1" t="s">
        <v>35</v>
      </c>
      <c r="D3618" s="2">
        <v>45316</v>
      </c>
      <c r="E3618" s="3">
        <v>3801</v>
      </c>
      <c r="F3618" s="4">
        <v>173</v>
      </c>
      <c r="G3618" s="1">
        <v>212</v>
      </c>
    </row>
    <row r="3619" spans="1:7" x14ac:dyDescent="0.25">
      <c r="A3619" s="1" t="s">
        <v>50</v>
      </c>
      <c r="B3619" s="1" t="s">
        <v>20</v>
      </c>
      <c r="C3619" s="1" t="s">
        <v>35</v>
      </c>
      <c r="D3619" s="2">
        <v>45295</v>
      </c>
      <c r="E3619" s="3">
        <v>2513</v>
      </c>
      <c r="F3619" s="4">
        <v>130</v>
      </c>
      <c r="G3619" s="1">
        <v>158</v>
      </c>
    </row>
    <row r="3620" spans="1:7" x14ac:dyDescent="0.25">
      <c r="A3620" s="1" t="s">
        <v>7</v>
      </c>
      <c r="B3620" s="1" t="s">
        <v>8</v>
      </c>
      <c r="C3620" s="1" t="s">
        <v>16</v>
      </c>
      <c r="D3620" s="2">
        <v>45298</v>
      </c>
      <c r="E3620" s="3">
        <v>6566</v>
      </c>
      <c r="F3620" s="4">
        <v>388</v>
      </c>
      <c r="G3620" s="1">
        <v>299</v>
      </c>
    </row>
    <row r="3621" spans="1:7" x14ac:dyDescent="0.25">
      <c r="A3621" s="1" t="s">
        <v>31</v>
      </c>
      <c r="B3621" s="1" t="s">
        <v>23</v>
      </c>
      <c r="C3621" s="1" t="s">
        <v>21</v>
      </c>
      <c r="D3621" s="2">
        <v>45303</v>
      </c>
      <c r="E3621" s="3">
        <v>1526</v>
      </c>
      <c r="F3621" s="4">
        <v>238</v>
      </c>
      <c r="G3621" s="1">
        <v>218</v>
      </c>
    </row>
    <row r="3622" spans="1:7" x14ac:dyDescent="0.25">
      <c r="A3622" s="1" t="s">
        <v>32</v>
      </c>
      <c r="B3622" s="1" t="s">
        <v>8</v>
      </c>
      <c r="C3622" s="1" t="s">
        <v>41</v>
      </c>
      <c r="D3622" s="2">
        <v>45298</v>
      </c>
      <c r="E3622" s="3">
        <v>8204</v>
      </c>
      <c r="F3622" s="4">
        <v>14</v>
      </c>
      <c r="G3622" s="1">
        <v>547</v>
      </c>
    </row>
    <row r="3623" spans="1:7" x14ac:dyDescent="0.25">
      <c r="A3623" s="1" t="s">
        <v>52</v>
      </c>
      <c r="B3623" s="1" t="s">
        <v>14</v>
      </c>
      <c r="C3623" s="1" t="s">
        <v>12</v>
      </c>
      <c r="D3623" s="2">
        <v>45316</v>
      </c>
      <c r="E3623" s="3">
        <v>6146</v>
      </c>
      <c r="F3623" s="4">
        <v>418</v>
      </c>
      <c r="G3623" s="1">
        <v>683</v>
      </c>
    </row>
    <row r="3624" spans="1:7" x14ac:dyDescent="0.25">
      <c r="A3624" s="1" t="s">
        <v>22</v>
      </c>
      <c r="B3624" s="1" t="s">
        <v>14</v>
      </c>
      <c r="C3624" s="1" t="s">
        <v>16</v>
      </c>
      <c r="D3624" s="2">
        <v>45312</v>
      </c>
      <c r="E3624" s="3">
        <v>4977</v>
      </c>
      <c r="F3624" s="4">
        <v>285</v>
      </c>
      <c r="G3624" s="1">
        <v>227</v>
      </c>
    </row>
    <row r="3625" spans="1:7" x14ac:dyDescent="0.25">
      <c r="A3625" s="1" t="s">
        <v>50</v>
      </c>
      <c r="B3625" s="1" t="s">
        <v>8</v>
      </c>
      <c r="C3625" s="1" t="s">
        <v>41</v>
      </c>
      <c r="D3625" s="2">
        <v>45298</v>
      </c>
      <c r="E3625" s="3">
        <v>13153</v>
      </c>
      <c r="F3625" s="4">
        <v>86</v>
      </c>
      <c r="G3625" s="1">
        <v>1097</v>
      </c>
    </row>
    <row r="3626" spans="1:7" x14ac:dyDescent="0.25">
      <c r="A3626" s="1" t="s">
        <v>24</v>
      </c>
      <c r="B3626" s="1" t="s">
        <v>11</v>
      </c>
      <c r="C3626" s="1" t="s">
        <v>30</v>
      </c>
      <c r="D3626" s="2">
        <v>45316</v>
      </c>
      <c r="E3626" s="3">
        <v>1008</v>
      </c>
      <c r="F3626" s="4">
        <v>212</v>
      </c>
      <c r="G3626" s="1">
        <v>68</v>
      </c>
    </row>
    <row r="3627" spans="1:7" x14ac:dyDescent="0.25">
      <c r="A3627" s="1" t="s">
        <v>37</v>
      </c>
      <c r="B3627" s="1" t="s">
        <v>25</v>
      </c>
      <c r="C3627" s="1" t="s">
        <v>28</v>
      </c>
      <c r="D3627" s="2">
        <v>45309</v>
      </c>
      <c r="E3627" s="3">
        <v>1246</v>
      </c>
      <c r="F3627" s="4">
        <v>24</v>
      </c>
      <c r="G3627" s="1">
        <v>156</v>
      </c>
    </row>
    <row r="3628" spans="1:7" x14ac:dyDescent="0.25">
      <c r="A3628" s="1" t="s">
        <v>32</v>
      </c>
      <c r="B3628" s="1" t="s">
        <v>14</v>
      </c>
      <c r="C3628" s="1" t="s">
        <v>38</v>
      </c>
      <c r="D3628" s="2">
        <v>45318</v>
      </c>
      <c r="E3628" s="3">
        <v>9072</v>
      </c>
      <c r="F3628" s="4">
        <v>68</v>
      </c>
      <c r="G3628" s="1">
        <v>1296</v>
      </c>
    </row>
    <row r="3629" spans="1:7" x14ac:dyDescent="0.25">
      <c r="A3629" s="1" t="s">
        <v>58</v>
      </c>
      <c r="B3629" s="1" t="s">
        <v>8</v>
      </c>
      <c r="C3629" s="1" t="s">
        <v>76</v>
      </c>
      <c r="D3629" s="2">
        <v>45296</v>
      </c>
      <c r="E3629" s="3">
        <v>6664</v>
      </c>
      <c r="F3629" s="4">
        <v>41</v>
      </c>
      <c r="G3629" s="1">
        <v>334</v>
      </c>
    </row>
    <row r="3630" spans="1:7" x14ac:dyDescent="0.25">
      <c r="A3630" s="1" t="s">
        <v>31</v>
      </c>
      <c r="B3630" s="1" t="s">
        <v>23</v>
      </c>
      <c r="C3630" s="1" t="s">
        <v>18</v>
      </c>
      <c r="D3630" s="2">
        <v>45309</v>
      </c>
      <c r="E3630" s="3">
        <v>1666</v>
      </c>
      <c r="F3630" s="4">
        <v>156</v>
      </c>
      <c r="G3630" s="1">
        <v>129</v>
      </c>
    </row>
    <row r="3631" spans="1:7" x14ac:dyDescent="0.25">
      <c r="A3631" s="1" t="s">
        <v>46</v>
      </c>
      <c r="B3631" s="1" t="s">
        <v>11</v>
      </c>
      <c r="C3631" s="1" t="s">
        <v>16</v>
      </c>
      <c r="D3631" s="2">
        <v>45303</v>
      </c>
      <c r="E3631" s="3">
        <v>1253</v>
      </c>
      <c r="F3631" s="4">
        <v>90</v>
      </c>
      <c r="G3631" s="1">
        <v>57</v>
      </c>
    </row>
    <row r="3632" spans="1:7" x14ac:dyDescent="0.25">
      <c r="A3632" s="1" t="s">
        <v>22</v>
      </c>
      <c r="B3632" s="1" t="s">
        <v>25</v>
      </c>
      <c r="C3632" s="1" t="s">
        <v>38</v>
      </c>
      <c r="D3632" s="2">
        <v>45302</v>
      </c>
      <c r="E3632" s="3">
        <v>14105</v>
      </c>
      <c r="F3632" s="4">
        <v>133</v>
      </c>
      <c r="G3632" s="1">
        <v>2015</v>
      </c>
    </row>
    <row r="3633" spans="1:7" x14ac:dyDescent="0.25">
      <c r="A3633" s="1" t="s">
        <v>39</v>
      </c>
      <c r="B3633" s="1" t="s">
        <v>23</v>
      </c>
      <c r="C3633" s="1" t="s">
        <v>35</v>
      </c>
      <c r="D3633" s="2">
        <v>45312</v>
      </c>
      <c r="E3633" s="3">
        <v>6930</v>
      </c>
      <c r="F3633" s="4">
        <v>215</v>
      </c>
      <c r="G3633" s="1">
        <v>385</v>
      </c>
    </row>
    <row r="3634" spans="1:7" x14ac:dyDescent="0.25">
      <c r="A3634" s="1" t="s">
        <v>32</v>
      </c>
      <c r="B3634" s="1" t="s">
        <v>20</v>
      </c>
      <c r="C3634" s="1" t="s">
        <v>26</v>
      </c>
      <c r="D3634" s="2">
        <v>45319</v>
      </c>
      <c r="E3634" s="3">
        <v>3787</v>
      </c>
      <c r="F3634" s="4">
        <v>678</v>
      </c>
      <c r="G3634" s="1">
        <v>345</v>
      </c>
    </row>
    <row r="3635" spans="1:7" x14ac:dyDescent="0.25">
      <c r="A3635" s="1" t="s">
        <v>31</v>
      </c>
      <c r="B3635" s="1" t="s">
        <v>25</v>
      </c>
      <c r="C3635" s="1" t="s">
        <v>18</v>
      </c>
      <c r="D3635" s="2">
        <v>45316</v>
      </c>
      <c r="E3635" s="3">
        <v>469</v>
      </c>
      <c r="F3635" s="4">
        <v>151</v>
      </c>
      <c r="G3635" s="1">
        <v>47</v>
      </c>
    </row>
    <row r="3636" spans="1:7" x14ac:dyDescent="0.25">
      <c r="A3636" s="1" t="s">
        <v>57</v>
      </c>
      <c r="B3636" s="1" t="s">
        <v>8</v>
      </c>
      <c r="C3636" s="1" t="s">
        <v>53</v>
      </c>
      <c r="D3636" s="2">
        <v>45296</v>
      </c>
      <c r="E3636" s="3">
        <v>6223</v>
      </c>
      <c r="F3636" s="4">
        <v>16</v>
      </c>
      <c r="G3636" s="1">
        <v>389</v>
      </c>
    </row>
    <row r="3637" spans="1:7" x14ac:dyDescent="0.25">
      <c r="A3637" s="1" t="s">
        <v>58</v>
      </c>
      <c r="B3637" s="1" t="s">
        <v>14</v>
      </c>
      <c r="C3637" s="1" t="s">
        <v>47</v>
      </c>
      <c r="D3637" s="2">
        <v>45305</v>
      </c>
      <c r="E3637" s="3">
        <v>7714</v>
      </c>
      <c r="F3637" s="4">
        <v>211</v>
      </c>
      <c r="G3637" s="1">
        <v>286</v>
      </c>
    </row>
    <row r="3638" spans="1:7" x14ac:dyDescent="0.25">
      <c r="A3638" s="1" t="s">
        <v>32</v>
      </c>
      <c r="B3638" s="1" t="s">
        <v>11</v>
      </c>
      <c r="C3638" s="1" t="s">
        <v>28</v>
      </c>
      <c r="D3638" s="2">
        <v>45295</v>
      </c>
      <c r="E3638" s="3">
        <v>1232</v>
      </c>
      <c r="F3638" s="4">
        <v>134</v>
      </c>
      <c r="G3638" s="1">
        <v>103</v>
      </c>
    </row>
    <row r="3639" spans="1:7" x14ac:dyDescent="0.25">
      <c r="A3639" s="1" t="s">
        <v>33</v>
      </c>
      <c r="B3639" s="1" t="s">
        <v>25</v>
      </c>
      <c r="C3639" s="1" t="s">
        <v>49</v>
      </c>
      <c r="D3639" s="2">
        <v>45304</v>
      </c>
      <c r="E3639" s="3">
        <v>4711</v>
      </c>
      <c r="F3639" s="4">
        <v>204</v>
      </c>
      <c r="G3639" s="1">
        <v>182</v>
      </c>
    </row>
    <row r="3640" spans="1:7" x14ac:dyDescent="0.25">
      <c r="A3640" s="1" t="s">
        <v>51</v>
      </c>
      <c r="B3640" s="1" t="s">
        <v>11</v>
      </c>
      <c r="C3640" s="1" t="s">
        <v>34</v>
      </c>
      <c r="D3640" s="2">
        <v>45308</v>
      </c>
      <c r="E3640" s="3">
        <v>2569</v>
      </c>
      <c r="F3640" s="4">
        <v>36</v>
      </c>
      <c r="G3640" s="1">
        <v>123</v>
      </c>
    </row>
    <row r="3641" spans="1:7" x14ac:dyDescent="0.25">
      <c r="A3641" s="1" t="s">
        <v>42</v>
      </c>
      <c r="B3641" s="1" t="s">
        <v>25</v>
      </c>
      <c r="C3641" s="1" t="s">
        <v>34</v>
      </c>
      <c r="D3641" s="2">
        <v>45303</v>
      </c>
      <c r="E3641" s="3">
        <v>1477</v>
      </c>
      <c r="F3641" s="4">
        <v>60</v>
      </c>
      <c r="G3641" s="1">
        <v>68</v>
      </c>
    </row>
    <row r="3642" spans="1:7" x14ac:dyDescent="0.25">
      <c r="A3642" s="1" t="s">
        <v>50</v>
      </c>
      <c r="B3642" s="1" t="s">
        <v>20</v>
      </c>
      <c r="C3642" s="1" t="s">
        <v>36</v>
      </c>
      <c r="D3642" s="2">
        <v>45304</v>
      </c>
      <c r="E3642" s="3">
        <v>8687</v>
      </c>
      <c r="F3642" s="4">
        <v>121</v>
      </c>
      <c r="G3642" s="1">
        <v>869</v>
      </c>
    </row>
    <row r="3643" spans="1:7" x14ac:dyDescent="0.25">
      <c r="A3643" s="1" t="s">
        <v>7</v>
      </c>
      <c r="B3643" s="1" t="s">
        <v>14</v>
      </c>
      <c r="C3643" s="1" t="s">
        <v>35</v>
      </c>
      <c r="D3643" s="2">
        <v>45298</v>
      </c>
      <c r="E3643" s="3">
        <v>1288</v>
      </c>
      <c r="F3643" s="4">
        <v>286</v>
      </c>
      <c r="G3643" s="1">
        <v>81</v>
      </c>
    </row>
    <row r="3644" spans="1:7" x14ac:dyDescent="0.25">
      <c r="A3644" s="1" t="s">
        <v>33</v>
      </c>
      <c r="B3644" s="1" t="s">
        <v>25</v>
      </c>
      <c r="C3644" s="1" t="s">
        <v>44</v>
      </c>
      <c r="D3644" s="2">
        <v>45302</v>
      </c>
      <c r="E3644" s="3">
        <v>2639</v>
      </c>
      <c r="F3644" s="4">
        <v>135</v>
      </c>
      <c r="G3644" s="1">
        <v>240</v>
      </c>
    </row>
    <row r="3645" spans="1:7" x14ac:dyDescent="0.25">
      <c r="A3645" s="1" t="s">
        <v>39</v>
      </c>
      <c r="B3645" s="1" t="s">
        <v>23</v>
      </c>
      <c r="C3645" s="1" t="s">
        <v>26</v>
      </c>
      <c r="D3645" s="2">
        <v>45317</v>
      </c>
      <c r="E3645" s="3">
        <v>3059</v>
      </c>
      <c r="F3645" s="4">
        <v>218</v>
      </c>
      <c r="G3645" s="1">
        <v>204</v>
      </c>
    </row>
    <row r="3646" spans="1:7" x14ac:dyDescent="0.25">
      <c r="A3646" s="1" t="s">
        <v>55</v>
      </c>
      <c r="B3646" s="1" t="s">
        <v>8</v>
      </c>
      <c r="C3646" s="1" t="s">
        <v>12</v>
      </c>
      <c r="D3646" s="2">
        <v>45295</v>
      </c>
      <c r="E3646" s="3">
        <v>5306</v>
      </c>
      <c r="F3646" s="4">
        <v>85</v>
      </c>
      <c r="G3646" s="1">
        <v>758</v>
      </c>
    </row>
    <row r="3647" spans="1:7" x14ac:dyDescent="0.25">
      <c r="A3647" s="1" t="s">
        <v>10</v>
      </c>
      <c r="B3647" s="1" t="s">
        <v>8</v>
      </c>
      <c r="C3647" s="1" t="s">
        <v>41</v>
      </c>
      <c r="D3647" s="2">
        <v>45319</v>
      </c>
      <c r="E3647" s="3">
        <v>2674</v>
      </c>
      <c r="F3647" s="4">
        <v>60</v>
      </c>
      <c r="G3647" s="1">
        <v>168</v>
      </c>
    </row>
    <row r="3648" spans="1:7" x14ac:dyDescent="0.25">
      <c r="A3648" s="1" t="s">
        <v>57</v>
      </c>
      <c r="B3648" s="1" t="s">
        <v>11</v>
      </c>
      <c r="C3648" s="1" t="s">
        <v>21</v>
      </c>
      <c r="D3648" s="2">
        <v>45298</v>
      </c>
      <c r="E3648" s="3">
        <v>8225</v>
      </c>
      <c r="F3648" s="4">
        <v>283</v>
      </c>
      <c r="G3648" s="1">
        <v>1371</v>
      </c>
    </row>
    <row r="3649" spans="1:7" x14ac:dyDescent="0.25">
      <c r="A3649" s="1" t="s">
        <v>56</v>
      </c>
      <c r="B3649" s="1" t="s">
        <v>25</v>
      </c>
      <c r="C3649" s="1" t="s">
        <v>12</v>
      </c>
      <c r="D3649" s="2">
        <v>45319</v>
      </c>
      <c r="E3649" s="3">
        <v>378</v>
      </c>
      <c r="F3649" s="4">
        <v>113</v>
      </c>
      <c r="G3649" s="1">
        <v>54</v>
      </c>
    </row>
    <row r="3650" spans="1:7" x14ac:dyDescent="0.25">
      <c r="A3650" s="1" t="s">
        <v>46</v>
      </c>
      <c r="B3650" s="1" t="s">
        <v>8</v>
      </c>
      <c r="C3650" s="1" t="s">
        <v>12</v>
      </c>
      <c r="D3650" s="2">
        <v>45295</v>
      </c>
      <c r="E3650" s="3">
        <v>3808</v>
      </c>
      <c r="F3650" s="4">
        <v>219</v>
      </c>
      <c r="G3650" s="1">
        <v>762</v>
      </c>
    </row>
    <row r="3651" spans="1:7" x14ac:dyDescent="0.25">
      <c r="A3651" s="1" t="s">
        <v>29</v>
      </c>
      <c r="B3651" s="1" t="s">
        <v>20</v>
      </c>
      <c r="C3651" s="1" t="s">
        <v>28</v>
      </c>
      <c r="D3651" s="2">
        <v>45316</v>
      </c>
      <c r="E3651" s="3">
        <v>385</v>
      </c>
      <c r="F3651" s="4">
        <v>128</v>
      </c>
      <c r="G3651" s="1">
        <v>35</v>
      </c>
    </row>
    <row r="3652" spans="1:7" x14ac:dyDescent="0.25">
      <c r="A3652" s="1" t="s">
        <v>22</v>
      </c>
      <c r="B3652" s="1" t="s">
        <v>25</v>
      </c>
      <c r="C3652" s="1" t="s">
        <v>9</v>
      </c>
      <c r="D3652" s="2">
        <v>45317</v>
      </c>
      <c r="E3652" s="3">
        <v>10633</v>
      </c>
      <c r="F3652" s="4">
        <v>25</v>
      </c>
      <c r="G3652" s="1">
        <v>507</v>
      </c>
    </row>
    <row r="3653" spans="1:7" x14ac:dyDescent="0.25">
      <c r="A3653" s="1" t="s">
        <v>17</v>
      </c>
      <c r="B3653" s="1" t="s">
        <v>20</v>
      </c>
      <c r="C3653" s="1" t="s">
        <v>41</v>
      </c>
      <c r="D3653" s="2">
        <v>45297</v>
      </c>
      <c r="E3653" s="3">
        <v>5530</v>
      </c>
      <c r="F3653" s="4">
        <v>200</v>
      </c>
      <c r="G3653" s="1">
        <v>369</v>
      </c>
    </row>
    <row r="3654" spans="1:7" x14ac:dyDescent="0.25">
      <c r="A3654" s="1" t="s">
        <v>27</v>
      </c>
      <c r="B3654" s="1" t="s">
        <v>11</v>
      </c>
      <c r="C3654" s="1" t="s">
        <v>47</v>
      </c>
      <c r="D3654" s="2">
        <v>45296</v>
      </c>
      <c r="E3654" s="3">
        <v>3731</v>
      </c>
      <c r="F3654" s="4">
        <v>319</v>
      </c>
      <c r="G3654" s="1">
        <v>156</v>
      </c>
    </row>
    <row r="3655" spans="1:7" x14ac:dyDescent="0.25">
      <c r="A3655" s="1" t="s">
        <v>29</v>
      </c>
      <c r="B3655" s="1" t="s">
        <v>23</v>
      </c>
      <c r="C3655" s="1" t="s">
        <v>76</v>
      </c>
      <c r="D3655" s="2">
        <v>45304</v>
      </c>
      <c r="E3655" s="3">
        <v>3528</v>
      </c>
      <c r="F3655" s="4">
        <v>250</v>
      </c>
      <c r="G3655" s="1">
        <v>196</v>
      </c>
    </row>
    <row r="3656" spans="1:7" x14ac:dyDescent="0.25">
      <c r="A3656" s="1" t="s">
        <v>58</v>
      </c>
      <c r="B3656" s="1" t="s">
        <v>11</v>
      </c>
      <c r="C3656" s="1" t="s">
        <v>43</v>
      </c>
      <c r="D3656" s="2">
        <v>45315</v>
      </c>
      <c r="E3656" s="3">
        <v>3444</v>
      </c>
      <c r="F3656" s="4">
        <v>172</v>
      </c>
      <c r="G3656" s="1">
        <v>182</v>
      </c>
    </row>
    <row r="3657" spans="1:7" x14ac:dyDescent="0.25">
      <c r="A3657" s="1" t="s">
        <v>31</v>
      </c>
      <c r="B3657" s="1" t="s">
        <v>8</v>
      </c>
      <c r="C3657" s="1" t="s">
        <v>18</v>
      </c>
      <c r="D3657" s="2">
        <v>45312</v>
      </c>
      <c r="E3657" s="3">
        <v>9968</v>
      </c>
      <c r="F3657" s="4">
        <v>135</v>
      </c>
      <c r="G3657" s="1">
        <v>907</v>
      </c>
    </row>
    <row r="3658" spans="1:7" x14ac:dyDescent="0.25">
      <c r="A3658" s="1" t="s">
        <v>52</v>
      </c>
      <c r="B3658" s="1" t="s">
        <v>23</v>
      </c>
      <c r="C3658" s="1" t="s">
        <v>28</v>
      </c>
      <c r="D3658" s="2">
        <v>45294</v>
      </c>
      <c r="E3658" s="3">
        <v>5579</v>
      </c>
      <c r="F3658" s="4">
        <v>130</v>
      </c>
      <c r="G3658" s="1">
        <v>558</v>
      </c>
    </row>
    <row r="3659" spans="1:7" x14ac:dyDescent="0.25">
      <c r="A3659" s="1" t="s">
        <v>32</v>
      </c>
      <c r="B3659" s="1" t="s">
        <v>8</v>
      </c>
      <c r="C3659" s="1" t="s">
        <v>47</v>
      </c>
      <c r="D3659" s="2">
        <v>45318</v>
      </c>
      <c r="E3659" s="3">
        <v>3983</v>
      </c>
      <c r="F3659" s="4">
        <v>389</v>
      </c>
      <c r="G3659" s="1">
        <v>160</v>
      </c>
    </row>
    <row r="3660" spans="1:7" x14ac:dyDescent="0.25">
      <c r="A3660" s="1" t="s">
        <v>13</v>
      </c>
      <c r="B3660" s="1" t="s">
        <v>11</v>
      </c>
      <c r="C3660" s="1" t="s">
        <v>44</v>
      </c>
      <c r="D3660" s="2">
        <v>45315</v>
      </c>
      <c r="E3660" s="3">
        <v>11900</v>
      </c>
      <c r="F3660" s="4">
        <v>13</v>
      </c>
      <c r="G3660" s="1">
        <v>1700</v>
      </c>
    </row>
    <row r="3661" spans="1:7" x14ac:dyDescent="0.25">
      <c r="A3661" s="1" t="s">
        <v>52</v>
      </c>
      <c r="B3661" s="1" t="s">
        <v>25</v>
      </c>
      <c r="C3661" s="1" t="s">
        <v>48</v>
      </c>
      <c r="D3661" s="2">
        <v>45304</v>
      </c>
      <c r="E3661" s="3">
        <v>7882</v>
      </c>
      <c r="F3661" s="4">
        <v>209</v>
      </c>
      <c r="G3661" s="1">
        <v>415</v>
      </c>
    </row>
    <row r="3662" spans="1:7" x14ac:dyDescent="0.25">
      <c r="A3662" s="1" t="s">
        <v>7</v>
      </c>
      <c r="B3662" s="1" t="s">
        <v>11</v>
      </c>
      <c r="C3662" s="1" t="s">
        <v>53</v>
      </c>
      <c r="D3662" s="2">
        <v>45315</v>
      </c>
      <c r="E3662" s="3">
        <v>10794</v>
      </c>
      <c r="F3662" s="4">
        <v>429</v>
      </c>
      <c r="G3662" s="1">
        <v>771</v>
      </c>
    </row>
    <row r="3663" spans="1:7" x14ac:dyDescent="0.25">
      <c r="A3663" s="1" t="s">
        <v>46</v>
      </c>
      <c r="B3663" s="1" t="s">
        <v>20</v>
      </c>
      <c r="C3663" s="1" t="s">
        <v>28</v>
      </c>
      <c r="D3663" s="2">
        <v>45305</v>
      </c>
      <c r="E3663" s="3">
        <v>3752</v>
      </c>
      <c r="F3663" s="4">
        <v>7</v>
      </c>
      <c r="G3663" s="1">
        <v>469</v>
      </c>
    </row>
    <row r="3664" spans="1:7" x14ac:dyDescent="0.25">
      <c r="A3664" s="1" t="s">
        <v>37</v>
      </c>
      <c r="B3664" s="1" t="s">
        <v>20</v>
      </c>
      <c r="C3664" s="1" t="s">
        <v>76</v>
      </c>
      <c r="D3664" s="2">
        <v>45316</v>
      </c>
      <c r="E3664" s="3">
        <v>490</v>
      </c>
      <c r="F3664" s="4">
        <v>41</v>
      </c>
      <c r="G3664" s="1">
        <v>25</v>
      </c>
    </row>
    <row r="3665" spans="1:7" x14ac:dyDescent="0.25">
      <c r="A3665" s="1" t="s">
        <v>19</v>
      </c>
      <c r="B3665" s="1" t="s">
        <v>25</v>
      </c>
      <c r="C3665" s="1" t="s">
        <v>41</v>
      </c>
      <c r="D3665" s="2">
        <v>45312</v>
      </c>
      <c r="E3665" s="3">
        <v>5243</v>
      </c>
      <c r="F3665" s="4">
        <v>35</v>
      </c>
      <c r="G3665" s="1">
        <v>437</v>
      </c>
    </row>
    <row r="3666" spans="1:7" x14ac:dyDescent="0.25">
      <c r="A3666" s="1" t="s">
        <v>54</v>
      </c>
      <c r="B3666" s="1" t="s">
        <v>11</v>
      </c>
      <c r="C3666" s="1" t="s">
        <v>53</v>
      </c>
      <c r="D3666" s="2">
        <v>45305</v>
      </c>
      <c r="E3666" s="3">
        <v>6818</v>
      </c>
      <c r="F3666" s="4">
        <v>224</v>
      </c>
      <c r="G3666" s="1">
        <v>487</v>
      </c>
    </row>
    <row r="3667" spans="1:7" x14ac:dyDescent="0.25">
      <c r="A3667" s="1" t="s">
        <v>37</v>
      </c>
      <c r="B3667" s="1" t="s">
        <v>23</v>
      </c>
      <c r="C3667" s="1" t="s">
        <v>35</v>
      </c>
      <c r="D3667" s="2">
        <v>45295</v>
      </c>
      <c r="E3667" s="3">
        <v>763</v>
      </c>
      <c r="F3667" s="4">
        <v>331</v>
      </c>
      <c r="G3667" s="1">
        <v>48</v>
      </c>
    </row>
    <row r="3668" spans="1:7" x14ac:dyDescent="0.25">
      <c r="A3668" s="1" t="s">
        <v>31</v>
      </c>
      <c r="B3668" s="1" t="s">
        <v>8</v>
      </c>
      <c r="C3668" s="1" t="s">
        <v>16</v>
      </c>
      <c r="D3668" s="2">
        <v>45304</v>
      </c>
      <c r="E3668" s="3">
        <v>7833</v>
      </c>
      <c r="F3668" s="4">
        <v>330</v>
      </c>
      <c r="G3668" s="1">
        <v>373</v>
      </c>
    </row>
    <row r="3669" spans="1:7" x14ac:dyDescent="0.25">
      <c r="A3669" s="1" t="s">
        <v>31</v>
      </c>
      <c r="B3669" s="1" t="s">
        <v>20</v>
      </c>
      <c r="C3669" s="1" t="s">
        <v>35</v>
      </c>
      <c r="D3669" s="2">
        <v>45316</v>
      </c>
      <c r="E3669" s="3">
        <v>5642</v>
      </c>
      <c r="F3669" s="4">
        <v>49</v>
      </c>
      <c r="G3669" s="1">
        <v>314</v>
      </c>
    </row>
    <row r="3670" spans="1:7" x14ac:dyDescent="0.25">
      <c r="A3670" s="1" t="s">
        <v>56</v>
      </c>
      <c r="B3670" s="1" t="s">
        <v>20</v>
      </c>
      <c r="C3670" s="1" t="s">
        <v>44</v>
      </c>
      <c r="D3670" s="2">
        <v>45316</v>
      </c>
      <c r="E3670" s="3">
        <v>7266</v>
      </c>
      <c r="F3670" s="4">
        <v>243</v>
      </c>
      <c r="G3670" s="1">
        <v>909</v>
      </c>
    </row>
    <row r="3671" spans="1:7" x14ac:dyDescent="0.25">
      <c r="A3671" s="1" t="s">
        <v>33</v>
      </c>
      <c r="B3671" s="1" t="s">
        <v>25</v>
      </c>
      <c r="C3671" s="1" t="s">
        <v>36</v>
      </c>
      <c r="D3671" s="2">
        <v>45296</v>
      </c>
      <c r="E3671" s="3">
        <v>6769</v>
      </c>
      <c r="F3671" s="4">
        <v>196</v>
      </c>
      <c r="G3671" s="1">
        <v>565</v>
      </c>
    </row>
    <row r="3672" spans="1:7" x14ac:dyDescent="0.25">
      <c r="A3672" s="1" t="s">
        <v>33</v>
      </c>
      <c r="B3672" s="1" t="s">
        <v>20</v>
      </c>
      <c r="C3672" s="1" t="s">
        <v>26</v>
      </c>
      <c r="D3672" s="2">
        <v>45305</v>
      </c>
      <c r="E3672" s="3">
        <v>840</v>
      </c>
      <c r="F3672" s="4">
        <v>308</v>
      </c>
      <c r="G3672" s="1">
        <v>70</v>
      </c>
    </row>
    <row r="3673" spans="1:7" x14ac:dyDescent="0.25">
      <c r="A3673" s="1" t="s">
        <v>29</v>
      </c>
      <c r="B3673" s="1" t="s">
        <v>14</v>
      </c>
      <c r="C3673" s="1" t="s">
        <v>26</v>
      </c>
      <c r="D3673" s="2">
        <v>45317</v>
      </c>
      <c r="E3673" s="3">
        <v>4676</v>
      </c>
      <c r="F3673" s="4">
        <v>72</v>
      </c>
      <c r="G3673" s="1">
        <v>390</v>
      </c>
    </row>
    <row r="3674" spans="1:7" x14ac:dyDescent="0.25">
      <c r="A3674" s="1" t="s">
        <v>51</v>
      </c>
      <c r="B3674" s="1" t="s">
        <v>20</v>
      </c>
      <c r="C3674" s="1" t="s">
        <v>44</v>
      </c>
      <c r="D3674" s="2">
        <v>45304</v>
      </c>
      <c r="E3674" s="3">
        <v>3157</v>
      </c>
      <c r="F3674" s="4">
        <v>344</v>
      </c>
      <c r="G3674" s="1">
        <v>351</v>
      </c>
    </row>
    <row r="3675" spans="1:7" x14ac:dyDescent="0.25">
      <c r="A3675" s="1" t="s">
        <v>42</v>
      </c>
      <c r="B3675" s="1" t="s">
        <v>11</v>
      </c>
      <c r="C3675" s="1" t="s">
        <v>41</v>
      </c>
      <c r="D3675" s="2">
        <v>45297</v>
      </c>
      <c r="E3675" s="3">
        <v>1995</v>
      </c>
      <c r="F3675" s="4">
        <v>159</v>
      </c>
      <c r="G3675" s="1">
        <v>125</v>
      </c>
    </row>
    <row r="3676" spans="1:7" x14ac:dyDescent="0.25">
      <c r="A3676" s="1" t="s">
        <v>50</v>
      </c>
      <c r="B3676" s="1" t="s">
        <v>20</v>
      </c>
      <c r="C3676" s="1" t="s">
        <v>21</v>
      </c>
      <c r="D3676" s="2">
        <v>45309</v>
      </c>
      <c r="E3676" s="3">
        <v>8855</v>
      </c>
      <c r="F3676" s="4">
        <v>275</v>
      </c>
      <c r="G3676" s="1">
        <v>1771</v>
      </c>
    </row>
    <row r="3677" spans="1:7" x14ac:dyDescent="0.25">
      <c r="A3677" s="1" t="s">
        <v>27</v>
      </c>
      <c r="B3677" s="1" t="s">
        <v>23</v>
      </c>
      <c r="C3677" s="1" t="s">
        <v>21</v>
      </c>
      <c r="D3677" s="2">
        <v>45304</v>
      </c>
      <c r="E3677" s="3">
        <v>1043</v>
      </c>
      <c r="F3677" s="4">
        <v>209</v>
      </c>
      <c r="G3677" s="1">
        <v>131</v>
      </c>
    </row>
    <row r="3678" spans="1:7" x14ac:dyDescent="0.25">
      <c r="A3678" s="1" t="s">
        <v>56</v>
      </c>
      <c r="B3678" s="1" t="s">
        <v>8</v>
      </c>
      <c r="C3678" s="1" t="s">
        <v>12</v>
      </c>
      <c r="D3678" s="2">
        <v>45310</v>
      </c>
      <c r="E3678" s="3">
        <v>2786</v>
      </c>
      <c r="F3678" s="4">
        <v>107</v>
      </c>
      <c r="G3678" s="1">
        <v>310</v>
      </c>
    </row>
    <row r="3679" spans="1:7" x14ac:dyDescent="0.25">
      <c r="A3679" s="1" t="s">
        <v>10</v>
      </c>
      <c r="B3679" s="1" t="s">
        <v>20</v>
      </c>
      <c r="C3679" s="1" t="s">
        <v>15</v>
      </c>
      <c r="D3679" s="2">
        <v>45316</v>
      </c>
      <c r="E3679" s="3">
        <v>2527</v>
      </c>
      <c r="F3679" s="4">
        <v>143</v>
      </c>
      <c r="G3679" s="1">
        <v>195</v>
      </c>
    </row>
    <row r="3680" spans="1:7" x14ac:dyDescent="0.25">
      <c r="A3680" s="1" t="s">
        <v>58</v>
      </c>
      <c r="B3680" s="1" t="s">
        <v>23</v>
      </c>
      <c r="C3680" s="1" t="s">
        <v>28</v>
      </c>
      <c r="D3680" s="2">
        <v>45316</v>
      </c>
      <c r="E3680" s="3">
        <v>4242</v>
      </c>
      <c r="F3680" s="4">
        <v>140</v>
      </c>
      <c r="G3680" s="1">
        <v>425</v>
      </c>
    </row>
    <row r="3681" spans="1:7" x14ac:dyDescent="0.25">
      <c r="A3681" s="1" t="s">
        <v>54</v>
      </c>
      <c r="B3681" s="1" t="s">
        <v>14</v>
      </c>
      <c r="C3681" s="1" t="s">
        <v>41</v>
      </c>
      <c r="D3681" s="2">
        <v>45309</v>
      </c>
      <c r="E3681" s="3">
        <v>15253</v>
      </c>
      <c r="F3681" s="4">
        <v>48</v>
      </c>
      <c r="G3681" s="1">
        <v>954</v>
      </c>
    </row>
    <row r="3682" spans="1:7" x14ac:dyDescent="0.25">
      <c r="A3682" s="1" t="s">
        <v>17</v>
      </c>
      <c r="B3682" s="1" t="s">
        <v>20</v>
      </c>
      <c r="C3682" s="1" t="s">
        <v>18</v>
      </c>
      <c r="D3682" s="2">
        <v>45301</v>
      </c>
      <c r="E3682" s="3">
        <v>5495</v>
      </c>
      <c r="F3682" s="4">
        <v>251</v>
      </c>
      <c r="G3682" s="1">
        <v>393</v>
      </c>
    </row>
    <row r="3683" spans="1:7" x14ac:dyDescent="0.25">
      <c r="A3683" s="1" t="s">
        <v>13</v>
      </c>
      <c r="B3683" s="1" t="s">
        <v>23</v>
      </c>
      <c r="C3683" s="1" t="s">
        <v>9</v>
      </c>
      <c r="D3683" s="2">
        <v>45319</v>
      </c>
      <c r="E3683" s="3">
        <v>7217</v>
      </c>
      <c r="F3683" s="4">
        <v>245</v>
      </c>
      <c r="G3683" s="1">
        <v>401</v>
      </c>
    </row>
    <row r="3684" spans="1:7" x14ac:dyDescent="0.25">
      <c r="A3684" s="1" t="s">
        <v>46</v>
      </c>
      <c r="B3684" s="1" t="s">
        <v>8</v>
      </c>
      <c r="C3684" s="1" t="s">
        <v>76</v>
      </c>
      <c r="D3684" s="2">
        <v>45317</v>
      </c>
      <c r="E3684" s="3">
        <v>6559</v>
      </c>
      <c r="F3684" s="4">
        <v>199</v>
      </c>
      <c r="G3684" s="1">
        <v>328</v>
      </c>
    </row>
    <row r="3685" spans="1:7" x14ac:dyDescent="0.25">
      <c r="A3685" s="1" t="s">
        <v>27</v>
      </c>
      <c r="B3685" s="1" t="s">
        <v>25</v>
      </c>
      <c r="C3685" s="1" t="s">
        <v>43</v>
      </c>
      <c r="D3685" s="2">
        <v>45298</v>
      </c>
      <c r="E3685" s="3">
        <v>10318</v>
      </c>
      <c r="F3685" s="4">
        <v>38</v>
      </c>
      <c r="G3685" s="1">
        <v>516</v>
      </c>
    </row>
    <row r="3686" spans="1:7" x14ac:dyDescent="0.25">
      <c r="A3686" s="1" t="s">
        <v>58</v>
      </c>
      <c r="B3686" s="1" t="s">
        <v>20</v>
      </c>
      <c r="C3686" s="1" t="s">
        <v>36</v>
      </c>
      <c r="D3686" s="2">
        <v>45305</v>
      </c>
      <c r="E3686" s="3">
        <v>2205</v>
      </c>
      <c r="F3686" s="4">
        <v>259</v>
      </c>
      <c r="G3686" s="1">
        <v>170</v>
      </c>
    </row>
    <row r="3687" spans="1:7" x14ac:dyDescent="0.25">
      <c r="A3687" s="1" t="s">
        <v>10</v>
      </c>
      <c r="B3687" s="1" t="s">
        <v>11</v>
      </c>
      <c r="C3687" s="1" t="s">
        <v>36</v>
      </c>
      <c r="D3687" s="2">
        <v>45312</v>
      </c>
      <c r="E3687" s="3">
        <v>3731</v>
      </c>
      <c r="F3687" s="4">
        <v>428</v>
      </c>
      <c r="G3687" s="1">
        <v>374</v>
      </c>
    </row>
    <row r="3688" spans="1:7" x14ac:dyDescent="0.25">
      <c r="A3688" s="1" t="s">
        <v>17</v>
      </c>
      <c r="B3688" s="1" t="s">
        <v>8</v>
      </c>
      <c r="C3688" s="1" t="s">
        <v>40</v>
      </c>
      <c r="D3688" s="2">
        <v>45297</v>
      </c>
      <c r="E3688" s="3">
        <v>6328</v>
      </c>
      <c r="F3688" s="4">
        <v>255</v>
      </c>
      <c r="G3688" s="1">
        <v>791</v>
      </c>
    </row>
    <row r="3689" spans="1:7" x14ac:dyDescent="0.25">
      <c r="A3689" s="1" t="s">
        <v>17</v>
      </c>
      <c r="B3689" s="1" t="s">
        <v>14</v>
      </c>
      <c r="C3689" s="1" t="s">
        <v>18</v>
      </c>
      <c r="D3689" s="2">
        <v>45315</v>
      </c>
      <c r="E3689" s="3">
        <v>3227</v>
      </c>
      <c r="F3689" s="4">
        <v>31</v>
      </c>
      <c r="G3689" s="1">
        <v>269</v>
      </c>
    </row>
    <row r="3690" spans="1:7" x14ac:dyDescent="0.25">
      <c r="A3690" s="1" t="s">
        <v>27</v>
      </c>
      <c r="B3690" s="1" t="s">
        <v>11</v>
      </c>
      <c r="C3690" s="1" t="s">
        <v>9</v>
      </c>
      <c r="D3690" s="2">
        <v>45309</v>
      </c>
      <c r="E3690" s="3">
        <v>1197</v>
      </c>
      <c r="F3690" s="4">
        <v>50</v>
      </c>
      <c r="G3690" s="1">
        <v>60</v>
      </c>
    </row>
    <row r="3691" spans="1:7" x14ac:dyDescent="0.25">
      <c r="A3691" s="1" t="s">
        <v>19</v>
      </c>
      <c r="B3691" s="1" t="s">
        <v>8</v>
      </c>
      <c r="C3691" s="1" t="s">
        <v>38</v>
      </c>
      <c r="D3691" s="2">
        <v>45301</v>
      </c>
      <c r="E3691" s="3">
        <v>756</v>
      </c>
      <c r="F3691" s="4">
        <v>6</v>
      </c>
      <c r="G3691" s="1">
        <v>95</v>
      </c>
    </row>
    <row r="3692" spans="1:7" x14ac:dyDescent="0.25">
      <c r="A3692" s="1" t="s">
        <v>42</v>
      </c>
      <c r="B3692" s="1" t="s">
        <v>25</v>
      </c>
      <c r="C3692" s="1" t="s">
        <v>43</v>
      </c>
      <c r="D3692" s="2">
        <v>45312</v>
      </c>
      <c r="E3692" s="3">
        <v>6797</v>
      </c>
      <c r="F3692" s="4">
        <v>153</v>
      </c>
      <c r="G3692" s="1">
        <v>324</v>
      </c>
    </row>
    <row r="3693" spans="1:7" x14ac:dyDescent="0.25">
      <c r="A3693" s="1" t="s">
        <v>54</v>
      </c>
      <c r="B3693" s="1" t="s">
        <v>20</v>
      </c>
      <c r="C3693" s="1" t="s">
        <v>30</v>
      </c>
      <c r="D3693" s="2">
        <v>45301</v>
      </c>
      <c r="E3693" s="3">
        <v>16121</v>
      </c>
      <c r="F3693" s="4">
        <v>55</v>
      </c>
      <c r="G3693" s="1">
        <v>896</v>
      </c>
    </row>
    <row r="3694" spans="1:7" x14ac:dyDescent="0.25">
      <c r="A3694" s="1" t="s">
        <v>52</v>
      </c>
      <c r="B3694" s="1" t="s">
        <v>23</v>
      </c>
      <c r="C3694" s="1" t="s">
        <v>76</v>
      </c>
      <c r="D3694" s="2">
        <v>45315</v>
      </c>
      <c r="E3694" s="3">
        <v>1113</v>
      </c>
      <c r="F3694" s="4">
        <v>254</v>
      </c>
      <c r="G3694" s="1">
        <v>66</v>
      </c>
    </row>
    <row r="3695" spans="1:7" x14ac:dyDescent="0.25">
      <c r="A3695" s="1" t="s">
        <v>27</v>
      </c>
      <c r="B3695" s="1" t="s">
        <v>8</v>
      </c>
      <c r="C3695" s="1" t="s">
        <v>76</v>
      </c>
      <c r="D3695" s="2">
        <v>45309</v>
      </c>
      <c r="E3695" s="3">
        <v>2765</v>
      </c>
      <c r="F3695" s="4">
        <v>186</v>
      </c>
      <c r="G3695" s="1">
        <v>146</v>
      </c>
    </row>
    <row r="3696" spans="1:7" x14ac:dyDescent="0.25">
      <c r="A3696" s="1" t="s">
        <v>17</v>
      </c>
      <c r="B3696" s="1" t="s">
        <v>23</v>
      </c>
      <c r="C3696" s="1" t="s">
        <v>35</v>
      </c>
      <c r="D3696" s="2">
        <v>45316</v>
      </c>
      <c r="E3696" s="3">
        <v>5033</v>
      </c>
      <c r="F3696" s="4">
        <v>368</v>
      </c>
      <c r="G3696" s="1">
        <v>297</v>
      </c>
    </row>
    <row r="3697" spans="1:7" x14ac:dyDescent="0.25">
      <c r="A3697" s="1" t="s">
        <v>27</v>
      </c>
      <c r="B3697" s="1" t="s">
        <v>14</v>
      </c>
      <c r="C3697" s="1" t="s">
        <v>15</v>
      </c>
      <c r="D3697" s="2">
        <v>45298</v>
      </c>
      <c r="E3697" s="3">
        <v>3843</v>
      </c>
      <c r="F3697" s="4">
        <v>54</v>
      </c>
      <c r="G3697" s="1">
        <v>275</v>
      </c>
    </row>
    <row r="3698" spans="1:7" x14ac:dyDescent="0.25">
      <c r="A3698" s="1" t="s">
        <v>52</v>
      </c>
      <c r="B3698" s="1" t="s">
        <v>25</v>
      </c>
      <c r="C3698" s="1" t="s">
        <v>38</v>
      </c>
      <c r="D3698" s="2">
        <v>45298</v>
      </c>
      <c r="E3698" s="3">
        <v>11907</v>
      </c>
      <c r="F3698" s="4">
        <v>186</v>
      </c>
      <c r="G3698" s="1">
        <v>1323</v>
      </c>
    </row>
    <row r="3699" spans="1:7" x14ac:dyDescent="0.25">
      <c r="A3699" s="1" t="s">
        <v>46</v>
      </c>
      <c r="B3699" s="1" t="s">
        <v>14</v>
      </c>
      <c r="C3699" s="1" t="s">
        <v>34</v>
      </c>
      <c r="D3699" s="2">
        <v>45317</v>
      </c>
      <c r="E3699" s="3">
        <v>9289</v>
      </c>
      <c r="F3699" s="4">
        <v>367</v>
      </c>
      <c r="G3699" s="1">
        <v>443</v>
      </c>
    </row>
    <row r="3700" spans="1:7" x14ac:dyDescent="0.25">
      <c r="A3700" s="1" t="s">
        <v>13</v>
      </c>
      <c r="B3700" s="1" t="s">
        <v>25</v>
      </c>
      <c r="C3700" s="1" t="s">
        <v>21</v>
      </c>
      <c r="D3700" s="2">
        <v>45316</v>
      </c>
      <c r="E3700" s="3">
        <v>6580</v>
      </c>
      <c r="F3700" s="4">
        <v>15</v>
      </c>
      <c r="G3700" s="1">
        <v>1316</v>
      </c>
    </row>
    <row r="3701" spans="1:7" x14ac:dyDescent="0.25">
      <c r="A3701" s="1" t="s">
        <v>22</v>
      </c>
      <c r="B3701" s="1" t="s">
        <v>11</v>
      </c>
      <c r="C3701" s="1" t="s">
        <v>40</v>
      </c>
      <c r="D3701" s="2">
        <v>45295</v>
      </c>
      <c r="E3701" s="3">
        <v>8099</v>
      </c>
      <c r="F3701" s="4">
        <v>86</v>
      </c>
      <c r="G3701" s="1">
        <v>1620</v>
      </c>
    </row>
    <row r="3702" spans="1:7" x14ac:dyDescent="0.25">
      <c r="A3702" s="1" t="s">
        <v>54</v>
      </c>
      <c r="B3702" s="1" t="s">
        <v>11</v>
      </c>
      <c r="C3702" s="1" t="s">
        <v>47</v>
      </c>
      <c r="D3702" s="2">
        <v>45317</v>
      </c>
      <c r="E3702" s="3">
        <v>4326</v>
      </c>
      <c r="F3702" s="4">
        <v>10</v>
      </c>
      <c r="G3702" s="1">
        <v>174</v>
      </c>
    </row>
    <row r="3703" spans="1:7" x14ac:dyDescent="0.25">
      <c r="A3703" s="1" t="s">
        <v>56</v>
      </c>
      <c r="B3703" s="1" t="s">
        <v>23</v>
      </c>
      <c r="C3703" s="1" t="s">
        <v>15</v>
      </c>
      <c r="D3703" s="2">
        <v>45308</v>
      </c>
      <c r="E3703" s="3">
        <v>10206</v>
      </c>
      <c r="F3703" s="4">
        <v>190</v>
      </c>
      <c r="G3703" s="1">
        <v>851</v>
      </c>
    </row>
    <row r="3704" spans="1:7" x14ac:dyDescent="0.25">
      <c r="A3704" s="1" t="s">
        <v>46</v>
      </c>
      <c r="B3704" s="1" t="s">
        <v>25</v>
      </c>
      <c r="C3704" s="1" t="s">
        <v>28</v>
      </c>
      <c r="D3704" s="2">
        <v>45305</v>
      </c>
      <c r="E3704" s="3">
        <v>7847</v>
      </c>
      <c r="F3704" s="4">
        <v>3</v>
      </c>
      <c r="G3704" s="1">
        <v>654</v>
      </c>
    </row>
    <row r="3705" spans="1:7" x14ac:dyDescent="0.25">
      <c r="A3705" s="1" t="s">
        <v>51</v>
      </c>
      <c r="B3705" s="1" t="s">
        <v>14</v>
      </c>
      <c r="C3705" s="1" t="s">
        <v>15</v>
      </c>
      <c r="D3705" s="2">
        <v>45318</v>
      </c>
      <c r="E3705" s="3">
        <v>14070</v>
      </c>
      <c r="F3705" s="4">
        <v>365</v>
      </c>
      <c r="G3705" s="1">
        <v>1280</v>
      </c>
    </row>
    <row r="3706" spans="1:7" x14ac:dyDescent="0.25">
      <c r="A3706" s="1" t="s">
        <v>27</v>
      </c>
      <c r="B3706" s="1" t="s">
        <v>11</v>
      </c>
      <c r="C3706" s="1" t="s">
        <v>49</v>
      </c>
      <c r="D3706" s="2">
        <v>45309</v>
      </c>
      <c r="E3706" s="3">
        <v>329</v>
      </c>
      <c r="F3706" s="4">
        <v>318</v>
      </c>
      <c r="G3706" s="1">
        <v>14</v>
      </c>
    </row>
    <row r="3707" spans="1:7" x14ac:dyDescent="0.25">
      <c r="A3707" s="1" t="s">
        <v>24</v>
      </c>
      <c r="B3707" s="1" t="s">
        <v>8</v>
      </c>
      <c r="C3707" s="1" t="s">
        <v>41</v>
      </c>
      <c r="D3707" s="2">
        <v>45315</v>
      </c>
      <c r="E3707" s="3">
        <v>5089</v>
      </c>
      <c r="F3707" s="4">
        <v>156</v>
      </c>
      <c r="G3707" s="1">
        <v>340</v>
      </c>
    </row>
    <row r="3708" spans="1:7" x14ac:dyDescent="0.25">
      <c r="A3708" s="1" t="s">
        <v>10</v>
      </c>
      <c r="B3708" s="1" t="s">
        <v>8</v>
      </c>
      <c r="C3708" s="1" t="s">
        <v>38</v>
      </c>
      <c r="D3708" s="2">
        <v>45297</v>
      </c>
      <c r="E3708" s="3">
        <v>7539</v>
      </c>
      <c r="F3708" s="4">
        <v>373</v>
      </c>
      <c r="G3708" s="1">
        <v>1077</v>
      </c>
    </row>
    <row r="3709" spans="1:7" x14ac:dyDescent="0.25">
      <c r="A3709" s="1" t="s">
        <v>32</v>
      </c>
      <c r="B3709" s="1" t="s">
        <v>20</v>
      </c>
      <c r="C3709" s="1" t="s">
        <v>34</v>
      </c>
      <c r="D3709" s="2">
        <v>45301</v>
      </c>
      <c r="E3709" s="3">
        <v>1407</v>
      </c>
      <c r="F3709" s="4">
        <v>192</v>
      </c>
      <c r="G3709" s="1">
        <v>67</v>
      </c>
    </row>
    <row r="3710" spans="1:7" x14ac:dyDescent="0.25">
      <c r="A3710" s="1" t="s">
        <v>27</v>
      </c>
      <c r="B3710" s="1" t="s">
        <v>11</v>
      </c>
      <c r="C3710" s="1" t="s">
        <v>15</v>
      </c>
      <c r="D3710" s="2">
        <v>45309</v>
      </c>
      <c r="E3710" s="3">
        <v>9849</v>
      </c>
      <c r="F3710" s="4">
        <v>8</v>
      </c>
      <c r="G3710" s="1">
        <v>758</v>
      </c>
    </row>
    <row r="3711" spans="1:7" x14ac:dyDescent="0.25">
      <c r="A3711" s="1" t="s">
        <v>32</v>
      </c>
      <c r="B3711" s="1" t="s">
        <v>20</v>
      </c>
      <c r="C3711" s="1" t="s">
        <v>43</v>
      </c>
      <c r="D3711" s="2">
        <v>45305</v>
      </c>
      <c r="E3711" s="3">
        <v>14875</v>
      </c>
      <c r="F3711" s="4">
        <v>422</v>
      </c>
      <c r="G3711" s="1">
        <v>709</v>
      </c>
    </row>
    <row r="3712" spans="1:7" x14ac:dyDescent="0.25">
      <c r="A3712" s="1" t="s">
        <v>45</v>
      </c>
      <c r="B3712" s="1" t="s">
        <v>14</v>
      </c>
      <c r="C3712" s="1" t="s">
        <v>30</v>
      </c>
      <c r="D3712" s="2">
        <v>45294</v>
      </c>
      <c r="E3712" s="3">
        <v>7609</v>
      </c>
      <c r="F3712" s="4">
        <v>393</v>
      </c>
      <c r="G3712" s="1">
        <v>448</v>
      </c>
    </row>
    <row r="3713" spans="1:7" x14ac:dyDescent="0.25">
      <c r="A3713" s="1" t="s">
        <v>27</v>
      </c>
      <c r="B3713" s="1" t="s">
        <v>14</v>
      </c>
      <c r="C3713" s="1" t="s">
        <v>26</v>
      </c>
      <c r="D3713" s="2">
        <v>45294</v>
      </c>
      <c r="E3713" s="3">
        <v>420</v>
      </c>
      <c r="F3713" s="4">
        <v>34</v>
      </c>
      <c r="G3713" s="1">
        <v>28</v>
      </c>
    </row>
    <row r="3714" spans="1:7" x14ac:dyDescent="0.25">
      <c r="A3714" s="1" t="s">
        <v>54</v>
      </c>
      <c r="B3714" s="1" t="s">
        <v>25</v>
      </c>
      <c r="C3714" s="1" t="s">
        <v>35</v>
      </c>
      <c r="D3714" s="2">
        <v>45304</v>
      </c>
      <c r="E3714" s="3">
        <v>924</v>
      </c>
      <c r="F3714" s="4">
        <v>27</v>
      </c>
      <c r="G3714" s="1">
        <v>66</v>
      </c>
    </row>
    <row r="3715" spans="1:7" x14ac:dyDescent="0.25">
      <c r="A3715" s="1" t="s">
        <v>37</v>
      </c>
      <c r="B3715" s="1" t="s">
        <v>14</v>
      </c>
      <c r="C3715" s="1" t="s">
        <v>36</v>
      </c>
      <c r="D3715" s="2">
        <v>45312</v>
      </c>
      <c r="E3715" s="3">
        <v>13867</v>
      </c>
      <c r="F3715" s="4">
        <v>34</v>
      </c>
      <c r="G3715" s="1">
        <v>1067</v>
      </c>
    </row>
    <row r="3716" spans="1:7" x14ac:dyDescent="0.25">
      <c r="A3716" s="1" t="s">
        <v>57</v>
      </c>
      <c r="B3716" s="1" t="s">
        <v>11</v>
      </c>
      <c r="C3716" s="1" t="s">
        <v>26</v>
      </c>
      <c r="D3716" s="2">
        <v>45318</v>
      </c>
      <c r="E3716" s="3">
        <v>2716</v>
      </c>
      <c r="F3716" s="4">
        <v>29</v>
      </c>
      <c r="G3716" s="1">
        <v>194</v>
      </c>
    </row>
    <row r="3717" spans="1:7" x14ac:dyDescent="0.25">
      <c r="A3717" s="1" t="s">
        <v>33</v>
      </c>
      <c r="B3717" s="1" t="s">
        <v>11</v>
      </c>
      <c r="C3717" s="1" t="s">
        <v>18</v>
      </c>
      <c r="D3717" s="2">
        <v>45302</v>
      </c>
      <c r="E3717" s="3">
        <v>4613</v>
      </c>
      <c r="F3717" s="4">
        <v>70</v>
      </c>
      <c r="G3717" s="1">
        <v>385</v>
      </c>
    </row>
    <row r="3718" spans="1:7" x14ac:dyDescent="0.25">
      <c r="A3718" s="1" t="s">
        <v>24</v>
      </c>
      <c r="B3718" s="1" t="s">
        <v>25</v>
      </c>
      <c r="C3718" s="1" t="s">
        <v>15</v>
      </c>
      <c r="D3718" s="2">
        <v>45303</v>
      </c>
      <c r="E3718" s="3">
        <v>15302</v>
      </c>
      <c r="F3718" s="4">
        <v>258</v>
      </c>
      <c r="G3718" s="1">
        <v>1392</v>
      </c>
    </row>
    <row r="3719" spans="1:7" x14ac:dyDescent="0.25">
      <c r="A3719" s="1" t="s">
        <v>50</v>
      </c>
      <c r="B3719" s="1" t="s">
        <v>14</v>
      </c>
      <c r="C3719" s="1" t="s">
        <v>48</v>
      </c>
      <c r="D3719" s="2">
        <v>45309</v>
      </c>
      <c r="E3719" s="3">
        <v>434</v>
      </c>
      <c r="F3719" s="4">
        <v>200</v>
      </c>
      <c r="G3719" s="1">
        <v>20</v>
      </c>
    </row>
    <row r="3720" spans="1:7" x14ac:dyDescent="0.25">
      <c r="A3720" s="1" t="s">
        <v>50</v>
      </c>
      <c r="B3720" s="1" t="s">
        <v>23</v>
      </c>
      <c r="C3720" s="1" t="s">
        <v>38</v>
      </c>
      <c r="D3720" s="2">
        <v>45319</v>
      </c>
      <c r="E3720" s="3">
        <v>735</v>
      </c>
      <c r="F3720" s="4">
        <v>106</v>
      </c>
      <c r="G3720" s="1">
        <v>147</v>
      </c>
    </row>
    <row r="3721" spans="1:7" x14ac:dyDescent="0.25">
      <c r="A3721" s="1" t="s">
        <v>29</v>
      </c>
      <c r="B3721" s="1" t="s">
        <v>8</v>
      </c>
      <c r="C3721" s="1" t="s">
        <v>35</v>
      </c>
      <c r="D3721" s="2">
        <v>45318</v>
      </c>
      <c r="E3721" s="3">
        <v>7140</v>
      </c>
      <c r="F3721" s="4">
        <v>156</v>
      </c>
      <c r="G3721" s="1">
        <v>447</v>
      </c>
    </row>
    <row r="3722" spans="1:7" x14ac:dyDescent="0.25">
      <c r="A3722" s="1" t="s">
        <v>13</v>
      </c>
      <c r="B3722" s="1" t="s">
        <v>23</v>
      </c>
      <c r="C3722" s="1" t="s">
        <v>30</v>
      </c>
      <c r="D3722" s="2">
        <v>45295</v>
      </c>
      <c r="E3722" s="3">
        <v>10171</v>
      </c>
      <c r="F3722" s="4">
        <v>63</v>
      </c>
      <c r="G3722" s="1">
        <v>566</v>
      </c>
    </row>
    <row r="3723" spans="1:7" x14ac:dyDescent="0.25">
      <c r="A3723" s="1" t="s">
        <v>27</v>
      </c>
      <c r="B3723" s="1" t="s">
        <v>20</v>
      </c>
      <c r="C3723" s="1" t="s">
        <v>41</v>
      </c>
      <c r="D3723" s="2">
        <v>45309</v>
      </c>
      <c r="E3723" s="3">
        <v>2086</v>
      </c>
      <c r="F3723" s="4">
        <v>113</v>
      </c>
      <c r="G3723" s="1">
        <v>131</v>
      </c>
    </row>
    <row r="3724" spans="1:7" x14ac:dyDescent="0.25">
      <c r="A3724" s="1" t="s">
        <v>10</v>
      </c>
      <c r="B3724" s="1" t="s">
        <v>8</v>
      </c>
      <c r="C3724" s="1" t="s">
        <v>15</v>
      </c>
      <c r="D3724" s="2">
        <v>45294</v>
      </c>
      <c r="E3724" s="3">
        <v>5292</v>
      </c>
      <c r="F3724" s="4">
        <v>99</v>
      </c>
      <c r="G3724" s="1">
        <v>441</v>
      </c>
    </row>
    <row r="3725" spans="1:7" x14ac:dyDescent="0.25">
      <c r="A3725" s="1" t="s">
        <v>7</v>
      </c>
      <c r="B3725" s="1" t="s">
        <v>20</v>
      </c>
      <c r="C3725" s="1" t="s">
        <v>12</v>
      </c>
      <c r="D3725" s="2">
        <v>45322</v>
      </c>
      <c r="E3725" s="3">
        <v>2485</v>
      </c>
      <c r="F3725" s="4">
        <v>48</v>
      </c>
      <c r="G3725" s="1">
        <v>355</v>
      </c>
    </row>
    <row r="3726" spans="1:7" x14ac:dyDescent="0.25">
      <c r="A3726" s="1" t="s">
        <v>24</v>
      </c>
      <c r="B3726" s="1" t="s">
        <v>14</v>
      </c>
      <c r="C3726" s="1" t="s">
        <v>44</v>
      </c>
      <c r="D3726" s="2">
        <v>45317</v>
      </c>
      <c r="E3726" s="3">
        <v>3920</v>
      </c>
      <c r="F3726" s="4">
        <v>77</v>
      </c>
      <c r="G3726" s="1">
        <v>392</v>
      </c>
    </row>
    <row r="3727" spans="1:7" x14ac:dyDescent="0.25">
      <c r="A3727" s="1" t="s">
        <v>56</v>
      </c>
      <c r="B3727" s="1" t="s">
        <v>23</v>
      </c>
      <c r="C3727" s="1" t="s">
        <v>18</v>
      </c>
      <c r="D3727" s="2">
        <v>45312</v>
      </c>
      <c r="E3727" s="3">
        <v>8785</v>
      </c>
      <c r="F3727" s="4">
        <v>328</v>
      </c>
      <c r="G3727" s="1">
        <v>879</v>
      </c>
    </row>
    <row r="3728" spans="1:7" x14ac:dyDescent="0.25">
      <c r="A3728" s="1" t="s">
        <v>55</v>
      </c>
      <c r="B3728" s="1" t="s">
        <v>8</v>
      </c>
      <c r="C3728" s="1" t="s">
        <v>36</v>
      </c>
      <c r="D3728" s="2">
        <v>45316</v>
      </c>
      <c r="E3728" s="3">
        <v>7588</v>
      </c>
      <c r="F3728" s="4">
        <v>108</v>
      </c>
      <c r="G3728" s="1">
        <v>690</v>
      </c>
    </row>
    <row r="3729" spans="1:7" x14ac:dyDescent="0.25">
      <c r="A3729" s="1" t="s">
        <v>58</v>
      </c>
      <c r="B3729" s="1" t="s">
        <v>23</v>
      </c>
      <c r="C3729" s="1" t="s">
        <v>26</v>
      </c>
      <c r="D3729" s="2">
        <v>45319</v>
      </c>
      <c r="E3729" s="3">
        <v>4690</v>
      </c>
      <c r="F3729" s="4">
        <v>213</v>
      </c>
      <c r="G3729" s="1">
        <v>427</v>
      </c>
    </row>
    <row r="3730" spans="1:7" x14ac:dyDescent="0.25">
      <c r="A3730" s="1" t="s">
        <v>17</v>
      </c>
      <c r="B3730" s="1" t="s">
        <v>20</v>
      </c>
      <c r="C3730" s="1" t="s">
        <v>44</v>
      </c>
      <c r="D3730" s="2">
        <v>45316</v>
      </c>
      <c r="E3730" s="3">
        <v>3815</v>
      </c>
      <c r="F3730" s="4">
        <v>221</v>
      </c>
      <c r="G3730" s="1">
        <v>382</v>
      </c>
    </row>
    <row r="3731" spans="1:7" x14ac:dyDescent="0.25">
      <c r="A3731" s="1" t="s">
        <v>39</v>
      </c>
      <c r="B3731" s="1" t="s">
        <v>8</v>
      </c>
      <c r="C3731" s="1" t="s">
        <v>26</v>
      </c>
      <c r="D3731" s="2">
        <v>45294</v>
      </c>
      <c r="E3731" s="3">
        <v>1260</v>
      </c>
      <c r="F3731" s="4">
        <v>336</v>
      </c>
      <c r="G3731" s="1">
        <v>105</v>
      </c>
    </row>
    <row r="3732" spans="1:7" x14ac:dyDescent="0.25">
      <c r="A3732" s="1" t="s">
        <v>13</v>
      </c>
      <c r="B3732" s="1" t="s">
        <v>25</v>
      </c>
      <c r="C3732" s="1" t="s">
        <v>48</v>
      </c>
      <c r="D3732" s="2">
        <v>45316</v>
      </c>
      <c r="E3732" s="3">
        <v>9457</v>
      </c>
      <c r="F3732" s="4">
        <v>12</v>
      </c>
      <c r="G3732" s="1">
        <v>412</v>
      </c>
    </row>
    <row r="3733" spans="1:7" x14ac:dyDescent="0.25">
      <c r="A3733" s="1" t="s">
        <v>17</v>
      </c>
      <c r="B3733" s="1" t="s">
        <v>11</v>
      </c>
      <c r="C3733" s="1" t="s">
        <v>53</v>
      </c>
      <c r="D3733" s="2">
        <v>45304</v>
      </c>
      <c r="E3733" s="3">
        <v>1883</v>
      </c>
      <c r="F3733" s="4">
        <v>68</v>
      </c>
      <c r="G3733" s="1">
        <v>118</v>
      </c>
    </row>
    <row r="3734" spans="1:7" x14ac:dyDescent="0.25">
      <c r="A3734" s="1" t="s">
        <v>32</v>
      </c>
      <c r="B3734" s="1" t="s">
        <v>14</v>
      </c>
      <c r="C3734" s="1" t="s">
        <v>9</v>
      </c>
      <c r="D3734" s="2">
        <v>45305</v>
      </c>
      <c r="E3734" s="3">
        <v>2114</v>
      </c>
      <c r="F3734" s="4">
        <v>52</v>
      </c>
      <c r="G3734" s="1">
        <v>118</v>
      </c>
    </row>
    <row r="3735" spans="1:7" x14ac:dyDescent="0.25">
      <c r="A3735" s="1" t="s">
        <v>13</v>
      </c>
      <c r="B3735" s="1" t="s">
        <v>23</v>
      </c>
      <c r="C3735" s="1" t="s">
        <v>18</v>
      </c>
      <c r="D3735" s="2">
        <v>45319</v>
      </c>
      <c r="E3735" s="3">
        <v>8008</v>
      </c>
      <c r="F3735" s="4">
        <v>261</v>
      </c>
      <c r="G3735" s="1">
        <v>572</v>
      </c>
    </row>
    <row r="3736" spans="1:7" x14ac:dyDescent="0.25">
      <c r="A3736" s="1" t="s">
        <v>31</v>
      </c>
      <c r="B3736" s="1" t="s">
        <v>23</v>
      </c>
      <c r="C3736" s="1" t="s">
        <v>12</v>
      </c>
      <c r="D3736" s="2">
        <v>45309</v>
      </c>
      <c r="E3736" s="3">
        <v>973</v>
      </c>
      <c r="F3736" s="4">
        <v>155</v>
      </c>
      <c r="G3736" s="1">
        <v>122</v>
      </c>
    </row>
    <row r="3737" spans="1:7" x14ac:dyDescent="0.25">
      <c r="A3737" s="1" t="s">
        <v>10</v>
      </c>
      <c r="B3737" s="1" t="s">
        <v>14</v>
      </c>
      <c r="C3737" s="1" t="s">
        <v>26</v>
      </c>
      <c r="D3737" s="2">
        <v>45301</v>
      </c>
      <c r="E3737" s="3">
        <v>4389</v>
      </c>
      <c r="F3737" s="4">
        <v>94</v>
      </c>
      <c r="G3737" s="1">
        <v>366</v>
      </c>
    </row>
    <row r="3738" spans="1:7" x14ac:dyDescent="0.25">
      <c r="A3738" s="1" t="s">
        <v>42</v>
      </c>
      <c r="B3738" s="1" t="s">
        <v>14</v>
      </c>
      <c r="C3738" s="1" t="s">
        <v>15</v>
      </c>
      <c r="D3738" s="2">
        <v>45318</v>
      </c>
      <c r="E3738" s="3">
        <v>6776</v>
      </c>
      <c r="F3738" s="4">
        <v>374</v>
      </c>
      <c r="G3738" s="1">
        <v>522</v>
      </c>
    </row>
    <row r="3739" spans="1:7" x14ac:dyDescent="0.25">
      <c r="A3739" s="1" t="s">
        <v>45</v>
      </c>
      <c r="B3739" s="1" t="s">
        <v>23</v>
      </c>
      <c r="C3739" s="1" t="s">
        <v>44</v>
      </c>
      <c r="D3739" s="2">
        <v>45317</v>
      </c>
      <c r="E3739" s="3">
        <v>3549</v>
      </c>
      <c r="F3739" s="4">
        <v>184</v>
      </c>
      <c r="G3739" s="1">
        <v>444</v>
      </c>
    </row>
    <row r="3740" spans="1:7" x14ac:dyDescent="0.25">
      <c r="A3740" s="1" t="s">
        <v>51</v>
      </c>
      <c r="B3740" s="1" t="s">
        <v>11</v>
      </c>
      <c r="C3740" s="1" t="s">
        <v>43</v>
      </c>
      <c r="D3740" s="2">
        <v>45295</v>
      </c>
      <c r="E3740" s="3">
        <v>6720</v>
      </c>
      <c r="F3740" s="4">
        <v>244</v>
      </c>
      <c r="G3740" s="1">
        <v>396</v>
      </c>
    </row>
    <row r="3741" spans="1:7" x14ac:dyDescent="0.25">
      <c r="A3741" s="1" t="s">
        <v>46</v>
      </c>
      <c r="B3741" s="1" t="s">
        <v>23</v>
      </c>
      <c r="C3741" s="1" t="s">
        <v>12</v>
      </c>
      <c r="D3741" s="2">
        <v>45296</v>
      </c>
      <c r="E3741" s="3">
        <v>2177</v>
      </c>
      <c r="F3741" s="4">
        <v>214</v>
      </c>
      <c r="G3741" s="1">
        <v>363</v>
      </c>
    </row>
    <row r="3742" spans="1:7" x14ac:dyDescent="0.25">
      <c r="A3742" s="1" t="s">
        <v>55</v>
      </c>
      <c r="B3742" s="1" t="s">
        <v>23</v>
      </c>
      <c r="C3742" s="1" t="s">
        <v>16</v>
      </c>
      <c r="D3742" s="2">
        <v>45309</v>
      </c>
      <c r="E3742" s="3">
        <v>14819</v>
      </c>
      <c r="F3742" s="4">
        <v>71</v>
      </c>
      <c r="G3742" s="1">
        <v>618</v>
      </c>
    </row>
    <row r="3743" spans="1:7" x14ac:dyDescent="0.25">
      <c r="A3743" s="1" t="s">
        <v>27</v>
      </c>
      <c r="B3743" s="1" t="s">
        <v>8</v>
      </c>
      <c r="C3743" s="1" t="s">
        <v>49</v>
      </c>
      <c r="D3743" s="2">
        <v>45301</v>
      </c>
      <c r="E3743" s="3">
        <v>1505</v>
      </c>
      <c r="F3743" s="4">
        <v>107</v>
      </c>
      <c r="G3743" s="1">
        <v>56</v>
      </c>
    </row>
    <row r="3744" spans="1:7" x14ac:dyDescent="0.25">
      <c r="A3744" s="1" t="s">
        <v>46</v>
      </c>
      <c r="B3744" s="1" t="s">
        <v>14</v>
      </c>
      <c r="C3744" s="1" t="s">
        <v>38</v>
      </c>
      <c r="D3744" s="2">
        <v>45301</v>
      </c>
      <c r="E3744" s="3">
        <v>14119</v>
      </c>
      <c r="F3744" s="4">
        <v>213</v>
      </c>
      <c r="G3744" s="1">
        <v>1765</v>
      </c>
    </row>
    <row r="3745" spans="1:7" x14ac:dyDescent="0.25">
      <c r="A3745" s="1" t="s">
        <v>7</v>
      </c>
      <c r="B3745" s="1" t="s">
        <v>20</v>
      </c>
      <c r="C3745" s="1" t="s">
        <v>36</v>
      </c>
      <c r="D3745" s="2">
        <v>45301</v>
      </c>
      <c r="E3745" s="3">
        <v>2814</v>
      </c>
      <c r="F3745" s="4">
        <v>15</v>
      </c>
      <c r="G3745" s="1">
        <v>282</v>
      </c>
    </row>
    <row r="3746" spans="1:7" x14ac:dyDescent="0.25">
      <c r="A3746" s="1" t="s">
        <v>32</v>
      </c>
      <c r="B3746" s="1" t="s">
        <v>11</v>
      </c>
      <c r="C3746" s="1" t="s">
        <v>49</v>
      </c>
      <c r="D3746" s="2">
        <v>45317</v>
      </c>
      <c r="E3746" s="3">
        <v>2982</v>
      </c>
      <c r="F3746" s="4">
        <v>326</v>
      </c>
      <c r="G3746" s="1">
        <v>125</v>
      </c>
    </row>
    <row r="3747" spans="1:7" x14ac:dyDescent="0.25">
      <c r="A3747" s="1" t="s">
        <v>58</v>
      </c>
      <c r="B3747" s="1" t="s">
        <v>8</v>
      </c>
      <c r="C3747" s="1" t="s">
        <v>47</v>
      </c>
      <c r="D3747" s="2">
        <v>45317</v>
      </c>
      <c r="E3747" s="3">
        <v>1715</v>
      </c>
      <c r="F3747" s="4">
        <v>263</v>
      </c>
      <c r="G3747" s="1">
        <v>62</v>
      </c>
    </row>
    <row r="3748" spans="1:7" x14ac:dyDescent="0.25">
      <c r="A3748" s="1" t="s">
        <v>24</v>
      </c>
      <c r="B3748" s="1" t="s">
        <v>8</v>
      </c>
      <c r="C3748" s="1" t="s">
        <v>47</v>
      </c>
      <c r="D3748" s="2">
        <v>45302</v>
      </c>
      <c r="E3748" s="3">
        <v>5453</v>
      </c>
      <c r="F3748" s="4">
        <v>153</v>
      </c>
      <c r="G3748" s="1">
        <v>195</v>
      </c>
    </row>
    <row r="3749" spans="1:7" x14ac:dyDescent="0.25">
      <c r="A3749" s="1" t="s">
        <v>37</v>
      </c>
      <c r="B3749" s="1" t="s">
        <v>25</v>
      </c>
      <c r="C3749" s="1" t="s">
        <v>16</v>
      </c>
      <c r="D3749" s="2">
        <v>45298</v>
      </c>
      <c r="E3749" s="3">
        <v>182</v>
      </c>
      <c r="F3749" s="4">
        <v>210</v>
      </c>
      <c r="G3749" s="1">
        <v>9</v>
      </c>
    </row>
    <row r="3750" spans="1:7" x14ac:dyDescent="0.25">
      <c r="A3750" s="1" t="s">
        <v>51</v>
      </c>
      <c r="B3750" s="1" t="s">
        <v>8</v>
      </c>
      <c r="C3750" s="1" t="s">
        <v>16</v>
      </c>
      <c r="D3750" s="2">
        <v>45317</v>
      </c>
      <c r="E3750" s="3">
        <v>6762</v>
      </c>
      <c r="F3750" s="4">
        <v>173</v>
      </c>
      <c r="G3750" s="1">
        <v>294</v>
      </c>
    </row>
    <row r="3751" spans="1:7" x14ac:dyDescent="0.25">
      <c r="A3751" s="1" t="s">
        <v>42</v>
      </c>
      <c r="B3751" s="1" t="s">
        <v>23</v>
      </c>
      <c r="C3751" s="1" t="s">
        <v>44</v>
      </c>
      <c r="D3751" s="2">
        <v>45311</v>
      </c>
      <c r="E3751" s="3">
        <v>7497</v>
      </c>
      <c r="F3751" s="4">
        <v>40</v>
      </c>
      <c r="G3751" s="1">
        <v>750</v>
      </c>
    </row>
    <row r="3752" spans="1:7" x14ac:dyDescent="0.25">
      <c r="A3752" s="1" t="s">
        <v>46</v>
      </c>
      <c r="B3752" s="1" t="s">
        <v>25</v>
      </c>
      <c r="C3752" s="1" t="s">
        <v>26</v>
      </c>
      <c r="D3752" s="2">
        <v>45298</v>
      </c>
      <c r="E3752" s="3">
        <v>9527</v>
      </c>
      <c r="F3752" s="4">
        <v>384</v>
      </c>
      <c r="G3752" s="1">
        <v>794</v>
      </c>
    </row>
    <row r="3753" spans="1:7" x14ac:dyDescent="0.25">
      <c r="A3753" s="1" t="s">
        <v>39</v>
      </c>
      <c r="B3753" s="1" t="s">
        <v>23</v>
      </c>
      <c r="C3753" s="1" t="s">
        <v>9</v>
      </c>
      <c r="D3753" s="2">
        <v>45304</v>
      </c>
      <c r="E3753" s="3">
        <v>21490</v>
      </c>
      <c r="F3753" s="4">
        <v>334</v>
      </c>
      <c r="G3753" s="1">
        <v>1132</v>
      </c>
    </row>
    <row r="3754" spans="1:7" x14ac:dyDescent="0.25">
      <c r="A3754" s="1" t="s">
        <v>27</v>
      </c>
      <c r="B3754" s="1" t="s">
        <v>11</v>
      </c>
      <c r="C3754" s="1" t="s">
        <v>44</v>
      </c>
      <c r="D3754" s="2">
        <v>45305</v>
      </c>
      <c r="E3754" s="3">
        <v>8974</v>
      </c>
      <c r="F3754" s="4">
        <v>420</v>
      </c>
      <c r="G3754" s="1">
        <v>1122</v>
      </c>
    </row>
    <row r="3755" spans="1:7" x14ac:dyDescent="0.25">
      <c r="A3755" s="1" t="s">
        <v>57</v>
      </c>
      <c r="B3755" s="1" t="s">
        <v>8</v>
      </c>
      <c r="C3755" s="1" t="s">
        <v>40</v>
      </c>
      <c r="D3755" s="2">
        <v>45305</v>
      </c>
      <c r="E3755" s="3">
        <v>868</v>
      </c>
      <c r="F3755" s="4">
        <v>500</v>
      </c>
      <c r="G3755" s="1">
        <v>145</v>
      </c>
    </row>
    <row r="3756" spans="1:7" x14ac:dyDescent="0.25">
      <c r="A3756" s="1" t="s">
        <v>13</v>
      </c>
      <c r="B3756" s="1" t="s">
        <v>11</v>
      </c>
      <c r="C3756" s="1" t="s">
        <v>9</v>
      </c>
      <c r="D3756" s="2">
        <v>45301</v>
      </c>
      <c r="E3756" s="3">
        <v>2331</v>
      </c>
      <c r="F3756" s="4">
        <v>47</v>
      </c>
      <c r="G3756" s="1">
        <v>138</v>
      </c>
    </row>
    <row r="3757" spans="1:7" x14ac:dyDescent="0.25">
      <c r="A3757" s="1" t="s">
        <v>32</v>
      </c>
      <c r="B3757" s="1" t="s">
        <v>20</v>
      </c>
      <c r="C3757" s="1" t="s">
        <v>38</v>
      </c>
      <c r="D3757" s="2">
        <v>45319</v>
      </c>
      <c r="E3757" s="3">
        <v>12586</v>
      </c>
      <c r="F3757" s="4">
        <v>145</v>
      </c>
      <c r="G3757" s="1">
        <v>2518</v>
      </c>
    </row>
    <row r="3758" spans="1:7" x14ac:dyDescent="0.25">
      <c r="A3758" s="1" t="s">
        <v>51</v>
      </c>
      <c r="B3758" s="1" t="s">
        <v>14</v>
      </c>
      <c r="C3758" s="1" t="s">
        <v>28</v>
      </c>
      <c r="D3758" s="2">
        <v>45298</v>
      </c>
      <c r="E3758" s="3">
        <v>4921</v>
      </c>
      <c r="F3758" s="4">
        <v>250</v>
      </c>
      <c r="G3758" s="1">
        <v>493</v>
      </c>
    </row>
    <row r="3759" spans="1:7" x14ac:dyDescent="0.25">
      <c r="A3759" s="1" t="s">
        <v>42</v>
      </c>
      <c r="B3759" s="1" t="s">
        <v>11</v>
      </c>
      <c r="C3759" s="1" t="s">
        <v>53</v>
      </c>
      <c r="D3759" s="2">
        <v>45319</v>
      </c>
      <c r="E3759" s="3">
        <v>1638</v>
      </c>
      <c r="F3759" s="4">
        <v>136</v>
      </c>
      <c r="G3759" s="1">
        <v>103</v>
      </c>
    </row>
    <row r="3760" spans="1:7" x14ac:dyDescent="0.25">
      <c r="A3760" s="1" t="s">
        <v>10</v>
      </c>
      <c r="B3760" s="1" t="s">
        <v>14</v>
      </c>
      <c r="C3760" s="1" t="s">
        <v>12</v>
      </c>
      <c r="D3760" s="2">
        <v>45304</v>
      </c>
      <c r="E3760" s="3">
        <v>959</v>
      </c>
      <c r="F3760" s="4">
        <v>28</v>
      </c>
      <c r="G3760" s="1">
        <v>160</v>
      </c>
    </row>
    <row r="3761" spans="1:7" x14ac:dyDescent="0.25">
      <c r="A3761" s="1" t="s">
        <v>19</v>
      </c>
      <c r="B3761" s="1" t="s">
        <v>23</v>
      </c>
      <c r="C3761" s="1" t="s">
        <v>38</v>
      </c>
      <c r="D3761" s="2">
        <v>45295</v>
      </c>
      <c r="E3761" s="3">
        <v>4221</v>
      </c>
      <c r="F3761" s="4">
        <v>38</v>
      </c>
      <c r="G3761" s="1">
        <v>469</v>
      </c>
    </row>
    <row r="3762" spans="1:7" x14ac:dyDescent="0.25">
      <c r="A3762" s="1" t="s">
        <v>57</v>
      </c>
      <c r="B3762" s="1" t="s">
        <v>20</v>
      </c>
      <c r="C3762" s="1" t="s">
        <v>26</v>
      </c>
      <c r="D3762" s="2">
        <v>45302</v>
      </c>
      <c r="E3762" s="3">
        <v>7406</v>
      </c>
      <c r="F3762" s="4">
        <v>163</v>
      </c>
      <c r="G3762" s="1">
        <v>618</v>
      </c>
    </row>
    <row r="3763" spans="1:7" x14ac:dyDescent="0.25">
      <c r="A3763" s="1" t="s">
        <v>51</v>
      </c>
      <c r="B3763" s="1" t="s">
        <v>8</v>
      </c>
      <c r="C3763" s="1" t="s">
        <v>34</v>
      </c>
      <c r="D3763" s="2">
        <v>45315</v>
      </c>
      <c r="E3763" s="3">
        <v>5026</v>
      </c>
      <c r="F3763" s="4">
        <v>136</v>
      </c>
      <c r="G3763" s="1">
        <v>229</v>
      </c>
    </row>
    <row r="3764" spans="1:7" x14ac:dyDescent="0.25">
      <c r="A3764" s="1" t="s">
        <v>52</v>
      </c>
      <c r="B3764" s="1" t="s">
        <v>8</v>
      </c>
      <c r="C3764" s="1" t="s">
        <v>43</v>
      </c>
      <c r="D3764" s="2">
        <v>45305</v>
      </c>
      <c r="E3764" s="3">
        <v>5866</v>
      </c>
      <c r="F3764" s="4">
        <v>220</v>
      </c>
      <c r="G3764" s="1">
        <v>294</v>
      </c>
    </row>
    <row r="3765" spans="1:7" x14ac:dyDescent="0.25">
      <c r="A3765" s="1" t="s">
        <v>10</v>
      </c>
      <c r="B3765" s="1" t="s">
        <v>11</v>
      </c>
      <c r="C3765" s="1" t="s">
        <v>43</v>
      </c>
      <c r="D3765" s="2">
        <v>45297</v>
      </c>
      <c r="E3765" s="3">
        <v>5481</v>
      </c>
      <c r="F3765" s="4">
        <v>96</v>
      </c>
      <c r="G3765" s="1">
        <v>275</v>
      </c>
    </row>
    <row r="3766" spans="1:7" x14ac:dyDescent="0.25">
      <c r="A3766" s="1" t="s">
        <v>29</v>
      </c>
      <c r="B3766" s="1" t="s">
        <v>20</v>
      </c>
      <c r="C3766" s="1" t="s">
        <v>21</v>
      </c>
      <c r="D3766" s="2">
        <v>45304</v>
      </c>
      <c r="E3766" s="3">
        <v>4452</v>
      </c>
      <c r="F3766" s="4">
        <v>246</v>
      </c>
      <c r="G3766" s="1">
        <v>495</v>
      </c>
    </row>
    <row r="3767" spans="1:7" x14ac:dyDescent="0.25">
      <c r="A3767" s="1" t="s">
        <v>19</v>
      </c>
      <c r="B3767" s="1" t="s">
        <v>20</v>
      </c>
      <c r="C3767" s="1" t="s">
        <v>21</v>
      </c>
      <c r="D3767" s="2">
        <v>45312</v>
      </c>
      <c r="E3767" s="3">
        <v>10850</v>
      </c>
      <c r="F3767" s="4">
        <v>362</v>
      </c>
      <c r="G3767" s="1">
        <v>1550</v>
      </c>
    </row>
    <row r="3768" spans="1:7" x14ac:dyDescent="0.25">
      <c r="A3768" s="1" t="s">
        <v>56</v>
      </c>
      <c r="B3768" s="1" t="s">
        <v>14</v>
      </c>
      <c r="C3768" s="1" t="s">
        <v>18</v>
      </c>
      <c r="D3768" s="2">
        <v>45304</v>
      </c>
      <c r="E3768" s="3">
        <v>1484</v>
      </c>
      <c r="F3768" s="4">
        <v>174</v>
      </c>
      <c r="G3768" s="1">
        <v>115</v>
      </c>
    </row>
    <row r="3769" spans="1:7" x14ac:dyDescent="0.25">
      <c r="A3769" s="1" t="s">
        <v>10</v>
      </c>
      <c r="B3769" s="1" t="s">
        <v>23</v>
      </c>
      <c r="C3769" s="1" t="s">
        <v>47</v>
      </c>
      <c r="D3769" s="2">
        <v>45305</v>
      </c>
      <c r="E3769" s="3">
        <v>4123</v>
      </c>
      <c r="F3769" s="4">
        <v>12</v>
      </c>
      <c r="G3769" s="1">
        <v>148</v>
      </c>
    </row>
    <row r="3770" spans="1:7" x14ac:dyDescent="0.25">
      <c r="A3770" s="1" t="s">
        <v>51</v>
      </c>
      <c r="B3770" s="1" t="s">
        <v>8</v>
      </c>
      <c r="C3770" s="1" t="s">
        <v>41</v>
      </c>
      <c r="D3770" s="2">
        <v>45298</v>
      </c>
      <c r="E3770" s="3">
        <v>8729</v>
      </c>
      <c r="F3770" s="4">
        <v>133</v>
      </c>
      <c r="G3770" s="1">
        <v>624</v>
      </c>
    </row>
    <row r="3771" spans="1:7" x14ac:dyDescent="0.25">
      <c r="A3771" s="1" t="s">
        <v>39</v>
      </c>
      <c r="B3771" s="1" t="s">
        <v>8</v>
      </c>
      <c r="C3771" s="1" t="s">
        <v>9</v>
      </c>
      <c r="D3771" s="2">
        <v>45302</v>
      </c>
      <c r="E3771" s="3">
        <v>4130</v>
      </c>
      <c r="F3771" s="4">
        <v>395</v>
      </c>
      <c r="G3771" s="1">
        <v>230</v>
      </c>
    </row>
    <row r="3772" spans="1:7" x14ac:dyDescent="0.25">
      <c r="A3772" s="1" t="s">
        <v>57</v>
      </c>
      <c r="B3772" s="1" t="s">
        <v>25</v>
      </c>
      <c r="C3772" s="1" t="s">
        <v>26</v>
      </c>
      <c r="D3772" s="2">
        <v>45310</v>
      </c>
      <c r="E3772" s="3">
        <v>4872</v>
      </c>
      <c r="F3772" s="4">
        <v>293</v>
      </c>
      <c r="G3772" s="1">
        <v>325</v>
      </c>
    </row>
    <row r="3773" spans="1:7" x14ac:dyDescent="0.25">
      <c r="A3773" s="1" t="s">
        <v>46</v>
      </c>
      <c r="B3773" s="1" t="s">
        <v>14</v>
      </c>
      <c r="C3773" s="1" t="s">
        <v>36</v>
      </c>
      <c r="D3773" s="2">
        <v>45310</v>
      </c>
      <c r="E3773" s="3">
        <v>5558</v>
      </c>
      <c r="F3773" s="4">
        <v>150</v>
      </c>
      <c r="G3773" s="1">
        <v>618</v>
      </c>
    </row>
    <row r="3774" spans="1:7" x14ac:dyDescent="0.25">
      <c r="A3774" s="1" t="s">
        <v>56</v>
      </c>
      <c r="B3774" s="1" t="s">
        <v>11</v>
      </c>
      <c r="C3774" s="1" t="s">
        <v>48</v>
      </c>
      <c r="D3774" s="2">
        <v>45317</v>
      </c>
      <c r="E3774" s="3">
        <v>6055</v>
      </c>
      <c r="F3774" s="4">
        <v>132</v>
      </c>
      <c r="G3774" s="1">
        <v>303</v>
      </c>
    </row>
    <row r="3775" spans="1:7" x14ac:dyDescent="0.25">
      <c r="A3775" s="1" t="s">
        <v>33</v>
      </c>
      <c r="B3775" s="1" t="s">
        <v>23</v>
      </c>
      <c r="C3775" s="1" t="s">
        <v>40</v>
      </c>
      <c r="D3775" s="2">
        <v>45319</v>
      </c>
      <c r="E3775" s="3">
        <v>14413</v>
      </c>
      <c r="F3775" s="4">
        <v>154</v>
      </c>
      <c r="G3775" s="1">
        <v>1802</v>
      </c>
    </row>
    <row r="3776" spans="1:7" x14ac:dyDescent="0.25">
      <c r="A3776" s="1" t="s">
        <v>24</v>
      </c>
      <c r="B3776" s="1" t="s">
        <v>25</v>
      </c>
      <c r="C3776" s="1" t="s">
        <v>48</v>
      </c>
      <c r="D3776" s="2">
        <v>45298</v>
      </c>
      <c r="E3776" s="3">
        <v>13209</v>
      </c>
      <c r="F3776" s="4">
        <v>26</v>
      </c>
      <c r="G3776" s="1">
        <v>629</v>
      </c>
    </row>
    <row r="3777" spans="1:7" x14ac:dyDescent="0.25">
      <c r="A3777" s="1" t="s">
        <v>57</v>
      </c>
      <c r="B3777" s="1" t="s">
        <v>23</v>
      </c>
      <c r="C3777" s="1" t="s">
        <v>49</v>
      </c>
      <c r="D3777" s="2">
        <v>45298</v>
      </c>
      <c r="E3777" s="3">
        <v>14560</v>
      </c>
      <c r="F3777" s="4">
        <v>3</v>
      </c>
      <c r="G3777" s="1">
        <v>607</v>
      </c>
    </row>
    <row r="3778" spans="1:7" x14ac:dyDescent="0.25">
      <c r="A3778" s="1" t="s">
        <v>46</v>
      </c>
      <c r="B3778" s="1" t="s">
        <v>8</v>
      </c>
      <c r="C3778" s="1" t="s">
        <v>40</v>
      </c>
      <c r="D3778" s="2">
        <v>45295</v>
      </c>
      <c r="E3778" s="3">
        <v>3787</v>
      </c>
      <c r="F3778" s="4">
        <v>321</v>
      </c>
      <c r="G3778" s="1">
        <v>474</v>
      </c>
    </row>
    <row r="3779" spans="1:7" x14ac:dyDescent="0.25">
      <c r="A3779" s="1" t="s">
        <v>37</v>
      </c>
      <c r="B3779" s="1" t="s">
        <v>20</v>
      </c>
      <c r="C3779" s="1" t="s">
        <v>15</v>
      </c>
      <c r="D3779" s="2">
        <v>45303</v>
      </c>
      <c r="E3779" s="3">
        <v>6608</v>
      </c>
      <c r="F3779" s="4">
        <v>216</v>
      </c>
      <c r="G3779" s="1">
        <v>551</v>
      </c>
    </row>
    <row r="3780" spans="1:7" x14ac:dyDescent="0.25">
      <c r="A3780" s="1" t="s">
        <v>57</v>
      </c>
      <c r="B3780" s="1" t="s">
        <v>8</v>
      </c>
      <c r="C3780" s="1" t="s">
        <v>43</v>
      </c>
      <c r="D3780" s="2">
        <v>45294</v>
      </c>
      <c r="E3780" s="3">
        <v>9534</v>
      </c>
      <c r="F3780" s="4">
        <v>96</v>
      </c>
      <c r="G3780" s="1">
        <v>477</v>
      </c>
    </row>
    <row r="3781" spans="1:7" x14ac:dyDescent="0.25">
      <c r="A3781" s="1" t="s">
        <v>56</v>
      </c>
      <c r="B3781" s="1" t="s">
        <v>8</v>
      </c>
      <c r="C3781" s="1" t="s">
        <v>76</v>
      </c>
      <c r="D3781" s="2">
        <v>45304</v>
      </c>
      <c r="E3781" s="3">
        <v>12838</v>
      </c>
      <c r="F3781" s="4">
        <v>275</v>
      </c>
      <c r="G3781" s="1">
        <v>803</v>
      </c>
    </row>
    <row r="3782" spans="1:7" x14ac:dyDescent="0.25">
      <c r="A3782" s="1" t="s">
        <v>10</v>
      </c>
      <c r="B3782" s="1" t="s">
        <v>23</v>
      </c>
      <c r="C3782" s="1" t="s">
        <v>53</v>
      </c>
      <c r="D3782" s="2">
        <v>45316</v>
      </c>
      <c r="E3782" s="3">
        <v>8799</v>
      </c>
      <c r="F3782" s="4">
        <v>178</v>
      </c>
      <c r="G3782" s="1">
        <v>550</v>
      </c>
    </row>
    <row r="3783" spans="1:7" x14ac:dyDescent="0.25">
      <c r="A3783" s="1" t="s">
        <v>27</v>
      </c>
      <c r="B3783" s="1" t="s">
        <v>8</v>
      </c>
      <c r="C3783" s="1" t="s">
        <v>47</v>
      </c>
      <c r="D3783" s="2">
        <v>45304</v>
      </c>
      <c r="E3783" s="3">
        <v>16254</v>
      </c>
      <c r="F3783" s="4">
        <v>157</v>
      </c>
      <c r="G3783" s="1">
        <v>602</v>
      </c>
    </row>
    <row r="3784" spans="1:7" x14ac:dyDescent="0.25">
      <c r="A3784" s="1" t="s">
        <v>39</v>
      </c>
      <c r="B3784" s="1" t="s">
        <v>20</v>
      </c>
      <c r="C3784" s="1" t="s">
        <v>49</v>
      </c>
      <c r="D3784" s="2">
        <v>45305</v>
      </c>
      <c r="E3784" s="3">
        <v>1666</v>
      </c>
      <c r="F3784" s="4">
        <v>99</v>
      </c>
      <c r="G3784" s="1">
        <v>67</v>
      </c>
    </row>
    <row r="3785" spans="1:7" x14ac:dyDescent="0.25">
      <c r="A3785" s="1" t="s">
        <v>37</v>
      </c>
      <c r="B3785" s="1" t="s">
        <v>20</v>
      </c>
      <c r="C3785" s="1" t="s">
        <v>49</v>
      </c>
      <c r="D3785" s="2">
        <v>45295</v>
      </c>
      <c r="E3785" s="3">
        <v>10724</v>
      </c>
      <c r="F3785" s="4">
        <v>130</v>
      </c>
      <c r="G3785" s="1">
        <v>383</v>
      </c>
    </row>
    <row r="3786" spans="1:7" x14ac:dyDescent="0.25">
      <c r="A3786" s="1" t="s">
        <v>37</v>
      </c>
      <c r="B3786" s="1" t="s">
        <v>14</v>
      </c>
      <c r="C3786" s="1" t="s">
        <v>21</v>
      </c>
      <c r="D3786" s="2">
        <v>45317</v>
      </c>
      <c r="E3786" s="3">
        <v>11984</v>
      </c>
      <c r="F3786" s="4">
        <v>181</v>
      </c>
      <c r="G3786" s="1">
        <v>1712</v>
      </c>
    </row>
    <row r="3787" spans="1:7" x14ac:dyDescent="0.25">
      <c r="A3787" s="1" t="s">
        <v>57</v>
      </c>
      <c r="B3787" s="1" t="s">
        <v>23</v>
      </c>
      <c r="C3787" s="1" t="s">
        <v>48</v>
      </c>
      <c r="D3787" s="2">
        <v>45295</v>
      </c>
      <c r="E3787" s="3">
        <v>8225</v>
      </c>
      <c r="F3787" s="4">
        <v>258</v>
      </c>
      <c r="G3787" s="1">
        <v>412</v>
      </c>
    </row>
    <row r="3788" spans="1:7" x14ac:dyDescent="0.25">
      <c r="A3788" s="1" t="s">
        <v>46</v>
      </c>
      <c r="B3788" s="1" t="s">
        <v>20</v>
      </c>
      <c r="C3788" s="1" t="s">
        <v>40</v>
      </c>
      <c r="D3788" s="2">
        <v>45310</v>
      </c>
      <c r="E3788" s="3">
        <v>10682</v>
      </c>
      <c r="F3788" s="4">
        <v>100</v>
      </c>
      <c r="G3788" s="1">
        <v>1526</v>
      </c>
    </row>
    <row r="3789" spans="1:7" x14ac:dyDescent="0.25">
      <c r="A3789" s="1" t="s">
        <v>19</v>
      </c>
      <c r="B3789" s="1" t="s">
        <v>25</v>
      </c>
      <c r="C3789" s="1" t="s">
        <v>34</v>
      </c>
      <c r="D3789" s="2">
        <v>45309</v>
      </c>
      <c r="E3789" s="3">
        <v>11746</v>
      </c>
      <c r="F3789" s="4">
        <v>85</v>
      </c>
      <c r="G3789" s="1">
        <v>511</v>
      </c>
    </row>
    <row r="3790" spans="1:7" x14ac:dyDescent="0.25">
      <c r="A3790" s="1" t="s">
        <v>42</v>
      </c>
      <c r="B3790" s="1" t="s">
        <v>25</v>
      </c>
      <c r="C3790" s="1" t="s">
        <v>38</v>
      </c>
      <c r="D3790" s="2">
        <v>45294</v>
      </c>
      <c r="E3790" s="3">
        <v>8862</v>
      </c>
      <c r="F3790" s="4">
        <v>182</v>
      </c>
      <c r="G3790" s="1">
        <v>1477</v>
      </c>
    </row>
    <row r="3791" spans="1:7" x14ac:dyDescent="0.25">
      <c r="A3791" s="1" t="s">
        <v>55</v>
      </c>
      <c r="B3791" s="1" t="s">
        <v>8</v>
      </c>
      <c r="C3791" s="1" t="s">
        <v>34</v>
      </c>
      <c r="D3791" s="2">
        <v>45312</v>
      </c>
      <c r="E3791" s="3">
        <v>11592</v>
      </c>
      <c r="F3791" s="4">
        <v>334</v>
      </c>
      <c r="G3791" s="1">
        <v>527</v>
      </c>
    </row>
    <row r="3792" spans="1:7" x14ac:dyDescent="0.25">
      <c r="A3792" s="1" t="s">
        <v>58</v>
      </c>
      <c r="B3792" s="1" t="s">
        <v>14</v>
      </c>
      <c r="C3792" s="1" t="s">
        <v>38</v>
      </c>
      <c r="D3792" s="2">
        <v>45298</v>
      </c>
      <c r="E3792" s="3">
        <v>3871</v>
      </c>
      <c r="F3792" s="4">
        <v>338</v>
      </c>
      <c r="G3792" s="1">
        <v>431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3"/>
  <sheetViews>
    <sheetView workbookViewId="0">
      <selection activeCell="B3" sqref="B3:B13"/>
    </sheetView>
  </sheetViews>
  <sheetFormatPr defaultRowHeight="15" x14ac:dyDescent="0.25"/>
  <cols>
    <col min="1" max="1" width="21.85546875" bestFit="1" customWidth="1"/>
    <col min="2" max="2" width="21.85546875" style="5" customWidth="1"/>
    <col min="3" max="3" width="11" customWidth="1"/>
    <col min="4" max="4" width="6.7109375" bestFit="1" customWidth="1"/>
    <col min="5" max="5" width="14.140625" customWidth="1"/>
  </cols>
  <sheetData>
    <row r="1" spans="1:5" x14ac:dyDescent="0.25">
      <c r="A1" s="5" t="s">
        <v>2</v>
      </c>
      <c r="B1" s="5" t="s">
        <v>83</v>
      </c>
      <c r="C1" s="5" t="s">
        <v>59</v>
      </c>
      <c r="D1" s="5" t="s">
        <v>60</v>
      </c>
      <c r="E1" s="5" t="s">
        <v>61</v>
      </c>
    </row>
    <row r="2" spans="1:5" x14ac:dyDescent="0.25">
      <c r="A2" s="5" t="s">
        <v>30</v>
      </c>
      <c r="B2" s="5" t="s">
        <v>68</v>
      </c>
      <c r="C2" s="5" t="s">
        <v>62</v>
      </c>
      <c r="D2" s="7" t="s">
        <v>65</v>
      </c>
      <c r="E2" s="7">
        <v>1.8652</v>
      </c>
    </row>
    <row r="3" spans="1:5" x14ac:dyDescent="0.25">
      <c r="A3" s="5" t="s">
        <v>47</v>
      </c>
      <c r="B3" s="5" t="s">
        <v>70</v>
      </c>
      <c r="C3" s="5" t="s">
        <v>63</v>
      </c>
      <c r="D3" s="7" t="s">
        <v>65</v>
      </c>
      <c r="E3" s="7">
        <v>2.8</v>
      </c>
    </row>
    <row r="4" spans="1:5" x14ac:dyDescent="0.25">
      <c r="A4" s="5" t="s">
        <v>49</v>
      </c>
      <c r="B4" s="5" t="s">
        <v>67</v>
      </c>
      <c r="C4" s="5" t="s">
        <v>62</v>
      </c>
      <c r="D4" s="7" t="s">
        <v>65</v>
      </c>
      <c r="E4" s="7">
        <v>13.3485</v>
      </c>
    </row>
    <row r="5" spans="1:5" x14ac:dyDescent="0.25">
      <c r="A5" s="5" t="s">
        <v>9</v>
      </c>
      <c r="B5" s="5" t="s">
        <v>69</v>
      </c>
      <c r="C5" s="5" t="s">
        <v>62</v>
      </c>
      <c r="D5" s="7" t="s">
        <v>65</v>
      </c>
      <c r="E5" s="7">
        <v>6.0983000000000001</v>
      </c>
    </row>
    <row r="6" spans="1:5" x14ac:dyDescent="0.25">
      <c r="A6" s="5" t="s">
        <v>34</v>
      </c>
      <c r="B6" s="5" t="s">
        <v>70</v>
      </c>
      <c r="C6" s="5" t="s">
        <v>62</v>
      </c>
      <c r="D6" s="7" t="s">
        <v>65</v>
      </c>
      <c r="E6" s="7">
        <v>2.2656000000000001</v>
      </c>
    </row>
    <row r="7" spans="1:5" x14ac:dyDescent="0.25">
      <c r="A7" s="5" t="s">
        <v>36</v>
      </c>
      <c r="B7" s="5" t="s">
        <v>70</v>
      </c>
      <c r="C7" s="5" t="s">
        <v>63</v>
      </c>
      <c r="D7" s="7" t="s">
        <v>65</v>
      </c>
      <c r="E7" s="7">
        <v>2.8195000000000001</v>
      </c>
    </row>
    <row r="8" spans="1:5" x14ac:dyDescent="0.25">
      <c r="A8" s="5" t="s">
        <v>40</v>
      </c>
      <c r="B8" s="12" t="s">
        <v>79</v>
      </c>
      <c r="C8" s="5" t="s">
        <v>64</v>
      </c>
      <c r="D8" s="7" t="s">
        <v>65</v>
      </c>
      <c r="E8" s="7">
        <v>2.4773999999999998</v>
      </c>
    </row>
    <row r="9" spans="1:5" x14ac:dyDescent="0.25">
      <c r="A9" s="5" t="s">
        <v>15</v>
      </c>
      <c r="B9" s="5" t="s">
        <v>67</v>
      </c>
      <c r="C9" s="5" t="s">
        <v>62</v>
      </c>
      <c r="D9" s="7" t="s">
        <v>65</v>
      </c>
      <c r="E9" s="7">
        <v>4.6592000000000002</v>
      </c>
    </row>
    <row r="10" spans="1:5" x14ac:dyDescent="0.25">
      <c r="A10" s="5" t="s">
        <v>35</v>
      </c>
      <c r="B10" s="5" t="s">
        <v>67</v>
      </c>
      <c r="C10" s="5" t="s">
        <v>62</v>
      </c>
      <c r="D10" s="7" t="s">
        <v>65</v>
      </c>
      <c r="E10" s="7">
        <v>8.7870000000000008</v>
      </c>
    </row>
    <row r="11" spans="1:5" x14ac:dyDescent="0.25">
      <c r="A11" s="5" t="s">
        <v>38</v>
      </c>
      <c r="B11" s="5" t="s">
        <v>75</v>
      </c>
      <c r="C11" s="5" t="s">
        <v>63</v>
      </c>
      <c r="D11" s="7" t="s">
        <v>65</v>
      </c>
      <c r="E11" s="7">
        <v>9.2086000000000006</v>
      </c>
    </row>
    <row r="12" spans="1:5" x14ac:dyDescent="0.25">
      <c r="A12" s="5" t="s">
        <v>76</v>
      </c>
      <c r="B12" s="5" t="s">
        <v>68</v>
      </c>
      <c r="C12" s="5" t="s">
        <v>63</v>
      </c>
      <c r="D12" s="7" t="s">
        <v>65</v>
      </c>
      <c r="E12" s="7">
        <v>6.3415999999999997</v>
      </c>
    </row>
    <row r="13" spans="1:5" x14ac:dyDescent="0.25">
      <c r="A13" s="5" t="s">
        <v>44</v>
      </c>
      <c r="B13" s="5" t="s">
        <v>70</v>
      </c>
      <c r="C13" s="5" t="s">
        <v>62</v>
      </c>
      <c r="D13" s="7" t="s">
        <v>65</v>
      </c>
      <c r="E13" s="7">
        <v>1.5934999999999999</v>
      </c>
    </row>
    <row r="14" spans="1:5" x14ac:dyDescent="0.25">
      <c r="A14" s="5" t="s">
        <v>21</v>
      </c>
      <c r="B14" s="5" t="s">
        <v>71</v>
      </c>
      <c r="C14" s="5" t="s">
        <v>62</v>
      </c>
      <c r="D14" s="7" t="s">
        <v>66</v>
      </c>
      <c r="E14" s="7">
        <v>0.69579999999999997</v>
      </c>
    </row>
    <row r="15" spans="1:5" x14ac:dyDescent="0.25">
      <c r="A15" s="5" t="s">
        <v>12</v>
      </c>
      <c r="B15" s="5" t="s">
        <v>80</v>
      </c>
      <c r="C15" s="5" t="s">
        <v>64</v>
      </c>
      <c r="D15" s="7" t="s">
        <v>66</v>
      </c>
      <c r="E15" s="7">
        <v>0.24049999999999999</v>
      </c>
    </row>
    <row r="16" spans="1:5" x14ac:dyDescent="0.25">
      <c r="A16" s="5" t="s">
        <v>16</v>
      </c>
      <c r="B16" s="5" t="s">
        <v>72</v>
      </c>
      <c r="C16" s="5" t="s">
        <v>62</v>
      </c>
      <c r="D16" s="7" t="s">
        <v>66</v>
      </c>
      <c r="E16" s="7">
        <v>6.0811000000000002</v>
      </c>
    </row>
    <row r="17" spans="1:5" x14ac:dyDescent="0.25">
      <c r="A17" s="5" t="s">
        <v>26</v>
      </c>
      <c r="B17" s="5" t="s">
        <v>81</v>
      </c>
      <c r="C17" s="5" t="s">
        <v>64</v>
      </c>
      <c r="D17" s="7" t="s">
        <v>66</v>
      </c>
      <c r="E17" s="7">
        <v>1.7625</v>
      </c>
    </row>
    <row r="18" spans="1:5" x14ac:dyDescent="0.25">
      <c r="A18" s="5" t="s">
        <v>28</v>
      </c>
      <c r="B18" s="5" t="s">
        <v>73</v>
      </c>
      <c r="C18" s="5" t="s">
        <v>62</v>
      </c>
      <c r="D18" s="7" t="s">
        <v>66</v>
      </c>
      <c r="E18" s="7">
        <v>0.89900000000000002</v>
      </c>
    </row>
    <row r="19" spans="1:5" x14ac:dyDescent="0.25">
      <c r="A19" s="5" t="s">
        <v>18</v>
      </c>
      <c r="B19" s="5" t="s">
        <v>82</v>
      </c>
      <c r="C19" s="5" t="s">
        <v>64</v>
      </c>
      <c r="D19" s="7" t="s">
        <v>66</v>
      </c>
      <c r="E19" s="7">
        <v>7.8910999999999998</v>
      </c>
    </row>
    <row r="20" spans="1:5" x14ac:dyDescent="0.25">
      <c r="A20" s="5" t="s">
        <v>48</v>
      </c>
      <c r="B20" s="5" t="s">
        <v>77</v>
      </c>
      <c r="C20" s="5" t="s">
        <v>63</v>
      </c>
      <c r="D20" s="7" t="s">
        <v>66</v>
      </c>
      <c r="E20" s="7">
        <v>8.2429000000000006</v>
      </c>
    </row>
    <row r="21" spans="1:5" x14ac:dyDescent="0.25">
      <c r="A21" s="5" t="s">
        <v>53</v>
      </c>
      <c r="B21" s="5" t="s">
        <v>74</v>
      </c>
      <c r="C21" s="5" t="s">
        <v>62</v>
      </c>
      <c r="D21" s="7" t="s">
        <v>66</v>
      </c>
      <c r="E21" s="7">
        <v>5.0198</v>
      </c>
    </row>
    <row r="22" spans="1:5" x14ac:dyDescent="0.25">
      <c r="A22" s="5" t="s">
        <v>43</v>
      </c>
      <c r="B22" s="5" t="s">
        <v>78</v>
      </c>
      <c r="C22" s="5" t="s">
        <v>63</v>
      </c>
      <c r="D22" s="7" t="s">
        <v>66</v>
      </c>
      <c r="E22" s="7">
        <v>11.4688</v>
      </c>
    </row>
    <row r="23" spans="1:5" x14ac:dyDescent="0.25">
      <c r="A23" s="5" t="s">
        <v>41</v>
      </c>
      <c r="B23" s="5" t="s">
        <v>69</v>
      </c>
      <c r="C23" s="5" t="s">
        <v>63</v>
      </c>
      <c r="D23" s="7" t="s">
        <v>66</v>
      </c>
      <c r="E23" s="7">
        <v>4.7065000000000001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Visualization</vt:lpstr>
      <vt:lpstr>Reporting</vt:lpstr>
      <vt:lpstr>Data Transformation</vt:lpstr>
      <vt:lpstr>Sales Data</vt:lpstr>
      <vt:lpstr>Product Data</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Ayaan Sharma</dc:creator>
  <cp:lastModifiedBy>Ayaan Sharma</cp:lastModifiedBy>
  <dcterms:created xsi:type="dcterms:W3CDTF">2024-01-10T05:56:03Z</dcterms:created>
  <dcterms:modified xsi:type="dcterms:W3CDTF">2024-01-10T11:36:53Z</dcterms:modified>
</cp:coreProperties>
</file>